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РОСТОВ 4\ОТЧЕТ по ИПР - ШЕСТЕРКА\2015\4 квартал 2015\Отчеты в РС\"/>
    </mc:Choice>
  </mc:AlternateContent>
  <bookViews>
    <workbookView xWindow="0" yWindow="0" windowWidth="28800" windowHeight="12045" tabRatio="741" activeTab="2"/>
  </bookViews>
  <sheets>
    <sheet name="прил 5" sheetId="30" r:id="rId1"/>
    <sheet name="прил 6.1" sheetId="39" r:id="rId2"/>
    <sheet name="прил 6.2" sheetId="7" r:id="rId3"/>
    <sheet name="прил 6.3" sheetId="32" r:id="rId4"/>
    <sheet name="прил 7.1" sheetId="40" r:id="rId5"/>
    <sheet name="прил 7.1 (2)" sheetId="43" r:id="rId6"/>
    <sheet name="прил 7.2." sheetId="41" r:id="rId7"/>
    <sheet name="прил 8" sheetId="36" r:id="rId8"/>
    <sheet name="прил 9" sheetId="42" r:id="rId9"/>
    <sheet name="прил 10" sheetId="37" r:id="rId10"/>
    <sheet name="прил 11.1" sheetId="35" r:id="rId11"/>
    <sheet name="прил 12" sheetId="12" r:id="rId12"/>
    <sheet name="прил 13" sheetId="38" r:id="rId13"/>
  </sheets>
  <externalReferences>
    <externalReference r:id="rId14"/>
    <externalReference r:id="rId15"/>
  </externalReferences>
  <definedNames>
    <definedName name="_xlnm._FilterDatabase" localSheetId="3" hidden="1">'прил 6.3'!$A$18:$L$442</definedName>
    <definedName name="_xlnm.Print_Area" localSheetId="9">'прил 10'!$A$1:$C$392</definedName>
    <definedName name="_xlnm.Print_Area" localSheetId="10">'прил 11.1'!$A$1:$N$128</definedName>
    <definedName name="_xlnm.Print_Area" localSheetId="11">'прил 12'!$A$1:$C$55</definedName>
    <definedName name="_xlnm.Print_Area" localSheetId="12">'прил 13'!$A$1:$K$787</definedName>
    <definedName name="_xlnm.Print_Area" localSheetId="1">'прил 6.1'!$A$1:$Z$683</definedName>
    <definedName name="_xlnm.Print_Area" localSheetId="2">'прил 6.2'!$A$1:$E$46</definedName>
    <definedName name="_xlnm.Print_Area" localSheetId="3">'прил 6.3'!$A$1:$K$442</definedName>
    <definedName name="_xlnm.Print_Area" localSheetId="4">'прил 7.1'!$A$1:$AP$683</definedName>
    <definedName name="_xlnm.Print_Area" localSheetId="5">'прил 7.1 (2)'!$A$684:$AB$1200</definedName>
    <definedName name="_xlnm.Print_Area" localSheetId="6">'прил 7.2.'!$A$1:$AQ$667</definedName>
    <definedName name="_xlnm.Print_Area" localSheetId="7">'прил 8'!$A$1:$M$45</definedName>
    <definedName name="_xlnm.Print_Area" localSheetId="8">'прил 9'!$A$6:$AQ$438</definedName>
  </definedNames>
  <calcPr calcId="152511"/>
</workbook>
</file>

<file path=xl/calcChain.xml><?xml version="1.0" encoding="utf-8"?>
<calcChain xmlns="http://schemas.openxmlformats.org/spreadsheetml/2006/main">
  <c r="Z1161" i="43" l="1"/>
  <c r="Y1161" i="43"/>
  <c r="X1161" i="43"/>
  <c r="W1161" i="43"/>
  <c r="V1161" i="43"/>
  <c r="U1161" i="43"/>
  <c r="T1161" i="43"/>
  <c r="S1161" i="43"/>
  <c r="R1161" i="43"/>
  <c r="Q1161" i="43"/>
  <c r="P1161" i="43"/>
  <c r="O1161" i="43"/>
  <c r="N1161" i="43"/>
  <c r="M1161" i="43"/>
  <c r="L1161" i="43"/>
  <c r="K1161" i="43"/>
  <c r="J1161" i="43"/>
  <c r="I1161" i="43"/>
  <c r="H1161" i="43"/>
  <c r="G1161" i="43"/>
  <c r="F1161" i="43"/>
  <c r="E1161" i="43"/>
  <c r="D1161" i="43"/>
  <c r="AP633" i="43"/>
  <c r="AO633" i="43"/>
  <c r="AM633" i="43"/>
  <c r="AL633" i="43"/>
  <c r="AK633" i="43"/>
  <c r="AJ633" i="43"/>
  <c r="AG633" i="43"/>
  <c r="AF633" i="43"/>
  <c r="AE633" i="43"/>
  <c r="AD633" i="43"/>
  <c r="AC633" i="43"/>
  <c r="AB633" i="43"/>
  <c r="AA633" i="43"/>
  <c r="Z633" i="43"/>
  <c r="Y633" i="43"/>
  <c r="X633" i="43"/>
  <c r="W633" i="43"/>
  <c r="AH633" i="43" s="1"/>
  <c r="V633" i="43"/>
  <c r="U633" i="43"/>
  <c r="Q633" i="43"/>
  <c r="P633" i="43"/>
  <c r="O633" i="43"/>
  <c r="N633" i="43"/>
  <c r="M633" i="43"/>
  <c r="L633" i="43"/>
  <c r="K633" i="43"/>
  <c r="J633" i="43"/>
  <c r="I633" i="43"/>
  <c r="H633" i="43"/>
  <c r="G633" i="43"/>
  <c r="F633" i="43"/>
  <c r="R633" i="43" s="1"/>
  <c r="E633" i="43"/>
  <c r="D633" i="43"/>
  <c r="AN633" i="43" l="1"/>
  <c r="B63" i="35"/>
  <c r="B41" i="35"/>
  <c r="B19" i="35"/>
  <c r="C367" i="37"/>
  <c r="C222" i="37"/>
  <c r="C220" i="37"/>
  <c r="C70" i="37"/>
  <c r="C68" i="37"/>
  <c r="AQ622" i="41"/>
  <c r="AG622" i="41"/>
  <c r="AF622" i="41"/>
  <c r="AE622" i="41"/>
  <c r="AD622" i="41"/>
  <c r="AC622" i="41"/>
  <c r="AB622" i="41"/>
  <c r="AA622" i="41"/>
  <c r="Z622" i="41"/>
  <c r="Y622" i="41"/>
  <c r="X622" i="41"/>
  <c r="W622" i="41"/>
  <c r="V622" i="41"/>
  <c r="U622" i="41"/>
  <c r="T622" i="41"/>
  <c r="S622" i="41"/>
  <c r="R622" i="41"/>
  <c r="Q622" i="41"/>
  <c r="P622" i="41"/>
  <c r="O622" i="41"/>
  <c r="N622" i="41"/>
  <c r="M622" i="41"/>
  <c r="L622" i="41"/>
  <c r="K622" i="41"/>
  <c r="J622" i="41"/>
  <c r="I622" i="41"/>
  <c r="H622" i="41"/>
  <c r="G622" i="41"/>
  <c r="F622" i="41"/>
  <c r="E622" i="41"/>
  <c r="D622" i="41"/>
  <c r="Z1161" i="40"/>
  <c r="Y1161" i="40"/>
  <c r="X1161" i="40"/>
  <c r="W1161" i="40"/>
  <c r="V1161" i="40"/>
  <c r="U1161" i="40"/>
  <c r="T1161" i="40"/>
  <c r="S1161" i="40"/>
  <c r="R1161" i="40"/>
  <c r="Q1161" i="40"/>
  <c r="P1161" i="40"/>
  <c r="O1161" i="40"/>
  <c r="N1161" i="40"/>
  <c r="M1161" i="40"/>
  <c r="L1161" i="40"/>
  <c r="K1161" i="40"/>
  <c r="J1161" i="40"/>
  <c r="I1161" i="40"/>
  <c r="H1161" i="40"/>
  <c r="G1161" i="40"/>
  <c r="F1161" i="40"/>
  <c r="E1161" i="40"/>
  <c r="D1161" i="40"/>
  <c r="AP633" i="40"/>
  <c r="AO633" i="40"/>
  <c r="AM633" i="40"/>
  <c r="AL633" i="40"/>
  <c r="AN633" i="40" s="1"/>
  <c r="AK633" i="40"/>
  <c r="AJ633" i="40"/>
  <c r="AG633" i="40"/>
  <c r="AF633" i="40"/>
  <c r="AE633" i="40"/>
  <c r="AD633" i="40"/>
  <c r="AC633" i="40"/>
  <c r="AB633" i="40"/>
  <c r="AA633" i="40"/>
  <c r="Z633" i="40"/>
  <c r="Y633" i="40"/>
  <c r="X633" i="40"/>
  <c r="W633" i="40"/>
  <c r="V633" i="40"/>
  <c r="AH633" i="40" s="1"/>
  <c r="U633" i="40"/>
  <c r="Q633" i="40"/>
  <c r="P633" i="40"/>
  <c r="O633" i="40"/>
  <c r="N633" i="40"/>
  <c r="M633" i="40"/>
  <c r="L633" i="40"/>
  <c r="K633" i="40"/>
  <c r="J633" i="40"/>
  <c r="I633" i="40"/>
  <c r="H633" i="40"/>
  <c r="G633" i="40"/>
  <c r="F633" i="40"/>
  <c r="E633" i="40"/>
  <c r="D633" i="40"/>
  <c r="Z633" i="39"/>
  <c r="Y633" i="39"/>
  <c r="X633" i="39"/>
  <c r="W633" i="39"/>
  <c r="V633" i="39"/>
  <c r="U633" i="39"/>
  <c r="T633" i="39"/>
  <c r="Q633" i="39"/>
  <c r="P633" i="39"/>
  <c r="O633" i="39"/>
  <c r="N633" i="39"/>
  <c r="R633" i="39" s="1"/>
  <c r="M633" i="39"/>
  <c r="I633" i="39"/>
  <c r="H633" i="39"/>
  <c r="G633" i="39"/>
  <c r="F633" i="39"/>
  <c r="J633" i="39" s="1"/>
  <c r="E633" i="39"/>
  <c r="D633" i="39"/>
  <c r="R633" i="40" l="1"/>
  <c r="D43" i="36"/>
  <c r="C43" i="36"/>
  <c r="D42" i="36"/>
  <c r="C42" i="36"/>
  <c r="D41" i="36"/>
  <c r="C41" i="36"/>
  <c r="D40" i="36"/>
  <c r="C40" i="36"/>
  <c r="D39" i="36"/>
  <c r="C39" i="36"/>
  <c r="D38" i="36"/>
  <c r="C38" i="36"/>
  <c r="D37" i="36"/>
  <c r="C37" i="36"/>
  <c r="D36" i="36"/>
  <c r="C36" i="36"/>
  <c r="C35" i="36" s="1"/>
  <c r="L35" i="36"/>
  <c r="K35" i="36"/>
  <c r="J35" i="36"/>
  <c r="I35" i="36"/>
  <c r="H35" i="36"/>
  <c r="G35" i="36"/>
  <c r="F35" i="36"/>
  <c r="E35" i="36"/>
  <c r="D35" i="36"/>
  <c r="D34" i="36"/>
  <c r="C34" i="36"/>
  <c r="D33" i="36"/>
  <c r="C33" i="36"/>
  <c r="D32" i="36"/>
  <c r="C32" i="36"/>
  <c r="D31" i="36"/>
  <c r="C31" i="36"/>
  <c r="D30" i="36"/>
  <c r="C30" i="36"/>
  <c r="D29" i="36"/>
  <c r="C29" i="36"/>
  <c r="D28" i="36"/>
  <c r="C28" i="36"/>
  <c r="L27" i="36"/>
  <c r="D27" i="36" s="1"/>
  <c r="C27" i="36"/>
  <c r="L26" i="36"/>
  <c r="L18" i="36" s="1"/>
  <c r="K26" i="36"/>
  <c r="J26" i="36"/>
  <c r="I26" i="36"/>
  <c r="H26" i="36"/>
  <c r="H18" i="36" s="1"/>
  <c r="G26" i="36"/>
  <c r="F26" i="36"/>
  <c r="E26" i="36"/>
  <c r="C26" i="36" s="1"/>
  <c r="D26" i="36"/>
  <c r="D25" i="36"/>
  <c r="C25" i="36"/>
  <c r="L24" i="36"/>
  <c r="D24" i="36" s="1"/>
  <c r="C24" i="36"/>
  <c r="D23" i="36"/>
  <c r="C23" i="36"/>
  <c r="K22" i="36"/>
  <c r="J22" i="36"/>
  <c r="I22" i="36"/>
  <c r="H22" i="36"/>
  <c r="G22" i="36"/>
  <c r="F22" i="36"/>
  <c r="E22" i="36"/>
  <c r="C22" i="36" s="1"/>
  <c r="D21" i="36"/>
  <c r="C21" i="36"/>
  <c r="D20" i="36"/>
  <c r="C20" i="36"/>
  <c r="D19" i="36"/>
  <c r="D18" i="36" s="1"/>
  <c r="C19" i="36"/>
  <c r="C18" i="36" s="1"/>
  <c r="K18" i="36"/>
  <c r="J18" i="36"/>
  <c r="I18" i="36"/>
  <c r="G18" i="36"/>
  <c r="F18" i="36"/>
  <c r="E18" i="36"/>
  <c r="L22" i="36" l="1"/>
  <c r="D22" i="36" s="1"/>
  <c r="C51" i="12"/>
  <c r="B46" i="12"/>
  <c r="C41" i="12"/>
  <c r="C39" i="12"/>
  <c r="C38" i="12"/>
  <c r="C37" i="12"/>
  <c r="C36" i="12"/>
  <c r="C35" i="12"/>
  <c r="C34" i="12"/>
  <c r="C33" i="12"/>
  <c r="C32" i="12"/>
  <c r="C31" i="12"/>
  <c r="C30" i="12"/>
  <c r="C29" i="12"/>
  <c r="C28" i="12"/>
  <c r="C27" i="12"/>
  <c r="C26" i="12"/>
  <c r="C24" i="12"/>
  <c r="C22" i="12" s="1"/>
  <c r="C20" i="12"/>
  <c r="F40" i="30" l="1"/>
  <c r="E40" i="30"/>
  <c r="F26" i="30"/>
  <c r="E26" i="30"/>
  <c r="F25" i="30"/>
  <c r="E25" i="30"/>
  <c r="F21" i="30"/>
  <c r="E21" i="30"/>
  <c r="F19" i="30"/>
  <c r="F39" i="30" s="1"/>
  <c r="F48" i="30" s="1"/>
  <c r="F50" i="30" s="1"/>
  <c r="E19" i="30"/>
  <c r="E39" i="30" s="1"/>
  <c r="E48" i="30" s="1"/>
  <c r="E50" i="30" s="1"/>
  <c r="F55" i="30" l="1"/>
  <c r="F54" i="30"/>
  <c r="F53" i="30"/>
  <c r="F51" i="30" s="1"/>
  <c r="F11" i="30" l="1"/>
  <c r="F9" i="30"/>
</calcChain>
</file>

<file path=xl/sharedStrings.xml><?xml version="1.0" encoding="utf-8"?>
<sst xmlns="http://schemas.openxmlformats.org/spreadsheetml/2006/main" count="21418" uniqueCount="1159">
  <si>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</si>
  <si>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</si>
  <si>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</si>
  <si>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</si>
  <si>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</si>
  <si>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</si>
  <si>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</si>
  <si>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</si>
  <si>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</si>
  <si>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</si>
  <si>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</si>
  <si>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</si>
  <si>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</si>
  <si>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</si>
  <si>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</si>
  <si>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</si>
  <si>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</si>
  <si>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</si>
  <si>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</si>
  <si>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</si>
  <si>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</si>
  <si>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</si>
  <si>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</si>
  <si>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</si>
  <si>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</si>
  <si>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</si>
  <si>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</si>
  <si>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</si>
  <si>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</si>
  <si>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</si>
  <si>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</si>
  <si>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</si>
  <si>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</si>
  <si>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</si>
  <si>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</si>
  <si>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</si>
  <si>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</si>
  <si>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</si>
  <si>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</si>
  <si>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</si>
  <si>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</si>
  <si>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</si>
  <si>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</si>
  <si>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</si>
  <si>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</si>
  <si>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</si>
  <si>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</si>
  <si>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</si>
  <si>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</si>
  <si>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</si>
  <si>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</si>
  <si>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</si>
  <si>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</si>
  <si>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</si>
  <si>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</si>
  <si>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</si>
  <si>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</si>
  <si>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</si>
  <si>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</si>
  <si>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</si>
  <si>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</si>
  <si>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</si>
  <si>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</si>
  <si>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</si>
  <si>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</si>
  <si>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</si>
  <si>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</si>
  <si>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</si>
  <si>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</si>
  <si>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</si>
  <si>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</si>
  <si>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</si>
  <si>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</si>
  <si>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</si>
  <si>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</si>
  <si>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</si>
  <si>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</si>
  <si>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</si>
  <si>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</si>
  <si>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</si>
  <si>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</si>
  <si>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</si>
  <si>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</si>
  <si>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</si>
  <si>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</si>
  <si>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</si>
  <si>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</si>
  <si>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</si>
  <si>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</si>
  <si>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</si>
  <si>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</si>
  <si>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</si>
  <si>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</si>
  <si>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</si>
  <si>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</si>
  <si>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</si>
  <si>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</si>
  <si>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</si>
  <si>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</si>
  <si>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</si>
  <si>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</si>
  <si>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</si>
  <si>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t>
  </si>
  <si>
    <t xml:space="preserve">Остаток стоимости на начало года * </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</si>
  <si>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</si>
  <si>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</si>
  <si>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</si>
  <si>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</si>
  <si>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</si>
  <si>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</si>
  <si>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</si>
  <si>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</si>
  <si>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</si>
  <si>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</si>
  <si>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</si>
  <si>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Важнейшие проекты</t>
  </si>
  <si>
    <t>1.4.</t>
  </si>
  <si>
    <t>1.5</t>
  </si>
  <si>
    <t>Программы</t>
  </si>
  <si>
    <t>2.2.</t>
  </si>
  <si>
    <t>Кабельные Линии 35 кВ (СН1)</t>
  </si>
  <si>
    <t>ПС 35 кВ (СН1)</t>
  </si>
  <si>
    <t>2.3.</t>
  </si>
  <si>
    <t>2.4.</t>
  </si>
  <si>
    <t>Технологическое присоединение</t>
  </si>
  <si>
    <t xml:space="preserve">Объекты технологического присоединения мощностью свыше 750 кВт. </t>
  </si>
  <si>
    <t>Объекты технологического присоединения мощностью от 100 до 750 кВт.</t>
  </si>
  <si>
    <t>Объекты технологического присоединения мощностью от 15 до 100 кВт.</t>
  </si>
  <si>
    <t>Объекты технологического присоединения мощностью до 15 кВт.</t>
  </si>
  <si>
    <t>Генерация</t>
  </si>
  <si>
    <t>2.5.</t>
  </si>
  <si>
    <t>Распределительные сети</t>
  </si>
  <si>
    <t>2.6.</t>
  </si>
  <si>
    <t>Автоматизация технологического управления (кроме АСКУЭ)</t>
  </si>
  <si>
    <t>РЗА (включая ПА)</t>
  </si>
  <si>
    <t>Автоматизированные системы мониторинга и диагностики оборудования</t>
  </si>
  <si>
    <t>АСУТП, телемеханика</t>
  </si>
  <si>
    <t>Технологическая связь</t>
  </si>
  <si>
    <t>Прочие АСТУ</t>
  </si>
  <si>
    <t>2.7.</t>
  </si>
  <si>
    <t>Средства учета, контроля Э/Э</t>
  </si>
  <si>
    <t>АСКУЭ оптового рынка</t>
  </si>
  <si>
    <t>АСКУЭ розничного рынка</t>
  </si>
  <si>
    <t>Прочие средства учета</t>
  </si>
  <si>
    <t>Программы по обеспечению безопасности</t>
  </si>
  <si>
    <t>Охрана, обеспечение безопасности</t>
  </si>
  <si>
    <t>Пожарная охрана</t>
  </si>
  <si>
    <t>Приобретение электросетевых активов, земельных участков и пр. объектов</t>
  </si>
  <si>
    <t>Консолидация электросетевых активов</t>
  </si>
  <si>
    <t>Приобретение земельных участков</t>
  </si>
  <si>
    <t>Приобретение прочих активов</t>
  </si>
  <si>
    <t>Прочие программы и мероприятия</t>
  </si>
  <si>
    <t>Здания, сооружения</t>
  </si>
  <si>
    <t>Оборудование, не входящее в сметы строек, в.т.ч.:</t>
  </si>
  <si>
    <t>НМА</t>
  </si>
  <si>
    <t>Долгосрочные вложения</t>
  </si>
  <si>
    <t>Прочие мероприятия</t>
  </si>
  <si>
    <t>Целевые направления</t>
  </si>
  <si>
    <t xml:space="preserve">Энергосбережение и повышение энергетической эффективности </t>
  </si>
  <si>
    <t xml:space="preserve">Создание систем противоаварийной и режимной автоматики </t>
  </si>
  <si>
    <t xml:space="preserve">Создание систем телемеханики  и связи </t>
  </si>
  <si>
    <t xml:space="preserve">Установка устройств регулирования напряжения и компенсации реактивной мощности </t>
  </si>
  <si>
    <t xml:space="preserve">Реновация основного и вспомогательного оборудования  </t>
  </si>
  <si>
    <t xml:space="preserve">Объем средств, запланированных на инновацию </t>
  </si>
  <si>
    <t xml:space="preserve">Мероприятия по антитеррористической защищенности объектов </t>
  </si>
  <si>
    <t xml:space="preserve">Объемы по аварийному запасу </t>
  </si>
  <si>
    <t>Приложение  № 6.2</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</si>
  <si>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</si>
  <si>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</si>
  <si>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</si>
  <si>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</si>
  <si>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</si>
  <si>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</si>
  <si>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</si>
  <si>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</si>
  <si>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</si>
  <si>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</si>
  <si>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</si>
  <si>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</si>
  <si>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</si>
  <si>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</si>
  <si>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</si>
  <si>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</si>
  <si>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</si>
  <si>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</si>
  <si>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</si>
  <si>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</si>
  <si>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</si>
  <si>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</si>
  <si>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</si>
  <si>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</si>
  <si>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</si>
  <si>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</si>
  <si>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</si>
  <si>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</si>
  <si>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</si>
  <si>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</si>
  <si>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</si>
  <si>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</si>
  <si>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</si>
  <si>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</si>
  <si>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</si>
  <si>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</si>
  <si>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</si>
  <si>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</si>
  <si>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</si>
  <si>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Приложение  № 6.3</t>
  </si>
  <si>
    <t>Наименование проекта</t>
  </si>
  <si>
    <t>Ввод мощностей</t>
  </si>
  <si>
    <t>Вывод мощностей</t>
  </si>
  <si>
    <t>МВА</t>
  </si>
  <si>
    <t>км</t>
  </si>
  <si>
    <t>Наименование</t>
  </si>
  <si>
    <t>всего</t>
  </si>
  <si>
    <t>1 кв</t>
  </si>
  <si>
    <t>2 кв</t>
  </si>
  <si>
    <t>3 кв</t>
  </si>
  <si>
    <t>4 кв</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</si>
  <si>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</si>
  <si>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</si>
  <si>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</si>
  <si>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</si>
  <si>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</si>
  <si>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</si>
  <si>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</si>
  <si>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</si>
  <si>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</si>
  <si>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</si>
  <si>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</si>
  <si>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</si>
  <si>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</si>
  <si>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</si>
  <si>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</si>
  <si>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</si>
  <si>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</si>
  <si>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</si>
  <si>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</si>
  <si>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</si>
  <si>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</si>
  <si>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</si>
  <si>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</si>
  <si>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</si>
  <si>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</si>
  <si>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</si>
  <si>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</si>
  <si>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</si>
  <si>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</si>
  <si>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</si>
  <si>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</si>
  <si>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</si>
  <si>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</si>
  <si>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</si>
  <si>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</si>
  <si>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</si>
  <si>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</si>
  <si>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</si>
  <si>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</si>
  <si>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</si>
  <si>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</si>
  <si>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</si>
  <si>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</si>
  <si>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</si>
  <si>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</si>
  <si>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</si>
  <si>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</si>
  <si>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</si>
  <si>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</si>
  <si>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</si>
  <si>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</si>
  <si>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</si>
  <si>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</si>
  <si>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</si>
  <si>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</si>
  <si>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</si>
  <si>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</si>
  <si>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</si>
  <si>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</si>
  <si>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</si>
  <si>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</si>
  <si>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</si>
  <si>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</si>
  <si>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</si>
  <si>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</si>
  <si>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</si>
  <si>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</si>
  <si>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</si>
  <si>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</si>
  <si>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</si>
  <si>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</si>
  <si>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</si>
  <si>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</si>
  <si>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</si>
  <si>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</si>
  <si>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</si>
  <si>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</si>
  <si>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</si>
  <si>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</si>
  <si>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</si>
  <si>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</si>
  <si>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</si>
  <si>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</si>
  <si>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</si>
  <si>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</si>
  <si>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</si>
  <si>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</si>
  <si>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</si>
  <si>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</si>
  <si>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</si>
  <si>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</si>
  <si>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</si>
  <si>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</si>
  <si>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</si>
  <si>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</si>
  <si>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Предпроектный и проектный этап</t>
  </si>
  <si>
    <t>Получение заявки на ТП</t>
  </si>
  <si>
    <t>Разработка и выдача ТУ на ТП</t>
  </si>
  <si>
    <t>Получение положительного заключения государственной экспертизы на проектную документацию</t>
  </si>
  <si>
    <t>Утверждение проектной документации</t>
  </si>
  <si>
    <t>Разработка рабочей документации</t>
  </si>
  <si>
    <t>Организационный этап</t>
  </si>
  <si>
    <t>Получение правоустанавливающих документов для выделения земельного участка под строительство</t>
  </si>
  <si>
    <t>Сетевое строительство (реконструкция) и пусконаладочные работы</t>
  </si>
  <si>
    <t>Подготовка площадки строительства для подстанций, трассы – для ЛЭП</t>
  </si>
  <si>
    <t>Поставка основного оборудования</t>
  </si>
  <si>
    <t>Монтаж основного оборудования</t>
  </si>
  <si>
    <t>Пусконаладочные работы</t>
  </si>
  <si>
    <t>Завершение строительства</t>
  </si>
  <si>
    <t>Испытания и ввод в эксплуатацию</t>
  </si>
  <si>
    <t>4.1.</t>
  </si>
  <si>
    <t xml:space="preserve">Комплексное опробование оборудования </t>
  </si>
  <si>
    <t>Оформление (подписание) актов об осуществлении технологического присоединения к электрическим сетям</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</si>
  <si>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</si>
  <si>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</si>
  <si>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</si>
  <si>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</si>
  <si>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</si>
  <si>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</si>
  <si>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</si>
  <si>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</si>
  <si>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</si>
  <si>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</si>
  <si>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</si>
  <si>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</si>
  <si>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</si>
  <si>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</si>
  <si>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</si>
  <si>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</si>
  <si>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</si>
  <si>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</si>
  <si>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</si>
  <si>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</si>
  <si>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</si>
  <si>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</si>
  <si>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</si>
  <si>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</si>
  <si>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</si>
  <si>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</si>
  <si>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</si>
  <si>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</si>
  <si>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</si>
  <si>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</si>
  <si>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</si>
  <si>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</si>
  <si>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</si>
  <si>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</si>
  <si>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</si>
  <si>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</si>
  <si>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</si>
  <si>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</si>
  <si>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</si>
  <si>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</si>
  <si>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мощность, 
 МВА</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</si>
  <si>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</si>
  <si>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</si>
  <si>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</si>
  <si>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</si>
  <si>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</si>
  <si>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</si>
  <si>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</si>
  <si>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</si>
  <si>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ВСЕГО по МРСК Юга</t>
  </si>
  <si>
    <t>технические харрактеристики объектов</t>
  </si>
  <si>
    <t>ТПиР</t>
  </si>
  <si>
    <t>Новое строительство</t>
  </si>
  <si>
    <t>Прочее</t>
  </si>
  <si>
    <t>РЭ</t>
  </si>
  <si>
    <t>Оборудование, не входящее в сметы строек (IT)</t>
  </si>
  <si>
    <t>Оборудование, не входящее в сметы строек (прочее)</t>
  </si>
  <si>
    <t>АЭ</t>
  </si>
  <si>
    <t>ВЭ</t>
  </si>
  <si>
    <t>КЭ</t>
  </si>
  <si>
    <t>ИА</t>
  </si>
  <si>
    <t>Транспортные средства</t>
  </si>
  <si>
    <t>Оборудование, не входящее в сметы строек (приборы,спецоборудование, связь)</t>
  </si>
  <si>
    <t>Воздушные Линии 1-20 кВ (СН2)</t>
  </si>
  <si>
    <t>Воздушные Линии 0,4 кВ (НН)</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</si>
  <si>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</si>
  <si>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</si>
  <si>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</si>
  <si>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</si>
  <si>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ОАО "МРСК Юга"</t>
  </si>
  <si>
    <t>Заключение договора на разработку проектной документации</t>
  </si>
  <si>
    <t>Ввод в эквплуатацию объекта сетевого строительства</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</si>
  <si>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</si>
  <si>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</si>
  <si>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</si>
  <si>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</si>
  <si>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Фактически кап.вложений (закрыто актами выполненных работ), млн. руб.</t>
  </si>
  <si>
    <t>+</t>
  </si>
  <si>
    <t>«___»_____________________ 20____ года</t>
  </si>
  <si>
    <t xml:space="preserve">Погашение КЗ по объектам прошлых лет, не вошедшим в инвестиционную программу </t>
  </si>
  <si>
    <t>ИТ</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</si>
  <si>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</si>
  <si>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Вина подрядчика</t>
  </si>
  <si>
    <t>Строительство ВЛ 35кВ «К-10-Каменская СХТ», ВЛ -10кВ с реконструкцией ПС 110/35/6 кВ «К-10», ПС 35/10кВ «Каменская СХТ</t>
  </si>
  <si>
    <t>Экономия при торгах</t>
  </si>
  <si>
    <t>Реконструкция ПС 110/10 кВ Р-29 для электроснабжения МУ "Управление водопроводно-канализационного хозяйства г. Ростова-на-Дону"</t>
  </si>
  <si>
    <t>Задержка в оформлении документов</t>
  </si>
  <si>
    <t>Реконструкция ОРУ-100кВ ПС 110/10кВ Н-16 с установкой тр-ра 2</t>
  </si>
  <si>
    <t>Техперевооружение ПС с заменой МВ 6-10 кВ на вакуумные на АС-12, БТ-1, НГ-4, СМ-2, Р-6, Р-10. Р-17, Р-19, Р-31</t>
  </si>
  <si>
    <t>Реконструкция ПС 35/10 кВ "НГ-7" с заменой силовых трансформаторов на 2х6,3 МВА и реконструкция ВЛ-35 кВ "НГ-7 - НЗПМ" (1-й этап)</t>
  </si>
  <si>
    <t>Выполнение работ по ТП</t>
  </si>
  <si>
    <t>Строительство ТП 10/0,4 кВ. Строительство ВЛ 10 кВ от новой ячейки ПС 110//3510 кВ «Чалтырь» до нового ТП 10/0,4 кВ СПК-колхоз им. С.Г.Шаумяна в Мясниковском районе.</t>
  </si>
  <si>
    <t>Реконструкция ВЛ-0,4 кВ от КТП №6, 246, 247, 243, 257, 324, 323, 328, 327, 326 
ст. Раздорская</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</si>
  <si>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</si>
  <si>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</si>
  <si>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</si>
  <si>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 по капитализации</t>
  </si>
  <si>
    <t>Реконструкция ВЛ 0,4кВ от КТП №48,6,32,54,19,3,9,36,14,51 сл.Большекрепинская  Родионово-Несветайского  района Ростовской области</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</si>
  <si>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</si>
  <si>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</si>
  <si>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</si>
  <si>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ПС 110/6 кВ "Восточная" (замена ОД и КЗ на элегазовые выключатели), ПС 110/10-6 кВ "Южная" (замена ОД и КЗ на элегазовые выключатели)</t>
  </si>
  <si>
    <t xml:space="preserve">Электроснабжение административного корпуса по ул. Савушкина, д.6, корп. 6, в Ленинском районе г. Астрахани </t>
  </si>
  <si>
    <t>Реконструкция ВЛ-6/0,4 кВ ф. 3 ПС Октябрьская ЗРУ-6 кВ - ТП 556 - ТП 269</t>
  </si>
  <si>
    <t>Выкуп земельных участков</t>
  </si>
  <si>
    <t>Досрочное выполнение работ подрядчиком</t>
  </si>
  <si>
    <t>Реконструкция ВЛ-0,4 кВ фид. №З от ТП-1522 ВЛ-10 кВ №1 ПС Раковская, в с. Староселье, Михайловского р-на, Волгоградской области</t>
  </si>
  <si>
    <t>Реконструкция устройств РЗА на ПС Молзавод, ВГТЗ-1, Сарепта-1, Строительная, . (ПЭС)</t>
  </si>
  <si>
    <t>Приложение  № 7.1</t>
  </si>
  <si>
    <t>Приложение  № 9</t>
  </si>
  <si>
    <t>от передачи и транзита электроэнергии по сетям</t>
  </si>
  <si>
    <t>от услуг по технологическому присоединению</t>
  </si>
  <si>
    <t>нет</t>
  </si>
  <si>
    <t>не требуется</t>
  </si>
  <si>
    <t>4</t>
  </si>
  <si>
    <t>4.1</t>
  </si>
  <si>
    <t>4.2</t>
  </si>
  <si>
    <t>4.3</t>
  </si>
  <si>
    <t>4.4</t>
  </si>
  <si>
    <t>4.5</t>
  </si>
  <si>
    <t>Воздушные Линии 330 кВ (ВН)</t>
  </si>
  <si>
    <t>Воздушные Линии 220 кВ (ВН)</t>
  </si>
  <si>
    <t>Воздушные Линии 110 кВ (ВН)</t>
  </si>
  <si>
    <t xml:space="preserve">Воздушные Линии 35 кВ (СН1) </t>
  </si>
  <si>
    <t>Кабельные Линии 330 кВ (ВН)</t>
  </si>
  <si>
    <t>Кабельные Линии 220 кВ (ВН)</t>
  </si>
  <si>
    <t>Кабельные Линии 110 кВ (ВН)</t>
  </si>
  <si>
    <t xml:space="preserve">ПС 330 кВ (ВН) </t>
  </si>
  <si>
    <t xml:space="preserve">ПС 220 кВ (ВН) </t>
  </si>
  <si>
    <t xml:space="preserve">ПС 110 кВ (ВН) </t>
  </si>
  <si>
    <t>3.1</t>
  </si>
  <si>
    <t xml:space="preserve">ТПиР </t>
  </si>
  <si>
    <t>3.2</t>
  </si>
  <si>
    <t xml:space="preserve">Новое строительство </t>
  </si>
  <si>
    <t>4.1.1.</t>
  </si>
  <si>
    <t>Кабельные Линии 20 кВ (СН2)</t>
  </si>
  <si>
    <t xml:space="preserve">Кабельные Линии 3-10 кВ (СН2) </t>
  </si>
  <si>
    <t xml:space="preserve">Кабельные Линии до 1 кВ (НН) </t>
  </si>
  <si>
    <t>ПС 20 кВ (СН2)</t>
  </si>
  <si>
    <t>ПС 3-10 кВ (СН2)</t>
  </si>
  <si>
    <t>4.1.2.</t>
  </si>
  <si>
    <t>4.2.1.</t>
  </si>
  <si>
    <t>4.2.2.</t>
  </si>
  <si>
    <t>4.3.1.</t>
  </si>
  <si>
    <t>4.3.2.</t>
  </si>
  <si>
    <t>4.4.1.</t>
  </si>
  <si>
    <t>4.4.2.</t>
  </si>
  <si>
    <t>5.2.</t>
  </si>
  <si>
    <t>Информационные технологии</t>
  </si>
  <si>
    <t>ПИР, в том числе:</t>
  </si>
  <si>
    <t>Программы особой важности</t>
  </si>
  <si>
    <t>ит</t>
  </si>
  <si>
    <t xml:space="preserve">1.4.2. </t>
  </si>
  <si>
    <t>Получение разрешения на ввод объекта в эксплуатацию</t>
  </si>
  <si>
    <t>1.1</t>
  </si>
  <si>
    <t>1.2</t>
  </si>
  <si>
    <t>1.3</t>
  </si>
  <si>
    <t>1.4</t>
  </si>
  <si>
    <t>1.6</t>
  </si>
  <si>
    <t>2</t>
  </si>
  <si>
    <t>2.1</t>
  </si>
  <si>
    <t xml:space="preserve">Заключение договора  подряда </t>
  </si>
  <si>
    <t>2.2</t>
  </si>
  <si>
    <t>3.3</t>
  </si>
  <si>
    <t>3.4</t>
  </si>
  <si>
    <t>3.5</t>
  </si>
  <si>
    <t>АСТРАХАНЬЭНЕРГО</t>
  </si>
  <si>
    <t>ВОЛГОГРАДЭНЕРГО</t>
  </si>
  <si>
    <t>КАЛМЭНЕРГО</t>
  </si>
  <si>
    <t>РОСТОВЭНЕРГО</t>
  </si>
  <si>
    <t>ИСПОЛНИТЕЛЬНЫЙ АППАРАТ</t>
  </si>
  <si>
    <t>______________________(Б.Б. Эбзеев)</t>
  </si>
  <si>
    <t>Реконструкция ЛЭП Койсуг-Р31-Р16-ПП2-Р22 и ЛЭП 110 кВ Р23-Р25-ПП2-Р22 с выносом участка ЛЭП на новую трассу</t>
  </si>
  <si>
    <t>ООО "Северный Стандарт"</t>
  </si>
  <si>
    <t>Сметная стоимость проекта в ценах 1 кв. 2014 года с НДС, млн. руб.</t>
  </si>
  <si>
    <t>объем заключенного договора в ценах 2014 года с НДС, млн. руб.</t>
  </si>
  <si>
    <t>График поставки основного оборудования:</t>
  </si>
  <si>
    <t xml:space="preserve">Генеральный директор </t>
  </si>
  <si>
    <t>Погашение кредиторской задолженности</t>
  </si>
  <si>
    <t>Объекты НЗС, не включенные в инвестиционную программу 2014 года</t>
  </si>
  <si>
    <t>Объем финансирования за 2015 год</t>
  </si>
  <si>
    <t>Реконструкция ПС 110/10 кВ АС10 с заменой трансформаторов на 2х40 МВА для обеспечения электроснабжения аэропорта "Южный"</t>
  </si>
  <si>
    <t>Кабельная линия (110 кВ) и подстанция (110 кВ) "Гвардейская", г. Волгоград, Центральный район, квартал 04_02_010</t>
  </si>
  <si>
    <t>не треб</t>
  </si>
  <si>
    <t>1 кв. 2015 г.</t>
  </si>
  <si>
    <t>2 кв. 2015 г.</t>
  </si>
  <si>
    <t>3 кв. 2015 г.</t>
  </si>
  <si>
    <t>4 кв. 2015 г.</t>
  </si>
  <si>
    <t>2015г.</t>
  </si>
  <si>
    <t>«Реконструкция ПС 110/10 кВ АС-10 с заменой трансформаторов на 2х40 МВА для обеспечения электроснабжения аэропорта «Южный»</t>
  </si>
  <si>
    <t xml:space="preserve"> +</t>
  </si>
  <si>
    <t>переходящий объект</t>
  </si>
  <si>
    <t xml:space="preserve"> - </t>
  </si>
  <si>
    <t>Не требуется</t>
  </si>
  <si>
    <t xml:space="preserve"> -</t>
  </si>
  <si>
    <t>ПС 110/10 кВ Аэропортовская с ЛЭП 110 кВ</t>
  </si>
  <si>
    <t>-</t>
  </si>
  <si>
    <t>Иное (аренда ЗУ)</t>
  </si>
  <si>
    <t>Строительство ПС 110/10 кВ "Городская-4" с питающими ВЛ 110 кВ.</t>
  </si>
  <si>
    <t>Изменение срока реализации объекта</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</si>
  <si>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</si>
  <si>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Кабельная линия (110 кВ) и подстанция (110кВ) "Гвардейская", г. Волгоград, Центральный район, квартал 04_02_010</t>
  </si>
  <si>
    <t>Строительство ПС 110/10 кВ Спортивная с КВЛ 110 кВ Койсуг - Спортивная - Р-4</t>
  </si>
  <si>
    <t>Реконструкция участка ВЛ-110 кВ № 8 оп. №№ 1 - 86 с заменой провода ПО "Правобережные электрические сети" филиала ОАО "МРСК Юга" - "Волгоградэнерго"</t>
  </si>
  <si>
    <t>Реконструкция ВЛ-110 кВ №446 "Лемешкино - Жирновская" ПО "Камышинские электрические сети"</t>
  </si>
  <si>
    <t>Реконструкция ВЛ-110кВ №3, Развилка-2, замена провода производственного отделения «Правобережные электрические сети»</t>
  </si>
  <si>
    <t>«Реконструкция участка от опоры № 41 до опоры № 50 ВЛ-110 кВ Волжская ТЭЦ-2 – Волжская № 1 с отпайками (ВЛ-110 кВ № 203) с заменой  опор и провода на большее сечение производственного отделения «Левобережные электрические сети» филиала ОАО "МРСК Юга" - "Волгоградэнерго"</t>
  </si>
  <si>
    <t xml:space="preserve">Реконструкция ВЛ-35кВ "Ельшанка-2" с реконструкцией ПС 35/6кВ "Дар-Гора 35" и ПС 110/35/6кВ "Советская" производственного отделения "Правобережные электрические сети". </t>
  </si>
  <si>
    <t>Техперевооружение  ВЛ 35 кВ БТ2-БТ4-Р39 по левобережной зоне г.Ростова-на-Дону</t>
  </si>
  <si>
    <t>Замена аккумуляторной батареи с зарядно-подзарядным агрегатом на ПС 110/35/10 кВ "Малые Дербеты"</t>
  </si>
  <si>
    <t xml:space="preserve"> + </t>
  </si>
  <si>
    <t>Замена аккумуляторной батареи с зарядно-подзарядным агрегатом на ПС 110/10 кВ "Сарул"»</t>
  </si>
  <si>
    <t>Реконструкция ОРУ 10 кВ на ПС 110/35/10 кВ "Элиста - Западная"</t>
  </si>
  <si>
    <t>Выдача мощности ГПЭС в с. Оля</t>
  </si>
  <si>
    <t>Реконструкция ПС 35-110 кВ с установкой электромагнитной и механической блокировок</t>
  </si>
  <si>
    <t>Реконструкция  ПС 110/35/6 Лесная-Новая с заменой трансформатора ТМ-630/6/0,23 ДК-4-6 со схемой соединений Y/Y-0 на трансформатор ТМ-630/6/0,23 со схемой соединений Y/∆-11, Реконструкция  ПС 35/6 Трусовская с заменой ТДК-1-6, ТДК-2-6 - трансформаторов  со схемой соединений Y/Y-0 на трансформаторы со схемой соединений Y/∆-11</t>
  </si>
  <si>
    <t>ПС 110/6кВ "Спортивная" с реконструкций РУ-6 кВ (ПЭС)</t>
  </si>
  <si>
    <t>Реконструкция ПС 110/10 кВ "Городская-2" с установкой дополнительного трансформатора 40 МВА</t>
  </si>
  <si>
    <t>«Установка ЗРПГ 110 кВ на ПС 110/10 кВ Мокрая Ольховка для плавки гололеда на проводах ВЛ 110 кВ № 419 ПО «Камышинские электрические сети» филиала ОАО «МРСК Юга» - «Волгоградэнерго»</t>
  </si>
  <si>
    <t>«Установка ЗРПГ 110 кВ на ПС 110/10 кВ Городская для плавки гололеда на проводах ВЛ 110 кВ № 425, ВЛ 110 кВ № 426 ПО «Камышинские электрические сети» филиала ОАО «МРСК Юга» - «Волгоградэнерго»</t>
  </si>
  <si>
    <t>«Установка ЗРПГ 110 кВ на ПС 110/10 кВ Северная для плавки гололеда на проводах ВЛ 110 кВ № 427, ВЛ 110 кВ № 428 ПО «Камышинские электрические сети» филиала ОАО «МРСК Юга» - «Волгоградэнерго»</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</si>
  <si>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</si>
  <si>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 xml:space="preserve"> ПС 110/6 кВ «Фестивальная». Установка линейной ячейки 6 кВ  на III секции шин 6 кВ и комплектация ячейки 6 кВ №36 (для технологического присоединения потребителя МУПП ВМЭС) ПО Правобережные электрические сети</t>
  </si>
  <si>
    <t>Замена трансформаторов тока типа ТВЛМ-10 в ячейке 10 кВ №19 ПС 110/35/10 кВ "Микрорайон" на трансформаторы тока класса 0,5S/10Р с большим Ктт.</t>
  </si>
  <si>
    <t>Замена трансформаторов тока типа ТЛМ-10 200/5 в ячейке 6 кВ №35 ПС 110/6 кВ "Фестивальная" на трансформаторы тока класса точности 0,5S с большим Ктт.</t>
  </si>
  <si>
    <t>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</si>
  <si>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 xml:space="preserve">Замена трансформаторов тока (ТЛМ-10 Ктт=150/5) в ячейке 10 кВ №2 ПС 110/10 кВ "Степная" на трансформаторы тока с Ктт=200/5. Произвести замену существующих трансформаторов тока в КРН-77 на трансформаторы тока с Ктт=150/5. Произвсети замену существующих реле защиты в КРН-77 на реле РТ-40/10 и РСВ-13. </t>
  </si>
  <si>
    <t>Замена трансформаторов тока 400/5 в ячейке 6 кВ №28 ПС 110/35/6 кВ "ТДН" на трансформаторы тока класса точности 0,5S с Ктт=600/5.</t>
  </si>
  <si>
    <t>ПС 110 кВ Сибирь-Гора. Замена трансформаторов тока с Ктт 600/5 в ячейке 6 кВ  №25  (хозспособ). ПО ПЭС.</t>
  </si>
  <si>
    <t>Установка дополнительной ячейки 10 кВ на ПС 110/10 кВ "Березовская" с вакуумным выключателем</t>
  </si>
  <si>
    <t>Замена трансформаторов тока 600/5 в ячейке 6 кВ №36 ПС 110/6 кВ "Спортивная" на трансформаторы тока класса точности 0,5S с большим Ктт.</t>
  </si>
  <si>
    <t>Замена трансформаторов тока 400/5 в ячейке 10 кВ №25 ПС 110/10 кВ "Развилка-1" на трансформаторы тока класса точности 0,5S с  большим Ктт.</t>
  </si>
  <si>
    <t>Замена трансформаторов тока типа ТПЛМ-10 400/5 в ячейках 6 кВ №26 и №63 ПС 110/6 кВ "Пионерская" на трансформаторы тока класса точности 0,5S с большим Ктт.</t>
  </si>
  <si>
    <t>Замена трансформаторов тока с Ктт 400/5 в ячейках 6 кВ №11, №12 ПС 110/35/6 кВ "Советская"  на трансформаторы тока с большим Ктт.</t>
  </si>
  <si>
    <t>Установка вакуумного выключателя 6 кВ в резервной ячейке № 30 на ПС 110/35/6 кВ "ТДН"</t>
  </si>
  <si>
    <t>Замена трансформаторов тока типа  ТОЛ-10-1 У1 100/5 кл. 0,5 на трансформаторы тока типа ТОЛ-10 300/5 кл. 0,5 S в линейной ячейке 6 кВ №202 ПС 110/6 к "Заводская". Замена трансформаторов тока типа ТВЛ-10, 1000/5 кл. 0,5 на трансформаторы тока типа ТОЛ-10 300/5 кл. 0,5S в линейной ячейке 6 кВ №311 ПС 110/6 кВ "Заводская" .</t>
  </si>
  <si>
    <t>Замена трансформаторов тока в ячейке 6 кВ №13 ПС 110/6 кВ "Олимпийская" и ячейке 6 кВ №30 ПС 110/6 кВ "Олимпийская" на трансформаторы тока с Ктт 600/5 класса точности 0,5S. Дополнительно ячейку 6 кВ №30 ПС 110/6 кВ "Олимпийская" доукомплектовать трансформатором тока нулевой последовательности.</t>
  </si>
  <si>
    <t>ПС 110/6/10 кВ «Райгород-2». Замена силовых трансформаторов Т-1 и Т-2 на трансформаторы большей мощности с реконструкцией ОРУ-110 кВ и ЗРУ-6/10 кВ ПО Волгоградские электрические сети (1 пусковой комплекс)</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</si>
  <si>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</si>
  <si>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 xml:space="preserve"> ПС 110/6 кв Цементная. Замена силовых трансформаторов 110/6 кВ Т-1, Т-2 мощностью 20 МВА на большую мощность ПО "Михайловские электрические сети"</t>
  </si>
  <si>
    <t>ПС 110/10 кВ «Михайловская». Замена дугогасящего реактора 2 с.ш. 10 кВ на ДГК и установка ДГК на 1 с.ш. 10 кВ ПС 110/10 кВ «Михайловская» ПО «Михайловские электрические сети»</t>
  </si>
  <si>
    <t>Замена трансформаторов тока типа ТЛМ-10 300/5 в ячейке 10 кВ №8  ПС 110/10 кВ "Сарепта-2" на трансформаторы тока   с большим Ктт</t>
  </si>
  <si>
    <t>Замена трансформаторов тока   400/5 в ячейке 6 кВ №72 ПС 110/6 кВ "Центральная" на трансформаторы тока класса точности 0,5S с большим Ктт.</t>
  </si>
  <si>
    <t>ПС Новоаннинская. Реконструкция с установкой в  в ячейке 10 кВ №1  вакуумного выключателя, трансформаторов тока, в ячейке 10 кВ №18  заменой трансформаторов тока, ПО УЭС.</t>
  </si>
  <si>
    <t>Техническое перевооружене ячейки на 4 с.ш. ПС 110/35/10 кВ "Чалтырь", перевод питания ВЛ-10 кВ №1 на 4 с.ш. ПС 110/35/10 кВ "Чалтырь"</t>
  </si>
  <si>
    <t>СВ - 105,5;   СВ - 95,3</t>
  </si>
  <si>
    <t>АС 70/11</t>
  </si>
  <si>
    <t>Техническое перевооружение ПС 110/6 кВ "Т-17" с заменой масляных выключателей на вакуумные в резервных ячейках 6 кВ № 1 и № 4. (ФГАО "ЮФУ")</t>
  </si>
  <si>
    <t>Тех. 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</si>
  <si>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t>
  </si>
  <si>
    <t>Техперевооружение ПС 110/10/6кВ Р-35 для подключения КЛ 10кВ 
 ПС Р35-РП10 кВ для электроснабжения 5 и 6 микрорайонов жилого района Левенцовский</t>
  </si>
  <si>
    <t>Реконструкция ПС 110/35/6 кВ Ш-44 с заменой 2-х ячеек 6 кВ для технологического присоединения  ООО "Завод ТЕХНО"</t>
  </si>
  <si>
    <t>Модернизация ПС 110/35/10 кВ "Дарагановская" с установкой линейной ячейки 10 кВ (УКС г.Таганрог)</t>
  </si>
  <si>
    <t>Реконструкция ПС 110/35/10 кВ А-12 (Доэлектросталь)</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</si>
  <si>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</si>
  <si>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Реконструкция ПС"А-5","НС-1","ЗР-13","КГ-4", "Егорлыкская","Е-11" ПО ЮЭС с заменой МВ-10кВ на ВВ-10кВ (54шт)</t>
  </si>
  <si>
    <t>переходящий объект;% по капитализации</t>
  </si>
  <si>
    <t>Техническое перевооружение  ПС Р-31 для обеспечения  электроснабжения ООО « Ростовский универсальный порт</t>
  </si>
  <si>
    <t>Реконструкция ОРУ 110 кВ ПС 110/10 кВ “Самбек”</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</si>
  <si>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</si>
  <si>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</si>
  <si>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Изменение объемов выполненных работ</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</si>
  <si>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</si>
  <si>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</si>
  <si>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Реконструкция ПС 110/35/10кВ Черкассы, реконструкция участков ВЛ-110кВ Цимлянская ГЭС – Центральная – Цимлянская – Искра – Черкассы</t>
  </si>
  <si>
    <t>Техническое перевооружене ПС 110/35/10 кВ "Верхнесвечниковская", замена аккумуляторной батареи, щита постоянного тока с заменой ВАЗП</t>
  </si>
  <si>
    <t>Реконструкция ПС 110/10 кВ АС-10 в части установки линейной ячейки 10 кВ для строительства аэропортного комплекса "Южный", расположенный по адресу: Российская Федерация, Ростовская область, р-н Аксайский, п. Грушевский, балка Чебатарева</t>
  </si>
  <si>
    <t xml:space="preserve">ПС35/16 кВ "НС-2".Установка двух трансформаторов тока и релейной защиты в линейной ячейке № 3 и № 16 (для технологического присоединения МУП "Производственное управление Водопроводно-канализационного хозяйства") </t>
  </si>
  <si>
    <t>Реконструкция ПС 35/6 кВ БТ-4 с заменой силовых трансформаторов и лиекйных ячеек  (для ТП ООО"АкваИнвестПроект")</t>
  </si>
  <si>
    <t>Реконструкция линейной ячейки №503 на ПС 35/6 кВ "БГ-5" (для ТП ООО "Победа")</t>
  </si>
  <si>
    <t>Реконструкция устройства РЗА и каналов связи ПС 110/35/10 кВ "ГОК" (для ТП ОАО "Астон")</t>
  </si>
  <si>
    <t>Реконструкция ПС 35/10кВ Б-Салы с заменой трансформаторов (ЮЗЭС)</t>
  </si>
  <si>
    <t>Техперевооружение ПС 35/10 кВ "Т-14" г.Таганрог</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</si>
  <si>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</si>
  <si>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</si>
  <si>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двух ВЛ 110кВ отпайками от разных цепей ВЛ110кВ "НГРЭС-С2 1и2 цепь"до проектируеиой ПС 110/10кВ "Гардиан Стекло"</t>
  </si>
  <si>
    <t>Строительство ВЛ -35 кВ «Виноградная-Потаповская» с реконструкцией ОРУ-35 кВ ПС «Виноградная» и ПС «Потаповская</t>
  </si>
  <si>
    <t>Строительство кольцующей ВЛ 10 кВ между ВЛ 10 кВ №1 ПС 110/35/10 кВ "Чалтырь" и ВЛ 10 кВ №2935 ПС 110/10 кВ "Р-29" (СНТ "Салют")</t>
  </si>
  <si>
    <t>«Реконструкция  ВЛ  35 кВ «Сулин-Волошино» от опоры №17 до опоры №44 с выносом участка ВЛ 35 кВ с территории Украины».</t>
  </si>
  <si>
    <t>изменение объемов выполненных работ ; % по капитализации</t>
  </si>
  <si>
    <t>Объекты технологического присоединения, реализуемые по стандартизированным ставкам 2015 год</t>
  </si>
  <si>
    <t>Реконструкция распределительной сети 110кВ, прилегающей к ГТУ ТЭЦ в г.Знаменске</t>
  </si>
  <si>
    <t>Строительство ЛЭП 110 кВ от ВЛ 110 кВ «Рассвет-Резиновая с отпайкой на ПС Стройиндустрия» (№121) и от ВЛ 110 кВ «Рассвет-Лесная с отпайками» (№122) для электроснабжения проектируемой ПС 110/10 кВ</t>
  </si>
  <si>
    <t>Строительство КЛ 10 кВ и установка двух линейных ячеек на ПС 110/35/10 кВ Советская для электроснабжения Испытательного комплекса, Ахтубинский р-н, Астраханская область</t>
  </si>
  <si>
    <t>Строительство двух КЛ-6 кВ для электроснабжения стадиона "Центральный", ул. Латышева, д. 3, Ленинский р-н, г. Астрахань</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</si>
  <si>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</si>
  <si>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Строительство ВЛ-10 кВ отпайкой от ВЛ-10 кВ №2 ПС 35/10 кВ «Чайка», КТП 10/0,4 кВ для электроснабжения дачного некоммерческого партнерства «Дубрава», расположенного в Волгоградской области, Среднеахтубинский район, ДНП «Дубрава», Среднеахтубинский РЭС</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</si>
  <si>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</si>
  <si>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ВЛ-6 кВ и установка 2КТП-6/0,4 кВ, ф. 5 и ф. 18 ПС 35/6 кВ Началово для электроснабжения группы жилых домов в мкр. Победы, д. 1 А, с. Началово, Приволжский р-н, Астраханская обл.</t>
  </si>
  <si>
    <t>ЛЭП-0,4 кВ для электроснабжения насосной станции в истоке р. Кутум, Кировский район, г. Астрахань</t>
  </si>
  <si>
    <t>Строительство РП-6 кВ на ПС 110/35/6 кВ  Т-11 г. Таганрог Ростовской области</t>
  </si>
  <si>
    <t>выполнение работ по ТП</t>
  </si>
  <si>
    <t>Модернизация ячеек на ПС Ш-34 для подключения ООО"Евродон-Юг"</t>
  </si>
  <si>
    <t>Модернизация ячеек на ПС  Ш-11 для подключения ООО"Евродон-Юг"</t>
  </si>
  <si>
    <t>Модернизация ПС 110/6/6 кВ БТ-3 с дооборудованием линейной ячейки 6 кВ для электроснабжения жилого коттеджного поселка ЖСК "Березовая роща"</t>
  </si>
  <si>
    <t>Объекты технологического присоединения реализуемые по стандартизированным ставкам 2015 год</t>
  </si>
  <si>
    <t>Установка 2КТП 6/0,4 кВдля электроснабжения многоквартирного жилого дома по ул. Пугачева/ул. Фиолетова, 8/32, г.Астрахань</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</si>
  <si>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</si>
  <si>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</si>
  <si>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</si>
  <si>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КТП-10/0,4 кВ для электроснабжения детского сада по ул. Юбилейная д. 48, с. Байбек, Красноярский р-н., Астраханская обл.</t>
  </si>
  <si>
    <t>Электроснабжение производственной базы по ул. 3-я Рыбацкая, д. 41, г. Астрахань</t>
  </si>
  <si>
    <t>Стр-во в оз 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</si>
  <si>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</si>
  <si>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</si>
  <si>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Строительство ВЛ-10 кВ для заявителей не льготной категории граждан 2015 г.</t>
  </si>
  <si>
    <t>Установка КТП-6/0,4 кВ для электроснабжения 3-этажного 36-квартирного дома в микрорайоне Лесной,1, с. Началово, Астраханская область.</t>
  </si>
  <si>
    <t>«Электроснабжение придорожного комплекса расположенного по адресу: Волгоградской область, Городищенский район, территория Администрации Котлубанского сельского поселения». Отпайка от ВЛ-10 кВ №5 ПС 110/10 кВ «Котлубань», КТП 10/0,4 кВ и ВЛ-0,4 кВ.</t>
  </si>
  <si>
    <t>Стр-во ВЛ-0,4кВ "ФОК" от ЗТП-10/0,4кВ №18/250кВа "Акугинова по ВЛ-10кВ "ПМК-9" от ПС 35/10кВ "Троицкая"</t>
  </si>
  <si>
    <t>Стр-во возд.отв. ВЛ0,4 от опоры№5 ВЛ0,4кВ ф1 ЗТП№14/100кВа ВЛ-10кВМикр-н ПСКасп-2(Минзем)</t>
  </si>
  <si>
    <t>Строительство ВЛ-0.4 кВ для заявителей не льготной категории граждан 2015 г.</t>
  </si>
  <si>
    <t>ВЛИ-0,38 кВ от РУ-0,4 кВ проектируемой КТП 10/0,4 кВ для электроснабжения 3-х этажного 24-квартирного жилого дома по ул. Школьная, д. 40В, с. Икряное, Икрянинский р-н, Астраханская обл.</t>
  </si>
  <si>
    <t>«Строительство ВЛИ-0,4 кВ от РУ-0,4 кВ ТП-30 по ВЛ-6 кВ №8 ПС 35/6  кВ «ВЗС» для электроснабжения здания детского садика, расположенного в Волгоградской области, Среднеахтубинский район, с. Верхнепогромное, ул. Центральная, дом 26, Волжский РЭС» (34-2-14-00182021).</t>
  </si>
  <si>
    <t>Электроснабжение гостевого дома в Калачевском участковом лесничестве участок 20, выделы 7,12,Калачевского района, Волгоградской области.</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</si>
  <si>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 Отпайка от ВЛ-10 кВ №3 ПС 110/10 кВ Коммуна с установкой КТП 10/0,4 кВ  и ВЛ-0,4 кВ.</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</si>
  <si>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</si>
  <si>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 xml:space="preserve"> «Строительство ВЛ-10 кВ от ВЛ-10 кВ ПС-110/10 кВ «АС-1» для электроснабжения ФГБОУ ВПО «Ростовский государственный строительный университет». </t>
  </si>
  <si>
    <t>КТП (ВВ)160/10/0,4</t>
  </si>
  <si>
    <t>Реконструкция ВЛ 10 кВ №1005 от ПС АС-10 для электроснабжения объектов строительства аэропортового комплекса «Южный»(г. Ростов-на-Дону)  Аксайского района,  Ростовской области</t>
  </si>
  <si>
    <t>выполнение работ по ТП; % по капитализации</t>
  </si>
  <si>
    <t>Строительство ВЛ-0,4 кВ для заявителей не льготной категории граждан 2015 г.</t>
  </si>
  <si>
    <t>Стр-во лин. отв. ВЛ - 0,22 кВ от оп №38 по ВЛ 0,4 кВ Ф №1 от ЗТП №24/250 кВа по ВЛ 10 кВ ПМК-9 ПС Троицкая (Чуров С А)</t>
  </si>
  <si>
    <t>Строительство ВЛ 0,4 кВ 2015 год</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</si>
  <si>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</si>
  <si>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Строительство ВЛ 0,4 кВ для подключения потребителей льготной категории в 2015 году</t>
  </si>
  <si>
    <t>Строительство ВЛ-0,4кВ от ТП-140 по ВЛ-10 кВ №2 ПС 35/10 кВ «Коневод» для электроснабжения детского сада на 40 мест в х. Свободный, Целинского района, Ростовской области, заявитель МБОУ Майская ООШ № 10</t>
  </si>
  <si>
    <t>СИП</t>
  </si>
  <si>
    <t xml:space="preserve">Строительство  участка ВЛИ-0,4кВ от опоры №1В ВЛ-0,4 кВ №3 КТП 1523/100 кВА  по ВЛ-10 кВ №5 ПС 35/10 кВ  «Антоновская» для присоединения  станции сотовой связи №61-0785  ОАО "Мобильные ТелеСистемы". Цимлянский район, х.Антонов, ул.Центральная, д.22А. </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</si>
  <si>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</si>
  <si>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ВЛ 0,4кВ от КТП 7401/250кВА по ВЛ-10кВ №11 ПС 35/10кВ "Николаевская" для присоединения детского сада на 50 мест</t>
  </si>
  <si>
    <t>Строительство ВЛ-0,4кВ от КТП 10/0,4 кВ №81 по ВЛ-10кВ №4 ПС 35/10кВ "Куйбышево-1"(Мобильные телесистемы)</t>
  </si>
  <si>
    <t>Строительство участка ВЛ-0,4кВ от КТП 10/0,4кВ №81 по ВЛ-10кВ №4 ПС 35/10кВ "Куйбышево-1" до границы</t>
  </si>
  <si>
    <t>Строительство КЛ-6 кВ от ПС 110/10/6 кВ Р-26  для электроснабжения административного здания по пер. Машиностроительный, д. 9 б  в  г. Ростове-на-Дону.</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</si>
  <si>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</si>
  <si>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СтроительствоКЛ-6 кВ от ТП-6/0,4№80 доТП-6/0,4 кВ№49.Установка второго трансформатора вТП-6/0,4кВ№49. Установка линейной ячейки 6 кВ в РУ 6 кВ ТП 6 кВ №80 (Роддом)</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</si>
  <si>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</si>
  <si>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Строительство ТП 6/0,4 кВ от опоры №2/36 ВЛ-6 кВ №1 ПС "НС-12" для присоединения свинарника Калашниковой И.В.</t>
  </si>
  <si>
    <t>Замена автоматического выключателя  для технологического присоединения  здания №1 МО Красновское сельское поселение, в х.Верхний Митякин , Тарасовского  района, Ростовской области</t>
  </si>
  <si>
    <t>Реконструкция ВЛ-10 кВ в связи с пересечением проектируемой железной дороги в Новоаннинском районе</t>
  </si>
  <si>
    <t>Техническое перевооружение ВЛ 10 кВ № 1 ПС Чалтырь  (Установка реклоузеров)</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</si>
  <si>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</si>
  <si>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</si>
  <si>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</si>
  <si>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</si>
  <si>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участка ВЛ-10 кВ «ф. Мир» и ВЛ-0,4 кВ с КТП 10/0,4 кВ №32 в х. Павлёнков Родионово-Несветайского района</t>
  </si>
  <si>
    <t>Техническое перевооружение ТП-58 по ВЛ-10 кВ №16 ПС 220/110/10 кВ "Сальская" для осуществления технологического присоединения объекта розничной торговли в г. Сальске, Сальского района, Ростовской области, заявитель Филоненко Ю.С.</t>
  </si>
  <si>
    <t>Реконструкция участка ВЛ-10 кВ «ф. Мир» и ВЛ-0,4 кВ с КТП 10/0,4 кВ №136 в х. Поповка Родионово-Несветайского района</t>
  </si>
  <si>
    <t>Реконструкция распределительных сетей в п. Кетченеры с заменой провода ВЛ 0,4 кВ на СИП</t>
  </si>
  <si>
    <t>Реконструкция ВЛ-0,4кВ в п.Салын-Тугтун (замена голого провода ВЛ-0,4 на СИП)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</si>
  <si>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</si>
  <si>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ВЛ-0,4 кВ в с.Старокучергановка Наримановского района Астраханской области (от КТП-428,21,22,23 фидера 5 ПС Октябрьская</t>
  </si>
  <si>
    <t>Реконструкция ВЛ-0,4 кВ от КТП 10/0,4 кВ № 211 по ВЛ-10кВ № 1 ПС "Вешенская 1" с выносом КТП</t>
  </si>
  <si>
    <t>"Реконструкция ВЛ 0,4 кВ в с.Пешково Азовского района Ростовской области"</t>
  </si>
  <si>
    <t>«Реконструкция участка ВЛ-0,4кВ в пролетах опор № 77-13÷№77-16 КТП-10/0,4кВ № 77 для создания технологической возможности подключения жилого дома заявителя Клименко И. Д., станица Кировская, Кагальницкий район Ростовская область»</t>
  </si>
  <si>
    <t>Реконструкция двухцепного участка совместного подвеса  
ВЛ 110 кВ Синявская-Самбек (на участке опор 105-112) и ВЛ 110 кВ Самбек-Т10 (на участке опор 1-8)</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</si>
  <si>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</si>
  <si>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</si>
  <si>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6/0,4 кВ №102 в г.Таганроге</t>
  </si>
  <si>
    <t>Реконструкция ВЛ 0.4 кВ и ТП 10/0,4 кВ в х.Весёлый Неклиновского района</t>
  </si>
  <si>
    <t>Реконструкция  ВЛ-0,4кВ  от  КТП №112 c  заменой КТП №112, от КТП №121 с заменой КТП №121 в х. Ракитный  Зерноградского  района</t>
  </si>
  <si>
    <t>Реконструкция ВЛИ-0,4кВ от КТП-10/0,4кВ №17 ПС "НС-1" для подключения магазина ('Индивидуальный предприниматель Маркарян Михаил Армаисович)</t>
  </si>
  <si>
    <t>Строительство ВЛИ -0.4 кВ по ул. Вишневая в х. Груцинов Каменского района</t>
  </si>
  <si>
    <t>Реконструкция ВЛ 0,4кВ х.Ст.Станица Каменского района</t>
  </si>
  <si>
    <t>Реконструкция ВЛ 0,4 кВ в п. Веселый Веселовского района Ростовской области</t>
  </si>
  <si>
    <t>Реконструкция ВЛ 0,4кВ от КТП №4  с заменой КТП  №4  в с. Елизаветовка Азовского района</t>
  </si>
  <si>
    <t>Реконструкция распределительных сетей 0,4-10 кВ в х. Гаевка Неклиновкого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</si>
  <si>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</si>
  <si>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Ежегодная замена перегруженных силовых трансформаторов в КТП 10/0,4 кВ мощностью 25 кВА</t>
  </si>
  <si>
    <t>Ежегодная замена перегруженных силовых трансформаторов в КТП 10/0,4 кВ мощностью 63 кВА</t>
  </si>
  <si>
    <t>Ежегодная замена перегруженных силовых трансформаторов в КТП 10/0,4 кВ мощностью 100 кВА</t>
  </si>
  <si>
    <t>Реконструкция ТП № 2506/250 кВА, расположенного в Волгоградской области, г. Волгоград, Советский район</t>
  </si>
  <si>
    <t>Перевод распределительных электрических сетей 6 кВ г. Астрахани на напряжение 10 кВ на ПС Кировская (Юбилейная) ( 3 пусковой комплекс)</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</si>
  <si>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</si>
  <si>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</si>
  <si>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 (ПС "Мартыновская")</t>
  </si>
  <si>
    <t>Реконструкция объекта по титулу " «Замена панелей ДЗШ-110кВ  на микропроцессорные ШЭ2607                       ПС 110/10 кВ «Промзона»</t>
  </si>
  <si>
    <t>Реконструкция объекта по титулу "Создание системы  оперативной (индукционной) блокировки коммутационных аппаратов"</t>
  </si>
  <si>
    <t>Реконструкция объекта по титулу "Установка дуговых защит на ПС ПО ЮЗЭС Т-9, Советская-2</t>
  </si>
  <si>
    <t>Реконструкция объекта по титулу "Установка дуговых защит на ПС ПО ЮЗЭС Р.Колодец, Сухореченская"</t>
  </si>
  <si>
    <t>Реконструкция объекта по титулу "Установка дуговых защит на ПС ПО ЮЭС А-5, А-6, ЗР-5, ЗР-18, Е-1, Е-6"</t>
  </si>
  <si>
    <t>Реконструкция объекта по титулу  "Установка дуговых защит на на ПС-110кВ СЭС"</t>
  </si>
  <si>
    <t>Техническое перевооружение объекта по титулу  "Монтаж быстродействующей дуговой оптической защиты на подстанциях ПО ВЭС (ПС "ГНС-1", ПС "НС-8", ПС "НС-13", ПС "Донская", ПС "Фоминская", ПС "Кичкинская", ПС "Отары", ПС "Антоновская", ПС "Никольская", ПС "Руно", ПС "Подгорненская", ПС "Краснопартизанская")</t>
  </si>
  <si>
    <t>Техническое перевооружение специальной автоматики отключения нагрузки (САОН) в филиале ОАО "МРСК Юга"-"Ростовэнерго"</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</si>
  <si>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</si>
  <si>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Техническое перевооружение устройств РЗА ВЛ-110кВ, ДЗШ-110кВ на микропроцессорные   ПС 110кВ.Тиховская</t>
  </si>
  <si>
    <t xml:space="preserve">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t>
  </si>
  <si>
    <t>Техническое перевооружение каналов связи, телемеханики и противоаварийной автоматики для дистанционного ввода ГВО</t>
  </si>
  <si>
    <t>Техперевооружение ПС 35кВ Грушевская, Быстрянская. Установка индивидуальных дуговых защит на переменном оперативном токе.</t>
  </si>
  <si>
    <t>Техперевооружение ПС 35 кВ Первомайская, Тарасовская, Войковская, Н. Поповская, Краснодонецкая. Установка индивидуальных дуговых защит на переменном оперативном токе.</t>
  </si>
  <si>
    <t>Техперевооружение ПС 35-110 кВ в части установки аппаратуры с МП терминалами определения места повреждения</t>
  </si>
  <si>
    <t>Телемеханизация ПС Солодники, ПС Володаровка, ПС Вододелитель, ПС Береговая, ПС Никольская, ПС Сероглазовка - 1 этап ПС Солодники</t>
  </si>
  <si>
    <t>Строительство ПС НПС-3 с питающими линиями110 кВ и реконструкцией прилегающей сети 110 кВ (Монтажные и пусконаладочные работы допоборудования в/ч связь на ПС Яшкуль-2 и ПС Красненская)</t>
  </si>
  <si>
    <t>Реконструкция средств связи филиала ОАО «МРСК-Юга» «Ростовэнерго» ПО ЗЭС 2 этап</t>
  </si>
  <si>
    <t>Автоматизированная система учета электроэнергии розничного рынка</t>
  </si>
  <si>
    <t>Мероприятия по оборудованию объектов инженерно-техническими средствами охраны</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</si>
  <si>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</si>
  <si>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</si>
  <si>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Автоматическая пожарная сигнализация ПО и РЭС</t>
  </si>
  <si>
    <t>Административное здание ул. Левобережная,23</t>
  </si>
  <si>
    <t>Оборудование, не входящее в сметы строек (IT) - 2015 г.</t>
  </si>
  <si>
    <t>Транспортные средства - 2015 г.</t>
  </si>
  <si>
    <t>Оборудование, не входящее в сметы строек (приборы,спецоборудование, связь) - 2015 г.</t>
  </si>
  <si>
    <t>Оборудование, не входящее в сметы строек (прочее) - 2015 г.</t>
  </si>
  <si>
    <t>Сметная стоимость проекта с НДС, млн. руб.</t>
  </si>
  <si>
    <t>г. Волгоград, Центральный район, квартал 04_02_010</t>
  </si>
  <si>
    <t>[модернизация/реконструкция/новое строительство/расширение]</t>
  </si>
  <si>
    <t>20 МВА/20МВА</t>
  </si>
  <si>
    <t>4 кв. 2017  год</t>
  </si>
  <si>
    <t>[проектирование/строительство/незавершенное строительство - приостановлено/законсервировано]</t>
  </si>
  <si>
    <t>Постановление Правительства РФ от 20 июня 2013 года №518 "О программе подготовке к проведению в 2018 году в РФ чемпионата мира по футболу</t>
  </si>
  <si>
    <t>Да (Распоряжение Министерства по управлению госимуществом в Волгоградской области №2036-р от 13.09.2013 года)</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</si>
  <si>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</si>
  <si>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</si>
  <si>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Ведутся проектно-изыскательские работы в соответсвии с установленными сроками.</t>
  </si>
  <si>
    <t>Россия, г. Ростов-на-Дону, г.Аксай, Аксайский район, Азовский район.</t>
  </si>
  <si>
    <t>2х40 МВА/55,0 км</t>
  </si>
  <si>
    <t>проектные работы</t>
  </si>
  <si>
    <t>ООО "Волгдасельэнергопроект" ведутся проектно-изыскательские работы.</t>
  </si>
  <si>
    <t>не утверждена</t>
  </si>
  <si>
    <t>Договор аренды №35236 от 04.04.2014</t>
  </si>
  <si>
    <t>Договор ТП к сетям ОАО "ФСК ЕЭС" от 24.04.2013г. №281/ТП-145, дата присоединения 01.05.2017</t>
  </si>
  <si>
    <t>УРС</t>
  </si>
  <si>
    <t>ООО "Вологдасельэнергопроект"</t>
  </si>
  <si>
    <t>Россия, г. Ростов-на-Дону</t>
  </si>
  <si>
    <t>реконструкция</t>
  </si>
  <si>
    <t>филиал ОАО "МРСК Юга"-"Ростовэнерго"</t>
  </si>
  <si>
    <t>80 МВА/0 км</t>
  </si>
  <si>
    <t>АО «СП «Энергосетьстрой», ведутся проектно-изыскательские работы.</t>
  </si>
  <si>
    <t>АО «СП «Энергосетьстрой»</t>
  </si>
  <si>
    <t>ВЛ-110 кВ Капустин Яр-Пологое Займище  (№ 701)</t>
  </si>
  <si>
    <t>Реконструкция ВЛ-110кВ "ВДТЭЦ-2 Зимовники"</t>
  </si>
  <si>
    <t>АС 300/48</t>
  </si>
  <si>
    <t>Реконструкция ПС 110/10 Дружба с монтажом маслосборного устройств Т-1</t>
  </si>
  <si>
    <t xml:space="preserve">Установка регистратора аварийных событий на ПС 110/35/6 кВ «Трикотажная» </t>
  </si>
  <si>
    <t>Иное (Содержание УКС)</t>
  </si>
  <si>
    <t>Увеличение стоимости вводимого объекта за счет отнесения затрат по зарплате</t>
  </si>
  <si>
    <t>ПС 110/10 кВ Котово. Замена трансформаторов тока и установка приборов учета в яч. 10 кВ №10</t>
  </si>
  <si>
    <t>ПС 110/6 кВ «Центральная». Установка блок-модуля 6 кВ.  ПО «Правобережные электрические сети» филиала ОАО «МРСК Юга» - «Волгоградэнерго»</t>
  </si>
  <si>
    <t>Объект ТП</t>
  </si>
  <si>
    <t>Электроснабжение  здания пристроя к учебному корпусу № 1 по ул. Татищева, д. 20 а,  Ленинск.р.</t>
  </si>
  <si>
    <t>Электроснабжение многоэтажного жилого дома по ул. Бабаевского, Ленинский район г.Астрахань</t>
  </si>
  <si>
    <t>Установка двух 2КТП-6/0,4 кВ для электроснабжения группы жилых домов по ул. Балашовская/ пер. Линейный, 13/6, Ленинский район, г. Астрахань.</t>
  </si>
  <si>
    <t>Строительство ВЛ-110 кВ для технологического присоединения ООО "Дон-Металл" в г. Каменск - Шахтинском, Ростовской области</t>
  </si>
  <si>
    <t>ВЛ-6 кВ для электроснабжения производственной базы по ул. Межевая, д. 10, с. Старокучергановка, Наримановский район, Астраханская обл.</t>
  </si>
  <si>
    <t>ЛЭП-6 кВ для электроснабжения АГЗС по ул. Чкалова, д. 143, Трусовский район, Астраханская обл.</t>
  </si>
  <si>
    <t>Строительство ЛЭП-10 кВ от опоры № 2 ВЛ-10 кВ для электроснабжения разводящих сетей с напорно-регулирующими сооружениями в рп. Верхний Баскунчак, Ахтубинский р-н, Астраханская обл.</t>
  </si>
  <si>
    <t>«Строительство ВЛ-10 кВ отпайкой от ВЛ-10 кВ №13 ПС 110/10 кВ «Умет» для электроснабжения ДНС «Доброе», расположенное в Волгоградской области, Камышинский  район, село Александровка,  Петроввальский РЭС» (21501-13-00129919-2/40-1500)</t>
  </si>
  <si>
    <t>Электроснабжение многоэтажного жилого дома по ул. Минусинская, д. 6 в Кировском районе г. Астрахань</t>
  </si>
  <si>
    <t>Электроснабжение многоэтажного жилого дома по ул. Ноздрина, д. 60 в Кировском районе г. Астрахань</t>
  </si>
  <si>
    <t>Установка КТП 10-0,4кВ для эл.сн. ж. домов по ул. Ленина, №1-2, ул. Мира № 1-9, ул. Советская № 1-4, ул. Цветочная №1-9, ул.Чехова №1-4, пер.Зеленый № 1-7, п.Алча Краснояр.р.</t>
  </si>
  <si>
    <t>Электроснабжение МОУ "Средняя общеобразовательная школа № 55" (1 этап), пл. Заводская, д. 93, Трусовский р-н, г. Астрахань. (Установка 2КТП для электроснабжения МОУ «СОШ № 55» по пл. Заводская, 93, Трусовский район, г. Астрахань.)</t>
  </si>
  <si>
    <t>Строительство ЛЭП-10 кВ и установка КТП 10/0,4 кВ для электроснабжения комплексной застройки в с. Маячное, Красноярский район, Астраханская область.</t>
  </si>
  <si>
    <t>Установка КТП №1,2-10/0,4 кВ для электроснабжения 80 земельных участков с. Маячное, Красноярский р-н., Астраханская обл.</t>
  </si>
  <si>
    <t>Установка 2КТП-6/0,4 кВ (№ 1521) и строительство 2КЛ-6 кВ от РУ-6 кВ РП 25, ф. 610, № 627 ПС 110/10-6 кВ Царевская для электроснабжения детского сада по ул. Волжская/ ул. Трофимова/ ул. Плещеева, Кировский район, г. Астрахань.</t>
  </si>
  <si>
    <t>Установка КРУН-6 кВ для электроснабжения здания многоэтажного жилого дома по ул. Молдавская, Трусовский район, г. Астрахань.</t>
  </si>
  <si>
    <t>Строительство воздушного ответвления ВЛ 10 кВ от опоры №31 линейного ответвления №1 ВЛ 10 кВ №4 "Связь с ПС Аршань Зельмень" ПС 110/10 кВ  «Кировская» (СПОК Найн)</t>
  </si>
  <si>
    <t>Электроснабжение телевизионной передающей станции наземного цифрового вещания в с.Кругловка Нехаевского района Волгоградской области</t>
  </si>
  <si>
    <t>Электроснабжение объекта "Скважина № 1 "Тишанская" - Ульяновского месторождения" , расположенного в  Волгоградской области, Иловлинском  районе, Логовской РЭС.</t>
  </si>
  <si>
    <t>Электроснабжение технического здания</t>
  </si>
  <si>
    <t>Электроснабжение подсобного хозяйства, расположенного на территории администрации Верхнебалыклейского сельского поселения, в Быковском районе Волгоградской области</t>
  </si>
  <si>
    <t>ВЛИ-0,38 кВ от РУ-0,4 кВ ТП 109 для электроснабжения жилых домов по ул. Чубо, с. Красный Яр, Красноярский р-н, Астраханская обл.</t>
  </si>
  <si>
    <t>Строительство ВЛ-0,4 кВ от РУ-0,4 кВ ТП 246, ф. 628 ПС 110/10-6 Северная для электроснабжения кафе по ул. Адмиралтейская, д. 53 «а», литер Б,Кировский р-н, г. Астрахань.</t>
  </si>
  <si>
    <t>Строительство ЛЭП-0,4 кВ от ТП-1105 по ВЛ-6 кВ №47 ПС 110/35/6 кВ «ТДН» для электроснабжения стационарной автозаправочной станции №7, расположенной в Волгоградской области, г.Волгоград, ул. им. Рокоссовского, 80А, Городской РЭС</t>
  </si>
  <si>
    <t>Установка КТП-10/0,4 кВ для электроснабжения функционально-оздоровительного комплекса по ул. Школьная, д. 22 б, с. Икряное, Икрянинский р-н, Астраханская обл.</t>
  </si>
  <si>
    <t>Установка КТП-6/0,4 кВ для электроснабжения судебных участков № 1, № 2, № 3, № 4 по ул. Можайского, д. 6, г. Ахтубинск, Ахтубинский р-н, Астраханская обл.</t>
  </si>
  <si>
    <t xml:space="preserve">Установка КТП-6/0,4 кВ для электроснабжения краеведческого музея по ул. Советская, д. 15/ ул.Коммунистическая, д. 5. Кировский айон, г.Астрахань. </t>
  </si>
  <si>
    <t>ХС.  ВЛИ-0,38кВ от РУ-0,4кВ КТП 480-400кВА для эл.сн. Автоматизир. блочно-модульной котельной для МБОУ Сеитовская СОШ по ул. Юбилейная, с. Сеитовка</t>
  </si>
  <si>
    <t>Установка трансформатора в ТП 603 для электроснабжения административного здания по ул. Красная Набережная, 13, литер В, Кировский район г. Астрахань.</t>
  </si>
  <si>
    <t>Установка КТП-10/0,4 кВ для электроснабжения 3-x этажного 36-квартирного дома по ул. 12 квартал, 11, г. Харабали, Астраханская область.</t>
  </si>
  <si>
    <t>Установка СТП-6/0,4 кВ для электроснабжения магазина по ул. Красная Набережная, Кировский р-н, г. Астрахань.</t>
  </si>
  <si>
    <t>Электроснабжение административного здания по ул. Н. Кочуевской, 7-9, Кировский район, г.Астрахань</t>
  </si>
  <si>
    <t>Строительство ВЛ-10 кВ и установка КТП-10/0,4 кВ, ф. 10 ПС 110/10 кВ Красный Яр для электроснабжения жилого квартала (26 участков) по ул. Алтынсарина, Западная, Победы, Степная, Красноярский р-н, с. Байбек, Астраханская область. (Строительство ВЛ-10 кВ и установка КТП-10/0,4 кВ, ф. 10 ПС 110/10 кВ Красный Яр для электроснабжения жилого квартала (26 участков) по ул. Алтынсарина, Западная, Победы, Красноярский р-н, с. Байбек, Астраханская область.)</t>
  </si>
  <si>
    <t>Строительство ВЛ-10 кВ и установка КТП-10/0,4 кВ для электроснабжения двух трехэтажных 18-квартирных жилых домов по ул. Кирова, д. 5, п. Лиман, Лиманский район, Астраханская обл.</t>
  </si>
  <si>
    <t xml:space="preserve"> </t>
  </si>
  <si>
    <t>Строительство нового участка ВЛ-10 кВ с установкой КТП 10/0,4 кВ для энергоснабжения комплекса склада-цеха сельскохозяйственного назначения по адресу: Ростовская область, г. Сальск, ул. Смирнова 51, заявитель ООО "Альтаир СМ"</t>
  </si>
  <si>
    <t>Строительство участка ВЛ-10 кВ для технологического присоединения энергопринимающих устройств ИП Есипенко В.В. п. Овощной Азовский район, Ростовской области</t>
  </si>
  <si>
    <t>Строительство ВЛ-6 кВ и ТП-6/0,4 кВ для электроснабжения автосалона Ульева А.В. в г.Шахты, с/т "Прогресс"</t>
  </si>
  <si>
    <t>Строительство отпаечной линии 10 кВ с ТП-10/0,4 кВ для электроснабжения полигона ТБО в сл. Родионово-Несветайской Родионово-Несветайского района</t>
  </si>
  <si>
    <t>Строительство учатска ВЛ-10 кВ от опоры №9 ВЛ-10 кВ №2907 для подключения жилого дома Зятикова А.В.Азовский район Ростовской области</t>
  </si>
  <si>
    <t>Строительство ВЛ-10 кВ от ВЛ-10 кВ №20-04 ПС Р-20 до нового ТП-10/0,4 кВ. Строительство ТП-10/0,4 кВ. Строительство ВЛ 0,4 кВ от нового ТП-10/0,4 кВ (Головко С.В.)</t>
  </si>
  <si>
    <t xml:space="preserve">Строительство ответвительнойВЛ10 кВ от ВЛ10кВ №1ПС"Троицкая".Строительство ТП-10/0,4 кВ.(Насосная в </t>
  </si>
  <si>
    <t>Строительство ВЛ 6 кВ от ВЛ 6 кВ №44 от ПС-35/6 кВ Т-8 (ООО «МЕМ-СТРОЙ»)</t>
  </si>
  <si>
    <t>Строительство отпаечной ВЛ-10кВ, установка КТП-10/0,4кВ, строительство ВЛ-0,4кВ для технологического присоединения МБДОУ «ЦРР» - детский сад № 51 «Родничок» с. Кагальник Азовский район  Ростовской области</t>
  </si>
  <si>
    <t>Cтроительство ВЛ 10кВ в ст.Кагальницкая для заявителя ООО «Кагальницкий кирпичный завод»  (ВЛ 10кВ №205)</t>
  </si>
  <si>
    <t>Строительство  ВЛ-10кВ для технологического присоединения очистных сооружений канализации  Администрации   Кагальницкого сельского поселения ст. Кагальницкая Кагальницкий  район, Ростовская область</t>
  </si>
  <si>
    <t xml:space="preserve">Электроснабжение жилого дома, расположенных на расстоянии 19 км северо-западнее п. Катричев, дом №1 в Быковском районе Волгоградской области </t>
  </si>
  <si>
    <t>Электроснабжение строительной площадки жилого дома, расположенной на территории Солдатско-Степновского с/с в Быковском районе Волгоградской области</t>
  </si>
  <si>
    <t>Строительство отпаечной ВЛ 0,4 кВ от РУ 0,4 кВ КТП 10/0,4 кВ №171 по ВЛ 10 кВ №1101 ПС 35/10 кВ А-11 для электроснабжения многоквартирного жилого дома ФГБУН Южного научного центра РАН, с.Кагальник Азовского района Ростовской области</t>
  </si>
  <si>
    <t>Строительство ВЛ-0,4 кВ от ВЛ-0,4 кВ №1 КТП №145 ВЛ-10 кВ №1513 для электроснабжения жилого дома в п. Водопадный, пер. Клубничный, д. 5 корп.. А, Аксайского района Ростовской области</t>
  </si>
  <si>
    <t xml:space="preserve">Строительство ВЛ-0,4 кВ от КТП-10/0,4 кВ № 136 для электроснабжения водопроводной насосной станции на пересечении ул. Днепровская и пер. Изумрудный в х. Камышеваха Аксайского района Ростовской области </t>
  </si>
  <si>
    <t>Строительство ВЛ-0,4 кВ №2 от КТП-10/0,4 кВ №181 ВЛ-10 кВ №307 ПС 35/10 кВ БГ-3 для электроснабжения ООО «Омнитрейд» в х. Кудинов  Багаевского района, Ростовской области</t>
  </si>
  <si>
    <t>Строительство   КТП 10/0,4кВ мощностью 63 кВА от опоры №3/2 ВЛ-10кВ №4 ПС 110/10 «Вербовая», участок ВЛ-0,4кВ для присоединения  объекта сельскохозяйственного производства Общество с ограниченной ответственностью «Агро-Технология»</t>
  </si>
  <si>
    <t>Строительство ВЛ-0,4 кВ от оп. №8 ВЛ-0,4 кВ №2 от КТП4181/100 кВА по ВЛ-10 кВ №3 ПС 35/10 кВ "Подгорненская" для присоединения непродовольственного магазина, расположенного по адресу: 347491 Ростовская область, Ремонтненский район, с. Подгорное, ул. Ленинская, дом б/н 'Индивидуальный предприниматель                Виктор Александрович Инбулаев</t>
  </si>
  <si>
    <t>Строительство участка ВЛ 0,4кВ от ВЛ 0,4кВ №3 ТП 10/0,4 кВ №296(А) ВЛ-10кВ №4 ПС 35/10 кВ Б. Кирсано</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</si>
  <si>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</si>
  <si>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Строительство учаска ВЛ-0,4 кВ для технологического присоединения склада сжиженного газа, ИП Лебеденков Дмитрий, в п. Тарасовский, Тарарсовского района Ростовской области</t>
  </si>
  <si>
    <t>Строительство участка ВЛИ 0,4кВ для технологического присоединения нежилого здания Межова А.В. Примерно  в одном км от п Жирнов Тацинского района РО</t>
  </si>
  <si>
    <t>Строительство участка ВЛ-0,4 кВ для технологического присоединения строящегося Православного Храма в х. Малая Каменка, Каменского района Ростовской области</t>
  </si>
  <si>
    <t>Строительство участка ВЛ-0,4кВ от опоры 3/11 по ВЛ-0,4 кВ №2 КТП 10/0,4кВ №198 по ВЛ-10 кВ №2ПС "Каргинская"</t>
  </si>
  <si>
    <t>«Строительство ВЛИ-0,4 кВ от РУ-0,4 кВ ТП №907 по ВЛ-10 кВ №10 ПС 35/10 кВ «Ляпичево» для электроснабжения здания лечебного корпуса, расположенного в Волгоградской области, Калачевский район, х. Ляпичев, ул. Семенова, д. №24, Калачевский РЭС» (34-2-14-00181929)</t>
  </si>
  <si>
    <t>Строительство КЛ-6 кВ от ПС 35/6 кВ БТ-4 до ТП 6/0,4 кВ ООО "АкваИнвест-Проект" в г. Батайске</t>
  </si>
  <si>
    <t>Поздние ТЗП</t>
  </si>
  <si>
    <t>Реконструкция участка ВЛ-0,4 кВ от оп. 3 до оп. 43 фид.1 ТП №1120 по ВЛ-10 кВ №1 ПС 35/10 кВ "Отрадненская", расположенной в Волгоградской области, Михайловский район, х. Семеновод, Михайловский РЭС, (для технологического присоединения: Янова А.В., Ментюкова Т.В.)</t>
  </si>
  <si>
    <t>Реконструкция ВЛ-0,4 кВ №1 ТП №333/160 кВА для электроснабжения стройплощадки жилого дома по адресу: Волгоградская область, Среднеахтубинский район, х.Госпитомник, пер. Парковский, д.11А (Семыкин А.А.)</t>
  </si>
  <si>
    <t>Телемеханизация ПС Восточная, ПС Енотаевка, ПС Промстройматериалы, ПС Резиновая</t>
  </si>
  <si>
    <t>Строительство производственной базы Фроловского РЭС (аренда земли)</t>
  </si>
  <si>
    <t>Счет 07 Оборудование к установке не по объектам инвестиционной программы</t>
  </si>
  <si>
    <t>ПАО "МРСК Юга"</t>
  </si>
  <si>
    <t>Иное (содержание УКС)</t>
  </si>
  <si>
    <t>«Техническое перевооружение  ПС  110/10 кВ А-26» (для ТП ЗАО "Донэлектросталь")</t>
  </si>
  <si>
    <t>«Реконструкция ПС 110/10кВ «Промзона» и ПС 110/35/10кВ «ГОК» с заменой в линейных ячейках трансформаторов тока и замена кабеля по ВЛ 10кВ №1 ПС 110/35/10 «ГОК» и ВЛ 10кВ №5 ПС 110/10 "Промзона" (для ТП ООО "Амилко")»</t>
  </si>
  <si>
    <t xml:space="preserve">  -</t>
  </si>
  <si>
    <t>Реконструкция ячеек 6 кВ на ПС 110 кВ НГ-5 (для ТП ООО "Росстрой" от Донэнерго)</t>
  </si>
  <si>
    <t xml:space="preserve"> "Реконструкция ПС 110/35/10 кВ АС-1 с заменой трансформаторов на 2*16 МВА для электроснабжения объектов ст.Ольгинская"</t>
  </si>
  <si>
    <t>Смещение сроков ввода  объекта</t>
  </si>
  <si>
    <t>Ввод объекта для нужд технологического присоединения потребителей</t>
  </si>
  <si>
    <t>ПС 110 кВ Строительная. Комплектация линейной ячейки10 кВ №28  вакуумным выключателем, трансформатором тока. ПО ПЭС.</t>
  </si>
  <si>
    <t>Техническое перевооружение ПС 35/6 кВ Ш-15 с установкой вакуумных выключателей в ячейках №№10,19 6 кВт»  для нужд филиала ОАО «МРСК Юга» - «Ростовэнерго»</t>
  </si>
  <si>
    <t>Строительство ПС 110/35/10 кВ "Чертковская"» с переустройством заходов ВЛ 110, 35 и 10 кВ на вновь построенную ПС</t>
  </si>
  <si>
    <t>Электроснабжение поселка газовиков, с. Растопуловка, Приволжский район, Астраханская обл.</t>
  </si>
  <si>
    <t>Cтроительство 2 КЛ-10 кВ и установка КРУН-6 кВ (№ 17), ф. 119 и 122 ПС 110/10-6 кВ Северная для электроснабжения административного здания с банком по ул. Марфинская, Кировский р-н, г. Астрахань.</t>
  </si>
  <si>
    <t>Электроснабжение здания больницы по ул. Началовское шоссе, д. 7, Кировский р-н, г. Астрахань.</t>
  </si>
  <si>
    <t>Строительство ВЛ-6 кВ и установка КТП-6/0,4 кВ, ф. 7 ПС 110/6 кВ Ахтуба для электроснабжения трех трехэтажных жилых домов по ул. Тамбовцева, г. Ахтубинск, Астраханская область.</t>
  </si>
  <si>
    <t>Строительство ЛЭП-6 кВ и установка 2КТП-6/0,4 кВ для электроснабжения многоэтажного жилого дома в мкр. "Никитинский бугор-2", Кировский р-н, г. Астрахань.</t>
  </si>
  <si>
    <t>Строительство КЛ-6 кВ и установка 2КТП-6/0,4 кВ, ф. 609, ф. 628 ПС 110/10-6 кВ Северная для электроснабжения ООО «Травматологический центр «ЛОКОХЕЛП», пл. Покровская, д. 1/ ул. Анри Барбюса, д. 15, Ленинский р-н, г. Астрахань.</t>
  </si>
  <si>
    <t>Техперевооружение ПС 110/35/10кВ "ГОК"и ПС 110/10кВ "Промзона" (для ТП ООО "Амилко" теплоэлектростанция "Katerpillar")</t>
  </si>
  <si>
    <t>Техническое перевооружение ПС 110/6/6 кВ Р-24 с дооборудованием линейной ячейки 6 кВ для электроснабжения ИП Чердаков</t>
  </si>
  <si>
    <t>Техперевооружение ПС Р-19 с установкой линейной ячейки для подключений КЛ 10 кВ к ТП ООО «СБСВ»</t>
  </si>
  <si>
    <t>Установка 2КТП-6/0,4 кВ (№ 1511) и строительство 2КЛ-6 кВ от ТП 509, ф. 20 Ш ГРУ-6 кВ АГРЭС, ф. 17 ПС 35/6 кВ ПС Кировская для электроснабжения многоквартирного жилого дома севернее дома № 104 корп. 1 по ул. Маркина, (в створе улиц Маркина и 1-я Рыбинская), Ленинский район, г. Астрахань.</t>
  </si>
  <si>
    <t>Стр-во линотв от оп130отв-я«отп№4»магистралиВЛ10кВ№14«Северный»ПС110/35/10кВИджил(КФХИПБасаевББ)</t>
  </si>
  <si>
    <t>Строительство ВЛ-10 кВ и установка КТП-10/0,4 кВ, ф. 24 ПС 110/10 кВ Икряное для электроснабжения стадиона по ул. Набережная, д. 7 В, с. Икряное, Икрянинский р-н, г. Астраханская обл.</t>
  </si>
  <si>
    <t>Электроснабжение телевизионной передающей станции наземного цифрового вещания в х.Ширяевский Иловлинского района Волгоградской области</t>
  </si>
  <si>
    <t xml:space="preserve">Электроснабжение объекта "Скважина № 1 "Ольховская" весеннего месторождения", расположенного в  Волгоградской области, Иловлинском  районе, </t>
  </si>
  <si>
    <t>Электроснабжение торгового комплекса, расположенного в Волгоградской области, Городишенский район, р.п. Новый Рогачик, пересечение ул. Централная и ул. Степная</t>
  </si>
  <si>
    <t>Строительство ВЛИ-0,4 кВ от ТП-462 по фид. 10 кВ №22 ПС 110/10 кВ «Сарепта-1» совместным подвесом с линией освещения для электроснабжения универсального магазина, расположенного в Волгоградской области, г. Волгоград, ул. Лазоревая, мкр. 603, Городской РЭС</t>
  </si>
  <si>
    <t>ВЛИ-0,38 кВ от опоры №10 КТП 214 кВА для электроснабжения 3-х этажного, 36-квартирного жилого дома дома по ул. Ульянова, г. Камызяк, Камызякский район, Астраханская обл</t>
  </si>
  <si>
    <t>ВЛИ-0,38 кВ от РУ-0,4 кВ ТП 9 для электроснабжения одноэтажного 8-квартирного жилого дома по ул. Проспект 9 Мая (за домами №47, 49), г. Знаменск, Астраханская область.</t>
  </si>
  <si>
    <t>Строительство ВЛИ-0,38 кВ от РУ-0,4 кВ ТП 279, ф. 612 ПС 110/10-6 Северная для электроснабжения административно-торгового здания по ул. Бакинская, д. 159, Кировский р-н, г. Астрахань.</t>
  </si>
  <si>
    <t>Стр-во воздотвВЛ10кВ от оп№133 наКТП№8 по ВЛ10кВ№3 МТФотПСЦаган-АмансустанСТП10/0,4кВ-25кВа(Газпром)</t>
  </si>
  <si>
    <t>Стр-во воздотвВЛ10кВ от опо№113 по  ВЛ10кВ№3 МТФ от ПСЦаган-Аман с устан СТП10/0,4кВ-25кВа(Газпром)</t>
  </si>
  <si>
    <t>Стр-во воздотвВЛ10кВотоп25поВЛ10кВ№2СвязьсПСЦаган-АманотРП10кВЮжнаясустанСТП10/0,4кВ-25кВа(Газпром)</t>
  </si>
  <si>
    <t>Строительство ЛЭП-10 кВ и установка СТП-10/0,4 кВ для электроснабжения нежилого помещения на бугре Алевчик (Иван-Макар), в 200 м севернее ер. Армянка, в 1,5 км западнее р. Царев, Приволжский р-н, Астраханская обл.</t>
  </si>
  <si>
    <t>«Строительство отпаечной ВЛ-10 кВ от ВЛ-10 кВ №102 ПС 110/35/10 кВ для электроснабжения ООО «Сельский Век» в Аксайском районе, Ростовской области».</t>
  </si>
  <si>
    <t>Строительство отпаечной ВЛ-10 кВ для электросабжения кроликофермы ИП Авраменко Л.Д. в границах земель АО "Луговое", Аксаского района Ростовской области</t>
  </si>
  <si>
    <t>Строительтво ВЛ-10 кВ и КТП 10/0,4 кВ для технологического присоединения к электрической сети филиала ОАО "МРСК Юга"-"Ростовэнерго" детского сада на 160 мест в х. Красновка, Каменского района, Ростовской области</t>
  </si>
  <si>
    <t>Строительство нового участка ВЛ-10 кВ от ВЛ-10 кВ №6 ПС 110/35/10кВ Целинская для электроснабжения Первого Донского Сахарного Завода, Ростовская область, Целинский район, п. Новая Целина, заявитель Пантелеев П.М.</t>
  </si>
  <si>
    <t>Строительство отпаечной ВЛ-10 кВ от ВЛ-10 кВ № 1204 для электроснабжения СПТ "Диана" в Аксайском районе, Ростовской области</t>
  </si>
  <si>
    <t>Строительство ВЛ-10 кВ и ктп 10/0,4 кВ для технологического присоединения к электрической сет филиала ОАО "МРСК Юга"-"Ростовэнерго" детского сада на 160 мест в х. Старая Станица, ул. Сосноваю 5а, Каменского района, Ростовской области</t>
  </si>
  <si>
    <t>Строительство ВЛ-10кВ от ВЛ-10кВ №1 ПС "Чалтырь, строительство новой ТП-10/0,4кВ, строительство ВЛИ-0,4кВ от новой ТП-10/0,4кВ до границы земельного участка заявителя (Кобылкин А.Б.)</t>
  </si>
  <si>
    <t>Строительство Вл-10 кВ для электроснабжения ООО "ПитерГаз"</t>
  </si>
  <si>
    <t>Строительство ВЛ-10кВ от опоры №6/1/62 по ВЛ-10кВ №7 ПС 110/35/10 кВ "Сулин" с установкой КТП</t>
  </si>
  <si>
    <t>Строительство участка ВЛ-10 кВ от опоры №54 Вл-10 кВ №3 ПС 110/35/10 кВ "Дубенцовская для присоединения склада Рыжкина Е. В. (ЗАО Дубенцовское поле)</t>
  </si>
  <si>
    <t>Строительство ВЛ-10кВ от ВЛ-10кВ №201 ПС 110/10 кВ В-2 для электроснабжения ЗАО "Шахаевское"в х. Маныч-Балабинка в Веселовском районе, Ростовской области</t>
  </si>
  <si>
    <t>Строительство ВЛ-10кВ с установкой ТП 10/0,4кВ для подключения картинной галереи х. Пухляковский ул. Центральная 116 (Раздорский этнографический музей заповедник)</t>
  </si>
  <si>
    <t>Строительство ВЛ-10кВ для электроснабжения зерноочистительного комплекса ООО"Топаз Юг" Киселевское сельское поселение, 150м. на  запад от с.Киселево, Красносулинского района Ростовской области</t>
  </si>
  <si>
    <t>Строительство участка ВЛ-10кВ от опоры №203 по ВЛ-10кВ №15 
ПС 110/35/10кВ «Константиновская»  с монтажом ТП-10/0,4кВ и строительство участка ВЛ-0,4 кВ от проектированного ТП, техническое перевооружение ВЛ-0,4 кВ №1 от КТП-10/0,4 кВ № 7010 и КТП№ 7010 
по ВЛ-10 кВ №15 ПС 110/35/10 кВ «Константиновская» для присоединения жилых домов Узденовой И.В.</t>
  </si>
  <si>
    <t>Строительство участка ВЛ-10кВ  и ТП 10/0,4кВ для технологического присоединения д/с №2 "Солнышко" в х. Морозов,  Морозовского района, Ростовской области</t>
  </si>
  <si>
    <t>Строительство участка ВЛ-10 кВ и КТП для технологического присоединения д/с "Колокольчик" в х. Трофименков, Морозовского района, Ростовской области</t>
  </si>
  <si>
    <t>Строительство участка ВЛ-10 кВ и ТП 10/0,4 для технологического присоединения здания магазина ИП Данилова В.Ю. в х. Красновка, ул. Профильная, 10 Б, Каменского района, Ростовской области</t>
  </si>
  <si>
    <t>Строительство ВЛИ-0,38 кВ от РУ-0,4 кВ ТП-479/40 кВА, ф. 26 ПС 220/110/10 кВ Харабали для электроснабжения жилых домов № 162, 166 по ул. Интернациональная, г. Харабали, Харабалинский р-н, Астраханская обл.</t>
  </si>
  <si>
    <t>Реконструкция  ВЛ-0,4 кВ  № 1 от КТП 10/0,4 кВ   № 90  по ВЛ-10 кВ № 3 ПС 110/35/10  «Тиховская» (для ТП Кузнецовой О.В.)</t>
  </si>
  <si>
    <t>Подвес трехфазного провода от опоры № 1 ВЛ-0,4кВ № 2 КТП-8490/250 кВА по ВЛ-6кВ № 5 ПС 35/6 кВ "Романовская" для присоединения канализационной насосной станции № 2 (КНС-2) Администрация Романовского сельского поселения.Строительство участка ВЛ-0,4кВ от опоры №4 ВЛ-0,4кВ № 2 КТП-8490/250кВА по ВЛ-6кВ № 5 ПС 35/6 кВ "Романовская" для присоединения канализационной насосной станции  2  (КНС-2) Администрация Романовского сельского поселения</t>
  </si>
  <si>
    <t>Строительство ВЛ-0,4 кВ для электроснабжения артезианской скважины в п. Щепкин Аксайского района РО</t>
  </si>
  <si>
    <t>Строительство ВЛ-0,4кВ от КТП-10/0,4 кВ №7 по ВЛ-10кВ №257 ПС 110/35/10/6 кВ БГ-2 для электроснабжения телятника,коровника,санпропускника ЛИ В.Д. в ст. Манычская Багаевского района РО</t>
  </si>
  <si>
    <t>Строительство ВЛ-0,4 кВ №3 от КТП-647 ВЛ-10 кВ  №101 ПС АС-1 для электроснабжения спортивной площадки Пильщиковой И.Ю. в ст. Ольгинская Аксайского р-на РО</t>
  </si>
  <si>
    <t>Строительство ВЛ-0,4 кВ от ВЛ-0,4 кВ № 5, КТП-10/0,4 кВ № 24 для электроснабжения магазина Левченко Ю.Г. по ул.Октябрьская, № 87-б в п.Веселый, Веселовского района, Ростовской области</t>
  </si>
  <si>
    <t>Строительство ответвления ВЛ-0,4 кВ к вводу для электроснабжения автомастерской в сл. Родионово-Несветайская ул. 30 лет Победы 31Г, Родионово-Несветаевского района Ростовской области</t>
  </si>
  <si>
    <t>Строительство СТП 6/0,22кВ для электроснабжения жилого дома в ст.Кривянская, ул.Пугачева, Октябрьского района</t>
  </si>
  <si>
    <t>Строительство участка ВЛИ-0,4 кВ от КТП-1430/160 кВАпротяженностью 160 кВА, из которых 65 метров совместным подвесом с ВЛИ-0,4 кВ №1 от КТП-1696А от опоры №5 до опоры №3 для присоединения автомойки, расположенной по адресу Ростовская область г. Цимлянск, ул. Победы 116д Кузнецов</t>
  </si>
  <si>
    <t xml:space="preserve">Строительство ВЛ-0,4кВ от существующей ТП-317 по ВЛ-10 кВ №4  ПС 35/10 кВ «Степная» для электроснабжения объекта «разведочно-эксплуатационная буровая на воду скважина»
 в х. Николаевский 2-й, Пролетарского района, Ростовской области,
 заявитель Администрация Николаевского сельского поселения
</t>
  </si>
  <si>
    <t>Реконструкция ВЛ-0,4 кВ №1 от ТП-622 по ВЛ-10 кВ №4 ПС 35/10 кВ "Дальняя" для осуществления технологического присчоединения здания кошары по адресу: Ростовская область, Пролетарский район, а/д х. Дальний, - х. Новомоисеевский, км. 13+800 влево 13500 м, заявитель ООО "Аргамак-Р"</t>
  </si>
  <si>
    <t xml:space="preserve">Строительство ВЛ-0,4 кВ от опоры 14 по ВЛ-0,4 кВ №1 КТП 10/0,4кВ №552 по ВЛ-10 кВ №8 ПС 110/10 кВ «Миллеровская» </t>
  </si>
  <si>
    <t>Строительство ВЛ 0,4 кВ для подключения потребителей льготной категории  2015 год</t>
  </si>
  <si>
    <t>Установка двух линейных ячеек на ПС Р-26 и строительство КЛ-10 кВ для электроснабжения ООО "Зельгрос Иммобилиен" и ООО "ЮгТоргСервис"</t>
  </si>
  <si>
    <t>Строительство участка КЛ-10кВ от резервной ячейки 10 кВ на ПС 110/10кВ А-26 для технологического присоединения энергопринимающих устройств ООО «Эйр Продактс Газ» с. Кулешовка Азовский район,Ростовской области</t>
  </si>
  <si>
    <t>Строительство КЛ-10 кВ от ПС 110/10/10 кВ Р-19 до РП-10 кВ "Левенцовка-2" для электроснабжения ООО "Гранд-Инвест"</t>
  </si>
  <si>
    <t>Установка КТП-10/0,4 кВ для электроснабжения жилого дома по ул. 70 лет ВЛКСМ, с. Черный Яр, Черноярский район, Астраханская обл</t>
  </si>
  <si>
    <t>Строительство ТП 6/0,4 кВ, 2-х КЛ 6 кВ от ВЛ-6 кВ №44 и №74 ПС 35/6 кВ «Т-8» до новой ТП 6/0,4 кВ. (Южный региональный центр МЧС России)</t>
  </si>
  <si>
    <t>Реконструкция существующего участка ВЛ-0,4 кВ №2 от ТП №3134/160 кВА по ВЛ-10 кВ №5  ПС 110/10 кВ "Боровки", расположенной в  Волгоградской области, Иловлинский район,  х. Боровки, Логовский РЭС (для технологического присоединения)» (34-1-14-00188121)</t>
  </si>
  <si>
    <t>«Реконструкция ВЛ-0,4 кВ №2 ТП №3187/160 кВА по ВЛ-10 кВ №5 ПС 110/10 кВ «Боровки», расположенной в Волгоградской области, Иловлинский район, х. Тары, Логовский РЭС (для технологического присоединения)» (34-1-14-00186695 и 34-1-14-00186743 )</t>
  </si>
  <si>
    <t>Иное (содержание, капитализация %).</t>
  </si>
  <si>
    <t>Реконструкция КТП 907/160 кВА по ВЛ–10 кВ № 10 ПС 35/10 кВ «Ляпичево», расположенного в Волгоградской области, Калачевский район, х. Ляпичев, Калачевский РЭС</t>
  </si>
  <si>
    <t>Техническое перевооружение комплекса средств связи, РЗА и ПА ВЛ 110 кВ Койсуг - Р31-Р16-Р22, Койсуг-Р31-Р16-Р25-Р23, Р4-Р2-Р23, Р22-Р23, Р22-Койсуг, Р23-Р25-Р22</t>
  </si>
  <si>
    <t>Создание автоматизированной информационно-измерительной системы учета потерь электроэнергии</t>
  </si>
  <si>
    <t>Модернизация существующего внутреннего пожарного водопровода в производственных помещениях Миллеровского РЭС (предписание ГУ МЧС №№ 111/1/1 от 16.09.2011г.)</t>
  </si>
  <si>
    <t>Иное (внеплан)</t>
  </si>
  <si>
    <t>Приобретение земельного участка под опорой №361 ВЛ 110 кВ «Погорелово – Промзона 1 и 2ц»</t>
  </si>
  <si>
    <t>Приобретение КТП и земельного участка для восстановления энергообеспечения существующих потребителей</t>
  </si>
  <si>
    <t>Реконструкция административного здания по адресу: г.Ростов-на-Дону, ул.2-я Краснодарская,147 (противопожарная и система дымоудаления)</t>
  </si>
  <si>
    <t>Оборудование, не входящее в сметы строек (приборы,спецоборудование, связь, )</t>
  </si>
  <si>
    <t>Реконструкция узла учета газа производственного помещения ПО ЮВЭС (в соответствии с предписанием от 29.01.2014 года)</t>
  </si>
  <si>
    <t>КУБАНЬЭНЕРГО</t>
  </si>
  <si>
    <t>КУЭ</t>
  </si>
  <si>
    <t>Изменение сроков выполнения работ</t>
  </si>
  <si>
    <t>Реконструкция ПС 110/35/6 кВ "ТДН" с заменой трансформаторов Т-1 и Т-2 ПО "Правобережные электрические сети", г. Волгоград</t>
  </si>
  <si>
    <t>Иное (реализация объекта приостановлена)</t>
  </si>
  <si>
    <t>Невыделение денежных средств</t>
  </si>
  <si>
    <t>"Реконструкция ВЛ-110 кВ №2, замена провода" производственного отделения "Правобережные электрические сети" (второй этап)</t>
  </si>
  <si>
    <t xml:space="preserve">Переоснащение сети 110–220 кВ приборами ОМП (определения места повреждения ВЛ) </t>
  </si>
  <si>
    <t>Экономия при проведении торгово-закупочных процедур</t>
  </si>
  <si>
    <t>переходящий объект; % по капитализации</t>
  </si>
  <si>
    <t>Иное (содержание)</t>
  </si>
  <si>
    <t>ПС 110 кВ Канатная. Укомплектовать резервные линейные яч. 10 кВ вакуумными выключателями, втычными контактами, трансформаторами тока, трансформаторами тока нулевой последовательности, приборами учета. Выполнить установку микропроцессорного терминала РЗА. (хозспособ). ПО ПЭС.</t>
  </si>
  <si>
    <t>ПС 110/6 кВ Фестивальная. Замена трансформаторов тока ТЛМ-10 400/5 в линейной ячейке 6 кВ №29 на трансформаторы тока с большим Ктт класса точности 0,5S/</t>
  </si>
  <si>
    <t xml:space="preserve"> ПС 220/110/10 кВ "Песковатка". В линейной ячейке 10 кВ №12 выполнить замену трансформаторов тока ТПЛ-10 с Ктт=100/5 на трансформаторы тока класса точности 0,5S с Ктт=200/5</t>
  </si>
  <si>
    <t>Замена трансформаторов тока ТВЛМ-10 с Ктт=75/5 в ячейке 10 кВ № 13 
ПС 35/10 кВ «Опытная» на трансформаторы тока класса точности 
не менее 0,5 S с Ктт=100/5</t>
  </si>
  <si>
    <t>ПС 110 кВ Паньшино. Замена трансформаторов тока в яч. 10 кВ №3. ПО ВЭС.</t>
  </si>
  <si>
    <t>ПС 110 кВ Степная. Замена масляного выключателя в линейной яч. 10 кВ 11 на вакуумный выключатель и установка микропроцессорного блока РЗА "БЭМП". ПО ВЭС.</t>
  </si>
  <si>
    <t>Реконструкция. Выполнить замену существующих трансформаторов тока 400/S в ячейке 6 кВ №29 и №38 ПС 110/35/6 кВ "Городская-1" на трансформаторы тока класса точности 0,5S с большим Ктт.</t>
  </si>
  <si>
    <t>Замена трансформаторов тока и установка приборов учета в яч. 10 кВ №5 ПС 110 кВ Ширяи . Замена трансформаторов тока и установка приборов учета в яч. 10 кВ №7 и ПС 110 кВ Боровки. ПО МЭС.</t>
  </si>
  <si>
    <t>ПС 110 кВ Курганная. Замена трансформаторов тока в яч. 6 кВ №21.</t>
  </si>
  <si>
    <t>Замена трансформаторов тока в ячейках 6 кВ №45 и №31 ПС 110/6 кВ "Пионерская"  на трансформаторы тока класса точности 0,5S с большим Ктт</t>
  </si>
  <si>
    <t>Замена трансформаторов тока 300/5 в ячейках 10 кВ № 28 и №3 ПС 110/10 кВ "Развилка-1" на трансформаторы тока класса точности 0,5S с Ктт=600/5.</t>
  </si>
  <si>
    <t>Замена трансформаторов тока  с Ктт 600/5 в ячейке 6 кВ №12 ПС 110/6 кВ "Сибирь-Гора" на трансформаторы тока с большим Ктт</t>
  </si>
  <si>
    <t>ПС 110 кВ ТДН. Замена трансформаторов тока и ошиновки, шинных и линейных разъединителей в яч. №12 и №27. Замена выключателя на вакуумный выключатель в яч. №36. ПО ПЭС.</t>
  </si>
  <si>
    <t>Замена трансформаторов тока 600/5 в ячейках 6 кВ №31 ПС 110/6 "Фестивальная" на трансформаторы тока класса точности  0,5S с Ктт=1000/5</t>
  </si>
  <si>
    <t xml:space="preserve">Замена трансформаторов тока в линейной ячейке №76 (ТВЛМ-10 600/5) и линейной ячейке №46 (ТВЛМ-10 400/5) ПС 110/6кВ "Центральная" на трансформаторы тока класса точности 0,2S с большим КТТ. </t>
  </si>
  <si>
    <t>Замена трансформаторов тока 600/5 в ячейках 6 кВ №70 и №53 ПС 110/6 кВ "Центральная" на трансформаторы тока класса точности 0,5S с большим Ктт.</t>
  </si>
  <si>
    <t>ПС 110/10 кВ «ХБК». Установка в ячейке №13 ТП-9 вакуумного выключателя, трансформаторов тока, блока микропроцессорной защиты. ПО КЭС</t>
  </si>
  <si>
    <t>ПС 110 кВ ТДН. Установка в существующей ячейке 6 кВ № 54 вакуумного выключателя, приборов учета, трансформаторов тока, трансформаторов тока нулевой последовательности и микропроцессорных терминалов РЗА. ПО ПЭС.</t>
  </si>
  <si>
    <t>ПС 110 кВ Городище. Замена трансформаторов тока в яч. 10 кВ №31. ПО ВЭС.</t>
  </si>
  <si>
    <t>ПС 110/10 кВ К-1. ТП-378 по ВЛ-10 кВ №3 ПС 110/10 кВ К-1. Выполнить установку дополнительного автоматического выключателя в РУ-0,4 кВ ТП-378. ПО ВЭС</t>
  </si>
  <si>
    <t>Замена установленных трансформаторов тока на трансформаторы тока класса точности 0,5S в ячейках 10 кВ №11 ПС 110/10 кВ «Ерзовка» и №17 ПС 110/10 кВ «К-1»</t>
  </si>
  <si>
    <t xml:space="preserve">уточнение стоимости </t>
  </si>
  <si>
    <t>Объекты технологического присоединения, реализуемые по стандартизированным ставкам 2015 год (установка доп ячеек, замена МВ на ВВ, замена ТТ и т.д.)</t>
  </si>
  <si>
    <t>«Строительство  ЛЭП-6 кВ от линейной ячейки 6 кВ №311 ПС 110/6 кВ «Заводская» для электроснабжения ФКУ СИЗО-3 УФСИН России по Волгоградской области, расположенной в Волгоградской области,                    г. Фролово, ул. Хлеборобная, д. 107/1, Фроловский РЭС  (для технологического присоединения)» (21700-13-00123223-2).</t>
  </si>
  <si>
    <t>«Электроснабжение жилых домов, расположенных в Волгоградской области,  Городищенский район, р.п. Городище, микрорайон Разгуляевка, д. №2, д. №3, д. №4, д. №5, Городищенский РЭС». Строительство отпайка ВЛ-10 кВ от ВЛ-10 кВ № 25 ПС 110/10 кВ «Городище», КТП 10/0,4 кВ.</t>
  </si>
  <si>
    <t>Установка КТП-6/0,4 кВ для электроснабжения коттеджного поселка, расположенного в 100 м юго-восточнее с. Началово, в 330 м от правого берега р. Прямая Болда, Приволжский р-н, Астраханская обл.</t>
  </si>
  <si>
    <t>Электроснабжение наружного и внутреннего освещения моста, судоходной сигнализации, системы видеонаблюдения и охраны объекта: «Строительство второго, третьего и четвертого пусковых комплексов мостового перехода через р. Волга в Волгограде. Второй пусковой комплекс. Мостовой переход через р.Ахтуба.</t>
  </si>
  <si>
    <t>Строительство двух КЛ-10 кВ от РУ-10 кВ ТП- 42, ф.25 ПС 110/35/10 кВ Капустин Яр и от РУ-10 кВ ТП-16, ф.12 ПС 110/35/10 кВ Капустин Яр для электроснабжения административно-технического комплекса, расположенного по ул. Янгеля (около гостиницы «Ока»), г. Знаменск, Астраханская обл.</t>
  </si>
  <si>
    <t>КЛ-0,4 кВ для электроснабжения 112-ти квартирного жилого дома по ул. Куликова, Кировский р-н, г. Астрахань</t>
  </si>
  <si>
    <t xml:space="preserve">Техническое перевооружение линейной ячейки 6 кВ  ПС 110/6/6 кВ Р-31 для электроснабжения ООО «Медсемрус»
</t>
  </si>
  <si>
    <t>Установка КТП-10/0,4 кВ для электроснабжения детского сада по пер. Маяковского, д. 14, г. Харабали, Харабалинский р-н, Астраханская обл.</t>
  </si>
  <si>
    <t>Установка пункта секционирования в РУ-6 кВ ТП 697, ф. 110 ПС 35/6 кВ Прогресс для электроснабжения здания ОПС по ул. Вокзальная, д. 26, Ленинский р-н, г. Астрахань</t>
  </si>
  <si>
    <t>Установка линейной ячейки 10 кВ в РУ-10 кВ ПС 110/10 кВ Ашулук для электроснабжения асфальтового завода, расположенного в Харабалинском районе Астраханской области</t>
  </si>
  <si>
    <t>Стр-во линотвотоп338поВЛ10кВФерма 2,3ПС35/10кВТавн Гашун"прот4,5кмиТП мощн25кВА (КФХБогаИПБогаевВБ)</t>
  </si>
  <si>
    <t>«Строительство ВЛ-10 кВ отпайкой от ВЛ-10 кВ №22 ПС 110/35/10 кВ «Донская» для электроснабжения строительной площадки, расположенной в Волгоградской области, Иловлинский район, территория Краснодонского сельского поселения, Логовский РЭС» (34-2-15-00226377)</t>
  </si>
  <si>
    <t xml:space="preserve">Электроснабжение телевизионной передающей станции наземного цифрового вещания Нехаевский район, с. Краснополье. Строительство КТП 10/0,4 кВ и отпайки от ВЛ-10 кВ №6  ПС 35/10 "Манино"  </t>
  </si>
  <si>
    <t>«Строительство ВЛ-10 кВ отпайкой от ВЛ 10 кВ №3 ПС 110/35/10 кВ «Ильевка», КТП 10/0,4 кВ и ВЛИ-0,4 кВ для электроснабжения спортивного зала с гостиничными номерами, расположенного в Волгоградской области, Калачевский район, п. Ильевка, Калачевский РЭС» (34-2-14-00187613)</t>
  </si>
  <si>
    <t>Электроснабжения телевизионной передающей станции наземного цифрового вещания в х. Добринка, Суровикинского района, Волгоградской области». КТП-10/0,4кВ и отпайка от ВЛ-10 кВ №7 ПС 35/10 кВ «Добринка».</t>
  </si>
  <si>
    <t>Электроснабжения телевизионной передающей станции наземного цифрового вещания в х. Верхнесолоновский, Суровикинского района, Волгоградской области». КТП-10/0,4кВ и отпайка от ВЛ-10 кВ №10 ПС 110/35/10 кВ «Солоновская».</t>
  </si>
  <si>
    <t>Электроснабжение телевизионной передающей станции наземного цифрового вещания в х. Россошинский Урюпинского района Волгоградской области</t>
  </si>
  <si>
    <t>Электроснабжение телевизионной передающей станции наземного цифрового вещания в х.Вертячий, Волгоградской области, Городищенского района.</t>
  </si>
  <si>
    <t xml:space="preserve"> Электроснабжение  здания детского сада, расположенного по адресу: г.Волгоград, п.Горный, ул.Журавлинская, 18</t>
  </si>
  <si>
    <t>Строительство ВЛИ-0,4 кВ отпайкой от ВЛ-0,4 кВ №1 КТП №32/100 кВА по ВЛ-10 кВ №9 ПС 35/10 кВ «Белые Пруды» для электроснабжения птичника, расположенного в Волгоградской области, Даниловский район, в 1км. 900м. северо-восточнее п. Белые Пруды (34-2-15-00196353)</t>
  </si>
  <si>
    <t>«Строительство ВЛ-0,4 кВ от ТП №20 по ВЛ-10 кВ №10 ПС 110/35/10 кВ «Солоновская» для электроснабжения здания коровника, расположенного в Волгоградской области, Суровикинский район, х. Верхнесолоновский, Суровикинский РЭС» (34-2-15-00191057)</t>
  </si>
  <si>
    <t>Строительство ВЛИ-0,4 кВ от КТП №1282/160 кВА по ВЛ-10 кВ №7-1 ПС 110/35/10 кВ «Алексеевская» для электроснабжения пожарного депо, расположенного в Волгоградской области, Алексеевский район, ст-ца Алексеевская, ул. Коммунальная, д. 38 «в», Алексеевский РЭС» (34-2-15-00240781)</t>
  </si>
  <si>
    <t>Строительство ВЛИ-0,4 кВ отпайкой от ВЛ-0,4 кВ №2 ТП №2416/250 кВА по ВЛ-10 кВ №4 ПС 110/10 кВ "Глазуновская" для электроснабжения здания детского сада, расположенного в Волгоградской области, Кумылженский район, станица Глазуновская, ул. Советская, дом №15, Кумылженский РЭС</t>
  </si>
  <si>
    <t xml:space="preserve">Электроснабжение склада (ИП Кривошеев Д.В.), расположенного в Волгоградской области, Нехаевском  районе, х.Тушкановский, Нехаевский РЭС
</t>
  </si>
  <si>
    <t>Строительство КЛ-6 кВ и установка КТП-6/0,4 кВ (№ 1525), ф. 603 ПС 110/10-6 кВ Городская для электроснабжения офисного здания по ул. Красная Набережная, д. 69, Кировский р-н, г. Астрахань. (Установка КТП-400-6/0,4 кВ взамен КТП 1464, ф. 613 ПС 110/10-6 кВ Северная для электроснабжения офисного здания по ул. Красная Набережная, д. 69, Кировский р-н, г. Астрахань)</t>
  </si>
  <si>
    <t>Объекты технологического присоединения реализуемые по стандартизированным ставкам 2015год</t>
  </si>
  <si>
    <t>«Строительство СТП-10/0,4 кВ; отпайка ВЛ-10 кВ от ВЛ-10 кВ №10от ПС110/10 кВ «Новоаннинская»; отпайка ВЛ-10 кВ от ВЛ-10 кВ №20 от ПС 110/10 кВ «Новоаннинская»; две ВЛИ-0,4 кВ от строящихся СТП-10/0,4 кВ для электроснабжения переездной сигнализации и освещения ж/д переезда, расположенной в Волгоградской области, г. Новоаннинский, ул. Пионерская, 161, Новоаннинский РЭС» (41401-13-00113893-4).</t>
  </si>
  <si>
    <t>Строительство КТП 10/0,4кВ по ВЛ-10 кВ №3 ПС 110/10 кВ "Коммуна" для электроснабжения бытового вагончика , расположенного  в Волгоградской области , Быковский район, с. Садовое, Быковский РЭС" (34-2-15-00194977)</t>
  </si>
  <si>
    <t>Строительство отпаечной ВЛ-10кВ, установка КТП-10/0,4кВ для технологического присоединения МБОУ Кулешовская СОШ № 17  с. Кулешовка Азовский район  Ростовской области</t>
  </si>
  <si>
    <t>Строительство ВЛ-10кВ от линейного ответвления на ТП-10/0,4кВ №1/54 по ВЛ-10кВ №1 ПС «Чалтырь» до границ земельного участка заявителя. (ООО «Компания И.С.Т.»</t>
  </si>
  <si>
    <t>Строительство отпаечной линии ВЛ-10кВ с ТП 10/0,4 кВ для электроснабжения скотного двора приблизительно в 2,9 км на север от п.Мокрый Лог Октябрьского района Ростовской области</t>
  </si>
  <si>
    <t>Строительство ВЛ-10кВ от отпайки ВЛ 10кВ №1 на ТП 10/0,4кВ №1-22 ПС Чалтырь до границ земельного участка заявителя (Саакян Г.Р.)</t>
  </si>
  <si>
    <t>Строительство ВЛ 10 кВ от ВЛ 10 кВ №3 ПС Чалтырь отпайки на ТП №1/53А в с.Крым ул.11-я Линия,2б (Андонян С.О.)</t>
  </si>
  <si>
    <t>Строительство ВЛ--10 кВ от ВЛ-10 кВ № 105 ПС 110/35/10 кВ АС-1 для электроснабжения нежилого помещения в с/т Ольгинское кад. № 61:02:0600015:3787 в Аксайском районе</t>
  </si>
  <si>
    <t xml:space="preserve">Строительство ВЛ-10 кВ ответвлением от ВЛ-10 кВ № 2 ПС 35/10 кВ Б. Салы для электроснабжения комплекса зданий для хранения и переработки сельскохозяйственной продукции по адресу: РО, Аксайский район, х. Нижнетемерницкий, ул. Гайдара, 5 </t>
  </si>
  <si>
    <t>Строительство участка ВЛ-6 кВ от опоры №79 ВЛ-6 кВ №14 ПС 35/6 кВ "Романовская" с монтажем ТП-6/0,4 кВ для присоединения трехэтажного 18-ти квартирного и двухэтажного 16-ти квартирного жилых домов ОАО "Ростовская региональная ипотечная корпорация"</t>
  </si>
  <si>
    <t>Строительство участка ВЛ-10кВ для подключения магазина заявителя Кондаковой И.Ф., с. Кулешовка, Азовский район,РО</t>
  </si>
  <si>
    <t>Строительство отпаечной ВЛ-6 кВ, установка КТП-6/0,4кВ для технологического присоединения  ООО Уcстрой г.Азов Ростовской области</t>
  </si>
  <si>
    <t>Строительство ВЛ-10 кВ от существующей ВЛ-10 кВ №4  ПС 35/10 кВ «Степная» для электроснабжения личного подсобного хозяйства в х. Николаевский 2-й, Пролетарского района, Ростовской области, заявитель Митин В.Г.</t>
  </si>
  <si>
    <t>Строительство участка ВЛ-10 кВ от ВЛ-10кВ №5 ПС 110/35/10 кВ «Развиленская» для электроснабжения нежилого здания по адресу: Ростовская область, Песчанокопский район, с. Развильное, ул. Шоссейная 12а, заявитель ООО Мясной перерабатывающий комплекс «Виктория»</t>
  </si>
  <si>
    <t>«Строительство ВЛИ-0,4 кВ отпайкой от ВЛ-0,4 кВ №2 КТП-4101/160 кВА по ВЛ-10 кВ №8 ПС 110/35/10 кВ «Нехаевская» для электроснабжения строительных площадок под строительства жилых домов, расположенных в Волгоградской области, Нехаевский район, х. Павловский, ул. Колхозная, д.3, Нехаевский РЭС» (34-2-14-00188263, 34-2-14-00188069, 34-2-14-00188065, 34-2-14-00188067)</t>
  </si>
  <si>
    <t>«Строительство ВЛ-10 кВ отпайкой от ВЛ-10 кВ КРН-А.1 – ТП-А.4 ВЛ-10 кВ №24 ПС 110/10 кВ «Молзавод», КТП-10/0,4 кВ и ВЛИ-0,4 кВ для электроснабжения жилых домов, расположенных в Волгоградской области, г. Волгоград, ул. Менделеева 226/2522, 226/283, Городской РЭС» (11304-12-00100235-2, 11304-12-00102461-1)</t>
  </si>
  <si>
    <t>Строительство участка ВЛИ-0,4 кВ от опоры №7 ВЛ-0,4кВ №1 ТП 10/0,4 кВ №212 ВЛ-10кВ №2 ПС 35/10 кВ М.Курганская до границ земельного участка Заявителя (Воронина Юлия Валерьевна)</t>
  </si>
  <si>
    <t>Строительство участка ВЛ-0,4 кВ для подключения жилого дома заявителя Муштановая С.А., х. Колузаево, Азовский район, Ростовской области</t>
  </si>
  <si>
    <t>Строительство отпаечной ВЛ-0,4 кВ от ВЛ-0,4 кВ №1 КТП-10/0,4 кВ №16 ВЛ-10 кВ №202Н ПС 110/6/10 кВ «НС-2» для электроснабжения мобильного здания ФАП МБУЗ «ЦРБ» ул. Кольцевая, п. Тимирязевский, Азовского района Ростовской области.</t>
  </si>
  <si>
    <t>Строительство   участка  ВЛ-0,4кВ от  РУ -0,4кВ  КТП № 135  для подключения устройства катодной защиты газопроводов ОАО «Азовмежрайгаз» ул. Победы,50 г. Азов  Ростовской области</t>
  </si>
  <si>
    <t>Строительство участка ВЛ-0,4кВ для технологического присоединения офиса кладбища ИП Горобец Е.Г. п. Сосны,  Белокалитвинского района,  Ростовской области</t>
  </si>
  <si>
    <t>Строительство участка ВЛ-0,4 кВ от опоры №89-20 ВЛ-0,4 кВ №1 КТП-10/0,4 кВ №89 ВЛ-10 кВ №1014 ПС 110/35/10 кВ "Самарская" для подключения жилого дома Бабина И.В. Х. Эльбузд Азовский район Ростовская область</t>
  </si>
  <si>
    <t>Строительство ВЛИ 0,4кВ от опоры №107-14 ВЛ-0,4 кВ №1 от  КТП №107, ВЛ 10кВ №702 ПС 35кВ "Е-7" для электроснабжения базовой станции сотовой связи "Билайн" в х. Таганрогский по ул. Ленина, 49 Егорлыкского района  Ростовской области</t>
  </si>
  <si>
    <t>Строительство отпаечной ВЛ-0,4 кВ от опоры № 165-53 КТП-10/0,4 кВ № 165 ВЛ-10 кВ № 1107 ПС 35/10 кВ А-11 для электроснабжения причальной стенки заявителя ООО "Лидер-Юг" в х. Узяк Азовского района Ростовской области.</t>
  </si>
  <si>
    <t>Строительство ВЛ-0,4 кВ от КТП №16 ВЛ-10 кВ №657 для электроснабжения судна Д-02-0200 "Б-111" по ул. Береговая, д. 2, ст. Старочеркасская, Аксайского района Ростовской области</t>
  </si>
  <si>
    <t>Строительство отпаечной ВЛ-0,4 от РУ-0,4 кВ КТП 10/0,4 кВ №24 ВЛ-10 кВ №1815 ПС 35/10 А-18 для электроснабжения водонапорной башни в х.Колузаево, Азовского района РО</t>
  </si>
  <si>
    <t>Строительство участка ВЛ-0,4кВ для подключения производственной базы ИП Курышкиной Т.И., ш. Кагальницкое г. Азов, Азовского района Ростовской области</t>
  </si>
  <si>
    <t>Строительство ВЛ-0,4 кВ от КТП-10/0,4 кВ №219 для электроснабжения канализационной насосной станции на пересечении ул.Озерная и ул.Платиновая в х.Камышеваха Аксайского района Ростовской области</t>
  </si>
  <si>
    <t>Строительство ВЛИ 0,4кВ от ТП 10/0,4кВ №63 ВЛ-10кВ №2 ПС Матвеево-Курганской до границы земельного участка заявителя (ООО "РРИК")</t>
  </si>
  <si>
    <t>Строительство ВЛ-0,4кВ от РУ-0,4кВ КТП 10/0,4 кВ №24 по ВЛ-10кВ №1 ПС 35/10кВ "Куйбышево-1"(ИП Тузенко)</t>
  </si>
  <si>
    <t>«Строительство ВЛ-0,4кВ от РУ-0,4кВ КТП 10/0,4кВ №59 по ВЛ-10кВ №2 ПС 35/10кВ «Куйбышево-1» до границы земельного участка Заявителя (ООО «Красная Линия»)»</t>
  </si>
  <si>
    <t>Строительство ВЛ-0,23кВ от опоры №15 ВЛ-0,4 кВ №2 КТП-10/0,4 кВ №31 по ВЛ-10 кВ №263 ПС 110/35/10/6 кВ БГ-2 для электроснабжения личного подсобного хозяйства Айданцевой З.Б. по ул. Кооперативная, 54-г в х. Арпачин Багаевского района Ростовской области</t>
  </si>
  <si>
    <t>Строительство ВЛ-0,4 кВ от КТП-10/0,4 кВ № 69, ВЛ-10 кВ № 160, ПС 110/35/10/6 кВ В-1 для электроснабжения склада модуля Садовникова В.И. по ул. Волго-Донской, д. 64б в п. Веселый Веселовского района Ростовской области</t>
  </si>
  <si>
    <t>Строительство ВЛ-0,4 кВ от ВЛ-0,4 кВ №2 КТП №294 по ВЛ-6 кВ №805 для электроснабжения жилого дома в х. Б.Лог, участок с кадастровым номером 61:02:0600011:1068, аксайского района Ростовской области  (Костенко)</t>
  </si>
  <si>
    <t>Строительство ВЛ-0,4 кВ от КТП-10/0,4 кВ № 117 для электроснабжения двухэтажного  магазина товаров первой необходимости ИП Шинкар И.И. по ул. Центральная, № 2-в в х. Позднеевка Веселовского района Ростовской области</t>
  </si>
  <si>
    <t>Строительство  ВЛ-0,4кВ для электроснабжения склада для с/х продукции в х. Ильичевка, ул. Победы Революции, д. 1-д, Октябрьского района Ростовской области</t>
  </si>
  <si>
    <t>Строительствоо ВЛ-0,4кВ для электроснабжения магазина "Магнит" в ст.Бессергеневская, ул.Кооперативная, д.25, Октябрьского района Ростовской области</t>
  </si>
  <si>
    <t>«Реконструкция ВЛ  0,4 кВ №2 КТП 10/0,4 кВ №171 по ВЛ 10 кВ №1  ПС 110/35/10 кВ «Казанская» с заменой КТП 10/0,4 кВ».</t>
  </si>
  <si>
    <t>Реконструкция ПС 110/10/10 кВ Р-19 с установкой 3-го силового трансформатора 40 МВА"</t>
  </si>
  <si>
    <t>Строительство ТП-6/0,4 кВ и  КЛ-6 кВ  для электроснабжения ООО "Победа" в Багаевском районе Ростовской области. Реконструкция линейной ячейки № 503 на ПС 35/6кВ "БГ-5" для подключения ООО "Победа"</t>
  </si>
  <si>
    <t>Строительство  ТП 10/0,4 кВ для электроснабжения дошкольной образовательной организации на 280 мест в  р.п. Каменоломни, ул. Свердлова, д. 123 Октябрьского района Ростовской области</t>
  </si>
  <si>
    <t>Замена КТП в связи со страховым случаем в х.Высочино Приморского УЭС Азовского РЭС</t>
  </si>
  <si>
    <t>Реконструкция распределительной сети ВЛ-10 кВ ПС 110/10 Рождественка с установкой птице защитных устройств на ВЛ-10 кВ</t>
  </si>
  <si>
    <t>Иное (содержание).</t>
  </si>
  <si>
    <t>Вынос участка ВЛ-10 кв №1 от ПС 35/10 кв "Бубновская-1" (Переустройство  и вынос участка ВЛ-10 кВ "Жилпоселок" с территории строительства КС Бубновка в связи с реконструкцией компрессионной станции.)</t>
  </si>
  <si>
    <t>Вынос участков ВЛ-10 кВ №2, №3, №5, №22, №23 ПС 110/10 кВ "Котлубань" Городищенского РЭС из зоны строительства автомобильной дороги</t>
  </si>
  <si>
    <t>Вынос  ВЛ-0,4кВ от КТП 99 по ул. Сурепская, ул. 2-я Сурепская, Кировский р-н г. Астрахань</t>
  </si>
  <si>
    <t>Реконструкция существующего участка ВЛ-0,4 кВ №1 от ТП-1133/63 кВА по ВЛ-10 кВ №12 ПС 110/10 кВ «Арчединская» для электроснабжения жилого дома, расположенного в Волгоградской области, Михайловский район, ст-ца Арчединская, ул. Ленина, д.23, Михайловский РЭС (для технологического присоединения) (34-1-15-00206143)</t>
  </si>
  <si>
    <t>«Монтаж проводов на ВЛ-0,4 кВ №2 в пролете опор №2/2-1 – 2/3-2 ТП №237/100 кВА по ВЛ-6 кВ №6 РП1-6 от ВЛ-6 кВ №7 ПС 110/35/6 кВ «Ахтуба» для электроснабжения ВРУ-0,4 кВ жилого дома, расположенного в Волгоградской области, Среднеахтубинский район, п. Колхозная Ахтуба, ул. Полевая, д.23а, Среднеахтубинский РЭС» (34-2-15-00219741)</t>
  </si>
  <si>
    <t>Монтаж проводов на ВЛ-0,4 кВ №1 в пролете опор №1/11 - 1/2-5 ТП №129/100 кВА по ВЛ-10 кВ №7 ПС 110/10 кВ «Суходол» для электроснабжения жилого дома, расположенного в Волгоградской области, Среднеахтубинский район, п. Максима Горького, ул. Речная, д.9, Среднеахтубинский РЭС (34-2-15-00196857)</t>
  </si>
  <si>
    <t>«Реконструкция существующего участка ВЛ-0,23 кВ от ВЛИ- 0,4 кВ №1 ТП №3260/100 кВА по ВЛ-10 кВ №4 ПС 110/10 кВ Иловля, расположенной в Волгоградской области, Иловлинский район, х. Колоцкий, пер. Сенной, д. 3Б Логовский РЭС (для технологического присоединения)» (34-1-15-00207695)</t>
  </si>
  <si>
    <t>«Реконструкция существующего участка ВЛ-0,4 кВ №4 от ТП-83 по ВЛ-10 кВ №24 ПС 110/10 кВ «Ерзовка», расположенной в Волгоградской области, Городищенский район, р.п. Ерзовка, Городищенский РЭС (для технологического присоединения)» (34-2-14-00179807, 34-1-14-00177267)</t>
  </si>
  <si>
    <t>Переустройство ВЛ-0,38 кВ №1 от ТП№421 и ВЛ-0,38кВ №1 от ТП №367 ВЛ-10кВ №19 ПС 110/10 кВ "Джаныбек" Палласовского РЭС</t>
  </si>
  <si>
    <t>уточнение стоимости</t>
  </si>
  <si>
    <t>Реконструкция ВЛ 0,4 кВ от ТП 6/0.4 кВ №33 в г.Таганроге</t>
  </si>
  <si>
    <t>Реконструкция ЗТП-10/0,4 кВ №4, подводящей сети ВЛ-10 кВ от ВЛ-10 кВ №4 ПС "Покровская" до ЗТП-10/0,4 кВ №4 для технологического присоединения (МБУК "Районый Дом Культуры" НР РО)</t>
  </si>
  <si>
    <t>Техническое перевооружение участка ВЛИ-0,4 кВ от опоры №14 до опоры №15 ВЛИ-0,4 кВ №3 КТП-5033/250 кВА и участка ВЛИ-0,4 кВ от опоры №8 до опоры №9 ВЛИ-0,4 кВ №1 КТП-5027/160 кВА по ВЛ-10 кВ №12 ПС 35/10 кВ Кичкинская</t>
  </si>
  <si>
    <t>Вынос КЛ-6кВ КТП 83-ТП 214 ( ф.604 ПС Северная) из границ производства строительных работ в районе ул. Гилянская, 40 в Кировском р-не г. Астрахани</t>
  </si>
  <si>
    <t>Реконструкция КЛ 6 кВ ф. 813, 814 ПС 110/10/6 кВ Р8-ПНС «Темерник»</t>
  </si>
  <si>
    <t>Реконструкция ТП -16/25 кВА по ВЛ-10 кВ №17 ПС 220/110/35/10 кВ «Палласовка», расположенного в Волгоградской области, Палласовского района, х. Новая Иванцовка, Палласовский РЭС</t>
  </si>
  <si>
    <t>Реконструкция ТП -447/25 кВА по ВЛ-10 кВ №14 ПС 110/35/10 кВ «Эльтон», расположенного в Волгоградской области, Палласовского района, х. Морозов, Палласовский РЭС</t>
  </si>
  <si>
    <t>Реконструкция ТП -22/63 кВА по ВЛ-10 кВ №7 ПС 35/10 кВ «Степновка», расположенного в Волгоградской области, Николаевский район, п. Путь Ильича, Николаевский РЭС</t>
  </si>
  <si>
    <t>Реконструкция ТП -240/63 кВА по ВЛ-10 кВ №10 ПС 110/35/10 кВ «Эльтон», расположенного в Волгоградской области, Палласовского района, х. Паничкин, Палласовский РЭС</t>
  </si>
  <si>
    <t>Реконструкция ТП -275/25 кВА по ВЛ-10 кВ №12 ПС 110/35/10 кВ «Эльтон», расположенного в Волгоградской области, Палласовского района, х. Приозерный, Палласовский РЭС</t>
  </si>
  <si>
    <t>Реконструкция ТП -520/63 кВА по ВЛ-10 кВ №5 ПС 35/10 кВ «Луговая», расположенного Волгоградской области, Быковский район, с. Луговая Пролейка, Волжский РЭС</t>
  </si>
  <si>
    <t>Реконструкция ТП -159/100 кВА по ВЛ-10 кВ №5 ПС 35/10 кВ «Вербенская», расположенного в Волгоградской области, Николаевский район, х. Красный Мелиоратор, Николаевский РЭС</t>
  </si>
  <si>
    <t>Реконструкция ТП-31/100 кВА (перенос в центр нагрузок) по ВЛ-10 кВ №7 ПС 110/10 кВ «Старая Полтавка» для электроснабжения строящихся жилых домов, расположенных в Волгоградской области, Старополтавский район, с. Верхний Еруслан, Старополтавский РЭС (для технологического присоединения)</t>
  </si>
  <si>
    <t>«Замена силового трансформатора в ТП-109 по ВЛ-10 кВ №17 ПС 35/10 кВ «Новостройка», расположенного в Волгоградской области, Николаевский район, с. Бережновка, отделение №3, Николаевский РЭС (для технологического присоединения)» (34-2-15-00206323)</t>
  </si>
  <si>
    <t>«Реконструкция ТП-1652/63 кВА по ВЛ-10 кВ № 24 ПС 110/10 кВ «Молзавод», расположенного в Волгоградской области, г. Волгоград, ул. Красивая, Городской РЭС (для технологического присоединения)» (34-1-15-00219467)</t>
  </si>
  <si>
    <t>«Реконструкция ТП-2060/100 кВА по ВЛ-6 кВ №4 ПС 110/6 кВ «Яблочная», расположенного в Волгоградской области, г. Волгоград, ул. Благовещенская, Городской РЭС (для технологического присоединения)» (34-1-15-00198079)</t>
  </si>
  <si>
    <t>«Реконструкция ТП-4572/25 кВА по ВЛ-10 кВ №21 ПС 110/10 кВ «М. Горького», расположенного в Волгоградской области, г. Волгоград, ул. Херсонская, Городской РЭС (для технологического присоединения)» (34-2-15-00193985, 34-1-15-00197545, 34-1-15-00227915, 34-1-15-00227731)</t>
  </si>
  <si>
    <t>«Реконструкция ТП-4558/25 кВА по ВЛ-6 кВ №46 ПС 220/110/10/6 кВ «Садовая», расположенного в Волгоградской области, г. Волгоград, ул. Любимая, Городской РЭС (для технологического присоединения)» (34-1-15-00202907)</t>
  </si>
  <si>
    <t>Реконструкция КТП №500/100 кВА по ВЛ-10 кВ №27 ПС 220/110/35/10 кВ "Палласовка", расположенной в Волгоградской области, Палласовский район, п.Новостройка, Палласовский РЭС(для технологического присоединения)</t>
  </si>
  <si>
    <t>Реконструкция системы противоаврийной автоматики в операционной зоне Волгоградского РДУ (в части Волгограднерго) (Реконструкция ПА ПС110/10 кВ "Шебалино")</t>
  </si>
  <si>
    <t>Модернизация ЛВС филиала с установкой ленточного хранилища информации</t>
  </si>
  <si>
    <t>Позднее представление актов выполненных работ</t>
  </si>
  <si>
    <t>Смещение срока вввода</t>
  </si>
  <si>
    <t xml:space="preserve">Оборудование, не входящее в сметы строек (прочее) </t>
  </si>
  <si>
    <t xml:space="preserve">НИОКР </t>
  </si>
  <si>
    <t>Погашение кредиторской задолженности по объектам прошлых лет, не вошедшим в инвестиционную программу</t>
  </si>
  <si>
    <t>Объекты незавершенного строительства не вошедшие в инвестиционную программу</t>
  </si>
  <si>
    <t xml:space="preserve">Отчет об источниках финансирования инвестиционных программ за 4 квартал 2015 года (накопительно), млн. рублей </t>
  </si>
  <si>
    <t>Приложение  № 6.1</t>
  </si>
  <si>
    <t xml:space="preserve">Отчет об источниках финансирования инвестиционных программ за 2015 год (накопительно), млн. рублей </t>
  </si>
  <si>
    <t>Отчет об исполнении сетевых графиков строительства проектов  за 4 квартал 2015 (накопительно)</t>
  </si>
  <si>
    <t>Реализация объекта прекращена в соответствии с решениями протоколов заседания Оперативного штаба по подготовке объектов электроэнергетики, задействованных при проведении Чемпионата мира по футболу 2018 года под руководством зам. министра энергетики Российской Федерации А.В. Черезова (протоколы № ЧА-128пр, протокол № ЧА-215пр)</t>
  </si>
  <si>
    <t xml:space="preserve">Реконструкция  ПС 110/"ТДиН" замена трансформаторов Т-1 и  Т-2 </t>
  </si>
  <si>
    <t>Отчет о ходе реализации проектов (заполняется для наиболее значимых проектов*) за 4 квартал 2015 (накопительно)</t>
  </si>
  <si>
    <t>2 кв. 2017</t>
  </si>
  <si>
    <t>ПСД не утверждена. Получено положительное заключение ФАУ "Главгосэкспертиза России" № 448-15/РГЭ-3550/03 от 04.12.15</t>
  </si>
  <si>
    <t>СРС</t>
  </si>
  <si>
    <t>ФАУ "Главгосэкспертиза России" (экспертиза проектной документации и проверка достоверности сметной стоимости)</t>
  </si>
  <si>
    <t>Строительство ПС 110/10кВ Спортивная с заходами ЛЭП 110 кВ и реконструкцией прилегающей сети, г. Ростов-на-Дону</t>
  </si>
  <si>
    <t>ООО "Вологдаэнергосельпроект"</t>
  </si>
  <si>
    <t>ФАУ "Главгосэкспертиза России" (повторная экспертиза проектной документации и проверка достоверности сметной стоимости)</t>
  </si>
  <si>
    <t>Филиал ПАО "МРСК Юга"-"Ростовэнерго"</t>
  </si>
  <si>
    <t xml:space="preserve">
Реализация объекта прекращена в соответствии с решениями протоколов заседания Оперативного штаба по подготовке объектов электроэнергетики, задействованных при проведении Чемпионата мира по футболу 2018 года под руководством зам. министра энергетики Российской Федерации А.В. Черезова (протоколы № ЧА-128пр, протокол № ЧА-215пр)
</t>
  </si>
  <si>
    <t xml:space="preserve">ООО "Северный стандарт", заключен договор на ПИР </t>
  </si>
  <si>
    <t>Не утверждена</t>
  </si>
  <si>
    <t>реализация объекта приостановлена</t>
  </si>
  <si>
    <t>Россия, г. Волгоград</t>
  </si>
  <si>
    <t>50 МВА/0 км</t>
  </si>
  <si>
    <t>ООО "КЭУ-Инжиниринг", ведутся проектно-изыскательские работы</t>
  </si>
  <si>
    <t>Сметная стоимость проекта в ценах 2015 года с НДС, млн. руб.</t>
  </si>
  <si>
    <t>ООО "Компания Энергон - Урал"</t>
  </si>
  <si>
    <t>ФАУ "Главгосэкспертиза России"  (экспертиза проектной документации и проверка достоверности сметной стоимости)</t>
  </si>
  <si>
    <t>филиал ПАО "МРСК Юга"-"Волгоградэнерго"</t>
  </si>
  <si>
    <t>ООО "КЭУ-Инжиниринг"</t>
  </si>
  <si>
    <t>по состоянию на 31.12.2015</t>
  </si>
  <si>
    <t>2014 год</t>
  </si>
  <si>
    <t>Финансовые показатели за отчетный период [4 квартал 2015 года]</t>
  </si>
  <si>
    <t>Генеральный директор</t>
  </si>
  <si>
    <t>Б.Б.Эбзеев</t>
  </si>
  <si>
    <t>«___»________ 201_ года</t>
  </si>
  <si>
    <t>На конец отчетного квартала/За отчетный квартал</t>
  </si>
  <si>
    <t>На 31 декабря 2015 года/ За  2015 года</t>
  </si>
  <si>
    <t xml:space="preserve"> суммаоткрытых кредитных линий </t>
  </si>
  <si>
    <t xml:space="preserve">  сумма реально выбранных средств</t>
  </si>
  <si>
    <t>сумма кредитного потенциала (свободный кредитный лимит) на 31.12.2015г. составил</t>
  </si>
  <si>
    <t xml:space="preserve">Заместитель генерального директора </t>
  </si>
  <si>
    <t>по экономике и финансам</t>
  </si>
  <si>
    <t>А.А. Рыбин</t>
  </si>
  <si>
    <t>Нет</t>
  </si>
  <si>
    <t>да/став</t>
  </si>
  <si>
    <t>да/передача</t>
  </si>
  <si>
    <t>да/инд.</t>
  </si>
  <si>
    <t>да/нет</t>
  </si>
  <si>
    <t>Отчет об исполнении инвестиционной программы за 2015 год (накопительно), млн. рублей 
(представляется ежеквартально)</t>
  </si>
  <si>
    <t>Полная 
стоимость 
строительства **</t>
  </si>
  <si>
    <t xml:space="preserve">Объем финансирования за 2015 год, млн.руб. с НДС
 </t>
  </si>
  <si>
    <t>Незавершенное строительство на начало 2015 года</t>
  </si>
  <si>
    <t>Объем кап.вложений за 2015 год, млн.руб. без НДС</t>
  </si>
  <si>
    <t>Незавершенное строительство на конец отчетного периода</t>
  </si>
  <si>
    <t>Введено  (оформлено актами ввода в эксплуатацию)</t>
  </si>
  <si>
    <t>Введено в основные фонды, млн. руб.</t>
  </si>
  <si>
    <t>Осталось освоить по результатам отчетного периода *</t>
  </si>
  <si>
    <t>млн.руб.</t>
  </si>
  <si>
    <t>&gt;100 %</t>
  </si>
  <si>
    <t>да/льгот.</t>
  </si>
  <si>
    <t>Отчет об исполнении инвестиционной программы за 4 квартал 2015 года (накопительно), млн. рублей 
(представляется ежеквартально)</t>
  </si>
  <si>
    <t>1 кв 2015</t>
  </si>
  <si>
    <t>2 кв 2015</t>
  </si>
  <si>
    <t>3 кв 2015</t>
  </si>
  <si>
    <t>4 кв 2015</t>
  </si>
  <si>
    <t>Факт ввода объектов в году N, млн. рублей Приложение 7.1 (2)</t>
  </si>
  <si>
    <t>Вводы мощностей 2015 год</t>
  </si>
  <si>
    <t>1 кв. 2015 года</t>
  </si>
  <si>
    <t>2 кв.2015 года</t>
  </si>
  <si>
    <t>3 кв. 2015 года</t>
  </si>
  <si>
    <t>4 кв. 2015 года</t>
  </si>
  <si>
    <t>Осталось ввести по результатам отчетного периода * (от общего объема ввода, млн.руб.)</t>
  </si>
  <si>
    <t>Отклонение [по вводу в эксплуатацию]***</t>
  </si>
  <si>
    <t>Км</t>
  </si>
  <si>
    <t>млн. руб.</t>
  </si>
  <si>
    <t>млн. руб. ввод в основные фонды</t>
  </si>
  <si>
    <t>в эксплуатацию</t>
  </si>
  <si>
    <t>в основные фонды</t>
  </si>
  <si>
    <t>Строительство ВЛИ-0,4 кВ отпайкой от ВЛ-0,4 кВ №2 ТП № 3588/250 кВА по ВЛ-10 кВ №13 ПС110/10 кВ «Качалино» для электроснабжения объекта «Строительная площадка под жилой дом», расположенного в Волгоградской области, Иловлинский район, ст-ца Трехостровская, ул. Советская д.29, Логовский РЭС</t>
  </si>
  <si>
    <t>Отчет об исполнении основных этапов работ по реализации инвестиционной программы компании в 4 квартале 2015 года (накопительно), млн.руб.
(представляется ежеквартально)</t>
  </si>
  <si>
    <t>Плановый объем кап.вложений млн. руб.*</t>
  </si>
  <si>
    <t>Отклонение факта кап.вложений от планового объема, млн. руб.</t>
  </si>
  <si>
    <t>0 МВА/3,13км</t>
  </si>
  <si>
    <t>1 кв. 2016</t>
  </si>
  <si>
    <t>Проектно-сметная документация разработана ООО "Северный Стандарт" и утвреждена приказом по филиалу ОАО "МРСК Юга"-"Ростовэнерго" №166 от 21.05.2015</t>
  </si>
  <si>
    <t>Положительное заключение государственной экспертизы №61-1-4-40127-15 от 14.05.2015</t>
  </si>
  <si>
    <t>Заключен договор аренды №35929 от 13.05.2015</t>
  </si>
  <si>
    <t>Договор аренды №35929 от 13.05.2015 на земельный участок с кадастровым номером 61:44:0041312:9</t>
  </si>
  <si>
    <t xml:space="preserve">Разрешение на строительство №RU61310000-8619-1 от 29.05.2015 </t>
  </si>
  <si>
    <t>Сметная стоимость проекта в ценах 1 кв. 2015 года с НДС, млн. руб.</t>
  </si>
  <si>
    <t>проектно-сметная документация</t>
  </si>
  <si>
    <t>ООО «Монтажгазспецстрой» договор подряда "под ключ"</t>
  </si>
  <si>
    <t>объем заключенного договора в ценах 2015 года с НДС, млн. руб.</t>
  </si>
  <si>
    <t>ООО «Монтажгазспецстрой»</t>
  </si>
  <si>
    <t>ООО "Энергия", ООО "Северный Стандарт"</t>
  </si>
  <si>
    <t>Завершены строительно монтажные работы в соотвествии со сроками в ИПР. Проводятся пусконаладочные работы в соответствии со сроками учтенными в проекте скорректированной программы</t>
  </si>
  <si>
    <t>Реконструкция ЛЭП Койсуг-Р31-Р16-ПП2-Р22 и ЛЭП 110 кВ Р23- Р25-ПП2-Р22 с выносом участка ЛЭП на новую трассу</t>
  </si>
  <si>
    <t>ЛЭП поставлена под напряжение. Не завершены работы по наладке ВОЛС. В соответствии с корректировкой ИПР завершение работ и ввод объекта в эксплуатацию запланирован на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</si>
</sst>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р_._-;\-* #,##0_р_._-;_-* &quot;-&quot;_р_._-;_-@_-"/>
    <numFmt numFmtId="165" formatCode="_-* #,##0.00_р_._-;\-* #,##0.00_р_._-;_-* &quot;-&quot;??_р_._-;_-@_-"/>
    <numFmt numFmtId="166" formatCode="_-* #,##0;\(#,##0\);_-* &quot;-&quot;??;_-@"/>
    <numFmt numFmtId="167" formatCode="_-* #,##0_р_._-;\-* #,##0_р_._-;_-* &quot;-&quot;??_р_._-;_-@_-"/>
    <numFmt numFmtId="168" formatCode="0.000"/>
    <numFmt numFmtId="169" formatCode="#,##0.000"/>
    <numFmt numFmtId="170" formatCode="_-* #,##0.0_р_._-;\-* #,##0.0_р_._-;_-* &quot;-&quot;??_р_._-;_-@_-"/>
    <numFmt numFmtId="171" formatCode="_-* #,##0.000_р_._-;\-* #,##0.000_р_._-;_-* &quot;-&quot;??_р_._-;_-@_-"/>
    <numFmt numFmtId="172" formatCode="0.0%"/>
    <numFmt numFmtId="173" formatCode="_-* #,##0.000;\(#,##0.000\);_-* &quot;-&quot;??;_-@"/>
    <numFmt numFmtId="174" formatCode="#,##0.0"/>
    <numFmt numFmtId="175" formatCode="[$-419]mmmm\ yyyy;@"/>
    <numFmt numFmtId="176" formatCode="#,##0.00_ ;\-#,##0.00\ "/>
    <numFmt numFmtId="177" formatCode="0.0"/>
  </numFmts>
  <fonts count="40" x14ac:knownFonts="1">
    <font>
      <sz val="12"/>
      <name val="Times New Roman"/>
      <family val="1"/>
      <charset val="204"/>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0"/>
      <name val="Arial Cyr"/>
      <charset val="204"/>
    </font>
    <font>
      <sz val="10"/>
      <name val="Helv"/>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2"/>
      <color rgb="FFFF0000"/>
      <name val="Times New Roman"/>
      <family val="1"/>
      <charset val="204"/>
    </font>
    <font>
      <sz val="14"/>
      <color rgb="FFFF0000"/>
      <name val="Times New Roman"/>
      <family val="1"/>
      <charset val="204"/>
    </font>
    <font>
      <sz val="13"/>
      <name val="Times New Roman"/>
      <family val="1"/>
      <charset val="204"/>
    </font>
    <font>
      <sz val="12"/>
      <name val="Times New Roman CYR"/>
    </font>
    <font>
      <b/>
      <i/>
      <sz val="12"/>
      <name val="Times New Roman CYR"/>
    </font>
    <font>
      <b/>
      <sz val="12"/>
      <name val="Times New Roman CYR"/>
      <charset val="204"/>
    </font>
    <font>
      <sz val="12"/>
      <color rgb="FF0000CC"/>
      <name val="Times New Roman"/>
      <family val="1"/>
      <charset val="204"/>
    </font>
    <font>
      <sz val="16"/>
      <name val="Times New Roman"/>
      <family val="1"/>
      <charset val="204"/>
    </font>
    <font>
      <sz val="12"/>
      <color theme="1"/>
      <name val="Times New Roman"/>
      <family val="1"/>
      <charset val="204"/>
    </font>
    <font>
      <sz val="20"/>
      <name val="Times New Roman"/>
      <family val="1"/>
      <charset val="204"/>
    </font>
    <font>
      <sz val="18"/>
      <name val="Times New Roman"/>
      <family val="1"/>
      <charset val="204"/>
    </font>
    <font>
      <b/>
      <sz val="10"/>
      <name val="Times New Roman"/>
      <family val="1"/>
      <charset val="204"/>
    </font>
    <font>
      <b/>
      <sz val="26"/>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CCFF"/>
        <bgColor indexed="64"/>
      </patternFill>
    </fill>
    <fill>
      <patternFill patternType="solid">
        <fgColor rgb="FFE1E1FF"/>
        <bgColor indexed="64"/>
      </patternFill>
    </fill>
    <fill>
      <patternFill patternType="solid">
        <fgColor rgb="FFFFE0C1"/>
        <bgColor indexed="64"/>
      </patternFill>
    </fill>
    <fill>
      <patternFill patternType="solid">
        <fgColor rgb="FFFF0000"/>
        <bgColor indexed="64"/>
      </patternFill>
    </fill>
    <fill>
      <patternFill patternType="solid">
        <fgColor rgb="FFFFFFCC"/>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s>
  <cellStyleXfs count="20">
    <xf numFmtId="0" fontId="0" fillId="0" borderId="0"/>
    <xf numFmtId="0" fontId="3" fillId="0" borderId="0"/>
    <xf numFmtId="0" fontId="11" fillId="0" borderId="0"/>
    <xf numFmtId="0" fontId="20" fillId="0" borderId="0"/>
    <xf numFmtId="0" fontId="3" fillId="0" borderId="0"/>
    <xf numFmtId="0" fontId="21" fillId="0" borderId="0"/>
    <xf numFmtId="165" fontId="3" fillId="0" borderId="0" applyFont="0" applyFill="0" applyBorder="0" applyAlignment="0" applyProtection="0"/>
    <xf numFmtId="9" fontId="3" fillId="0" borderId="0" applyFont="0" applyFill="0" applyBorder="0" applyAlignment="0" applyProtection="0"/>
    <xf numFmtId="165" fontId="20" fillId="0" borderId="0" applyFont="0" applyFill="0" applyBorder="0" applyAlignment="0" applyProtection="0"/>
    <xf numFmtId="0" fontId="3" fillId="0" borderId="0"/>
    <xf numFmtId="0" fontId="3" fillId="0" borderId="0"/>
    <xf numFmtId="0" fontId="20" fillId="0" borderId="0"/>
    <xf numFmtId="0" fontId="25" fillId="0" borderId="0"/>
    <xf numFmtId="165" fontId="26" fillId="0" borderId="0" applyFont="0" applyFill="0" applyBorder="0" applyAlignment="0" applyProtection="0"/>
    <xf numFmtId="0" fontId="2" fillId="0" borderId="0"/>
    <xf numFmtId="0" fontId="2" fillId="0" borderId="0"/>
    <xf numFmtId="0" fontId="3" fillId="0" borderId="0"/>
    <xf numFmtId="0" fontId="3" fillId="0" borderId="0"/>
    <xf numFmtId="0" fontId="1" fillId="0" borderId="0"/>
    <xf numFmtId="0" fontId="1" fillId="0" borderId="0"/>
  </cellStyleXfs>
  <cellXfs count="640">
    <xf numFmtId="0" fontId="0" fillId="0" borderId="0" xfId="0"/>
    <xf numFmtId="0" fontId="3" fillId="0" borderId="0" xfId="0" applyFont="1" applyAlignment="1">
      <alignment horizontal="right"/>
    </xf>
    <xf numFmtId="0" fontId="0" fillId="0" borderId="0" xfId="0" applyFill="1"/>
    <xf numFmtId="0" fontId="3" fillId="0" borderId="0" xfId="0" applyFont="1" applyFill="1" applyAlignment="1">
      <alignment horizontal="right"/>
    </xf>
    <xf numFmtId="2" fontId="5" fillId="0" borderId="0" xfId="0" applyNumberFormat="1" applyFont="1" applyAlignment="1">
      <alignment horizontal="right" vertical="top" wrapText="1"/>
    </xf>
    <xf numFmtId="0" fontId="7" fillId="0" borderId="0" xfId="0" applyFont="1" applyAlignment="1">
      <alignment wrapText="1"/>
    </xf>
    <xf numFmtId="0" fontId="6" fillId="0" borderId="7"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5" xfId="0" applyFont="1" applyBorder="1" applyAlignment="1">
      <alignment horizontal="center" vertical="center"/>
    </xf>
    <xf numFmtId="0" fontId="3" fillId="0" borderId="6" xfId="0" applyFont="1" applyBorder="1" applyAlignment="1">
      <alignment horizontal="justify" vertical="center" wrapText="1"/>
    </xf>
    <xf numFmtId="0" fontId="4" fillId="0" borderId="12" xfId="0" applyFont="1" applyBorder="1" applyAlignment="1">
      <alignment horizontal="center" vertical="center"/>
    </xf>
    <xf numFmtId="0" fontId="4" fillId="0" borderId="13" xfId="0" applyFont="1" applyBorder="1" applyAlignment="1">
      <alignment horizontal="justify" vertical="center" wrapText="1"/>
    </xf>
    <xf numFmtId="0" fontId="4" fillId="0" borderId="16" xfId="0" applyFont="1" applyBorder="1" applyAlignment="1">
      <alignment horizontal="center" vertical="center"/>
    </xf>
    <xf numFmtId="0" fontId="4" fillId="0" borderId="17" xfId="0" applyFont="1" applyBorder="1" applyAlignment="1">
      <alignment horizontal="justify" vertical="center" wrapText="1"/>
    </xf>
    <xf numFmtId="0" fontId="3" fillId="0" borderId="13" xfId="0" applyFont="1" applyBorder="1" applyAlignment="1">
      <alignment horizontal="justify" vertical="center"/>
    </xf>
    <xf numFmtId="0" fontId="4" fillId="0" borderId="20" xfId="0" applyFont="1" applyBorder="1" applyAlignment="1">
      <alignment horizontal="center" vertical="center"/>
    </xf>
    <xf numFmtId="0" fontId="4" fillId="0" borderId="21" xfId="0" applyFont="1" applyBorder="1" applyAlignment="1">
      <alignment horizontal="justify" vertical="center" wrapText="1"/>
    </xf>
    <xf numFmtId="16" fontId="3" fillId="0" borderId="12" xfId="0" applyNumberFormat="1" applyFont="1" applyBorder="1" applyAlignment="1">
      <alignment horizontal="center" vertical="center"/>
    </xf>
    <xf numFmtId="0" fontId="9" fillId="0" borderId="13" xfId="0" applyFont="1" applyBorder="1"/>
    <xf numFmtId="0" fontId="4" fillId="0" borderId="23" xfId="0" applyFont="1" applyBorder="1" applyAlignment="1">
      <alignment horizontal="center" vertical="center"/>
    </xf>
    <xf numFmtId="0" fontId="4" fillId="0" borderId="24" xfId="0" applyFont="1" applyBorder="1" applyAlignment="1">
      <alignment horizontal="justify" vertical="center" wrapText="1"/>
    </xf>
    <xf numFmtId="0" fontId="4" fillId="0" borderId="27" xfId="0" applyFont="1" applyBorder="1" applyAlignment="1">
      <alignment horizontal="center" vertical="center"/>
    </xf>
    <xf numFmtId="0" fontId="4" fillId="0" borderId="28" xfId="0" applyFont="1" applyBorder="1" applyAlignment="1">
      <alignment horizontal="justify" vertical="center" wrapText="1"/>
    </xf>
    <xf numFmtId="0" fontId="3" fillId="0" borderId="31" xfId="0" applyFont="1" applyBorder="1" applyAlignment="1">
      <alignment horizontal="center" vertical="center"/>
    </xf>
    <xf numFmtId="0" fontId="3" fillId="0" borderId="32" xfId="0" applyFont="1" applyBorder="1" applyAlignment="1">
      <alignment horizontal="justify"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0" xfId="0" applyFont="1"/>
    <xf numFmtId="0" fontId="4" fillId="0" borderId="0" xfId="0" applyFont="1"/>
    <xf numFmtId="0" fontId="3" fillId="0" borderId="0" xfId="0" applyFont="1" applyFill="1"/>
    <xf numFmtId="2" fontId="5" fillId="0" borderId="0" xfId="0" applyNumberFormat="1" applyFont="1" applyFill="1" applyAlignment="1">
      <alignment horizontal="right" vertical="top" wrapText="1"/>
    </xf>
    <xf numFmtId="0" fontId="3" fillId="0" borderId="0" xfId="1" applyFont="1"/>
    <xf numFmtId="0" fontId="4" fillId="0" borderId="0" xfId="0" applyFont="1" applyAlignment="1">
      <alignment horizontal="center"/>
    </xf>
    <xf numFmtId="0" fontId="3" fillId="0" borderId="34" xfId="0" applyFont="1" applyFill="1" applyBorder="1"/>
    <xf numFmtId="0" fontId="3" fillId="0" borderId="0" xfId="1" applyFont="1" applyFill="1"/>
    <xf numFmtId="0" fontId="3" fillId="0" borderId="0" xfId="1" applyFont="1" applyFill="1" applyAlignment="1">
      <alignment horizontal="right"/>
    </xf>
    <xf numFmtId="0" fontId="4" fillId="0" borderId="0" xfId="0" applyFont="1" applyFill="1" applyBorder="1" applyAlignment="1">
      <alignment vertical="center" wrapText="1"/>
    </xf>
    <xf numFmtId="0" fontId="4" fillId="0" borderId="44" xfId="1" applyFont="1" applyBorder="1" applyAlignment="1">
      <alignment horizontal="center"/>
    </xf>
    <xf numFmtId="0" fontId="4" fillId="0" borderId="24" xfId="1" applyFont="1" applyBorder="1" applyAlignment="1">
      <alignment horizontal="center"/>
    </xf>
    <xf numFmtId="0" fontId="13" fillId="0" borderId="0" xfId="0" applyFont="1" applyFill="1"/>
    <xf numFmtId="0" fontId="16" fillId="0" borderId="0" xfId="0" applyFont="1"/>
    <xf numFmtId="0" fontId="0" fillId="0" borderId="0" xfId="0" applyFont="1" applyFill="1"/>
    <xf numFmtId="0" fontId="3" fillId="7" borderId="34" xfId="0" applyFont="1" applyFill="1" applyBorder="1" applyAlignment="1">
      <alignment horizontal="left" vertical="center" wrapText="1"/>
    </xf>
    <xf numFmtId="0" fontId="0" fillId="4"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Border="1"/>
    <xf numFmtId="167" fontId="4" fillId="0" borderId="0" xfId="8" applyNumberFormat="1" applyFont="1" applyFill="1" applyBorder="1" applyAlignment="1">
      <alignment horizontal="center" vertical="center" wrapText="1"/>
    </xf>
    <xf numFmtId="0" fontId="3" fillId="7" borderId="34" xfId="0" applyFont="1" applyFill="1" applyBorder="1" applyAlignment="1">
      <alignment horizontal="center" vertical="center"/>
    </xf>
    <xf numFmtId="0" fontId="3" fillId="7" borderId="34" xfId="0" applyNumberFormat="1" applyFont="1" applyFill="1" applyBorder="1" applyAlignment="1">
      <alignment horizontal="center" vertical="center"/>
    </xf>
    <xf numFmtId="0" fontId="13" fillId="2" borderId="0" xfId="4" applyFont="1" applyFill="1"/>
    <xf numFmtId="0" fontId="3" fillId="2" borderId="0" xfId="4" applyFont="1" applyFill="1" applyAlignment="1">
      <alignment horizontal="right"/>
    </xf>
    <xf numFmtId="0" fontId="3" fillId="2" borderId="0" xfId="4" applyFont="1" applyFill="1"/>
    <xf numFmtId="0" fontId="3" fillId="0" borderId="0" xfId="0" applyFont="1" applyBorder="1" applyAlignment="1">
      <alignment horizontal="right"/>
    </xf>
    <xf numFmtId="0" fontId="14" fillId="2" borderId="0" xfId="4" applyFont="1" applyFill="1"/>
    <xf numFmtId="0" fontId="3" fillId="2" borderId="0" xfId="0" applyFont="1" applyFill="1" applyBorder="1" applyAlignment="1">
      <alignment horizontal="right"/>
    </xf>
    <xf numFmtId="0" fontId="0" fillId="2" borderId="0" xfId="4" applyFont="1" applyFill="1"/>
    <xf numFmtId="0" fontId="3" fillId="0" borderId="0" xfId="4" applyFont="1" applyFill="1"/>
    <xf numFmtId="0" fontId="4" fillId="0" borderId="0" xfId="4" applyFont="1" applyFill="1" applyAlignment="1">
      <alignment horizontal="center" wrapText="1"/>
    </xf>
    <xf numFmtId="0" fontId="3" fillId="0" borderId="0" xfId="4" applyFont="1" applyFill="1" applyAlignment="1">
      <alignment horizontal="right"/>
    </xf>
    <xf numFmtId="0" fontId="3" fillId="0" borderId="0" xfId="4" applyFont="1"/>
    <xf numFmtId="0" fontId="3" fillId="0" borderId="0" xfId="4" applyFill="1"/>
    <xf numFmtId="0" fontId="13" fillId="0" borderId="0" xfId="4" applyFont="1" applyFill="1"/>
    <xf numFmtId="0" fontId="0" fillId="0" borderId="0" xfId="0" applyFont="1" applyAlignment="1">
      <alignment horizontal="right"/>
    </xf>
    <xf numFmtId="0" fontId="3" fillId="0" borderId="0" xfId="4" applyFont="1" applyAlignment="1">
      <alignment horizontal="right"/>
    </xf>
    <xf numFmtId="166" fontId="3" fillId="0" borderId="0" xfId="4" applyNumberFormat="1" applyFont="1"/>
    <xf numFmtId="173" fontId="3" fillId="0" borderId="0" xfId="4" applyNumberFormat="1" applyFont="1"/>
    <xf numFmtId="3" fontId="3" fillId="0" borderId="0" xfId="4" applyNumberFormat="1" applyFont="1"/>
    <xf numFmtId="0" fontId="4" fillId="7" borderId="34" xfId="0" applyFont="1" applyFill="1" applyBorder="1" applyAlignment="1">
      <alignment horizontal="center" vertical="center" wrapText="1"/>
    </xf>
    <xf numFmtId="0" fontId="0" fillId="0" borderId="0" xfId="0" applyFont="1"/>
    <xf numFmtId="1" fontId="4" fillId="7" borderId="34" xfId="0" applyNumberFormat="1" applyFont="1" applyFill="1" applyBorder="1" applyAlignment="1">
      <alignment horizontal="center" vertical="center" wrapText="1"/>
    </xf>
    <xf numFmtId="0" fontId="0" fillId="0" borderId="0" xfId="0" applyFont="1" applyAlignment="1">
      <alignment horizontal="center" vertical="center"/>
    </xf>
    <xf numFmtId="0" fontId="4" fillId="0" borderId="0" xfId="1" applyFont="1" applyFill="1" applyAlignment="1">
      <alignment wrapText="1"/>
    </xf>
    <xf numFmtId="0" fontId="3" fillId="0" borderId="34" xfId="0" applyFont="1" applyBorder="1"/>
    <xf numFmtId="1" fontId="3" fillId="0" borderId="0" xfId="1" applyNumberFormat="1" applyFont="1" applyFill="1"/>
    <xf numFmtId="0" fontId="0" fillId="0" borderId="0" xfId="0" applyFont="1" applyAlignment="1">
      <alignment horizontal="center"/>
    </xf>
    <xf numFmtId="2" fontId="0" fillId="0" borderId="0" xfId="0" applyNumberFormat="1" applyFont="1" applyFill="1" applyAlignment="1">
      <alignment horizontal="center"/>
    </xf>
    <xf numFmtId="0" fontId="7" fillId="2" borderId="0" xfId="0" applyNumberFormat="1" applyFont="1" applyFill="1" applyAlignment="1" applyProtection="1">
      <alignment horizontal="right" vertical="top" wrapText="1"/>
    </xf>
    <xf numFmtId="0" fontId="23" fillId="2" borderId="0" xfId="0" applyNumberFormat="1" applyFont="1" applyFill="1" applyAlignment="1" applyProtection="1">
      <alignment horizontal="right" vertical="top" wrapText="1"/>
    </xf>
    <xf numFmtId="0" fontId="7" fillId="2" borderId="0" xfId="0" applyNumberFormat="1" applyFont="1" applyFill="1" applyAlignment="1" applyProtection="1">
      <alignment horizontal="right" vertical="top"/>
    </xf>
    <xf numFmtId="2" fontId="5" fillId="0" borderId="0" xfId="1" applyNumberFormat="1" applyFont="1" applyFill="1" applyAlignment="1">
      <alignment horizontal="right" vertical="top"/>
    </xf>
    <xf numFmtId="2" fontId="5" fillId="0" borderId="0" xfId="0" applyNumberFormat="1" applyFont="1" applyFill="1" applyAlignment="1">
      <alignment vertical="top" wrapText="1"/>
    </xf>
    <xf numFmtId="0" fontId="22" fillId="0" borderId="0" xfId="0" applyFont="1" applyFill="1" applyAlignment="1">
      <alignment vertical="top" wrapText="1"/>
    </xf>
    <xf numFmtId="0" fontId="24" fillId="0" borderId="0" xfId="0" applyFont="1" applyFill="1"/>
    <xf numFmtId="0" fontId="29" fillId="0" borderId="0" xfId="0" applyFont="1" applyFill="1"/>
    <xf numFmtId="0" fontId="13" fillId="0" borderId="0" xfId="0" applyFont="1" applyFill="1" applyAlignment="1">
      <alignment vertical="center"/>
    </xf>
    <xf numFmtId="0" fontId="29" fillId="0" borderId="0" xfId="0" applyFont="1"/>
    <xf numFmtId="0" fontId="13" fillId="0" borderId="0" xfId="0" applyFont="1"/>
    <xf numFmtId="0" fontId="12" fillId="7" borderId="24" xfId="0" applyFont="1" applyFill="1" applyBorder="1" applyAlignment="1">
      <alignment vertical="center" wrapText="1"/>
    </xf>
    <xf numFmtId="169" fontId="4" fillId="0" borderId="0" xfId="0" applyNumberFormat="1" applyFont="1" applyFill="1" applyBorder="1" applyAlignment="1">
      <alignment horizontal="center" vertical="center" wrapText="1"/>
    </xf>
    <xf numFmtId="169" fontId="0" fillId="0" borderId="0" xfId="0" applyNumberFormat="1" applyFont="1" applyFill="1"/>
    <xf numFmtId="0" fontId="0" fillId="0" borderId="0" xfId="0" applyFont="1" applyFill="1" applyAlignment="1">
      <alignment horizontal="left" vertical="top"/>
    </xf>
    <xf numFmtId="0" fontId="4" fillId="7" borderId="34" xfId="0" applyFont="1" applyFill="1" applyBorder="1" applyAlignment="1">
      <alignment horizontal="left" vertical="top" wrapText="1"/>
    </xf>
    <xf numFmtId="0" fontId="0" fillId="0" borderId="0" xfId="0" applyFont="1" applyAlignment="1">
      <alignment horizontal="left" vertical="top"/>
    </xf>
    <xf numFmtId="164" fontId="3" fillId="0" borderId="0" xfId="13" applyNumberFormat="1" applyFont="1" applyFill="1" applyBorder="1"/>
    <xf numFmtId="0" fontId="4" fillId="0" borderId="0" xfId="0" applyFont="1" applyAlignment="1">
      <alignment horizontal="right"/>
    </xf>
    <xf numFmtId="169" fontId="3" fillId="0" borderId="0" xfId="1" applyNumberFormat="1" applyFont="1" applyFill="1"/>
    <xf numFmtId="0" fontId="4" fillId="0" borderId="34" xfId="1" applyFont="1" applyBorder="1" applyAlignment="1">
      <alignment horizontal="center"/>
    </xf>
    <xf numFmtId="3" fontId="4" fillId="0" borderId="1" xfId="0" applyNumberFormat="1" applyFont="1" applyBorder="1" applyAlignment="1">
      <alignment horizontal="right" vertical="center"/>
    </xf>
    <xf numFmtId="3" fontId="6" fillId="0" borderId="3"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6" fillId="0" borderId="14" xfId="0" applyNumberFormat="1" applyFont="1" applyBorder="1" applyAlignment="1">
      <alignment horizontal="right" vertical="center" wrapText="1"/>
    </xf>
    <xf numFmtId="3" fontId="4" fillId="0" borderId="27" xfId="0" applyNumberFormat="1" applyFont="1" applyBorder="1" applyAlignment="1">
      <alignment horizontal="right" vertical="center"/>
    </xf>
    <xf numFmtId="3" fontId="4" fillId="0" borderId="5" xfId="0" applyNumberFormat="1" applyFont="1" applyBorder="1" applyAlignment="1">
      <alignment horizontal="right" vertical="center"/>
    </xf>
    <xf numFmtId="3" fontId="6" fillId="0" borderId="7" xfId="0" applyNumberFormat="1" applyFont="1" applyBorder="1" applyAlignment="1">
      <alignment horizontal="right" vertical="center" wrapText="1"/>
    </xf>
    <xf numFmtId="3" fontId="4" fillId="0" borderId="14" xfId="0" applyNumberFormat="1" applyFont="1" applyBorder="1" applyAlignment="1">
      <alignment horizontal="right" vertical="center"/>
    </xf>
    <xf numFmtId="3" fontId="4" fillId="0" borderId="16"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3"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30" xfId="0" applyNumberFormat="1" applyFont="1" applyBorder="1" applyAlignment="1">
      <alignment horizontal="right" vertical="center"/>
    </xf>
    <xf numFmtId="0" fontId="4" fillId="3" borderId="34" xfId="0" applyFont="1" applyFill="1" applyBorder="1" applyAlignment="1">
      <alignment vertical="top" wrapText="1"/>
    </xf>
    <xf numFmtId="169" fontId="0" fillId="0" borderId="0" xfId="0" applyNumberFormat="1" applyFont="1"/>
    <xf numFmtId="0" fontId="4" fillId="0" borderId="0" xfId="1" applyFont="1" applyFill="1" applyAlignment="1">
      <alignment horizontal="right"/>
    </xf>
    <xf numFmtId="0" fontId="8" fillId="0" borderId="10" xfId="0" applyFont="1" applyBorder="1" applyAlignment="1">
      <alignment horizontal="center" vertical="center" wrapText="1"/>
    </xf>
    <xf numFmtId="3" fontId="4" fillId="0" borderId="2" xfId="0" applyNumberFormat="1" applyFont="1" applyBorder="1" applyAlignment="1">
      <alignment horizontal="right" vertical="center"/>
    </xf>
    <xf numFmtId="0" fontId="4" fillId="0" borderId="12" xfId="0" applyFont="1" applyBorder="1" applyAlignment="1">
      <alignment horizontal="right" vertical="center"/>
    </xf>
    <xf numFmtId="3" fontId="4" fillId="0" borderId="13" xfId="0" applyNumberFormat="1" applyFont="1" applyBorder="1" applyAlignment="1">
      <alignment horizontal="right" vertical="center"/>
    </xf>
    <xf numFmtId="3" fontId="6" fillId="0" borderId="38" xfId="0" applyNumberFormat="1" applyFont="1" applyBorder="1" applyAlignment="1">
      <alignment horizontal="right" vertical="center" wrapText="1"/>
    </xf>
    <xf numFmtId="3" fontId="4" fillId="0" borderId="28" xfId="0" applyNumberFormat="1" applyFont="1" applyBorder="1" applyAlignment="1">
      <alignment horizontal="right" vertical="center"/>
    </xf>
    <xf numFmtId="3" fontId="4" fillId="0" borderId="45" xfId="0" applyNumberFormat="1" applyFont="1" applyBorder="1" applyAlignment="1">
      <alignment horizontal="right" vertical="center"/>
    </xf>
    <xf numFmtId="3" fontId="6" fillId="0" borderId="29" xfId="0" applyNumberFormat="1" applyFont="1" applyBorder="1" applyAlignment="1">
      <alignment horizontal="right" vertical="center" wrapText="1"/>
    </xf>
    <xf numFmtId="3" fontId="4" fillId="0" borderId="6" xfId="0" applyNumberFormat="1" applyFont="1" applyBorder="1" applyAlignment="1">
      <alignment horizontal="right" vertical="center"/>
    </xf>
    <xf numFmtId="3" fontId="6" fillId="0" borderId="46" xfId="0" applyNumberFormat="1" applyFont="1" applyBorder="1" applyAlignment="1">
      <alignment horizontal="right" vertical="center" wrapText="1"/>
    </xf>
    <xf numFmtId="3" fontId="4" fillId="0" borderId="39"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3" fillId="0" borderId="12" xfId="0" applyNumberFormat="1" applyFont="1" applyBorder="1" applyAlignment="1">
      <alignment horizontal="right" vertical="center"/>
    </xf>
    <xf numFmtId="3" fontId="30" fillId="0" borderId="14" xfId="0" applyNumberFormat="1" applyFont="1" applyBorder="1" applyAlignment="1">
      <alignment horizontal="right" vertical="center" wrapText="1"/>
    </xf>
    <xf numFmtId="3" fontId="30" fillId="0" borderId="38" xfId="0" applyNumberFormat="1" applyFont="1" applyBorder="1" applyAlignment="1">
      <alignment horizontal="right" vertical="center" wrapText="1"/>
    </xf>
    <xf numFmtId="3" fontId="4" fillId="0" borderId="38" xfId="0" applyNumberFormat="1" applyFont="1" applyBorder="1" applyAlignment="1">
      <alignment horizontal="right" vertical="center"/>
    </xf>
    <xf numFmtId="3" fontId="3" fillId="0" borderId="6" xfId="0" applyNumberFormat="1" applyFont="1" applyBorder="1" applyAlignment="1">
      <alignment horizontal="right" vertical="center"/>
    </xf>
    <xf numFmtId="3" fontId="3" fillId="0" borderId="5" xfId="0" applyNumberFormat="1" applyFont="1" applyBorder="1" applyAlignment="1">
      <alignment horizontal="right" vertical="center"/>
    </xf>
    <xf numFmtId="3" fontId="30" fillId="0" borderId="7" xfId="0" applyNumberFormat="1" applyFont="1" applyBorder="1" applyAlignment="1">
      <alignment horizontal="right" vertical="center" wrapText="1"/>
    </xf>
    <xf numFmtId="3" fontId="4" fillId="0" borderId="31"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41" xfId="0" applyNumberFormat="1" applyFont="1" applyBorder="1" applyAlignment="1">
      <alignment horizontal="right" vertical="center"/>
    </xf>
    <xf numFmtId="3" fontId="30" fillId="0" borderId="14" xfId="0" applyNumberFormat="1" applyFont="1" applyBorder="1" applyAlignment="1">
      <alignment horizontal="center" vertical="center" wrapText="1"/>
    </xf>
    <xf numFmtId="3" fontId="31" fillId="0" borderId="7"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3" fontId="30" fillId="0" borderId="7" xfId="0" applyNumberFormat="1" applyFont="1" applyBorder="1" applyAlignment="1">
      <alignment horizontal="center" vertical="center" wrapText="1"/>
    </xf>
    <xf numFmtId="3" fontId="32" fillId="0" borderId="3" xfId="0" applyNumberFormat="1" applyFont="1" applyBorder="1" applyAlignment="1">
      <alignment horizontal="center" vertical="center"/>
    </xf>
    <xf numFmtId="3" fontId="32" fillId="0" borderId="3" xfId="0" applyNumberFormat="1" applyFont="1" applyFill="1" applyBorder="1" applyAlignment="1">
      <alignment horizontal="center" vertical="center" wrapText="1"/>
    </xf>
    <xf numFmtId="3" fontId="30" fillId="0" borderId="14" xfId="0" applyNumberFormat="1" applyFont="1" applyFill="1" applyBorder="1" applyAlignment="1">
      <alignment horizontal="center" vertical="center" wrapText="1"/>
    </xf>
    <xf numFmtId="3" fontId="32" fillId="0" borderId="7"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30" fillId="0" borderId="18"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3" fillId="0" borderId="14"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3" fillId="0" borderId="1"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0" fillId="0" borderId="25" xfId="0" applyNumberFormat="1" applyBorder="1" applyAlignment="1">
      <alignment horizontal="center" vertical="center"/>
    </xf>
    <xf numFmtId="174" fontId="0" fillId="0" borderId="5" xfId="0" applyNumberFormat="1" applyBorder="1" applyAlignment="1">
      <alignment vertical="center"/>
    </xf>
    <xf numFmtId="174" fontId="0" fillId="0" borderId="7" xfId="0" applyNumberFormat="1" applyBorder="1" applyAlignment="1">
      <alignment vertical="center"/>
    </xf>
    <xf numFmtId="174" fontId="0" fillId="0" borderId="8" xfId="0" applyNumberFormat="1" applyBorder="1" applyAlignment="1">
      <alignment vertical="center"/>
    </xf>
    <xf numFmtId="174" fontId="0" fillId="0" borderId="7" xfId="0" applyNumberFormat="1" applyBorder="1" applyAlignment="1">
      <alignment horizontal="center" vertical="center"/>
    </xf>
    <xf numFmtId="0" fontId="18" fillId="0" borderId="28" xfId="0" applyFont="1" applyBorder="1" applyAlignment="1">
      <alignment horizontal="right" vertical="center" wrapText="1"/>
    </xf>
    <xf numFmtId="171" fontId="4" fillId="9" borderId="34" xfId="6" applyNumberFormat="1" applyFont="1" applyFill="1" applyBorder="1" applyAlignment="1">
      <alignment horizontal="right" vertical="center" wrapText="1"/>
    </xf>
    <xf numFmtId="0" fontId="4" fillId="9" borderId="0" xfId="0" applyFont="1" applyFill="1"/>
    <xf numFmtId="0" fontId="3" fillId="9" borderId="34" xfId="0" applyFont="1" applyFill="1" applyBorder="1"/>
    <xf numFmtId="0" fontId="3" fillId="9" borderId="0" xfId="0" applyFont="1" applyFill="1"/>
    <xf numFmtId="169" fontId="3" fillId="0" borderId="0" xfId="0" applyNumberFormat="1" applyFont="1"/>
    <xf numFmtId="169" fontId="4" fillId="9" borderId="0" xfId="0" applyNumberFormat="1" applyFont="1" applyFill="1"/>
    <xf numFmtId="169" fontId="3" fillId="9" borderId="0" xfId="0" applyNumberFormat="1" applyFont="1" applyFill="1"/>
    <xf numFmtId="0" fontId="13" fillId="0" borderId="34" xfId="0" applyNumberFormat="1" applyFont="1" applyFill="1" applyBorder="1" applyAlignment="1">
      <alignment horizontal="left" vertical="center" wrapText="1"/>
    </xf>
    <xf numFmtId="0" fontId="13" fillId="0" borderId="34" xfId="4" applyNumberFormat="1" applyFont="1" applyFill="1" applyBorder="1" applyAlignment="1">
      <alignment horizontal="left" vertical="center" wrapText="1"/>
    </xf>
    <xf numFmtId="0" fontId="14" fillId="0" borderId="34" xfId="4" applyNumberFormat="1" applyFont="1" applyFill="1" applyBorder="1" applyAlignment="1">
      <alignment horizontal="left" vertical="center" wrapText="1"/>
    </xf>
    <xf numFmtId="0" fontId="3" fillId="0" borderId="34" xfId="4" applyNumberFormat="1" applyFont="1" applyFill="1" applyBorder="1" applyAlignment="1">
      <alignment horizontal="left" vertical="center" wrapText="1"/>
    </xf>
    <xf numFmtId="10" fontId="13" fillId="0" borderId="34" xfId="4" applyNumberFormat="1" applyFont="1" applyFill="1" applyBorder="1" applyAlignment="1">
      <alignment horizontal="left" vertical="center" wrapText="1"/>
    </xf>
    <xf numFmtId="166" fontId="4" fillId="0" borderId="34" xfId="1" applyNumberFormat="1" applyFont="1" applyFill="1" applyBorder="1" applyAlignment="1">
      <alignment horizontal="center" vertical="center" wrapText="1"/>
    </xf>
    <xf numFmtId="166" fontId="17" fillId="0" borderId="34" xfId="1" applyNumberFormat="1" applyFont="1" applyFill="1" applyBorder="1" applyAlignment="1">
      <alignment horizontal="center" vertical="center" wrapText="1"/>
    </xf>
    <xf numFmtId="166" fontId="3" fillId="0" borderId="34" xfId="1" applyNumberFormat="1" applyFont="1" applyFill="1" applyBorder="1" applyAlignment="1">
      <alignment horizontal="right" wrapText="1"/>
    </xf>
    <xf numFmtId="166" fontId="3" fillId="0" borderId="34" xfId="1" applyNumberFormat="1" applyFont="1" applyFill="1" applyBorder="1" applyAlignment="1">
      <alignment horizontal="left" wrapText="1" indent="1"/>
    </xf>
    <xf numFmtId="166" fontId="18" fillId="0" borderId="34" xfId="1" applyNumberFormat="1" applyFont="1" applyFill="1" applyBorder="1" applyAlignment="1">
      <alignment horizontal="left" wrapText="1" indent="2"/>
    </xf>
    <xf numFmtId="166" fontId="19" fillId="0" borderId="0" xfId="1" applyNumberFormat="1" applyFont="1" applyFill="1" applyAlignment="1">
      <alignment wrapText="1"/>
    </xf>
    <xf numFmtId="0" fontId="12" fillId="7" borderId="37" xfId="0" applyFont="1" applyFill="1" applyBorder="1" applyAlignment="1">
      <alignment vertical="center" wrapText="1"/>
    </xf>
    <xf numFmtId="0" fontId="3" fillId="0" borderId="0" xfId="1" applyFont="1" applyAlignment="1"/>
    <xf numFmtId="0" fontId="3" fillId="0" borderId="0" xfId="1" applyFont="1" applyFill="1" applyBorder="1" applyAlignment="1">
      <alignment horizontal="center"/>
    </xf>
    <xf numFmtId="169" fontId="4" fillId="0" borderId="0" xfId="8" applyNumberFormat="1" applyFont="1" applyFill="1" applyBorder="1" applyAlignment="1">
      <alignment horizontal="center" vertical="center" wrapText="1"/>
    </xf>
    <xf numFmtId="0" fontId="23" fillId="0" borderId="0" xfId="1"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Alignment="1">
      <alignment vertical="center"/>
    </xf>
    <xf numFmtId="0" fontId="0" fillId="0" borderId="0" xfId="1" applyFont="1" applyAlignment="1">
      <alignment horizontal="right"/>
    </xf>
    <xf numFmtId="0" fontId="13" fillId="0" borderId="0" xfId="0" applyFont="1" applyAlignment="1">
      <alignment horizontal="right" vertical="center"/>
    </xf>
    <xf numFmtId="0" fontId="14" fillId="0" borderId="34" xfId="0" applyFont="1" applyFill="1" applyBorder="1" applyAlignment="1">
      <alignment horizontal="center" vertical="center" wrapText="1"/>
    </xf>
    <xf numFmtId="0" fontId="3" fillId="11" borderId="0" xfId="0" applyFont="1" applyFill="1"/>
    <xf numFmtId="0" fontId="4" fillId="11" borderId="0" xfId="0" applyFont="1" applyFill="1" applyAlignment="1">
      <alignment horizontal="right"/>
    </xf>
    <xf numFmtId="0" fontId="7" fillId="11" borderId="0" xfId="0" applyNumberFormat="1" applyFont="1" applyFill="1" applyAlignment="1" applyProtection="1">
      <alignment vertical="top" wrapText="1"/>
    </xf>
    <xf numFmtId="0" fontId="4" fillId="11" borderId="0" xfId="0" applyFont="1" applyFill="1" applyBorder="1" applyAlignment="1">
      <alignment horizontal="center" vertical="center" wrapText="1"/>
    </xf>
    <xf numFmtId="171" fontId="3" fillId="11" borderId="0" xfId="0" applyNumberFormat="1" applyFont="1" applyFill="1"/>
    <xf numFmtId="0" fontId="4" fillId="11" borderId="0" xfId="0" applyFont="1" applyFill="1"/>
    <xf numFmtId="165" fontId="3" fillId="11" borderId="0" xfId="0" applyNumberFormat="1" applyFont="1" applyFill="1"/>
    <xf numFmtId="0" fontId="3" fillId="0" borderId="0" xfId="0" applyFont="1" applyBorder="1"/>
    <xf numFmtId="0" fontId="0" fillId="7" borderId="34" xfId="0" applyFont="1" applyFill="1" applyBorder="1" applyAlignment="1">
      <alignment horizontal="center" vertical="center"/>
    </xf>
    <xf numFmtId="0" fontId="4" fillId="12" borderId="34" xfId="0" applyFont="1" applyFill="1" applyBorder="1" applyAlignment="1">
      <alignment horizontal="center" vertical="center" wrapText="1"/>
    </xf>
    <xf numFmtId="0" fontId="4" fillId="12" borderId="34" xfId="0" applyFont="1" applyFill="1" applyBorder="1" applyAlignment="1">
      <alignment horizontal="left" vertical="center" wrapText="1"/>
    </xf>
    <xf numFmtId="0" fontId="4" fillId="12" borderId="34" xfId="0" applyFont="1" applyFill="1" applyBorder="1" applyAlignment="1">
      <alignment horizontal="center" vertical="center"/>
    </xf>
    <xf numFmtId="0" fontId="4" fillId="12" borderId="34" xfId="0" applyFont="1" applyFill="1" applyBorder="1"/>
    <xf numFmtId="0" fontId="4" fillId="7" borderId="34" xfId="0" applyFont="1" applyFill="1" applyBorder="1" applyAlignment="1">
      <alignment horizontal="center" vertical="center"/>
    </xf>
    <xf numFmtId="0" fontId="4" fillId="12" borderId="34" xfId="0" applyFont="1" applyFill="1" applyBorder="1" applyAlignment="1">
      <alignment horizontal="left" vertical="center"/>
    </xf>
    <xf numFmtId="0" fontId="3" fillId="12" borderId="34" xfId="0" applyFont="1" applyFill="1" applyBorder="1"/>
    <xf numFmtId="0" fontId="3" fillId="11" borderId="0" xfId="0" applyFont="1" applyFill="1" applyBorder="1"/>
    <xf numFmtId="171" fontId="4" fillId="11" borderId="0" xfId="6" applyNumberFormat="1" applyFont="1" applyFill="1" applyBorder="1" applyAlignment="1">
      <alignment horizontal="right" vertical="center" wrapText="1"/>
    </xf>
    <xf numFmtId="171" fontId="3" fillId="11" borderId="0" xfId="0" applyNumberFormat="1" applyFont="1" applyFill="1" applyBorder="1"/>
    <xf numFmtId="0" fontId="29" fillId="0" borderId="0" xfId="0" applyFont="1" applyFill="1" applyBorder="1" applyAlignment="1">
      <alignment horizontal="left" vertical="center"/>
    </xf>
    <xf numFmtId="0" fontId="10" fillId="0" borderId="0" xfId="0" applyFont="1" applyBorder="1" applyAlignment="1">
      <alignment horizontal="center" vertical="center" wrapText="1"/>
    </xf>
    <xf numFmtId="0" fontId="29" fillId="11" borderId="0" xfId="0" applyFont="1" applyFill="1"/>
    <xf numFmtId="169" fontId="29" fillId="0" borderId="0" xfId="0" applyNumberFormat="1" applyFont="1"/>
    <xf numFmtId="169" fontId="4" fillId="7" borderId="34" xfId="4" applyNumberFormat="1" applyFont="1" applyFill="1" applyBorder="1" applyAlignment="1">
      <alignment vertical="center" wrapText="1"/>
    </xf>
    <xf numFmtId="0" fontId="3" fillId="0" borderId="0" xfId="1" applyFont="1" applyFill="1" applyAlignment="1">
      <alignment horizontal="left" wrapText="1"/>
    </xf>
    <xf numFmtId="0" fontId="3"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0" fillId="0" borderId="34" xfId="4" applyNumberFormat="1" applyFont="1" applyFill="1" applyBorder="1" applyAlignment="1">
      <alignment horizontal="left" vertical="center" wrapText="1"/>
    </xf>
    <xf numFmtId="0" fontId="3" fillId="7" borderId="34" xfId="0" applyFont="1" applyFill="1" applyBorder="1" applyAlignment="1">
      <alignment horizontal="left" vertical="top" wrapText="1"/>
    </xf>
    <xf numFmtId="0" fontId="23" fillId="0" borderId="0" xfId="0" applyFont="1" applyAlignment="1">
      <alignment horizontal="right"/>
    </xf>
    <xf numFmtId="0" fontId="23" fillId="0" borderId="0" xfId="0" applyFont="1" applyFill="1" applyAlignment="1">
      <alignment horizontal="right"/>
    </xf>
    <xf numFmtId="4" fontId="3" fillId="0" borderId="34" xfId="4" applyNumberFormat="1" applyFont="1" applyFill="1" applyBorder="1" applyAlignment="1">
      <alignment horizontal="left" vertical="center" wrapText="1"/>
    </xf>
    <xf numFmtId="2" fontId="3" fillId="0" borderId="34" xfId="4" applyNumberFormat="1" applyFont="1" applyFill="1" applyBorder="1" applyAlignment="1">
      <alignment horizontal="left" vertical="center" wrapText="1"/>
    </xf>
    <xf numFmtId="14" fontId="13" fillId="0" borderId="34" xfId="4" applyNumberFormat="1" applyFont="1" applyFill="1" applyBorder="1" applyAlignment="1">
      <alignment horizontal="left" vertical="center" wrapText="1"/>
    </xf>
    <xf numFmtId="166" fontId="3" fillId="0" borderId="34" xfId="1" applyNumberFormat="1" applyFont="1" applyFill="1" applyBorder="1"/>
    <xf numFmtId="166" fontId="3" fillId="0" borderId="34" xfId="1" applyNumberFormat="1" applyFont="1" applyFill="1" applyBorder="1" applyAlignment="1">
      <alignment vertical="center"/>
    </xf>
    <xf numFmtId="0" fontId="4" fillId="0" borderId="24" xfId="1" applyFont="1" applyBorder="1" applyAlignment="1">
      <alignment horizontal="center" wrapText="1"/>
    </xf>
    <xf numFmtId="0" fontId="4" fillId="13" borderId="34" xfId="4" applyFont="1" applyFill="1" applyBorder="1" applyAlignment="1">
      <alignment horizontal="left" vertical="center"/>
    </xf>
    <xf numFmtId="0" fontId="4" fillId="13" borderId="34" xfId="0" applyNumberFormat="1" applyFont="1" applyFill="1" applyBorder="1" applyAlignment="1">
      <alignment horizontal="left" vertical="center" wrapText="1"/>
    </xf>
    <xf numFmtId="0" fontId="4" fillId="9" borderId="34" xfId="4" applyFont="1" applyFill="1" applyBorder="1" applyAlignment="1">
      <alignment horizontal="left" vertical="center"/>
    </xf>
    <xf numFmtId="0" fontId="4" fillId="9" borderId="34" xfId="0" applyNumberFormat="1" applyFont="1" applyFill="1" applyBorder="1" applyAlignment="1">
      <alignment horizontal="left" vertical="center" wrapText="1"/>
    </xf>
    <xf numFmtId="0" fontId="4" fillId="14" borderId="34" xfId="0" applyNumberFormat="1" applyFont="1" applyFill="1" applyBorder="1" applyAlignment="1">
      <alignment horizontal="left" vertical="center" wrapText="1"/>
    </xf>
    <xf numFmtId="0" fontId="4" fillId="15" borderId="34" xfId="4" applyFont="1" applyFill="1" applyBorder="1" applyAlignment="1">
      <alignment horizontal="left" vertical="center"/>
    </xf>
    <xf numFmtId="0" fontId="4" fillId="15" borderId="34" xfId="0" applyNumberFormat="1" applyFont="1" applyFill="1" applyBorder="1" applyAlignment="1">
      <alignment horizontal="left" vertical="center" wrapText="1"/>
    </xf>
    <xf numFmtId="0" fontId="3" fillId="2" borderId="0" xfId="4" applyFont="1" applyFill="1" applyAlignment="1">
      <alignment horizontal="left" vertical="center"/>
    </xf>
    <xf numFmtId="0" fontId="3" fillId="0" borderId="0" xfId="0" applyFont="1" applyBorder="1" applyAlignment="1">
      <alignment horizontal="left" vertical="center"/>
    </xf>
    <xf numFmtId="2" fontId="5" fillId="0" borderId="0" xfId="0" applyNumberFormat="1" applyFont="1" applyFill="1" applyAlignment="1">
      <alignment horizontal="left" vertical="center" wrapText="1"/>
    </xf>
    <xf numFmtId="0" fontId="3" fillId="2" borderId="0" xfId="0" applyFont="1" applyFill="1" applyBorder="1" applyAlignment="1">
      <alignment horizontal="left" vertical="center"/>
    </xf>
    <xf numFmtId="0" fontId="4" fillId="0" borderId="34" xfId="0" applyFont="1" applyFill="1" applyBorder="1" applyAlignment="1">
      <alignment horizontal="center" vertical="center" wrapText="1"/>
    </xf>
    <xf numFmtId="0" fontId="34" fillId="0" borderId="0" xfId="0" applyFont="1" applyFill="1" applyAlignment="1">
      <alignment horizontal="left"/>
    </xf>
    <xf numFmtId="0" fontId="36" fillId="0" borderId="0" xfId="0" applyFont="1" applyFill="1" applyAlignment="1">
      <alignment horizontal="left"/>
    </xf>
    <xf numFmtId="169" fontId="0" fillId="0" borderId="0" xfId="0" applyNumberFormat="1" applyFont="1" applyFill="1" applyBorder="1"/>
    <xf numFmtId="0" fontId="0" fillId="0" borderId="34" xfId="0" applyFont="1" applyFill="1" applyBorder="1" applyAlignment="1">
      <alignment horizontal="center" vertical="center" wrapText="1"/>
    </xf>
    <xf numFmtId="0" fontId="37" fillId="0" borderId="0" xfId="0" applyFont="1" applyFill="1" applyAlignment="1">
      <alignment horizontal="left"/>
    </xf>
    <xf numFmtId="0" fontId="4" fillId="2" borderId="34" xfId="4" applyFont="1" applyFill="1" applyBorder="1" applyAlignment="1">
      <alignment horizontal="center" vertical="center" wrapText="1"/>
    </xf>
    <xf numFmtId="0" fontId="4" fillId="2" borderId="34" xfId="4" applyFont="1" applyFill="1" applyBorder="1" applyAlignment="1">
      <alignment horizontal="left" vertical="center" wrapText="1"/>
    </xf>
    <xf numFmtId="169" fontId="4" fillId="2" borderId="34" xfId="4" applyNumberFormat="1" applyFont="1" applyFill="1" applyBorder="1" applyAlignment="1">
      <alignment vertical="center" wrapText="1"/>
    </xf>
    <xf numFmtId="171" fontId="10" fillId="0" borderId="0" xfId="0" applyNumberFormat="1" applyFont="1" applyFill="1" applyBorder="1" applyAlignment="1">
      <alignment horizontal="center" vertical="center" wrapText="1"/>
    </xf>
    <xf numFmtId="171" fontId="3" fillId="0" borderId="0" xfId="0" applyNumberFormat="1" applyFont="1" applyFill="1"/>
    <xf numFmtId="170" fontId="13" fillId="0" borderId="0" xfId="0" applyNumberFormat="1" applyFont="1" applyFill="1" applyAlignment="1">
      <alignment vertical="center"/>
    </xf>
    <xf numFmtId="0" fontId="4" fillId="2" borderId="34" xfId="4" applyFont="1" applyFill="1" applyBorder="1" applyAlignment="1">
      <alignment vertical="center" wrapText="1"/>
    </xf>
    <xf numFmtId="0" fontId="0" fillId="0" borderId="0" xfId="0" applyFont="1" applyFill="1" applyBorder="1" applyAlignment="1">
      <alignment horizontal="center"/>
    </xf>
    <xf numFmtId="0" fontId="3" fillId="0" borderId="0" xfId="0" applyFont="1" applyFill="1" applyBorder="1"/>
    <xf numFmtId="0" fontId="34" fillId="0" borderId="0" xfId="0" applyFont="1" applyFill="1" applyAlignment="1">
      <alignment horizontal="left" wrapText="1"/>
    </xf>
    <xf numFmtId="169" fontId="3" fillId="0" borderId="0" xfId="1" applyNumberFormat="1" applyFont="1"/>
    <xf numFmtId="0" fontId="3" fillId="0" borderId="0" xfId="1" applyFont="1" applyFill="1" applyBorder="1"/>
    <xf numFmtId="0" fontId="4" fillId="8" borderId="34" xfId="4" applyFont="1" applyFill="1" applyBorder="1" applyAlignment="1">
      <alignment horizontal="center" vertical="center" wrapText="1"/>
    </xf>
    <xf numFmtId="169" fontId="4" fillId="8" borderId="34" xfId="4" applyNumberFormat="1" applyFont="1" applyFill="1" applyBorder="1" applyAlignment="1">
      <alignment vertical="center" wrapText="1"/>
    </xf>
    <xf numFmtId="0" fontId="0" fillId="0" borderId="0" xfId="1" applyFont="1" applyFill="1" applyAlignment="1">
      <alignment horizontal="right"/>
    </xf>
    <xf numFmtId="0" fontId="23" fillId="0" borderId="0" xfId="4" applyFont="1" applyAlignment="1">
      <alignment horizontal="right"/>
    </xf>
    <xf numFmtId="2" fontId="5" fillId="0" borderId="0" xfId="4" applyNumberFormat="1" applyFont="1" applyFill="1" applyAlignment="1">
      <alignment horizontal="center" vertical="top" wrapText="1"/>
    </xf>
    <xf numFmtId="0" fontId="4" fillId="0" borderId="34" xfId="4" applyNumberFormat="1" applyFont="1" applyBorder="1" applyAlignment="1">
      <alignment horizontal="center" vertical="top" wrapText="1"/>
    </xf>
    <xf numFmtId="0" fontId="4" fillId="0" borderId="34" xfId="4" applyNumberFormat="1" applyFont="1" applyFill="1" applyBorder="1" applyAlignment="1">
      <alignment horizontal="center" vertical="top" wrapText="1"/>
    </xf>
    <xf numFmtId="0" fontId="24" fillId="9" borderId="34" xfId="4" applyNumberFormat="1" applyFont="1" applyFill="1" applyBorder="1" applyAlignment="1">
      <alignment horizontal="center" vertical="center" wrapText="1"/>
    </xf>
    <xf numFmtId="0" fontId="22" fillId="9" borderId="34" xfId="4" applyNumberFormat="1" applyFont="1" applyFill="1" applyBorder="1" applyAlignment="1">
      <alignment horizontal="left" vertical="center"/>
    </xf>
    <xf numFmtId="0" fontId="23" fillId="9" borderId="40" xfId="4" applyNumberFormat="1" applyFont="1" applyFill="1" applyBorder="1" applyAlignment="1">
      <alignment vertical="center" wrapText="1"/>
    </xf>
    <xf numFmtId="0" fontId="23" fillId="9" borderId="15" xfId="4" applyNumberFormat="1" applyFont="1" applyFill="1" applyBorder="1" applyAlignment="1">
      <alignment vertical="center" wrapText="1"/>
    </xf>
    <xf numFmtId="0" fontId="23" fillId="10" borderId="12" xfId="4" applyNumberFormat="1" applyFont="1" applyFill="1" applyBorder="1" applyAlignment="1">
      <alignment horizontal="center" vertical="top" wrapText="1"/>
    </xf>
    <xf numFmtId="0" fontId="23" fillId="10" borderId="34" xfId="4" applyNumberFormat="1" applyFont="1" applyFill="1" applyBorder="1" applyAlignment="1">
      <alignment horizontal="left" vertical="top" wrapText="1"/>
    </xf>
    <xf numFmtId="0" fontId="24" fillId="10" borderId="34" xfId="4" applyNumberFormat="1" applyFont="1" applyFill="1" applyBorder="1" applyAlignment="1">
      <alignment horizontal="left" vertical="top" wrapText="1"/>
    </xf>
    <xf numFmtId="49" fontId="3" fillId="2" borderId="12" xfId="4" applyNumberFormat="1" applyFont="1" applyFill="1" applyBorder="1" applyAlignment="1">
      <alignment horizontal="center" vertical="top" wrapText="1"/>
    </xf>
    <xf numFmtId="0" fontId="3" fillId="0" borderId="34" xfId="4" applyNumberFormat="1" applyFont="1" applyFill="1" applyBorder="1" applyAlignment="1">
      <alignment horizontal="left" vertical="top" wrapText="1"/>
    </xf>
    <xf numFmtId="175" fontId="35" fillId="0" borderId="34" xfId="4" applyNumberFormat="1" applyFont="1" applyBorder="1" applyAlignment="1">
      <alignment horizontal="center" vertical="center" wrapText="1" readingOrder="1"/>
    </xf>
    <xf numFmtId="175" fontId="35" fillId="0" borderId="34" xfId="4" applyNumberFormat="1" applyFont="1" applyFill="1" applyBorder="1" applyAlignment="1">
      <alignment horizontal="center" vertical="center" wrapText="1" readingOrder="1"/>
    </xf>
    <xf numFmtId="9" fontId="3" fillId="0" borderId="34" xfId="4" applyNumberFormat="1" applyFont="1" applyFill="1" applyBorder="1" applyAlignment="1">
      <alignment horizontal="center" vertical="center" wrapText="1"/>
    </xf>
    <xf numFmtId="0" fontId="3" fillId="0" borderId="34" xfId="4" applyNumberFormat="1" applyFont="1" applyFill="1" applyBorder="1" applyAlignment="1">
      <alignment vertical="center" wrapText="1"/>
    </xf>
    <xf numFmtId="175" fontId="3" fillId="0" borderId="34" xfId="4" applyNumberFormat="1" applyFont="1" applyBorder="1" applyAlignment="1">
      <alignment horizontal="center" vertical="center" wrapText="1" readingOrder="1"/>
    </xf>
    <xf numFmtId="0" fontId="3" fillId="0" borderId="34" xfId="4" applyNumberFormat="1" applyFont="1" applyFill="1" applyBorder="1" applyAlignment="1">
      <alignment horizontal="center" vertical="center" wrapText="1"/>
    </xf>
    <xf numFmtId="175" fontId="35" fillId="2" borderId="34" xfId="4" applyNumberFormat="1" applyFont="1" applyFill="1" applyBorder="1" applyAlignment="1">
      <alignment horizontal="center" vertical="center" wrapText="1" readingOrder="1"/>
    </xf>
    <xf numFmtId="49" fontId="24" fillId="10" borderId="12" xfId="4" applyNumberFormat="1" applyFont="1" applyFill="1" applyBorder="1" applyAlignment="1">
      <alignment horizontal="center" vertical="top" wrapText="1"/>
    </xf>
    <xf numFmtId="17" fontId="28" fillId="10" borderId="34" xfId="4" applyNumberFormat="1" applyFont="1" applyFill="1" applyBorder="1" applyAlignment="1">
      <alignment horizontal="center" vertical="center" wrapText="1"/>
    </xf>
    <xf numFmtId="9" fontId="24" fillId="10" borderId="34" xfId="4" applyNumberFormat="1" applyFont="1" applyFill="1" applyBorder="1" applyAlignment="1">
      <alignment horizontal="center" vertical="center" wrapText="1"/>
    </xf>
    <xf numFmtId="0" fontId="24" fillId="10" borderId="34" xfId="4" applyNumberFormat="1" applyFont="1" applyFill="1" applyBorder="1" applyAlignment="1">
      <alignment horizontal="center" vertical="center" wrapText="1"/>
    </xf>
    <xf numFmtId="17" fontId="27" fillId="0" borderId="34" xfId="4" applyNumberFormat="1" applyFont="1" applyFill="1" applyBorder="1" applyAlignment="1">
      <alignment horizontal="center" vertical="center" wrapText="1"/>
    </xf>
    <xf numFmtId="0" fontId="23" fillId="10" borderId="12" xfId="4" applyNumberFormat="1" applyFont="1" applyFill="1" applyBorder="1" applyAlignment="1">
      <alignment horizontal="center" vertical="center" wrapText="1"/>
    </xf>
    <xf numFmtId="49" fontId="23" fillId="10" borderId="12" xfId="4" applyNumberFormat="1" applyFont="1" applyFill="1" applyBorder="1" applyAlignment="1">
      <alignment horizontal="center" vertical="center" wrapText="1"/>
    </xf>
    <xf numFmtId="17" fontId="3" fillId="2" borderId="34" xfId="4" applyNumberFormat="1" applyFont="1" applyFill="1" applyBorder="1" applyAlignment="1">
      <alignment vertical="center" wrapText="1"/>
    </xf>
    <xf numFmtId="0" fontId="3" fillId="0" borderId="34" xfId="4" applyFont="1" applyFill="1" applyBorder="1" applyAlignment="1">
      <alignment horizontal="left" vertical="center" wrapText="1"/>
    </xf>
    <xf numFmtId="0" fontId="24" fillId="13" borderId="34" xfId="4" applyNumberFormat="1" applyFont="1" applyFill="1" applyBorder="1" applyAlignment="1">
      <alignment horizontal="center" vertical="center" wrapText="1"/>
    </xf>
    <xf numFmtId="0" fontId="22" fillId="13" borderId="34" xfId="4" applyNumberFormat="1" applyFont="1" applyFill="1" applyBorder="1" applyAlignment="1">
      <alignment horizontal="left" vertical="center"/>
    </xf>
    <xf numFmtId="0" fontId="23" fillId="13" borderId="40" xfId="4" applyNumberFormat="1" applyFont="1" applyFill="1" applyBorder="1" applyAlignment="1">
      <alignment vertical="center" wrapText="1"/>
    </xf>
    <xf numFmtId="0" fontId="23" fillId="13" borderId="15" xfId="4" applyNumberFormat="1" applyFont="1" applyFill="1" applyBorder="1" applyAlignment="1">
      <alignment vertical="center" wrapText="1"/>
    </xf>
    <xf numFmtId="175" fontId="3" fillId="0" borderId="34" xfId="4" applyNumberFormat="1" applyFont="1" applyFill="1" applyBorder="1" applyAlignment="1">
      <alignment horizontal="center" vertical="center" wrapText="1" readingOrder="1"/>
    </xf>
    <xf numFmtId="0" fontId="24" fillId="14" borderId="34" xfId="4" applyNumberFormat="1" applyFont="1" applyFill="1" applyBorder="1" applyAlignment="1">
      <alignment horizontal="center" vertical="center" wrapText="1"/>
    </xf>
    <xf numFmtId="0" fontId="22" fillId="14" borderId="34" xfId="4" applyNumberFormat="1" applyFont="1" applyFill="1" applyBorder="1" applyAlignment="1">
      <alignment horizontal="left" vertical="center"/>
    </xf>
    <xf numFmtId="0" fontId="23" fillId="14" borderId="40" xfId="4" applyNumberFormat="1" applyFont="1" applyFill="1" applyBorder="1" applyAlignment="1">
      <alignment vertical="center" wrapText="1"/>
    </xf>
    <xf numFmtId="0" fontId="23" fillId="14" borderId="15" xfId="4" applyNumberFormat="1" applyFont="1" applyFill="1" applyBorder="1" applyAlignment="1">
      <alignment vertical="center" wrapText="1"/>
    </xf>
    <xf numFmtId="0" fontId="24" fillId="15" borderId="34" xfId="4" applyNumberFormat="1" applyFont="1" applyFill="1" applyBorder="1" applyAlignment="1">
      <alignment horizontal="center" vertical="center" wrapText="1"/>
    </xf>
    <xf numFmtId="0" fontId="22" fillId="15" borderId="34" xfId="4" applyNumberFormat="1" applyFont="1" applyFill="1" applyBorder="1" applyAlignment="1">
      <alignment horizontal="left" vertical="center"/>
    </xf>
    <xf numFmtId="0" fontId="23" fillId="15" borderId="40" xfId="4" applyNumberFormat="1" applyFont="1" applyFill="1" applyBorder="1" applyAlignment="1">
      <alignment vertical="center" wrapText="1"/>
    </xf>
    <xf numFmtId="0" fontId="23" fillId="15" borderId="15" xfId="4" applyNumberFormat="1" applyFont="1" applyFill="1" applyBorder="1" applyAlignment="1">
      <alignment vertical="center" wrapText="1"/>
    </xf>
    <xf numFmtId="17" fontId="3" fillId="0" borderId="34" xfId="4" applyNumberFormat="1" applyFont="1" applyFill="1" applyBorder="1" applyAlignment="1">
      <alignment horizontal="center" vertical="center" wrapText="1"/>
    </xf>
    <xf numFmtId="2" fontId="5" fillId="0" borderId="0" xfId="0" applyNumberFormat="1" applyFont="1" applyAlignment="1">
      <alignment horizontal="right" vertical="top" wrapText="1"/>
    </xf>
    <xf numFmtId="0" fontId="4" fillId="0" borderId="0" xfId="0" applyFont="1"/>
    <xf numFmtId="0" fontId="29" fillId="0" borderId="0" xfId="0" applyFont="1" applyFill="1"/>
    <xf numFmtId="0" fontId="29" fillId="0" borderId="0" xfId="0" applyFont="1"/>
    <xf numFmtId="0" fontId="4" fillId="7" borderId="34" xfId="0" applyFont="1" applyFill="1" applyBorder="1" applyAlignment="1">
      <alignment horizontal="left" vertical="top" wrapText="1"/>
    </xf>
    <xf numFmtId="171" fontId="4" fillId="9" borderId="34" xfId="6" applyNumberFormat="1" applyFont="1" applyFill="1" applyBorder="1" applyAlignment="1">
      <alignment horizontal="right" vertical="center" wrapText="1"/>
    </xf>
    <xf numFmtId="169" fontId="4" fillId="9" borderId="0" xfId="0" applyNumberFormat="1" applyFont="1" applyFill="1"/>
    <xf numFmtId="0" fontId="4" fillId="11" borderId="0" xfId="0" applyFont="1" applyFill="1" applyAlignment="1">
      <alignment horizontal="right"/>
    </xf>
    <xf numFmtId="0" fontId="7" fillId="11" borderId="0" xfId="0" applyNumberFormat="1" applyFont="1" applyFill="1" applyAlignment="1" applyProtection="1">
      <alignment vertical="top" wrapText="1"/>
    </xf>
    <xf numFmtId="0" fontId="4" fillId="11" borderId="0" xfId="0" applyFont="1" applyFill="1" applyBorder="1" applyAlignment="1">
      <alignment horizontal="center" vertical="center" wrapText="1"/>
    </xf>
    <xf numFmtId="0" fontId="4" fillId="11" borderId="0" xfId="0" applyFont="1" applyFill="1"/>
    <xf numFmtId="0" fontId="0" fillId="7" borderId="34" xfId="0" applyFont="1" applyFill="1" applyBorder="1" applyAlignment="1">
      <alignment horizontal="center" vertical="center"/>
    </xf>
    <xf numFmtId="0" fontId="4" fillId="12" borderId="34" xfId="0" applyFont="1" applyFill="1" applyBorder="1" applyAlignment="1">
      <alignment horizontal="center" vertical="center" wrapText="1"/>
    </xf>
    <xf numFmtId="0" fontId="4" fillId="12" borderId="34" xfId="0" applyFont="1" applyFill="1" applyBorder="1" applyAlignment="1">
      <alignment horizontal="left" vertical="center" wrapText="1"/>
    </xf>
    <xf numFmtId="0" fontId="4" fillId="12" borderId="34" xfId="0" applyFont="1" applyFill="1" applyBorder="1" applyAlignment="1">
      <alignment horizontal="center" vertical="center"/>
    </xf>
    <xf numFmtId="0" fontId="4" fillId="12" borderId="34" xfId="0" applyFont="1" applyFill="1" applyBorder="1"/>
    <xf numFmtId="0" fontId="4" fillId="7" borderId="34" xfId="0" applyFont="1" applyFill="1" applyBorder="1" applyAlignment="1">
      <alignment horizontal="center" vertical="center"/>
    </xf>
    <xf numFmtId="0" fontId="4" fillId="12" borderId="34" xfId="0" applyFont="1" applyFill="1" applyBorder="1" applyAlignment="1">
      <alignment horizontal="left" vertical="center"/>
    </xf>
    <xf numFmtId="171" fontId="4" fillId="11" borderId="0" xfId="6" applyNumberFormat="1" applyFont="1" applyFill="1" applyBorder="1" applyAlignment="1">
      <alignment horizontal="right" vertical="center" wrapText="1"/>
    </xf>
    <xf numFmtId="0" fontId="29" fillId="0" borderId="0" xfId="0" applyFont="1" applyFill="1" applyBorder="1" applyAlignment="1">
      <alignment horizontal="left" vertical="center"/>
    </xf>
    <xf numFmtId="0" fontId="10" fillId="0" borderId="0" xfId="0" applyFont="1" applyBorder="1" applyAlignment="1">
      <alignment horizontal="center" vertical="center" wrapText="1"/>
    </xf>
    <xf numFmtId="0" fontId="29" fillId="11" borderId="0" xfId="0" applyFont="1" applyFill="1"/>
    <xf numFmtId="169" fontId="29" fillId="0" borderId="0" xfId="0" applyNumberFormat="1" applyFont="1"/>
    <xf numFmtId="0" fontId="23" fillId="0" borderId="0" xfId="0" applyFont="1" applyAlignment="1">
      <alignment horizontal="right"/>
    </xf>
    <xf numFmtId="171" fontId="10" fillId="0" borderId="0" xfId="0" applyNumberFormat="1"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0" borderId="0" xfId="0" applyFont="1" applyAlignment="1">
      <alignment horizontal="center"/>
    </xf>
    <xf numFmtId="0" fontId="0" fillId="7" borderId="34" xfId="0" applyFont="1" applyFill="1" applyBorder="1" applyAlignment="1">
      <alignment horizontal="left" vertical="center" wrapText="1"/>
    </xf>
    <xf numFmtId="0" fontId="0" fillId="0" borderId="34" xfId="0" applyFont="1" applyFill="1" applyBorder="1"/>
    <xf numFmtId="0" fontId="0" fillId="7" borderId="34" xfId="0" applyFont="1" applyFill="1" applyBorder="1" applyAlignment="1">
      <alignment horizontal="left" vertical="top" wrapText="1"/>
    </xf>
    <xf numFmtId="0" fontId="0" fillId="9" borderId="34" xfId="0" applyFont="1" applyFill="1" applyBorder="1"/>
    <xf numFmtId="0" fontId="0" fillId="11" borderId="0" xfId="0" applyFont="1" applyFill="1" applyBorder="1"/>
    <xf numFmtId="171" fontId="0" fillId="11" borderId="0" xfId="0" applyNumberFormat="1" applyFont="1" applyFill="1" applyBorder="1"/>
    <xf numFmtId="171" fontId="0" fillId="11" borderId="0" xfId="0" applyNumberFormat="1" applyFont="1" applyFill="1"/>
    <xf numFmtId="0" fontId="0" fillId="0" borderId="34" xfId="0" applyFont="1" applyBorder="1"/>
    <xf numFmtId="0" fontId="0" fillId="7" borderId="34" xfId="0" applyNumberFormat="1" applyFont="1" applyFill="1" applyBorder="1" applyAlignment="1">
      <alignment horizontal="center" vertical="center"/>
    </xf>
    <xf numFmtId="165" fontId="0" fillId="11" borderId="0" xfId="0" applyNumberFormat="1" applyFont="1" applyFill="1"/>
    <xf numFmtId="0" fontId="0" fillId="12" borderId="34" xfId="0" applyFont="1" applyFill="1" applyBorder="1"/>
    <xf numFmtId="0" fontId="0" fillId="11" borderId="0" xfId="0" applyFont="1" applyFill="1"/>
    <xf numFmtId="169" fontId="0" fillId="9" borderId="0" xfId="0" applyNumberFormat="1" applyFont="1" applyFill="1"/>
    <xf numFmtId="171" fontId="0" fillId="0" borderId="0" xfId="0" applyNumberFormat="1" applyFont="1" applyFill="1"/>
    <xf numFmtId="0" fontId="0" fillId="0" borderId="0" xfId="0" applyFont="1" applyBorder="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66" fontId="3" fillId="0" borderId="34" xfId="1" applyNumberFormat="1" applyFont="1" applyFill="1" applyBorder="1" applyAlignment="1">
      <alignment wrapText="1"/>
    </xf>
    <xf numFmtId="3" fontId="3" fillId="0" borderId="34" xfId="1" applyNumberFormat="1" applyFont="1" applyFill="1" applyBorder="1" applyAlignment="1">
      <alignment wrapText="1"/>
    </xf>
    <xf numFmtId="4" fontId="0" fillId="0" borderId="34" xfId="4" applyNumberFormat="1" applyFont="1" applyFill="1" applyBorder="1" applyAlignment="1">
      <alignment horizontal="left" vertical="center" wrapText="1"/>
    </xf>
    <xf numFmtId="2" fontId="0" fillId="0" borderId="34" xfId="4" applyNumberFormat="1" applyFont="1" applyFill="1" applyBorder="1" applyAlignment="1">
      <alignment horizontal="left" vertical="center" wrapText="1"/>
    </xf>
    <xf numFmtId="2" fontId="13" fillId="0" borderId="34" xfId="4" applyNumberFormat="1" applyFont="1" applyFill="1" applyBorder="1" applyAlignment="1">
      <alignment horizontal="left" vertical="center" wrapText="1"/>
    </xf>
    <xf numFmtId="0" fontId="4" fillId="14" borderId="34" xfId="4" applyFont="1" applyFill="1" applyBorder="1" applyAlignment="1">
      <alignment horizontal="left" vertical="center" wrapText="1"/>
    </xf>
    <xf numFmtId="175" fontId="13" fillId="0" borderId="34" xfId="4" applyNumberFormat="1" applyFont="1" applyFill="1" applyBorder="1" applyAlignment="1">
      <alignment horizontal="left" vertical="center" wrapText="1"/>
    </xf>
    <xf numFmtId="3" fontId="32" fillId="0" borderId="14" xfId="0" applyNumberFormat="1" applyFont="1" applyBorder="1" applyAlignment="1">
      <alignment horizontal="right" vertical="center" wrapText="1"/>
    </xf>
    <xf numFmtId="3" fontId="0" fillId="0" borderId="12" xfId="0" applyNumberFormat="1" applyFont="1" applyFill="1" applyBorder="1" applyAlignment="1">
      <alignment horizontal="right" vertical="center"/>
    </xf>
    <xf numFmtId="3" fontId="30" fillId="0" borderId="14" xfId="0" applyNumberFormat="1" applyFont="1" applyFill="1" applyBorder="1" applyAlignment="1">
      <alignment horizontal="right" vertical="center" wrapText="1"/>
    </xf>
    <xf numFmtId="1" fontId="3" fillId="0" borderId="5" xfId="0" applyNumberFormat="1" applyFont="1" applyBorder="1" applyAlignment="1">
      <alignment horizontal="right" vertical="center"/>
    </xf>
    <xf numFmtId="3" fontId="32" fillId="0" borderId="3"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0" fillId="0" borderId="12" xfId="0" applyNumberFormat="1" applyBorder="1" applyAlignment="1">
      <alignment horizontal="right" vertical="center"/>
    </xf>
    <xf numFmtId="3" fontId="0" fillId="0" borderId="14" xfId="0" applyNumberFormat="1" applyBorder="1" applyAlignment="1">
      <alignment horizontal="right" vertical="center"/>
    </xf>
    <xf numFmtId="3" fontId="0" fillId="0" borderId="15" xfId="0" applyNumberFormat="1" applyBorder="1" applyAlignment="1">
      <alignment horizontal="right" vertical="center"/>
    </xf>
    <xf numFmtId="3" fontId="0" fillId="0" borderId="5"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4" fillId="0" borderId="0" xfId="1" applyFont="1" applyFill="1" applyAlignment="1">
      <alignment horizontal="center"/>
    </xf>
    <xf numFmtId="0" fontId="3" fillId="0" borderId="42" xfId="1" applyFont="1" applyFill="1" applyBorder="1"/>
    <xf numFmtId="2" fontId="5" fillId="0" borderId="42" xfId="1" applyNumberFormat="1" applyFont="1" applyFill="1" applyBorder="1" applyAlignment="1">
      <alignment horizontal="right" vertical="top" wrapText="1"/>
    </xf>
    <xf numFmtId="0" fontId="4" fillId="0" borderId="0" xfId="1" applyFont="1" applyFill="1"/>
    <xf numFmtId="166" fontId="4" fillId="0" borderId="42" xfId="1" applyNumberFormat="1" applyFont="1" applyFill="1" applyBorder="1" applyAlignment="1">
      <alignment horizontal="center" vertical="center" wrapText="1"/>
    </xf>
    <xf numFmtId="166" fontId="4" fillId="0" borderId="42" xfId="1" applyNumberFormat="1" applyFont="1" applyFill="1" applyBorder="1" applyAlignment="1">
      <alignment horizontal="center" wrapText="1"/>
    </xf>
    <xf numFmtId="0" fontId="4" fillId="0" borderId="42" xfId="1" applyFont="1" applyFill="1" applyBorder="1" applyAlignment="1">
      <alignment horizontal="right"/>
    </xf>
    <xf numFmtId="166" fontId="4" fillId="0" borderId="34" xfId="1" applyNumberFormat="1" applyFont="1" applyFill="1" applyBorder="1" applyAlignment="1">
      <alignment horizontal="center" wrapText="1"/>
    </xf>
    <xf numFmtId="166" fontId="17" fillId="0" borderId="34" xfId="1" applyNumberFormat="1" applyFont="1" applyFill="1" applyBorder="1" applyAlignment="1">
      <alignment horizontal="center" wrapText="1"/>
    </xf>
    <xf numFmtId="3" fontId="3" fillId="0" borderId="34" xfId="1" applyNumberFormat="1" applyFont="1" applyFill="1" applyBorder="1"/>
    <xf numFmtId="169" fontId="3" fillId="0" borderId="34" xfId="1" applyNumberFormat="1" applyFont="1" applyFill="1" applyBorder="1"/>
    <xf numFmtId="3" fontId="3" fillId="2" borderId="34" xfId="1" applyNumberFormat="1" applyFont="1" applyFill="1" applyBorder="1" applyAlignment="1">
      <alignment wrapText="1"/>
    </xf>
    <xf numFmtId="166" fontId="3" fillId="2" borderId="34" xfId="1" applyNumberFormat="1" applyFont="1" applyFill="1" applyBorder="1" applyAlignment="1">
      <alignment wrapText="1"/>
    </xf>
    <xf numFmtId="0" fontId="24" fillId="0" borderId="0" xfId="1" applyFont="1" applyFill="1"/>
    <xf numFmtId="0" fontId="24" fillId="0" borderId="0" xfId="1" applyFont="1" applyFill="1" applyAlignment="1">
      <alignment horizontal="right"/>
    </xf>
    <xf numFmtId="0" fontId="4" fillId="0" borderId="0" xfId="1"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5" borderId="34" xfId="1"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0" xfId="4" applyFont="1" applyFill="1" applyBorder="1" applyAlignment="1">
      <alignment horizontal="left" wrapText="1"/>
    </xf>
    <xf numFmtId="0" fontId="3" fillId="0" borderId="0" xfId="4" applyFont="1" applyBorder="1" applyAlignment="1"/>
    <xf numFmtId="0" fontId="4" fillId="0" borderId="0" xfId="0" applyFont="1" applyFill="1" applyAlignment="1">
      <alignment horizontal="center"/>
    </xf>
    <xf numFmtId="0" fontId="13" fillId="0" borderId="0" xfId="0" applyFont="1" applyAlignment="1">
      <alignment vertical="top"/>
    </xf>
    <xf numFmtId="0" fontId="3" fillId="2" borderId="34" xfId="4" applyFont="1" applyFill="1" applyBorder="1" applyAlignment="1">
      <alignment horizontal="left" vertical="center" wrapText="1"/>
    </xf>
    <xf numFmtId="0" fontId="3" fillId="8" borderId="34" xfId="4" applyFont="1" applyFill="1" applyBorder="1" applyAlignment="1">
      <alignment horizontal="left" vertical="center" wrapText="1"/>
    </xf>
    <xf numFmtId="0" fontId="4" fillId="8" borderId="34" xfId="4" applyFont="1" applyFill="1" applyBorder="1" applyAlignment="1">
      <alignment vertical="center" wrapText="1"/>
    </xf>
    <xf numFmtId="176" fontId="0" fillId="0" borderId="34" xfId="6" applyNumberFormat="1" applyFont="1" applyFill="1" applyBorder="1" applyAlignment="1">
      <alignment horizontal="center" vertical="center" wrapText="1"/>
    </xf>
    <xf numFmtId="176" fontId="4" fillId="12" borderId="34" xfId="6" applyNumberFormat="1" applyFont="1" applyFill="1" applyBorder="1" applyAlignment="1">
      <alignment horizontal="center" vertical="center" wrapText="1"/>
    </xf>
    <xf numFmtId="176" fontId="4" fillId="9" borderId="34" xfId="6" applyNumberFormat="1" applyFont="1" applyFill="1" applyBorder="1" applyAlignment="1">
      <alignment horizontal="center" vertical="center" wrapText="1"/>
    </xf>
    <xf numFmtId="4" fontId="12" fillId="7" borderId="24" xfId="0" applyNumberFormat="1" applyFont="1" applyFill="1" applyBorder="1" applyAlignment="1">
      <alignment vertical="center" wrapText="1"/>
    </xf>
    <xf numFmtId="4" fontId="12" fillId="7" borderId="34" xfId="0" applyNumberFormat="1" applyFont="1" applyFill="1" applyBorder="1" applyAlignment="1">
      <alignment vertical="center" wrapText="1"/>
    </xf>
    <xf numFmtId="0" fontId="0" fillId="0" borderId="0" xfId="0" applyFont="1" applyFill="1" applyBorder="1" applyAlignment="1">
      <alignment horizontal="left"/>
    </xf>
    <xf numFmtId="0" fontId="0" fillId="0" borderId="0" xfId="0" applyFont="1" applyFill="1" applyAlignment="1">
      <alignment horizontal="left"/>
    </xf>
    <xf numFmtId="0" fontId="7" fillId="2" borderId="0" xfId="0" applyNumberFormat="1" applyFont="1" applyFill="1" applyAlignment="1" applyProtection="1">
      <alignment vertical="top" wrapText="1"/>
    </xf>
    <xf numFmtId="0" fontId="7" fillId="2" borderId="0" xfId="0" applyNumberFormat="1" applyFont="1" applyFill="1" applyAlignment="1" applyProtection="1">
      <alignment horizontal="left" vertical="top" wrapText="1"/>
    </xf>
    <xf numFmtId="0" fontId="4" fillId="0" borderId="0" xfId="0" applyFont="1" applyFill="1"/>
    <xf numFmtId="0" fontId="0" fillId="0" borderId="0" xfId="0" applyFont="1" applyFill="1" applyAlignment="1">
      <alignment horizontal="center" vertical="top"/>
    </xf>
    <xf numFmtId="2" fontId="0" fillId="0" borderId="0" xfId="0" applyNumberFormat="1" applyFont="1" applyFill="1"/>
    <xf numFmtId="2" fontId="0" fillId="0" borderId="0" xfId="0" applyNumberFormat="1" applyFont="1" applyFill="1" applyAlignment="1">
      <alignment horizontal="center" vertical="center"/>
    </xf>
    <xf numFmtId="0" fontId="0" fillId="0" borderId="34" xfId="0" applyFont="1" applyFill="1" applyBorder="1" applyAlignment="1">
      <alignment horizontal="left" vertical="center" wrapText="1"/>
    </xf>
    <xf numFmtId="0" fontId="0" fillId="0" borderId="34" xfId="0" applyFont="1" applyFill="1" applyBorder="1" applyAlignment="1">
      <alignment horizontal="center" vertical="top" wrapText="1"/>
    </xf>
    <xf numFmtId="0" fontId="4" fillId="10" borderId="34" xfId="0" applyFont="1" applyFill="1" applyBorder="1" applyAlignment="1">
      <alignment horizontal="center" vertical="center" wrapText="1"/>
    </xf>
    <xf numFmtId="0" fontId="4" fillId="10" borderId="34" xfId="0" applyFont="1" applyFill="1" applyBorder="1" applyAlignment="1">
      <alignment horizontal="left" vertical="center" wrapText="1"/>
    </xf>
    <xf numFmtId="169" fontId="4" fillId="10" borderId="34" xfId="0" applyNumberFormat="1" applyFont="1" applyFill="1" applyBorder="1" applyAlignment="1">
      <alignment horizontal="center" vertical="center" wrapText="1"/>
    </xf>
    <xf numFmtId="9" fontId="4" fillId="10" borderId="34" xfId="7" applyFont="1" applyFill="1" applyBorder="1" applyAlignment="1">
      <alignment horizontal="center" vertical="center" wrapText="1"/>
    </xf>
    <xf numFmtId="9" fontId="4" fillId="10" borderId="24" xfId="7" applyNumberFormat="1" applyFont="1" applyFill="1" applyBorder="1" applyAlignment="1">
      <alignment horizontal="center" vertical="center" wrapText="1"/>
    </xf>
    <xf numFmtId="1" fontId="4" fillId="10" borderId="34" xfId="0" applyNumberFormat="1" applyFont="1" applyFill="1" applyBorder="1" applyAlignment="1">
      <alignment horizontal="left" vertical="top" wrapText="1"/>
    </xf>
    <xf numFmtId="9" fontId="4" fillId="10" borderId="34" xfId="0" applyNumberFormat="1" applyFont="1" applyFill="1" applyBorder="1" applyAlignment="1">
      <alignment horizontal="center" vertical="center" wrapText="1"/>
    </xf>
    <xf numFmtId="0" fontId="4" fillId="10" borderId="34" xfId="4" applyFont="1" applyFill="1" applyBorder="1" applyAlignment="1">
      <alignment vertical="center" wrapText="1"/>
    </xf>
    <xf numFmtId="0" fontId="0" fillId="2" borderId="34" xfId="4" applyFont="1" applyFill="1" applyBorder="1" applyAlignment="1">
      <alignment horizontal="center" vertical="center" wrapText="1"/>
    </xf>
    <xf numFmtId="0" fontId="0" fillId="2" borderId="34" xfId="4" applyFont="1" applyFill="1" applyBorder="1" applyAlignment="1">
      <alignment vertical="center" wrapText="1"/>
    </xf>
    <xf numFmtId="1" fontId="0" fillId="2" borderId="34" xfId="4" applyNumberFormat="1" applyFont="1" applyFill="1" applyBorder="1" applyAlignment="1">
      <alignment horizontal="center" vertical="center" wrapText="1"/>
    </xf>
    <xf numFmtId="169" fontId="0" fillId="2" borderId="34" xfId="4" applyNumberFormat="1" applyFont="1" applyFill="1" applyBorder="1" applyAlignment="1">
      <alignment horizontal="center" vertical="center" wrapText="1"/>
    </xf>
    <xf numFmtId="9" fontId="0" fillId="2" borderId="34" xfId="7" applyFont="1" applyFill="1" applyBorder="1" applyAlignment="1">
      <alignment horizontal="center" vertical="center" wrapText="1"/>
    </xf>
    <xf numFmtId="9" fontId="0" fillId="2" borderId="34" xfId="7" applyNumberFormat="1" applyFont="1" applyFill="1" applyBorder="1" applyAlignment="1">
      <alignment horizontal="center" vertical="center" wrapText="1"/>
    </xf>
    <xf numFmtId="169" fontId="4" fillId="0" borderId="0" xfId="0" applyNumberFormat="1" applyFont="1"/>
    <xf numFmtId="0" fontId="0" fillId="0" borderId="0" xfId="0" applyFont="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left" vertical="top" wrapText="1"/>
    </xf>
    <xf numFmtId="0" fontId="4" fillId="3" borderId="34" xfId="0" applyFont="1" applyFill="1" applyBorder="1" applyAlignment="1">
      <alignment horizontal="center" vertical="center"/>
    </xf>
    <xf numFmtId="2" fontId="4" fillId="3" borderId="34" xfId="0" applyNumberFormat="1" applyFont="1" applyFill="1" applyBorder="1" applyAlignment="1">
      <alignment horizontal="center" vertical="center"/>
    </xf>
    <xf numFmtId="0" fontId="4" fillId="0" borderId="34" xfId="0" applyFont="1" applyFill="1" applyBorder="1" applyAlignment="1">
      <alignment horizontal="left" vertical="center" wrapText="1"/>
    </xf>
    <xf numFmtId="0" fontId="0" fillId="0" borderId="0" xfId="0" applyFont="1" applyFill="1" applyBorder="1" applyAlignment="1">
      <alignment horizontal="left" vertical="top"/>
    </xf>
    <xf numFmtId="0" fontId="4" fillId="7" borderId="34" xfId="0" applyFont="1" applyFill="1" applyBorder="1" applyAlignment="1">
      <alignment horizontal="left" vertical="center" wrapText="1"/>
    </xf>
    <xf numFmtId="0" fontId="0" fillId="7" borderId="34" xfId="0" applyFont="1" applyFill="1" applyBorder="1" applyAlignment="1">
      <alignment horizontal="center" vertical="center" wrapText="1"/>
    </xf>
    <xf numFmtId="169" fontId="4" fillId="7" borderId="34" xfId="0" applyNumberFormat="1" applyFont="1" applyFill="1" applyBorder="1" applyAlignment="1">
      <alignment vertical="center" wrapText="1"/>
    </xf>
    <xf numFmtId="9" fontId="4" fillId="7" borderId="34" xfId="7" applyFont="1" applyFill="1" applyBorder="1" applyAlignment="1">
      <alignment vertical="center" wrapText="1"/>
    </xf>
    <xf numFmtId="177" fontId="4" fillId="7" borderId="34" xfId="0" applyNumberFormat="1" applyFont="1" applyFill="1" applyBorder="1" applyAlignment="1">
      <alignment vertical="center" wrapText="1"/>
    </xf>
    <xf numFmtId="0" fontId="0" fillId="0" borderId="0" xfId="0" applyFont="1" applyFill="1" applyBorder="1" applyAlignment="1">
      <alignment horizontal="center" vertical="center"/>
    </xf>
    <xf numFmtId="0" fontId="0" fillId="2" borderId="34" xfId="4" applyFont="1" applyFill="1" applyBorder="1" applyAlignment="1">
      <alignment horizontal="left" vertical="center" wrapText="1"/>
    </xf>
    <xf numFmtId="169" fontId="0" fillId="2" borderId="34" xfId="4" applyNumberFormat="1" applyFont="1" applyFill="1" applyBorder="1" applyAlignment="1">
      <alignment vertical="center" wrapText="1"/>
    </xf>
    <xf numFmtId="9" fontId="0" fillId="2" borderId="34" xfId="7" applyFont="1" applyFill="1" applyBorder="1" applyAlignment="1">
      <alignment vertical="center" wrapText="1"/>
    </xf>
    <xf numFmtId="9" fontId="0" fillId="16" borderId="34" xfId="7" applyFont="1" applyFill="1" applyBorder="1" applyAlignment="1">
      <alignment vertical="center" wrapText="1"/>
    </xf>
    <xf numFmtId="2" fontId="0" fillId="0" borderId="0" xfId="0" applyNumberFormat="1" applyFont="1"/>
    <xf numFmtId="0" fontId="4" fillId="0" borderId="0" xfId="0" applyFont="1" applyFill="1" applyAlignment="1">
      <alignment horizontal="left"/>
    </xf>
    <xf numFmtId="0" fontId="23" fillId="2" borderId="0" xfId="0" applyNumberFormat="1" applyFont="1" applyFill="1" applyAlignment="1" applyProtection="1">
      <alignment horizontal="right" vertical="top"/>
    </xf>
    <xf numFmtId="0" fontId="0" fillId="4" borderId="35" xfId="0" applyFont="1" applyFill="1" applyBorder="1" applyAlignment="1">
      <alignment horizontal="center" vertical="center" wrapText="1"/>
    </xf>
    <xf numFmtId="0" fontId="0" fillId="4" borderId="35" xfId="0" applyFont="1" applyFill="1" applyBorder="1" applyAlignment="1">
      <alignment horizontal="center" vertical="distributed"/>
    </xf>
    <xf numFmtId="0" fontId="0" fillId="4" borderId="35" xfId="0" applyFont="1" applyFill="1" applyBorder="1" applyAlignment="1">
      <alignment vertical="center" wrapText="1"/>
    </xf>
    <xf numFmtId="0" fontId="4" fillId="4" borderId="34" xfId="0" applyFont="1" applyFill="1" applyBorder="1" applyAlignment="1">
      <alignment horizontal="center" vertical="center"/>
    </xf>
    <xf numFmtId="0" fontId="4" fillId="0" borderId="26" xfId="0" applyFont="1" applyFill="1" applyBorder="1" applyAlignment="1">
      <alignment horizontal="center" vertical="center" wrapText="1"/>
    </xf>
    <xf numFmtId="169" fontId="14" fillId="7" borderId="34" xfId="0" applyNumberFormat="1" applyFont="1" applyFill="1" applyBorder="1" applyAlignment="1">
      <alignment horizontal="center" vertical="center" wrapText="1"/>
    </xf>
    <xf numFmtId="1" fontId="4" fillId="7" borderId="15" xfId="0" applyNumberFormat="1" applyFont="1" applyFill="1" applyBorder="1" applyAlignment="1">
      <alignment horizontal="center" vertical="center" wrapText="1"/>
    </xf>
    <xf numFmtId="0" fontId="4" fillId="0" borderId="34" xfId="1" applyFont="1" applyBorder="1" applyAlignment="1"/>
    <xf numFmtId="0" fontId="3" fillId="0" borderId="0" xfId="1" applyFont="1" applyBorder="1"/>
    <xf numFmtId="0" fontId="3" fillId="0" borderId="0" xfId="1" applyFont="1" applyBorder="1" applyAlignment="1"/>
    <xf numFmtId="0" fontId="4" fillId="12" borderId="34" xfId="4" applyFont="1" applyFill="1" applyBorder="1" applyAlignment="1">
      <alignment horizontal="left" vertical="center"/>
    </xf>
    <xf numFmtId="0" fontId="4" fillId="12" borderId="34" xfId="0" applyNumberFormat="1" applyFont="1" applyFill="1" applyBorder="1" applyAlignment="1">
      <alignment horizontal="left" vertical="center" wrapText="1"/>
    </xf>
    <xf numFmtId="0" fontId="4" fillId="0" borderId="34" xfId="4"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4" xfId="4" applyNumberFormat="1" applyFont="1" applyFill="1" applyBorder="1" applyAlignment="1">
      <alignment horizontal="center" vertical="center" wrapText="1"/>
    </xf>
    <xf numFmtId="0" fontId="3" fillId="0" borderId="34" xfId="4" quotePrefix="1" applyNumberFormat="1" applyFont="1" applyFill="1" applyBorder="1" applyAlignment="1">
      <alignment horizontal="left" vertical="center" wrapText="1"/>
    </xf>
    <xf numFmtId="169" fontId="0" fillId="0" borderId="34" xfId="0" applyNumberFormat="1" applyFont="1" applyFill="1" applyBorder="1" applyAlignment="1">
      <alignment horizontal="center" vertical="center" wrapText="1"/>
    </xf>
    <xf numFmtId="168" fontId="0" fillId="0" borderId="34" xfId="4" applyNumberFormat="1" applyFont="1" applyFill="1" applyBorder="1" applyAlignment="1">
      <alignment horizontal="center" vertical="center" wrapText="1"/>
    </xf>
    <xf numFmtId="2" fontId="0" fillId="0" borderId="34" xfId="4" applyNumberFormat="1" applyFont="1" applyFill="1" applyBorder="1" applyAlignment="1">
      <alignment horizontal="center" vertical="center" wrapText="1"/>
    </xf>
    <xf numFmtId="1" fontId="0" fillId="0" borderId="34" xfId="4" applyNumberFormat="1" applyFont="1" applyFill="1" applyBorder="1" applyAlignment="1">
      <alignment horizontal="center" vertical="center" wrapText="1"/>
    </xf>
    <xf numFmtId="177" fontId="0" fillId="0" borderId="34" xfId="4" applyNumberFormat="1" applyFont="1" applyFill="1" applyBorder="1" applyAlignment="1">
      <alignment horizontal="center" vertical="center" wrapText="1"/>
    </xf>
    <xf numFmtId="49" fontId="0" fillId="0" borderId="34" xfId="4" applyNumberFormat="1" applyFont="1" applyFill="1" applyBorder="1" applyAlignment="1">
      <alignment horizontal="center" vertical="center" wrapText="1"/>
    </xf>
    <xf numFmtId="175" fontId="0" fillId="0" borderId="34" xfId="4" applyNumberFormat="1" applyFont="1" applyFill="1" applyBorder="1" applyAlignment="1">
      <alignment horizontal="center" vertical="center" wrapText="1"/>
    </xf>
    <xf numFmtId="0" fontId="24" fillId="17" borderId="34" xfId="4" applyNumberFormat="1" applyFont="1" applyFill="1" applyBorder="1" applyAlignment="1">
      <alignment horizontal="center" vertical="center" wrapText="1"/>
    </xf>
    <xf numFmtId="0" fontId="22" fillId="17" borderId="13" xfId="4" applyNumberFormat="1" applyFont="1" applyFill="1" applyBorder="1" applyAlignment="1">
      <alignment vertical="center"/>
    </xf>
    <xf numFmtId="0" fontId="23" fillId="17" borderId="40" xfId="4" applyNumberFormat="1" applyFont="1" applyFill="1" applyBorder="1" applyAlignment="1">
      <alignment vertical="center" wrapText="1"/>
    </xf>
    <xf numFmtId="0" fontId="23" fillId="17" borderId="15" xfId="4" applyNumberFormat="1" applyFont="1" applyFill="1" applyBorder="1" applyAlignment="1">
      <alignment vertical="center" wrapText="1"/>
    </xf>
    <xf numFmtId="4" fontId="4" fillId="10" borderId="34" xfId="0" applyNumberFormat="1" applyFont="1" applyFill="1" applyBorder="1" applyAlignment="1">
      <alignment horizontal="center" vertical="center" wrapText="1"/>
    </xf>
    <xf numFmtId="4" fontId="0" fillId="2" borderId="34" xfId="4" applyNumberFormat="1" applyFont="1" applyFill="1" applyBorder="1" applyAlignment="1">
      <alignment horizontal="center" vertical="center" wrapText="1"/>
    </xf>
    <xf numFmtId="4" fontId="0" fillId="2" borderId="34" xfId="4" applyNumberFormat="1" applyFont="1" applyFill="1" applyBorder="1" applyAlignment="1">
      <alignment vertical="center" wrapText="1"/>
    </xf>
    <xf numFmtId="4" fontId="4" fillId="10" borderId="34" xfId="7" applyNumberFormat="1" applyFont="1" applyFill="1" applyBorder="1" applyAlignment="1">
      <alignment horizontal="center" vertical="center" wrapText="1"/>
    </xf>
    <xf numFmtId="4" fontId="0" fillId="2" borderId="34" xfId="7"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7" borderId="34" xfId="0" applyNumberFormat="1" applyFont="1" applyFill="1" applyBorder="1" applyAlignment="1">
      <alignment vertical="center" wrapText="1"/>
    </xf>
    <xf numFmtId="4" fontId="14" fillId="7" borderId="34" xfId="0" applyNumberFormat="1" applyFont="1" applyFill="1" applyBorder="1" applyAlignment="1">
      <alignment horizontal="center" vertical="center" wrapText="1"/>
    </xf>
    <xf numFmtId="4" fontId="4" fillId="2" borderId="34" xfId="4" applyNumberFormat="1" applyFont="1" applyFill="1" applyBorder="1" applyAlignment="1">
      <alignment vertical="center" wrapText="1"/>
    </xf>
    <xf numFmtId="176" fontId="0" fillId="0" borderId="34" xfId="6" applyNumberFormat="1" applyFont="1" applyFill="1" applyBorder="1" applyAlignment="1" applyProtection="1">
      <alignment horizontal="center" vertical="center" wrapText="1"/>
      <protection locked="0"/>
    </xf>
    <xf numFmtId="176" fontId="38" fillId="9" borderId="34" xfId="6" applyNumberFormat="1" applyFont="1" applyFill="1" applyBorder="1" applyAlignment="1">
      <alignment horizontal="center" vertical="center" wrapText="1"/>
    </xf>
    <xf numFmtId="176" fontId="0" fillId="9" borderId="34" xfId="6" applyNumberFormat="1" applyFont="1" applyFill="1" applyBorder="1" applyAlignment="1" applyProtection="1">
      <alignment horizontal="center" vertical="center" wrapText="1"/>
      <protection locked="0"/>
    </xf>
    <xf numFmtId="0" fontId="14" fillId="0" borderId="34" xfId="0" applyFont="1" applyFill="1" applyBorder="1" applyAlignment="1">
      <alignment horizontal="center" vertical="center"/>
    </xf>
    <xf numFmtId="0" fontId="14" fillId="0" borderId="34" xfId="0" applyFont="1" applyFill="1" applyBorder="1" applyAlignment="1">
      <alignment vertical="center" wrapText="1"/>
    </xf>
    <xf numFmtId="0" fontId="12" fillId="7" borderId="34" xfId="0" applyFont="1" applyFill="1" applyBorder="1" applyAlignment="1">
      <alignment horizontal="center" vertical="center" wrapText="1"/>
    </xf>
    <xf numFmtId="0" fontId="12" fillId="7" borderId="34" xfId="0" applyFont="1" applyFill="1" applyBorder="1" applyAlignment="1">
      <alignment vertical="center" wrapText="1"/>
    </xf>
    <xf numFmtId="0" fontId="10" fillId="7" borderId="34" xfId="0" applyFont="1" applyFill="1" applyBorder="1" applyAlignment="1">
      <alignment vertical="center" wrapText="1"/>
    </xf>
    <xf numFmtId="0" fontId="4" fillId="5" borderId="34" xfId="1"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Fill="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22" fillId="0" borderId="0" xfId="0" applyFont="1" applyFill="1" applyAlignment="1">
      <alignment horizontal="center" vertical="top"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4" xfId="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center" vertical="top"/>
    </xf>
    <xf numFmtId="0" fontId="4" fillId="7" borderId="34" xfId="0"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5" borderId="34" xfId="1" applyFont="1" applyFill="1" applyBorder="1" applyAlignment="1">
      <alignment horizontal="center" vertical="center" wrapText="1"/>
    </xf>
    <xf numFmtId="0" fontId="23" fillId="0" borderId="0" xfId="1" applyFont="1" applyFill="1" applyAlignment="1">
      <alignment horizontal="center" wrapText="1"/>
    </xf>
    <xf numFmtId="0" fontId="4" fillId="5" borderId="35" xfId="1" applyFont="1" applyFill="1" applyBorder="1" applyAlignment="1">
      <alignment horizontal="center" vertical="center" wrapText="1"/>
    </xf>
    <xf numFmtId="0" fontId="4" fillId="5" borderId="36" xfId="1" applyFont="1" applyFill="1" applyBorder="1" applyAlignment="1">
      <alignment horizontal="center" vertical="center" wrapText="1"/>
    </xf>
    <xf numFmtId="0" fontId="4" fillId="5" borderId="37" xfId="1" applyFont="1" applyFill="1" applyBorder="1" applyAlignment="1">
      <alignment horizontal="center" vertical="center" wrapText="1"/>
    </xf>
    <xf numFmtId="0" fontId="4" fillId="5" borderId="34" xfId="1" applyFont="1" applyFill="1" applyBorder="1" applyAlignment="1">
      <alignment horizontal="center" vertical="top" wrapText="1"/>
    </xf>
    <xf numFmtId="2" fontId="4" fillId="3" borderId="34" xfId="0" applyNumberFormat="1" applyFont="1" applyFill="1" applyBorder="1" applyAlignment="1">
      <alignment horizontal="center" vertical="center" wrapText="1"/>
    </xf>
    <xf numFmtId="2" fontId="4" fillId="3" borderId="35" xfId="0" applyNumberFormat="1" applyFont="1" applyFill="1" applyBorder="1" applyAlignment="1">
      <alignment horizontal="center" vertical="center" wrapText="1"/>
    </xf>
    <xf numFmtId="2" fontId="4" fillId="3" borderId="37" xfId="0" applyNumberFormat="1" applyFont="1" applyFill="1" applyBorder="1" applyAlignment="1">
      <alignment horizontal="center"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39" fillId="3" borderId="34" xfId="0" applyFont="1" applyFill="1" applyBorder="1" applyAlignment="1">
      <alignment horizontal="center" vertical="center" wrapText="1"/>
    </xf>
    <xf numFmtId="0" fontId="4" fillId="3" borderId="34" xfId="0" applyFont="1" applyFill="1" applyBorder="1" applyAlignment="1">
      <alignment horizontal="center" vertical="top" wrapText="1"/>
    </xf>
    <xf numFmtId="0" fontId="23" fillId="0" borderId="1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23" fillId="0" borderId="0" xfId="0" applyFont="1" applyFill="1" applyAlignment="1">
      <alignment horizontal="center" vertical="top" wrapText="1"/>
    </xf>
    <xf numFmtId="0" fontId="14" fillId="2" borderId="0" xfId="4" applyFont="1" applyFill="1" applyAlignment="1">
      <alignment horizontal="center" wrapText="1"/>
    </xf>
    <xf numFmtId="0" fontId="14" fillId="2" borderId="0" xfId="4" applyFont="1" applyFill="1" applyAlignment="1">
      <alignment horizontal="center"/>
    </xf>
    <xf numFmtId="0" fontId="15" fillId="0" borderId="0" xfId="4" applyFont="1" applyAlignment="1">
      <alignment horizontal="center" wrapText="1"/>
    </xf>
    <xf numFmtId="0" fontId="15" fillId="0" borderId="0" xfId="4" applyFont="1" applyAlignment="1">
      <alignment horizontal="center"/>
    </xf>
    <xf numFmtId="2" fontId="5" fillId="0" borderId="0" xfId="4" applyNumberFormat="1" applyFont="1" applyAlignment="1">
      <alignment horizontal="right" vertical="top" wrapText="1"/>
    </xf>
    <xf numFmtId="0" fontId="0" fillId="0" borderId="0" xfId="4" applyFont="1" applyFill="1" applyBorder="1" applyAlignment="1">
      <alignment horizontal="left" wrapText="1"/>
    </xf>
    <xf numFmtId="0" fontId="3" fillId="0" borderId="0" xfId="4" applyFont="1" applyFill="1" applyBorder="1" applyAlignment="1">
      <alignment horizontal="left" wrapText="1"/>
    </xf>
    <xf numFmtId="0" fontId="3" fillId="0" borderId="0" xfId="4" applyFont="1" applyBorder="1" applyAlignment="1"/>
    <xf numFmtId="0" fontId="4" fillId="0" borderId="34" xfId="4" applyFont="1" applyBorder="1" applyAlignment="1">
      <alignment horizontal="center" vertical="center" wrapText="1"/>
    </xf>
    <xf numFmtId="0" fontId="4" fillId="0" borderId="34" xfId="4" applyFont="1" applyFill="1" applyBorder="1" applyAlignment="1">
      <alignment horizontal="center" vertical="center" wrapText="1"/>
    </xf>
    <xf numFmtId="0" fontId="3" fillId="0" borderId="34" xfId="4" applyFont="1" applyFill="1" applyBorder="1" applyAlignment="1">
      <alignment horizontal="center" vertical="center" wrapText="1"/>
    </xf>
    <xf numFmtId="0" fontId="4" fillId="0" borderId="34" xfId="4" applyNumberFormat="1" applyFont="1" applyFill="1" applyBorder="1" applyAlignment="1">
      <alignment horizontal="center" vertical="center" wrapText="1"/>
    </xf>
    <xf numFmtId="0" fontId="3" fillId="0" borderId="34" xfId="4" applyFill="1" applyBorder="1" applyAlignment="1">
      <alignment horizontal="center" wrapText="1"/>
    </xf>
    <xf numFmtId="0" fontId="4" fillId="0" borderId="13" xfId="4" applyNumberFormat="1" applyFont="1" applyFill="1" applyBorder="1" applyAlignment="1">
      <alignment horizontal="center" vertical="top" wrapText="1"/>
    </xf>
    <xf numFmtId="0" fontId="4" fillId="0" borderId="40" xfId="4" applyNumberFormat="1" applyFont="1" applyFill="1" applyBorder="1" applyAlignment="1">
      <alignment horizontal="center" vertical="top" wrapText="1"/>
    </xf>
    <xf numFmtId="0" fontId="4" fillId="0" borderId="15" xfId="4" applyNumberFormat="1" applyFont="1" applyFill="1" applyBorder="1" applyAlignment="1">
      <alignment horizontal="center" vertical="top" wrapText="1"/>
    </xf>
    <xf numFmtId="0" fontId="4" fillId="9" borderId="13" xfId="4" applyNumberFormat="1" applyFont="1" applyFill="1" applyBorder="1" applyAlignment="1">
      <alignment horizontal="center" vertical="top" wrapText="1"/>
    </xf>
    <xf numFmtId="0" fontId="4" fillId="9" borderId="40" xfId="4" applyNumberFormat="1" applyFont="1" applyFill="1" applyBorder="1" applyAlignment="1">
      <alignment horizontal="center" vertical="top" wrapText="1"/>
    </xf>
    <xf numFmtId="0" fontId="4" fillId="9" borderId="15" xfId="4" applyNumberFormat="1" applyFont="1" applyFill="1" applyBorder="1" applyAlignment="1">
      <alignment horizontal="center" vertical="top" wrapText="1"/>
    </xf>
    <xf numFmtId="0" fontId="24" fillId="10" borderId="13" xfId="4" applyNumberFormat="1" applyFont="1" applyFill="1" applyBorder="1" applyAlignment="1">
      <alignment horizontal="center" vertical="top" wrapText="1"/>
    </xf>
    <xf numFmtId="0" fontId="24" fillId="10" borderId="40" xfId="4" applyNumberFormat="1" applyFont="1" applyFill="1" applyBorder="1" applyAlignment="1">
      <alignment horizontal="center" vertical="top" wrapText="1"/>
    </xf>
    <xf numFmtId="0" fontId="24" fillId="10" borderId="15" xfId="4" applyNumberFormat="1" applyFont="1" applyFill="1" applyBorder="1" applyAlignment="1">
      <alignment horizontal="center" vertical="top" wrapText="1"/>
    </xf>
    <xf numFmtId="0" fontId="3" fillId="0" borderId="13" xfId="4" applyNumberFormat="1" applyFont="1" applyFill="1" applyBorder="1" applyAlignment="1">
      <alignment horizontal="center" vertical="top" wrapText="1"/>
    </xf>
    <xf numFmtId="0" fontId="3" fillId="0" borderId="40" xfId="4" applyNumberFormat="1" applyFont="1" applyFill="1" applyBorder="1" applyAlignment="1">
      <alignment horizontal="center" vertical="top" wrapText="1"/>
    </xf>
    <xf numFmtId="0" fontId="3" fillId="0" borderId="15" xfId="4" applyNumberFormat="1" applyFont="1" applyFill="1" applyBorder="1" applyAlignment="1">
      <alignment horizontal="center" vertical="top" wrapText="1"/>
    </xf>
    <xf numFmtId="0" fontId="3" fillId="0" borderId="13" xfId="4" applyNumberFormat="1" applyFont="1" applyFill="1" applyBorder="1" applyAlignment="1">
      <alignment horizontal="left" vertical="top" wrapText="1"/>
    </xf>
    <xf numFmtId="0" fontId="3" fillId="0" borderId="40" xfId="4" applyNumberFormat="1" applyFont="1" applyFill="1" applyBorder="1" applyAlignment="1">
      <alignment horizontal="left" vertical="top" wrapText="1"/>
    </xf>
    <xf numFmtId="0" fontId="3" fillId="0" borderId="15" xfId="4" applyNumberFormat="1" applyFont="1" applyFill="1" applyBorder="1" applyAlignment="1">
      <alignment horizontal="left" vertical="top" wrapText="1"/>
    </xf>
    <xf numFmtId="0" fontId="3" fillId="2" borderId="13" xfId="4" applyNumberFormat="1" applyFont="1" applyFill="1" applyBorder="1" applyAlignment="1">
      <alignment horizontal="left" vertical="top" wrapText="1"/>
    </xf>
    <xf numFmtId="0" fontId="3" fillId="2" borderId="40" xfId="4" applyNumberFormat="1" applyFont="1" applyFill="1" applyBorder="1" applyAlignment="1">
      <alignment horizontal="left" vertical="top" wrapText="1"/>
    </xf>
    <xf numFmtId="0" fontId="3" fillId="2" borderId="15" xfId="4" applyNumberFormat="1" applyFont="1" applyFill="1" applyBorder="1" applyAlignment="1">
      <alignment horizontal="left" vertical="top" wrapText="1"/>
    </xf>
    <xf numFmtId="0" fontId="3" fillId="2" borderId="13" xfId="4" applyNumberFormat="1" applyFont="1" applyFill="1" applyBorder="1" applyAlignment="1">
      <alignment horizontal="center" vertical="top" wrapText="1"/>
    </xf>
    <xf numFmtId="0" fontId="3" fillId="2" borderId="40" xfId="4" applyNumberFormat="1" applyFont="1" applyFill="1" applyBorder="1" applyAlignment="1">
      <alignment horizontal="center" vertical="top" wrapText="1"/>
    </xf>
    <xf numFmtId="0" fontId="3" fillId="2" borderId="15" xfId="4" applyNumberFormat="1" applyFont="1" applyFill="1" applyBorder="1" applyAlignment="1">
      <alignment horizontal="center" vertical="top" wrapText="1"/>
    </xf>
    <xf numFmtId="0" fontId="24" fillId="10" borderId="13" xfId="4" applyNumberFormat="1" applyFont="1" applyFill="1" applyBorder="1" applyAlignment="1">
      <alignment horizontal="left" vertical="top" wrapText="1"/>
    </xf>
    <xf numFmtId="0" fontId="24" fillId="10" borderId="40" xfId="4" applyNumberFormat="1" applyFont="1" applyFill="1" applyBorder="1" applyAlignment="1">
      <alignment horizontal="left" vertical="top" wrapText="1"/>
    </xf>
    <xf numFmtId="0" fontId="24" fillId="10" borderId="15" xfId="4" applyNumberFormat="1" applyFont="1" applyFill="1" applyBorder="1" applyAlignment="1">
      <alignment horizontal="left" vertical="top" wrapText="1"/>
    </xf>
    <xf numFmtId="0" fontId="4" fillId="13" borderId="13" xfId="4" applyNumberFormat="1" applyFont="1" applyFill="1" applyBorder="1" applyAlignment="1">
      <alignment horizontal="center" vertical="top" wrapText="1"/>
    </xf>
    <xf numFmtId="0" fontId="4" fillId="13" borderId="40" xfId="4" applyNumberFormat="1" applyFont="1" applyFill="1" applyBorder="1" applyAlignment="1">
      <alignment horizontal="center" vertical="top" wrapText="1"/>
    </xf>
    <xf numFmtId="0" fontId="4" fillId="13" borderId="15" xfId="4" applyNumberFormat="1" applyFont="1" applyFill="1" applyBorder="1" applyAlignment="1">
      <alignment horizontal="center" vertical="top" wrapText="1"/>
    </xf>
    <xf numFmtId="0" fontId="4" fillId="14" borderId="13" xfId="4" applyNumberFormat="1" applyFont="1" applyFill="1" applyBorder="1" applyAlignment="1">
      <alignment horizontal="center" vertical="top" wrapText="1"/>
    </xf>
    <xf numFmtId="0" fontId="4" fillId="14" borderId="40" xfId="4" applyNumberFormat="1" applyFont="1" applyFill="1" applyBorder="1" applyAlignment="1">
      <alignment horizontal="center" vertical="top" wrapText="1"/>
    </xf>
    <xf numFmtId="0" fontId="4" fillId="14" borderId="15" xfId="4" applyNumberFormat="1" applyFont="1" applyFill="1" applyBorder="1" applyAlignment="1">
      <alignment horizontal="center" vertical="top" wrapText="1"/>
    </xf>
    <xf numFmtId="175" fontId="35" fillId="0" borderId="28" xfId="4" applyNumberFormat="1" applyFont="1" applyBorder="1" applyAlignment="1">
      <alignment horizontal="center" vertical="center" wrapText="1" readingOrder="1"/>
    </xf>
    <xf numFmtId="175" fontId="35" fillId="0" borderId="30" xfId="4" applyNumberFormat="1" applyFont="1" applyBorder="1" applyAlignment="1">
      <alignment horizontal="center" vertical="center" wrapText="1" readingOrder="1"/>
    </xf>
    <xf numFmtId="175" fontId="35" fillId="0" borderId="10" xfId="4" applyNumberFormat="1" applyFont="1" applyBorder="1" applyAlignment="1">
      <alignment horizontal="center" vertical="center" wrapText="1" readingOrder="1"/>
    </xf>
    <xf numFmtId="175" fontId="35" fillId="0" borderId="47" xfId="4" applyNumberFormat="1" applyFont="1" applyBorder="1" applyAlignment="1">
      <alignment horizontal="center" vertical="center" wrapText="1" readingOrder="1"/>
    </xf>
    <xf numFmtId="175" fontId="35" fillId="0" borderId="24" xfId="4" applyNumberFormat="1" applyFont="1" applyBorder="1" applyAlignment="1">
      <alignment horizontal="center" vertical="center" wrapText="1" readingOrder="1"/>
    </xf>
    <xf numFmtId="175" fontId="35" fillId="0" borderId="26" xfId="4" applyNumberFormat="1" applyFont="1" applyBorder="1" applyAlignment="1">
      <alignment horizontal="center" vertical="center" wrapText="1" readingOrder="1"/>
    </xf>
    <xf numFmtId="0" fontId="4" fillId="15" borderId="13" xfId="4" applyNumberFormat="1" applyFont="1" applyFill="1" applyBorder="1" applyAlignment="1">
      <alignment horizontal="center" vertical="top" wrapText="1"/>
    </xf>
    <xf numFmtId="0" fontId="4" fillId="15" borderId="40" xfId="4" applyNumberFormat="1" applyFont="1" applyFill="1" applyBorder="1" applyAlignment="1">
      <alignment horizontal="center" vertical="top" wrapText="1"/>
    </xf>
    <xf numFmtId="0" fontId="4" fillId="15" borderId="15" xfId="4" applyNumberFormat="1" applyFont="1" applyFill="1" applyBorder="1" applyAlignment="1">
      <alignment horizontal="center" vertical="top" wrapText="1"/>
    </xf>
    <xf numFmtId="0" fontId="3" fillId="17" borderId="13" xfId="4" applyFont="1" applyFill="1" applyBorder="1" applyAlignment="1">
      <alignment horizontal="center"/>
    </xf>
    <xf numFmtId="0" fontId="3" fillId="17" borderId="40" xfId="4" applyFont="1" applyFill="1" applyBorder="1" applyAlignment="1">
      <alignment horizontal="center"/>
    </xf>
    <xf numFmtId="0" fontId="3" fillId="17" borderId="15" xfId="4" applyFont="1" applyFill="1" applyBorder="1" applyAlignment="1">
      <alignment horizontal="center"/>
    </xf>
    <xf numFmtId="0" fontId="0" fillId="0" borderId="35" xfId="4" applyNumberFormat="1" applyFont="1" applyFill="1" applyBorder="1" applyAlignment="1">
      <alignment horizontal="center" vertical="center" wrapText="1"/>
    </xf>
    <xf numFmtId="0" fontId="0" fillId="0" borderId="36" xfId="4" applyNumberFormat="1" applyFont="1" applyFill="1" applyBorder="1" applyAlignment="1">
      <alignment horizontal="center" vertical="center" wrapText="1"/>
    </xf>
    <xf numFmtId="0" fontId="0" fillId="0" borderId="37" xfId="4" applyNumberFormat="1" applyFont="1" applyFill="1" applyBorder="1" applyAlignment="1">
      <alignment horizontal="center" vertical="center" wrapText="1"/>
    </xf>
    <xf numFmtId="166" fontId="33" fillId="0" borderId="13" xfId="1" applyNumberFormat="1" applyFont="1" applyFill="1" applyBorder="1" applyAlignment="1">
      <alignment horizontal="center" wrapText="1"/>
    </xf>
    <xf numFmtId="166" fontId="33" fillId="0" borderId="15" xfId="1" applyNumberFormat="1" applyFont="1" applyFill="1" applyBorder="1" applyAlignment="1">
      <alignment horizontal="center" wrapText="1"/>
    </xf>
    <xf numFmtId="0" fontId="4" fillId="0" borderId="0" xfId="0" applyFont="1" applyFill="1" applyAlignment="1">
      <alignment horizontal="center"/>
    </xf>
    <xf numFmtId="0" fontId="4" fillId="0" borderId="0" xfId="1" applyFont="1" applyFill="1" applyAlignment="1">
      <alignment horizontal="center"/>
    </xf>
    <xf numFmtId="166" fontId="12" fillId="0" borderId="34" xfId="1" applyNumberFormat="1" applyFont="1" applyFill="1" applyBorder="1" applyAlignment="1">
      <alignment horizontal="center" wrapText="1"/>
    </xf>
    <xf numFmtId="166" fontId="3" fillId="2" borderId="13" xfId="1" applyNumberFormat="1" applyFont="1" applyFill="1" applyBorder="1" applyAlignment="1">
      <alignment horizontal="center" wrapText="1"/>
    </xf>
    <xf numFmtId="166" fontId="3" fillId="2" borderId="15" xfId="1" applyNumberFormat="1" applyFont="1" applyFill="1" applyBorder="1" applyAlignment="1">
      <alignment horizontal="center" wrapText="1"/>
    </xf>
    <xf numFmtId="0" fontId="3" fillId="0" borderId="0" xfId="1" applyFont="1" applyFill="1" applyAlignment="1">
      <alignment wrapText="1"/>
    </xf>
    <xf numFmtId="172" fontId="3" fillId="2" borderId="13" xfId="1" applyNumberFormat="1" applyFont="1" applyFill="1" applyBorder="1" applyAlignment="1">
      <alignment horizontal="right" wrapText="1"/>
    </xf>
    <xf numFmtId="172" fontId="3" fillId="2" borderId="15" xfId="1" applyNumberFormat="1" applyFont="1" applyFill="1" applyBorder="1" applyAlignment="1">
      <alignment horizontal="right" wrapText="1"/>
    </xf>
    <xf numFmtId="3" fontId="3" fillId="0" borderId="34" xfId="1" applyNumberFormat="1" applyFont="1" applyFill="1" applyBorder="1" applyAlignment="1">
      <alignment wrapText="1"/>
    </xf>
    <xf numFmtId="166" fontId="3" fillId="0" borderId="34" xfId="1" applyNumberFormat="1" applyFont="1" applyFill="1" applyBorder="1" applyAlignment="1">
      <alignment wrapText="1"/>
    </xf>
    <xf numFmtId="166" fontId="11" fillId="0" borderId="0" xfId="1" applyNumberFormat="1" applyFont="1" applyFill="1" applyAlignment="1">
      <alignment horizontal="left" wrapText="1"/>
    </xf>
    <xf numFmtId="0" fontId="10" fillId="0" borderId="0" xfId="0" applyFont="1" applyAlignment="1">
      <alignment horizontal="center" vertical="top" wrapText="1"/>
    </xf>
    <xf numFmtId="0" fontId="10" fillId="0" borderId="0" xfId="0" applyFont="1" applyAlignment="1">
      <alignment horizontal="center" vertical="top"/>
    </xf>
    <xf numFmtId="0" fontId="14" fillId="6" borderId="34" xfId="0" applyFont="1" applyFill="1" applyBorder="1" applyAlignment="1">
      <alignment horizontal="center" vertical="center" wrapText="1"/>
    </xf>
    <xf numFmtId="0" fontId="14" fillId="6" borderId="34" xfId="0" applyFont="1" applyFill="1" applyBorder="1" applyAlignment="1">
      <alignment horizontal="center" vertical="center"/>
    </xf>
    <xf numFmtId="0" fontId="14" fillId="6" borderId="34" xfId="0" applyFont="1" applyFill="1" applyBorder="1" applyAlignment="1">
      <alignment vertical="center" wrapText="1"/>
    </xf>
    <xf numFmtId="0" fontId="4" fillId="8" borderId="34" xfId="4" applyFont="1" applyFill="1" applyBorder="1" applyAlignment="1">
      <alignment horizontal="left" vertical="center" wrapText="1"/>
    </xf>
    <xf numFmtId="4" fontId="4" fillId="8" borderId="34" xfId="4" applyNumberFormat="1" applyFont="1" applyFill="1" applyBorder="1" applyAlignment="1">
      <alignment vertical="center" wrapText="1"/>
    </xf>
  </cellXfs>
  <cellStyles count="20">
    <cellStyle name="Normal_прил 1.1" xfId="2"/>
    <cellStyle name="Обычный" xfId="0" builtinId="0"/>
    <cellStyle name="Обычный 17" xfId="16"/>
    <cellStyle name="Обычный 2" xfId="3"/>
    <cellStyle name="Обычный 2 2" xfId="11"/>
    <cellStyle name="Обычный 2 4" xfId="14"/>
    <cellStyle name="Обычный 2 4 2" xfId="15"/>
    <cellStyle name="Обычный 2 4 2 2" xfId="19"/>
    <cellStyle name="Обычный 2 4 3" xfId="18"/>
    <cellStyle name="Обычный 29" xfId="17"/>
    <cellStyle name="Обычный 3" xfId="1"/>
    <cellStyle name="Обычный 3 2" xfId="4"/>
    <cellStyle name="Обычный 4 4" xfId="10"/>
    <cellStyle name="Обычный 4_Прилож 7.2" xfId="9"/>
    <cellStyle name="Обычный 7" xfId="12"/>
    <cellStyle name="Процентный" xfId="7" builtinId="5"/>
    <cellStyle name="Стиль 1 2" xfId="5"/>
    <cellStyle name="Финансовый" xfId="6" builtinId="3"/>
    <cellStyle name="Финансовый 2" xfId="8"/>
    <cellStyle name="Финансовый 3" xfId="13"/>
  </cellStyles>
  <dxfs count="92">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ill>
        <patternFill>
          <bgColor theme="0" tint="-0.14996795556505021"/>
        </patternFill>
      </fill>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14996795556505021"/>
        </patternFill>
      </fill>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14996795556505021"/>
        </patternFill>
      </fill>
    </dxf>
    <dxf>
      <font>
        <color theme="0"/>
      </font>
    </dxf>
    <dxf>
      <font>
        <color theme="0"/>
      </font>
    </dxf>
    <dxf>
      <fill>
        <patternFill>
          <bgColor theme="0" tint="-0.14996795556505021"/>
        </patternFill>
      </fill>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33"/>
      <color rgb="FFCC99FF"/>
      <color rgb="FFE9FFBD"/>
      <color rgb="FFFFFFCC"/>
      <color rgb="FF66FFFF"/>
      <color rgb="FFFFE0C1"/>
      <color rgb="FFE1E1FF"/>
      <color rgb="FFFFCC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DepInvPr\0%20&#1053;&#1072;&#1079;&#1072;&#1088;&#1086;&#1074;&#1072;\&#1056;&#1054;&#1057;&#1058;&#1054;&#1042;%203\&#1054;&#1058;&#1063;&#1045;&#1058;%20&#1087;&#1086;%20&#1048;&#1055;&#1056;%20-%20&#1064;&#1045;&#1057;&#1058;&#1045;&#1056;&#1050;&#1040;\2014%20&#1075;&#1086;&#1076;\2014%20-%204%20&#1082;&#1074;&#1072;&#1088;&#1090;&#1072;&#1083;%20&#1080;%202014%20&#1075;&#1086;&#1076;\&#1054;&#1090;&#1095;&#1077;&#1090;%20&#1074;%20&#1056;&#1086;&#1089;&#1089;&#1077;&#1090;&#1080;\&#1054;&#1090;&#1095;&#1077;&#1090;%20&#1074;%20&#1092;&#1086;&#1088;&#1084;&#1072;&#1090;&#1072;&#1093;%20&#1056;&#1077;&#1075;&#1083;&#1072;&#1084;&#1077;&#1085;&#1090;&#1072;%2006-02-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54;&#1057;&#1058;&#1054;&#1042;%204/&#1054;&#1058;&#1063;&#1045;&#1058;%20&#1087;&#1086;%20&#1048;&#1055;&#1056;%20-%20&#1064;&#1045;&#1057;&#1058;&#1045;&#1056;&#1050;&#1040;/2015/3%20&#1082;&#1074;&#1072;&#1088;&#1090;&#1072;&#1083;%202015/&#1055;&#1088;&#1080;&#1083;&#1086;&#1078;&#1077;&#1085;&#1080;&#1077;%2010%20&#1080;%2011%20&#1074;%20&#1086;&#1090;&#1095;&#1077;&#1090;,%20&#1086;&#1090;&#1082;&#1086;&#1088;&#1088;&#1077;&#1082;&#1090;&#1080;&#1088;&#1086;&#1074;&#1072;&#1085;&#1086;%20&#1086;&#1092;&#1086;&#1088;&#1084;&#1083;&#1077;&#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sheetName val="прил 6.1"/>
      <sheetName val="прил 6.2"/>
      <sheetName val="прил 6.3"/>
      <sheetName val="прил 7.1"/>
      <sheetName val="прил 7.2"/>
      <sheetName val="прил 8"/>
      <sheetName val="прил 9"/>
      <sheetName val="прил 10"/>
      <sheetName val="прил 11.1"/>
      <sheetName val="прил 11.2"/>
      <sheetName val="прил 12"/>
      <sheetName val="прил 13"/>
    </sheetNames>
    <sheetDataSet>
      <sheetData sheetId="0" refreshError="1"/>
      <sheetData sheetId="1">
        <row r="8">
          <cell r="Y8" t="str">
            <v>______________________(Б.Б. Эбзеев)</v>
          </cell>
        </row>
      </sheetData>
      <sheetData sheetId="2" refreshError="1"/>
      <sheetData sheetId="3" refreshError="1"/>
      <sheetData sheetId="4">
        <row r="6">
          <cell r="AJ6" t="str">
            <v xml:space="preserve">Генеральный директор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sheetName val="прил 6.1."/>
      <sheetName val="прил 6.2"/>
      <sheetName val="прил 6.3"/>
      <sheetName val="прил 10"/>
      <sheetName val="прил 11.1"/>
      <sheetName val="прил 11.2"/>
    </sheetNames>
    <sheetDataSet>
      <sheetData sheetId="0"/>
      <sheetData sheetId="1"/>
      <sheetData sheetId="2"/>
      <sheetData sheetId="3"/>
      <sheetData sheetId="4">
        <row r="94">
          <cell r="C94" t="str">
            <v>Реконструкция ПС 110/10 кВ АС10 с заменой трансформаторов на 2х40 МВА для обеспечения электроснабжения аэропорта "Южный"</v>
          </cell>
        </row>
        <row r="167">
          <cell r="C167" t="str">
            <v>Строительство ПС 110/10кВ Спортивная с заходами ЛЭП 110 кВ и реконструкцией прилегающей сети, г. Ростов-на-Дону</v>
          </cell>
        </row>
        <row r="240">
          <cell r="C240" t="str">
            <v>Кабельная линия (110 кВ) и подстанция (110 кВ) "Гвардейская", г. Волгоград, Центральный район, квартал 04_02_010</v>
          </cell>
        </row>
      </sheetData>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86"/>
  <sheetViews>
    <sheetView view="pageBreakPreview" zoomScale="60" zoomScaleNormal="80" workbookViewId="0">
      <selection activeCell="B41" sqref="B41"/>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103" t="s">
        <v>0</v>
      </c>
    </row>
    <row r="3" spans="1:9" x14ac:dyDescent="0.25">
      <c r="F3" s="1" t="s">
        <v>1</v>
      </c>
    </row>
    <row r="4" spans="1:9" x14ac:dyDescent="0.25">
      <c r="F4" s="1" t="s">
        <v>2</v>
      </c>
    </row>
    <row r="5" spans="1:9" x14ac:dyDescent="0.25">
      <c r="F5" s="1"/>
    </row>
    <row r="6" spans="1:9" x14ac:dyDescent="0.25">
      <c r="A6" s="523" t="s">
        <v>3</v>
      </c>
      <c r="B6" s="523"/>
      <c r="C6" s="523"/>
      <c r="D6" s="523"/>
      <c r="E6" s="523"/>
      <c r="F6" s="523"/>
      <c r="H6" s="1"/>
    </row>
    <row r="7" spans="1:9" s="2" customFormat="1" x14ac:dyDescent="0.25">
      <c r="A7" s="524" t="s">
        <v>4</v>
      </c>
      <c r="B7" s="524"/>
      <c r="C7" s="524"/>
      <c r="D7" s="524"/>
      <c r="E7" s="524"/>
      <c r="F7" s="524"/>
      <c r="H7" s="3"/>
    </row>
    <row r="8" spans="1:9" ht="18.75" x14ac:dyDescent="0.25">
      <c r="F8" s="86" t="s">
        <v>5</v>
      </c>
    </row>
    <row r="9" spans="1:9" x14ac:dyDescent="0.25">
      <c r="F9" s="87" t="str">
        <f>'[1]прил 7.1'!AJ6</f>
        <v xml:space="preserve">Генеральный директор </v>
      </c>
    </row>
    <row r="10" spans="1:9" x14ac:dyDescent="0.25">
      <c r="F10" s="85" t="s">
        <v>400</v>
      </c>
    </row>
    <row r="11" spans="1:9" x14ac:dyDescent="0.25">
      <c r="F11" s="87" t="str">
        <f>'[1]прил 6.1'!Y8</f>
        <v>______________________(Б.Б. Эбзеев)</v>
      </c>
    </row>
    <row r="12" spans="1:9" x14ac:dyDescent="0.25">
      <c r="F12" s="87" t="s">
        <v>409</v>
      </c>
    </row>
    <row r="13" spans="1:9" x14ac:dyDescent="0.25">
      <c r="F13" s="85" t="s">
        <v>6</v>
      </c>
    </row>
    <row r="14" spans="1:9" x14ac:dyDescent="0.25">
      <c r="F14" s="1"/>
    </row>
    <row r="15" spans="1:9" ht="16.5" thickBot="1" x14ac:dyDescent="0.3">
      <c r="F15" s="1" t="s">
        <v>7</v>
      </c>
    </row>
    <row r="16" spans="1:9" x14ac:dyDescent="0.25">
      <c r="A16" s="525" t="s">
        <v>8</v>
      </c>
      <c r="B16" s="527" t="s">
        <v>9</v>
      </c>
      <c r="C16" s="525" t="s">
        <v>1091</v>
      </c>
      <c r="D16" s="527"/>
      <c r="E16" s="525">
        <v>2015</v>
      </c>
      <c r="F16" s="529"/>
      <c r="I16" s="5"/>
    </row>
    <row r="17" spans="1:9" ht="16.5" thickBot="1" x14ac:dyDescent="0.3">
      <c r="A17" s="526"/>
      <c r="B17" s="528"/>
      <c r="C17" s="374" t="s">
        <v>10</v>
      </c>
      <c r="D17" s="375" t="s">
        <v>11</v>
      </c>
      <c r="E17" s="374" t="s">
        <v>10</v>
      </c>
      <c r="F17" s="6" t="s">
        <v>11</v>
      </c>
      <c r="I17" s="5"/>
    </row>
    <row r="18" spans="1:9" ht="16.5" thickBot="1" x14ac:dyDescent="0.3">
      <c r="A18" s="7">
        <v>1</v>
      </c>
      <c r="B18" s="8">
        <v>2</v>
      </c>
      <c r="C18" s="9">
        <v>3</v>
      </c>
      <c r="D18" s="129">
        <v>4</v>
      </c>
      <c r="E18" s="9">
        <v>5</v>
      </c>
      <c r="F18" s="10">
        <v>6</v>
      </c>
      <c r="I18" s="5"/>
    </row>
    <row r="19" spans="1:9" ht="15.75" customHeight="1" x14ac:dyDescent="0.25">
      <c r="A19" s="11" t="s">
        <v>12</v>
      </c>
      <c r="B19" s="12" t="s">
        <v>13</v>
      </c>
      <c r="C19" s="106">
        <v>28671.030975000001</v>
      </c>
      <c r="D19" s="130">
        <v>28891.510600999998</v>
      </c>
      <c r="E19" s="106">
        <f>E21+E24</f>
        <v>30351.53383479466</v>
      </c>
      <c r="F19" s="107">
        <f>F21+F24</f>
        <v>30365.033392672158</v>
      </c>
      <c r="I19" s="5"/>
    </row>
    <row r="20" spans="1:9" x14ac:dyDescent="0.25">
      <c r="A20" s="13"/>
      <c r="B20" s="14" t="s">
        <v>14</v>
      </c>
      <c r="C20" s="131"/>
      <c r="D20" s="132"/>
      <c r="E20" s="108"/>
      <c r="F20" s="109"/>
      <c r="I20" s="5"/>
    </row>
    <row r="21" spans="1:9" ht="31.5" x14ac:dyDescent="0.25">
      <c r="A21" s="13" t="s">
        <v>15</v>
      </c>
      <c r="B21" s="14" t="s">
        <v>16</v>
      </c>
      <c r="C21" s="108">
        <v>28527.766275000002</v>
      </c>
      <c r="D21" s="132">
        <v>28713.285179999999</v>
      </c>
      <c r="E21" s="133">
        <f>E22+E23</f>
        <v>30178.957746794658</v>
      </c>
      <c r="F21" s="109">
        <f>F22+F23</f>
        <v>30174.650727672157</v>
      </c>
      <c r="I21" s="5"/>
    </row>
    <row r="22" spans="1:9" x14ac:dyDescent="0.25">
      <c r="A22" s="33"/>
      <c r="B22" s="188" t="s">
        <v>441</v>
      </c>
      <c r="C22" s="110">
        <v>27857.518475000001</v>
      </c>
      <c r="D22" s="134">
        <v>28009.171178000001</v>
      </c>
      <c r="E22" s="135">
        <v>29735.274015858398</v>
      </c>
      <c r="F22" s="136">
        <v>29675.051179872327</v>
      </c>
      <c r="I22" s="5"/>
    </row>
    <row r="23" spans="1:9" x14ac:dyDescent="0.25">
      <c r="A23" s="33"/>
      <c r="B23" s="188" t="s">
        <v>442</v>
      </c>
      <c r="C23" s="110">
        <v>670.24779999999998</v>
      </c>
      <c r="D23" s="134">
        <v>704.11400200000003</v>
      </c>
      <c r="E23" s="135">
        <v>443.68373093626099</v>
      </c>
      <c r="F23" s="136">
        <v>499.59954779983048</v>
      </c>
      <c r="I23" s="5"/>
    </row>
    <row r="24" spans="1:9" ht="16.5" thickBot="1" x14ac:dyDescent="0.3">
      <c r="A24" s="15" t="s">
        <v>17</v>
      </c>
      <c r="B24" s="16" t="s">
        <v>18</v>
      </c>
      <c r="C24" s="111">
        <v>143.2647</v>
      </c>
      <c r="D24" s="137">
        <v>178.22542100000001</v>
      </c>
      <c r="E24" s="138">
        <v>172.576088</v>
      </c>
      <c r="F24" s="112">
        <v>190.382665</v>
      </c>
      <c r="I24" s="5"/>
    </row>
    <row r="25" spans="1:9" x14ac:dyDescent="0.25">
      <c r="A25" s="11" t="s">
        <v>19</v>
      </c>
      <c r="B25" s="12" t="s">
        <v>20</v>
      </c>
      <c r="C25" s="106">
        <v>24872.029458000001</v>
      </c>
      <c r="D25" s="130">
        <v>24825.800305999997</v>
      </c>
      <c r="E25" s="106">
        <f>E26+E31+E32+E33+E34</f>
        <v>26265.336117999999</v>
      </c>
      <c r="F25" s="107">
        <f>F26+F31+F32+F33+F34</f>
        <v>26098.589763</v>
      </c>
      <c r="I25" s="5"/>
    </row>
    <row r="26" spans="1:9" x14ac:dyDescent="0.25">
      <c r="A26" s="17" t="s">
        <v>21</v>
      </c>
      <c r="B26" s="18" t="s">
        <v>22</v>
      </c>
      <c r="C26" s="108">
        <v>6441.664847</v>
      </c>
      <c r="D26" s="132">
        <v>6396.9443810000002</v>
      </c>
      <c r="E26" s="108">
        <f>E28+E29+E30</f>
        <v>6442.4546960000007</v>
      </c>
      <c r="F26" s="139">
        <f>F28+F29+F30</f>
        <v>6840.5793069999991</v>
      </c>
      <c r="I26" s="5"/>
    </row>
    <row r="27" spans="1:9" x14ac:dyDescent="0.25">
      <c r="A27" s="13"/>
      <c r="B27" s="14" t="s">
        <v>14</v>
      </c>
      <c r="C27" s="140"/>
      <c r="D27" s="141"/>
      <c r="E27" s="142"/>
      <c r="F27" s="109"/>
      <c r="I27" s="5"/>
    </row>
    <row r="28" spans="1:9" x14ac:dyDescent="0.25">
      <c r="A28" s="13" t="s">
        <v>15</v>
      </c>
      <c r="B28" s="14" t="s">
        <v>23</v>
      </c>
      <c r="C28" s="142">
        <v>218.28917200000001</v>
      </c>
      <c r="D28" s="141">
        <v>232.51996399999999</v>
      </c>
      <c r="E28" s="245">
        <v>235.65597699999995</v>
      </c>
      <c r="F28" s="143">
        <v>242.07959499999998</v>
      </c>
      <c r="I28" s="5"/>
    </row>
    <row r="29" spans="1:9" x14ac:dyDescent="0.25">
      <c r="A29" s="13" t="s">
        <v>17</v>
      </c>
      <c r="B29" s="14" t="s">
        <v>24</v>
      </c>
      <c r="C29" s="142">
        <v>735.00062000000003</v>
      </c>
      <c r="D29" s="141">
        <v>684.28721199999995</v>
      </c>
      <c r="E29" s="144">
        <v>597.52720200000022</v>
      </c>
      <c r="F29" s="143">
        <v>595.72408799999891</v>
      </c>
      <c r="I29" s="5"/>
    </row>
    <row r="30" spans="1:9" x14ac:dyDescent="0.25">
      <c r="A30" s="13" t="s">
        <v>25</v>
      </c>
      <c r="B30" s="14" t="s">
        <v>26</v>
      </c>
      <c r="C30" s="142">
        <v>5488.3750550000004</v>
      </c>
      <c r="D30" s="141">
        <v>5480.137205</v>
      </c>
      <c r="E30" s="142">
        <v>5609.2715170000001</v>
      </c>
      <c r="F30" s="143">
        <v>6002.7756239999999</v>
      </c>
      <c r="I30" s="5"/>
    </row>
    <row r="31" spans="1:9" x14ac:dyDescent="0.25">
      <c r="A31" s="17" t="s">
        <v>27</v>
      </c>
      <c r="B31" s="18" t="s">
        <v>28</v>
      </c>
      <c r="C31" s="108">
        <v>6254.6660709999996</v>
      </c>
      <c r="D31" s="132">
        <v>6111.6974369999998</v>
      </c>
      <c r="E31" s="108">
        <v>6708.3360659999998</v>
      </c>
      <c r="F31" s="383">
        <v>6678.0070060000007</v>
      </c>
      <c r="I31" s="5"/>
    </row>
    <row r="32" spans="1:9" x14ac:dyDescent="0.25">
      <c r="A32" s="17" t="s">
        <v>29</v>
      </c>
      <c r="B32" s="18" t="s">
        <v>30</v>
      </c>
      <c r="C32" s="108">
        <v>2881.0470890000001</v>
      </c>
      <c r="D32" s="132">
        <v>2858.7710849999999</v>
      </c>
      <c r="E32" s="108">
        <v>2752.7451520000004</v>
      </c>
      <c r="F32" s="109">
        <v>2710.9749360000001</v>
      </c>
      <c r="I32" s="5"/>
    </row>
    <row r="33" spans="1:9" x14ac:dyDescent="0.25">
      <c r="A33" s="17" t="s">
        <v>31</v>
      </c>
      <c r="B33" s="18" t="s">
        <v>32</v>
      </c>
      <c r="C33" s="108">
        <v>266.094447</v>
      </c>
      <c r="D33" s="132">
        <v>259.84527800000001</v>
      </c>
      <c r="E33" s="108">
        <v>311.07682499999999</v>
      </c>
      <c r="F33" s="109">
        <v>297.70824999999996</v>
      </c>
      <c r="I33" s="5"/>
    </row>
    <row r="34" spans="1:9" x14ac:dyDescent="0.25">
      <c r="A34" s="17" t="s">
        <v>33</v>
      </c>
      <c r="B34" s="18" t="s">
        <v>34</v>
      </c>
      <c r="C34" s="145">
        <v>9028.5570040000021</v>
      </c>
      <c r="D34" s="132">
        <v>9198.5421249999963</v>
      </c>
      <c r="E34" s="145">
        <v>10050.723378999999</v>
      </c>
      <c r="F34" s="113">
        <v>9571.3202639999981</v>
      </c>
      <c r="I34" s="5"/>
    </row>
    <row r="35" spans="1:9" x14ac:dyDescent="0.25">
      <c r="A35" s="13"/>
      <c r="B35" s="14" t="s">
        <v>14</v>
      </c>
      <c r="C35" s="140"/>
      <c r="D35" s="141"/>
      <c r="E35" s="142"/>
      <c r="F35" s="143"/>
      <c r="I35" s="5"/>
    </row>
    <row r="36" spans="1:9" x14ac:dyDescent="0.25">
      <c r="A36" s="243" t="s">
        <v>35</v>
      </c>
      <c r="B36" s="244" t="s">
        <v>36</v>
      </c>
      <c r="C36" s="245">
        <v>184.44864200000001</v>
      </c>
      <c r="D36" s="246">
        <v>182.73265499999999</v>
      </c>
      <c r="E36" s="384">
        <v>167.85506498000004</v>
      </c>
      <c r="F36" s="385">
        <v>139.31025400000001</v>
      </c>
      <c r="I36" s="5"/>
    </row>
    <row r="37" spans="1:9" x14ac:dyDescent="0.25">
      <c r="A37" s="13" t="s">
        <v>37</v>
      </c>
      <c r="B37" s="14" t="s">
        <v>38</v>
      </c>
      <c r="C37" s="142">
        <v>122.4</v>
      </c>
      <c r="D37" s="141">
        <v>116.118995</v>
      </c>
      <c r="E37" s="142">
        <v>115.81981900000001</v>
      </c>
      <c r="F37" s="143">
        <v>103.11212199999999</v>
      </c>
      <c r="I37" s="5"/>
    </row>
    <row r="38" spans="1:9" ht="16.5" thickBot="1" x14ac:dyDescent="0.3">
      <c r="A38" s="15" t="s">
        <v>39</v>
      </c>
      <c r="B38" s="16" t="s">
        <v>40</v>
      </c>
      <c r="C38" s="386">
        <v>7647.6232620000001</v>
      </c>
      <c r="D38" s="146">
        <v>7780.9568399999998</v>
      </c>
      <c r="E38" s="147">
        <v>8471.3429199999991</v>
      </c>
      <c r="F38" s="148">
        <v>8137.6952200000005</v>
      </c>
      <c r="I38" s="5"/>
    </row>
    <row r="39" spans="1:9" ht="16.5" thickBot="1" x14ac:dyDescent="0.3">
      <c r="A39" s="19" t="s">
        <v>41</v>
      </c>
      <c r="B39" s="20" t="s">
        <v>42</v>
      </c>
      <c r="C39" s="149">
        <v>3799.0015170000006</v>
      </c>
      <c r="D39" s="150">
        <v>4065.7102950000008</v>
      </c>
      <c r="E39" s="114">
        <f>E19-E25</f>
        <v>4086.1977167946607</v>
      </c>
      <c r="F39" s="115">
        <f>F19-F25</f>
        <v>4266.4436296721578</v>
      </c>
      <c r="I39" s="5"/>
    </row>
    <row r="40" spans="1:9" x14ac:dyDescent="0.25">
      <c r="A40" s="11" t="s">
        <v>43</v>
      </c>
      <c r="B40" s="12" t="s">
        <v>44</v>
      </c>
      <c r="C40" s="106">
        <v>-10764.801701</v>
      </c>
      <c r="D40" s="130">
        <v>-10643.425574000001</v>
      </c>
      <c r="E40" s="151">
        <f>E41-E45</f>
        <v>-4223.9099249800001</v>
      </c>
      <c r="F40" s="116">
        <f>F41-F45</f>
        <v>-3775.4495610000013</v>
      </c>
      <c r="I40" s="5"/>
    </row>
    <row r="41" spans="1:9" x14ac:dyDescent="0.25">
      <c r="A41" s="13" t="s">
        <v>21</v>
      </c>
      <c r="B41" s="14" t="s">
        <v>45</v>
      </c>
      <c r="C41" s="142">
        <v>1280.104182</v>
      </c>
      <c r="D41" s="141">
        <v>2943.9744259999998</v>
      </c>
      <c r="E41" s="142">
        <v>2819.7254386899995</v>
      </c>
      <c r="F41" s="143">
        <v>3526.5510039999999</v>
      </c>
      <c r="I41" s="5"/>
    </row>
    <row r="42" spans="1:9" x14ac:dyDescent="0.25">
      <c r="A42" s="13"/>
      <c r="B42" s="14" t="s">
        <v>46</v>
      </c>
      <c r="C42" s="142"/>
      <c r="D42" s="141"/>
      <c r="E42" s="142"/>
      <c r="F42" s="143"/>
      <c r="I42" s="5"/>
    </row>
    <row r="43" spans="1:9" ht="31.5" x14ac:dyDescent="0.25">
      <c r="A43" s="13" t="s">
        <v>15</v>
      </c>
      <c r="B43" s="14" t="s">
        <v>47</v>
      </c>
      <c r="C43" s="142">
        <v>0</v>
      </c>
      <c r="D43" s="141">
        <v>0</v>
      </c>
      <c r="E43" s="142">
        <v>0</v>
      </c>
      <c r="F43" s="143">
        <v>0</v>
      </c>
      <c r="I43" s="5"/>
    </row>
    <row r="44" spans="1:9" x14ac:dyDescent="0.25">
      <c r="A44" s="13" t="s">
        <v>17</v>
      </c>
      <c r="B44" s="21" t="s">
        <v>48</v>
      </c>
      <c r="C44" s="142">
        <v>31.893346000000001</v>
      </c>
      <c r="D44" s="141">
        <v>43.446094000000002</v>
      </c>
      <c r="E44" s="142">
        <v>40.689433999999999</v>
      </c>
      <c r="F44" s="143">
        <v>62.232175000000005</v>
      </c>
      <c r="I44" s="5"/>
    </row>
    <row r="45" spans="1:9" x14ac:dyDescent="0.25">
      <c r="A45" s="13" t="s">
        <v>27</v>
      </c>
      <c r="B45" s="14" t="s">
        <v>49</v>
      </c>
      <c r="C45" s="142">
        <v>12044.905882999999</v>
      </c>
      <c r="D45" s="141">
        <v>13587.4</v>
      </c>
      <c r="E45" s="142">
        <v>7043.6353636699996</v>
      </c>
      <c r="F45" s="143">
        <v>7302.0005650000012</v>
      </c>
      <c r="I45" s="5"/>
    </row>
    <row r="46" spans="1:9" x14ac:dyDescent="0.25">
      <c r="A46" s="13"/>
      <c r="B46" s="14" t="s">
        <v>46</v>
      </c>
      <c r="C46" s="142"/>
      <c r="D46" s="141"/>
      <c r="E46" s="142"/>
      <c r="F46" s="143"/>
      <c r="I46" s="5"/>
    </row>
    <row r="47" spans="1:9" ht="16.5" thickBot="1" x14ac:dyDescent="0.3">
      <c r="A47" s="15" t="s">
        <v>50</v>
      </c>
      <c r="B47" s="16" t="s">
        <v>51</v>
      </c>
      <c r="C47" s="147">
        <v>2245.4364</v>
      </c>
      <c r="D47" s="146">
        <v>2236.079502</v>
      </c>
      <c r="E47" s="147">
        <v>2697.4049500000001</v>
      </c>
      <c r="F47" s="148">
        <v>2558.7618230000003</v>
      </c>
      <c r="I47" s="5"/>
    </row>
    <row r="48" spans="1:9" ht="16.5" thickBot="1" x14ac:dyDescent="0.3">
      <c r="A48" s="22" t="s">
        <v>52</v>
      </c>
      <c r="B48" s="23" t="s">
        <v>53</v>
      </c>
      <c r="C48" s="117">
        <v>-6965.8001839999997</v>
      </c>
      <c r="D48" s="152">
        <v>-6577.715279</v>
      </c>
      <c r="E48" s="153">
        <f>E39+E40</f>
        <v>-137.71220818533948</v>
      </c>
      <c r="F48" s="118">
        <f>F39+F40</f>
        <v>490.99406867215657</v>
      </c>
      <c r="I48" s="5"/>
    </row>
    <row r="49" spans="1:9" ht="16.5" thickBot="1" x14ac:dyDescent="0.3">
      <c r="A49" s="19" t="s">
        <v>54</v>
      </c>
      <c r="B49" s="20" t="s">
        <v>55</v>
      </c>
      <c r="C49" s="114">
        <v>0</v>
      </c>
      <c r="D49" s="150">
        <v>-315.92621400000002</v>
      </c>
      <c r="E49" s="114">
        <v>195.34699231999997</v>
      </c>
      <c r="F49" s="114">
        <v>328.72932870999995</v>
      </c>
      <c r="I49" s="5"/>
    </row>
    <row r="50" spans="1:9" ht="16.5" thickBot="1" x14ac:dyDescent="0.3">
      <c r="A50" s="19" t="s">
        <v>56</v>
      </c>
      <c r="B50" s="20" t="s">
        <v>57</v>
      </c>
      <c r="C50" s="114">
        <v>-6965.8001839999997</v>
      </c>
      <c r="D50" s="150">
        <v>-6893.6414930000001</v>
      </c>
      <c r="E50" s="114">
        <f>E48-E49</f>
        <v>-333.05920050533945</v>
      </c>
      <c r="F50" s="114">
        <f>F48-F49</f>
        <v>162.26473996215663</v>
      </c>
      <c r="I50" s="5"/>
    </row>
    <row r="51" spans="1:9" x14ac:dyDescent="0.25">
      <c r="A51" s="11" t="s">
        <v>58</v>
      </c>
      <c r="B51" s="12" t="s">
        <v>59</v>
      </c>
      <c r="C51" s="106">
        <v>0</v>
      </c>
      <c r="D51" s="130">
        <v>0</v>
      </c>
      <c r="E51" s="106">
        <v>0</v>
      </c>
      <c r="F51" s="387">
        <f>F53+F54+F55</f>
        <v>162.26473996215663</v>
      </c>
      <c r="I51" s="5"/>
    </row>
    <row r="52" spans="1:9" x14ac:dyDescent="0.25">
      <c r="A52" s="13"/>
      <c r="B52" s="14" t="s">
        <v>14</v>
      </c>
      <c r="C52" s="142"/>
      <c r="D52" s="141"/>
      <c r="E52" s="142"/>
      <c r="F52" s="154"/>
      <c r="I52" s="5"/>
    </row>
    <row r="53" spans="1:9" x14ac:dyDescent="0.25">
      <c r="A53" s="13" t="s">
        <v>21</v>
      </c>
      <c r="B53" s="14" t="s">
        <v>60</v>
      </c>
      <c r="C53" s="142">
        <v>0</v>
      </c>
      <c r="D53" s="141">
        <v>0</v>
      </c>
      <c r="E53" s="142">
        <v>0</v>
      </c>
      <c r="F53" s="143">
        <f>F50-F54-F55</f>
        <v>113.58531797350965</v>
      </c>
      <c r="I53" s="5"/>
    </row>
    <row r="54" spans="1:9" x14ac:dyDescent="0.25">
      <c r="A54" s="24" t="s">
        <v>27</v>
      </c>
      <c r="B54" s="14" t="s">
        <v>61</v>
      </c>
      <c r="C54" s="142">
        <v>0</v>
      </c>
      <c r="D54" s="141">
        <v>0</v>
      </c>
      <c r="E54" s="142">
        <v>0</v>
      </c>
      <c r="F54" s="143">
        <f>F50*5%</f>
        <v>8.1132369981078316</v>
      </c>
      <c r="I54" s="5"/>
    </row>
    <row r="55" spans="1:9" x14ac:dyDescent="0.25">
      <c r="A55" s="13" t="s">
        <v>29</v>
      </c>
      <c r="B55" s="14" t="s">
        <v>62</v>
      </c>
      <c r="C55" s="142">
        <v>0</v>
      </c>
      <c r="D55" s="141">
        <v>0</v>
      </c>
      <c r="E55" s="142">
        <v>0</v>
      </c>
      <c r="F55" s="388">
        <f>F50*25%</f>
        <v>40.566184990539156</v>
      </c>
      <c r="I55" s="5"/>
    </row>
    <row r="56" spans="1:9" ht="16.5" thickBot="1" x14ac:dyDescent="0.3">
      <c r="A56" s="15" t="s">
        <v>31</v>
      </c>
      <c r="B56" s="16" t="s">
        <v>63</v>
      </c>
      <c r="C56" s="111"/>
      <c r="D56" s="137"/>
      <c r="E56" s="111"/>
      <c r="F56" s="155"/>
      <c r="I56" s="5"/>
    </row>
    <row r="57" spans="1:9" x14ac:dyDescent="0.25">
      <c r="A57" s="11" t="s">
        <v>64</v>
      </c>
      <c r="B57" s="12" t="s">
        <v>65</v>
      </c>
      <c r="C57" s="106"/>
      <c r="D57" s="130"/>
      <c r="E57" s="106"/>
      <c r="F57" s="156"/>
      <c r="I57" s="5"/>
    </row>
    <row r="58" spans="1:9" x14ac:dyDescent="0.25">
      <c r="A58" s="13" t="s">
        <v>21</v>
      </c>
      <c r="B58" s="25" t="s">
        <v>66</v>
      </c>
      <c r="C58" s="142"/>
      <c r="D58" s="141"/>
      <c r="E58" s="142"/>
      <c r="F58" s="154"/>
      <c r="I58" s="5"/>
    </row>
    <row r="59" spans="1:9" x14ac:dyDescent="0.25">
      <c r="A59" s="13" t="s">
        <v>27</v>
      </c>
      <c r="B59" s="14" t="s">
        <v>67</v>
      </c>
      <c r="C59" s="142"/>
      <c r="D59" s="141"/>
      <c r="E59" s="142"/>
      <c r="F59" s="154"/>
      <c r="I59" s="5"/>
    </row>
    <row r="60" spans="1:9" ht="16.5" thickBot="1" x14ac:dyDescent="0.3">
      <c r="A60" s="15"/>
      <c r="B60" s="16" t="s">
        <v>68</v>
      </c>
      <c r="C60" s="147"/>
      <c r="D60" s="146"/>
      <c r="E60" s="147"/>
      <c r="F60" s="157"/>
      <c r="I60" s="5"/>
    </row>
    <row r="61" spans="1:9" x14ac:dyDescent="0.25">
      <c r="A61" s="11" t="s">
        <v>69</v>
      </c>
      <c r="B61" s="12" t="s">
        <v>70</v>
      </c>
      <c r="C61" s="106"/>
      <c r="D61" s="130"/>
      <c r="E61" s="106"/>
      <c r="F61" s="158"/>
      <c r="I61" s="5"/>
    </row>
    <row r="62" spans="1:9" x14ac:dyDescent="0.25">
      <c r="A62" s="13" t="s">
        <v>21</v>
      </c>
      <c r="B62" s="25" t="s">
        <v>71</v>
      </c>
      <c r="C62" s="142"/>
      <c r="D62" s="141"/>
      <c r="E62" s="142"/>
      <c r="F62" s="154"/>
      <c r="I62" s="5"/>
    </row>
    <row r="63" spans="1:9" x14ac:dyDescent="0.25">
      <c r="A63" s="13" t="s">
        <v>27</v>
      </c>
      <c r="B63" s="14" t="s">
        <v>72</v>
      </c>
      <c r="C63" s="142"/>
      <c r="D63" s="141"/>
      <c r="E63" s="142"/>
      <c r="F63" s="154"/>
      <c r="I63" s="5"/>
    </row>
    <row r="64" spans="1:9" ht="16.5" thickBot="1" x14ac:dyDescent="0.3">
      <c r="A64" s="15"/>
      <c r="B64" s="16" t="s">
        <v>68</v>
      </c>
      <c r="C64" s="147"/>
      <c r="D64" s="146"/>
      <c r="E64" s="147"/>
      <c r="F64" s="157"/>
      <c r="I64" s="5"/>
    </row>
    <row r="65" spans="1:9" x14ac:dyDescent="0.25">
      <c r="A65" s="11" t="s">
        <v>73</v>
      </c>
      <c r="B65" s="12" t="s">
        <v>74</v>
      </c>
      <c r="C65" s="106"/>
      <c r="D65" s="130"/>
      <c r="E65" s="106"/>
      <c r="F65" s="159"/>
      <c r="I65" s="5"/>
    </row>
    <row r="66" spans="1:9" x14ac:dyDescent="0.25">
      <c r="A66" s="17"/>
      <c r="B66" s="14" t="s">
        <v>75</v>
      </c>
      <c r="C66" s="142"/>
      <c r="D66" s="141"/>
      <c r="E66" s="142"/>
      <c r="F66" s="160"/>
      <c r="I66" s="5"/>
    </row>
    <row r="67" spans="1:9" x14ac:dyDescent="0.25">
      <c r="A67" s="13" t="s">
        <v>21</v>
      </c>
      <c r="B67" s="14" t="s">
        <v>76</v>
      </c>
      <c r="C67" s="142"/>
      <c r="D67" s="141"/>
      <c r="E67" s="142"/>
      <c r="F67" s="160"/>
      <c r="I67" s="5"/>
    </row>
    <row r="68" spans="1:9" ht="16.5" thickBot="1" x14ac:dyDescent="0.3">
      <c r="A68" s="15" t="s">
        <v>27</v>
      </c>
      <c r="B68" s="16" t="s">
        <v>77</v>
      </c>
      <c r="C68" s="111"/>
      <c r="D68" s="137"/>
      <c r="E68" s="111"/>
      <c r="F68" s="161"/>
      <c r="I68" s="5"/>
    </row>
    <row r="69" spans="1:9" x14ac:dyDescent="0.25">
      <c r="A69" s="11" t="s">
        <v>78</v>
      </c>
      <c r="B69" s="12" t="s">
        <v>79</v>
      </c>
      <c r="C69" s="106"/>
      <c r="D69" s="130"/>
      <c r="E69" s="106"/>
      <c r="F69" s="162"/>
      <c r="I69" s="5"/>
    </row>
    <row r="70" spans="1:9" x14ac:dyDescent="0.25">
      <c r="A70" s="17"/>
      <c r="B70" s="14" t="s">
        <v>80</v>
      </c>
      <c r="C70" s="142"/>
      <c r="D70" s="141"/>
      <c r="E70" s="142"/>
      <c r="F70" s="160"/>
      <c r="I70" s="5"/>
    </row>
    <row r="71" spans="1:9" x14ac:dyDescent="0.25">
      <c r="A71" s="13" t="s">
        <v>21</v>
      </c>
      <c r="B71" s="14" t="s">
        <v>81</v>
      </c>
      <c r="C71" s="108"/>
      <c r="D71" s="132"/>
      <c r="E71" s="108"/>
      <c r="F71" s="163"/>
      <c r="I71" s="5"/>
    </row>
    <row r="72" spans="1:9" ht="16.5" thickBot="1" x14ac:dyDescent="0.3">
      <c r="A72" s="15" t="s">
        <v>27</v>
      </c>
      <c r="B72" s="16" t="s">
        <v>77</v>
      </c>
      <c r="C72" s="111"/>
      <c r="D72" s="137"/>
      <c r="E72" s="111"/>
      <c r="F72" s="161"/>
      <c r="I72" s="5"/>
    </row>
    <row r="73" spans="1:9" ht="16.5" thickBot="1" x14ac:dyDescent="0.3">
      <c r="A73" s="19" t="s">
        <v>82</v>
      </c>
      <c r="B73" s="20" t="s">
        <v>83</v>
      </c>
      <c r="C73" s="114"/>
      <c r="D73" s="115"/>
      <c r="E73" s="119"/>
      <c r="F73" s="164"/>
      <c r="I73" s="5"/>
    </row>
    <row r="74" spans="1:9" x14ac:dyDescent="0.25">
      <c r="A74" s="26" t="s">
        <v>84</v>
      </c>
      <c r="B74" s="27" t="s">
        <v>85</v>
      </c>
      <c r="C74" s="120"/>
      <c r="D74" s="121"/>
      <c r="E74" s="122"/>
      <c r="F74" s="165"/>
    </row>
    <row r="75" spans="1:9" x14ac:dyDescent="0.25">
      <c r="A75" s="13" t="s">
        <v>21</v>
      </c>
      <c r="B75" s="14" t="s">
        <v>86</v>
      </c>
      <c r="C75" s="142"/>
      <c r="D75" s="166"/>
      <c r="E75" s="167"/>
      <c r="F75" s="154"/>
    </row>
    <row r="76" spans="1:9" ht="16.5" thickBot="1" x14ac:dyDescent="0.3">
      <c r="A76" s="15" t="s">
        <v>27</v>
      </c>
      <c r="B76" s="16" t="s">
        <v>87</v>
      </c>
      <c r="C76" s="147"/>
      <c r="D76" s="168"/>
      <c r="E76" s="169"/>
      <c r="F76" s="170"/>
    </row>
    <row r="77" spans="1:9" ht="16.5" thickBot="1" x14ac:dyDescent="0.3">
      <c r="A77" s="19" t="s">
        <v>88</v>
      </c>
      <c r="B77" s="20" t="s">
        <v>89</v>
      </c>
      <c r="C77" s="171"/>
      <c r="D77" s="172"/>
      <c r="E77" s="173"/>
      <c r="F77" s="174"/>
    </row>
    <row r="78" spans="1:9" ht="16.5" thickBot="1" x14ac:dyDescent="0.3">
      <c r="A78" s="11" t="s">
        <v>90</v>
      </c>
      <c r="B78" s="12" t="s">
        <v>91</v>
      </c>
      <c r="C78" s="106"/>
      <c r="D78" s="116"/>
      <c r="E78" s="123"/>
      <c r="F78" s="116"/>
    </row>
    <row r="79" spans="1:9" ht="48" thickBot="1" x14ac:dyDescent="0.3">
      <c r="A79" s="19" t="s">
        <v>90</v>
      </c>
      <c r="B79" s="20" t="s">
        <v>92</v>
      </c>
      <c r="C79" s="171"/>
      <c r="D79" s="172"/>
      <c r="E79" s="173"/>
      <c r="F79" s="172"/>
    </row>
    <row r="80" spans="1:9" ht="47.25" x14ac:dyDescent="0.25">
      <c r="A80" s="11" t="s">
        <v>93</v>
      </c>
      <c r="B80" s="12" t="s">
        <v>94</v>
      </c>
      <c r="C80" s="175"/>
      <c r="D80" s="176"/>
      <c r="E80" s="177"/>
      <c r="F80" s="176"/>
    </row>
    <row r="81" spans="1:6" ht="32.25" thickBot="1" x14ac:dyDescent="0.3">
      <c r="A81" s="28"/>
      <c r="B81" s="29" t="s">
        <v>95</v>
      </c>
      <c r="C81" s="110"/>
      <c r="D81" s="124"/>
      <c r="E81" s="125"/>
      <c r="F81" s="124"/>
    </row>
    <row r="82" spans="1:6" ht="16.5" thickBot="1" x14ac:dyDescent="0.3">
      <c r="A82" s="30"/>
      <c r="B82" s="31"/>
      <c r="C82" s="178"/>
      <c r="D82" s="178"/>
      <c r="E82" s="178"/>
      <c r="F82" s="179"/>
    </row>
    <row r="83" spans="1:6" x14ac:dyDescent="0.25">
      <c r="A83" s="32"/>
      <c r="B83" s="27" t="s">
        <v>96</v>
      </c>
      <c r="C83" s="180"/>
      <c r="D83" s="181"/>
      <c r="E83" s="182"/>
      <c r="F83" s="183"/>
    </row>
    <row r="84" spans="1:6" x14ac:dyDescent="0.25">
      <c r="A84" s="13" t="s">
        <v>21</v>
      </c>
      <c r="B84" s="14" t="s">
        <v>97</v>
      </c>
      <c r="C84" s="389">
        <v>-1871.2111280214899</v>
      </c>
      <c r="D84" s="390">
        <v>-1526.3</v>
      </c>
      <c r="E84" s="391">
        <v>5312.4378938146647</v>
      </c>
      <c r="F84" s="390">
        <v>5760.7308276721506</v>
      </c>
    </row>
    <row r="85" spans="1:6" ht="16.5" thickBot="1" x14ac:dyDescent="0.3">
      <c r="A85" s="15" t="s">
        <v>98</v>
      </c>
      <c r="B85" s="16" t="s">
        <v>99</v>
      </c>
      <c r="C85" s="392"/>
      <c r="D85" s="393"/>
      <c r="E85" s="394"/>
      <c r="F85" s="170"/>
    </row>
    <row r="86" spans="1:6" ht="16.5" thickBot="1" x14ac:dyDescent="0.3">
      <c r="A86" s="15" t="s">
        <v>100</v>
      </c>
      <c r="B86" s="16" t="s">
        <v>101</v>
      </c>
      <c r="C86" s="184">
        <v>94.309453561496198</v>
      </c>
      <c r="D86" s="185">
        <v>97.931376588732547</v>
      </c>
      <c r="E86" s="186"/>
      <c r="F86" s="187"/>
    </row>
  </sheetData>
  <mergeCells count="6">
    <mergeCell ref="A6:F6"/>
    <mergeCell ref="A7:F7"/>
    <mergeCell ref="A16:A17"/>
    <mergeCell ref="B16:B17"/>
    <mergeCell ref="C16:D16"/>
    <mergeCell ref="E16:F16"/>
  </mergeCells>
  <conditionalFormatting sqref="F9">
    <cfRule type="cellIs" dxfId="91" priority="1" operator="equal">
      <formula>0</formula>
    </cfRule>
  </conditionalFormatting>
  <conditionalFormatting sqref="F13 F8">
    <cfRule type="cellIs" dxfId="90" priority="3" operator="equal">
      <formula>0</formula>
    </cfRule>
  </conditionalFormatting>
  <conditionalFormatting sqref="F10:F12">
    <cfRule type="cellIs" dxfId="89" priority="2" operator="equal">
      <formula>0</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92"/>
  <sheetViews>
    <sheetView view="pageBreakPreview" topLeftCell="B1" zoomScale="60" zoomScaleNormal="100" workbookViewId="0">
      <selection activeCell="A367" sqref="A1:A1048576"/>
    </sheetView>
  </sheetViews>
  <sheetFormatPr defaultColWidth="9" defaultRowHeight="15.75" x14ac:dyDescent="0.25"/>
  <cols>
    <col min="1" max="1" width="5.625" style="60" hidden="1" customWidth="1"/>
    <col min="2" max="2" width="57.875" style="58" customWidth="1"/>
    <col min="3" max="3" width="61.375" style="58" customWidth="1"/>
    <col min="4" max="4" width="9" style="264"/>
    <col min="5" max="16384" width="9" style="60"/>
  </cols>
  <sheetData>
    <row r="1" spans="1:6" x14ac:dyDescent="0.25">
      <c r="C1" s="59" t="s">
        <v>241</v>
      </c>
    </row>
    <row r="2" spans="1:6" x14ac:dyDescent="0.25">
      <c r="C2" s="59" t="s">
        <v>1</v>
      </c>
    </row>
    <row r="3" spans="1:6" x14ac:dyDescent="0.25">
      <c r="C3" s="59" t="s">
        <v>2</v>
      </c>
    </row>
    <row r="4" spans="1:6" x14ac:dyDescent="0.25">
      <c r="C4" s="59"/>
    </row>
    <row r="5" spans="1:6" ht="30.75" customHeight="1" x14ac:dyDescent="0.25">
      <c r="B5" s="562" t="s">
        <v>1069</v>
      </c>
      <c r="C5" s="563"/>
    </row>
    <row r="6" spans="1:6" ht="18.75" x14ac:dyDescent="0.3">
      <c r="C6" s="250" t="s">
        <v>5</v>
      </c>
      <c r="D6" s="265"/>
      <c r="E6" s="61"/>
    </row>
    <row r="7" spans="1:6" x14ac:dyDescent="0.25">
      <c r="C7" s="53" t="s">
        <v>508</v>
      </c>
      <c r="D7" s="265"/>
      <c r="E7" s="61"/>
    </row>
    <row r="8" spans="1:6" x14ac:dyDescent="0.25">
      <c r="C8" s="53" t="s">
        <v>400</v>
      </c>
      <c r="D8" s="265"/>
      <c r="E8" s="61"/>
    </row>
    <row r="9" spans="1:6" x14ac:dyDescent="0.25">
      <c r="C9" s="53"/>
      <c r="D9" s="265"/>
      <c r="E9" s="61"/>
    </row>
    <row r="10" spans="1:6" x14ac:dyDescent="0.25">
      <c r="B10" s="62"/>
      <c r="C10" s="37" t="s">
        <v>502</v>
      </c>
      <c r="D10" s="266"/>
      <c r="E10" s="89"/>
      <c r="F10" s="89"/>
    </row>
    <row r="11" spans="1:6" x14ac:dyDescent="0.25">
      <c r="C11" s="53" t="s">
        <v>409</v>
      </c>
      <c r="D11" s="265"/>
      <c r="E11" s="61"/>
    </row>
    <row r="12" spans="1:6" x14ac:dyDescent="0.25">
      <c r="C12" s="3" t="s">
        <v>6</v>
      </c>
      <c r="D12" s="267"/>
      <c r="E12" s="63"/>
    </row>
    <row r="13" spans="1:6" x14ac:dyDescent="0.25">
      <c r="C13" s="59"/>
    </row>
    <row r="14" spans="1:6" x14ac:dyDescent="0.25">
      <c r="B14" s="64" t="s">
        <v>1090</v>
      </c>
      <c r="C14" s="59"/>
    </row>
    <row r="15" spans="1:6" x14ac:dyDescent="0.25">
      <c r="B15" s="60"/>
      <c r="C15" s="59"/>
    </row>
    <row r="16" spans="1:6" ht="31.5" x14ac:dyDescent="0.25">
      <c r="A16" s="60">
        <v>0</v>
      </c>
      <c r="B16" s="488"/>
      <c r="C16" s="489" t="s">
        <v>503</v>
      </c>
    </row>
    <row r="17" spans="2:3" x14ac:dyDescent="0.25">
      <c r="B17" s="490" t="s">
        <v>242</v>
      </c>
      <c r="C17" s="247" t="s">
        <v>754</v>
      </c>
    </row>
    <row r="18" spans="2:3" x14ac:dyDescent="0.25">
      <c r="B18" s="490" t="s">
        <v>243</v>
      </c>
      <c r="C18" s="247" t="s">
        <v>755</v>
      </c>
    </row>
    <row r="19" spans="2:3" x14ac:dyDescent="0.25">
      <c r="B19" s="490" t="s">
        <v>244</v>
      </c>
      <c r="C19" s="247" t="s">
        <v>1143</v>
      </c>
    </row>
    <row r="20" spans="2:3" x14ac:dyDescent="0.25">
      <c r="B20" s="490" t="s">
        <v>245</v>
      </c>
      <c r="C20" s="247" t="s">
        <v>1144</v>
      </c>
    </row>
    <row r="21" spans="2:3" x14ac:dyDescent="0.25">
      <c r="B21" s="490" t="s">
        <v>246</v>
      </c>
      <c r="C21" s="247" t="s">
        <v>325</v>
      </c>
    </row>
    <row r="22" spans="2:3" x14ac:dyDescent="0.25">
      <c r="B22" s="490" t="s">
        <v>247</v>
      </c>
      <c r="C22" s="247"/>
    </row>
    <row r="23" spans="2:3" ht="31.5" x14ac:dyDescent="0.25">
      <c r="B23" s="199" t="s">
        <v>248</v>
      </c>
      <c r="C23" s="247" t="s">
        <v>756</v>
      </c>
    </row>
    <row r="24" spans="2:3" ht="63" x14ac:dyDescent="0.25">
      <c r="B24" s="199" t="s">
        <v>249</v>
      </c>
      <c r="C24" s="491" t="s">
        <v>1145</v>
      </c>
    </row>
    <row r="25" spans="2:3" ht="63" x14ac:dyDescent="0.25">
      <c r="B25" s="199" t="s">
        <v>399</v>
      </c>
      <c r="C25" s="492" t="s">
        <v>1146</v>
      </c>
    </row>
    <row r="26" spans="2:3" x14ac:dyDescent="0.25">
      <c r="B26" s="490" t="s">
        <v>250</v>
      </c>
      <c r="C26" s="247" t="s">
        <v>1147</v>
      </c>
    </row>
    <row r="27" spans="2:3" ht="31.5" x14ac:dyDescent="0.25">
      <c r="B27" s="199" t="s">
        <v>251</v>
      </c>
      <c r="C27" s="247" t="s">
        <v>1148</v>
      </c>
    </row>
    <row r="28" spans="2:3" x14ac:dyDescent="0.25">
      <c r="B28" s="490" t="s">
        <v>252</v>
      </c>
      <c r="C28" s="247"/>
    </row>
    <row r="29" spans="2:3" ht="31.5" x14ac:dyDescent="0.25">
      <c r="B29" s="493" t="s">
        <v>253</v>
      </c>
      <c r="C29" s="492" t="s">
        <v>1149</v>
      </c>
    </row>
    <row r="30" spans="2:3" x14ac:dyDescent="0.25">
      <c r="B30" s="490" t="s">
        <v>254</v>
      </c>
      <c r="C30" s="492" t="s">
        <v>444</v>
      </c>
    </row>
    <row r="31" spans="2:3" x14ac:dyDescent="0.25">
      <c r="B31" s="490" t="s">
        <v>255</v>
      </c>
      <c r="C31" s="492" t="s">
        <v>444</v>
      </c>
    </row>
    <row r="32" spans="2:3" x14ac:dyDescent="0.25">
      <c r="B32" s="490" t="s">
        <v>256</v>
      </c>
      <c r="C32" s="492" t="s">
        <v>444</v>
      </c>
    </row>
    <row r="33" spans="2:3" ht="31.5" x14ac:dyDescent="0.25">
      <c r="B33" s="490" t="s">
        <v>257</v>
      </c>
      <c r="C33" s="247"/>
    </row>
    <row r="34" spans="2:3" ht="47.25" x14ac:dyDescent="0.25">
      <c r="B34" s="199" t="s">
        <v>258</v>
      </c>
      <c r="C34" s="492" t="s">
        <v>444</v>
      </c>
    </row>
    <row r="35" spans="2:3" x14ac:dyDescent="0.25">
      <c r="B35" s="199" t="s">
        <v>259</v>
      </c>
      <c r="C35" s="492" t="s">
        <v>444</v>
      </c>
    </row>
    <row r="36" spans="2:3" ht="31.5" x14ac:dyDescent="0.25">
      <c r="B36" s="199" t="s">
        <v>260</v>
      </c>
      <c r="C36" s="492" t="s">
        <v>444</v>
      </c>
    </row>
    <row r="37" spans="2:3" x14ac:dyDescent="0.25">
      <c r="B37" s="493" t="s">
        <v>261</v>
      </c>
      <c r="C37" s="492" t="s">
        <v>444</v>
      </c>
    </row>
    <row r="38" spans="2:3" ht="31.5" x14ac:dyDescent="0.25">
      <c r="B38" s="490" t="s">
        <v>1150</v>
      </c>
      <c r="C38" s="494">
        <v>204.55</v>
      </c>
    </row>
    <row r="39" spans="2:3" ht="31.5" x14ac:dyDescent="0.25">
      <c r="B39" s="490" t="s">
        <v>262</v>
      </c>
      <c r="C39" s="247" t="s">
        <v>1151</v>
      </c>
    </row>
    <row r="40" spans="2:3" ht="31.5" x14ac:dyDescent="0.25">
      <c r="B40" s="490" t="s">
        <v>263</v>
      </c>
      <c r="C40" s="492"/>
    </row>
    <row r="41" spans="2:3" ht="31.5" x14ac:dyDescent="0.25">
      <c r="B41" s="199" t="s">
        <v>264</v>
      </c>
      <c r="C41" s="492">
        <v>195.8</v>
      </c>
    </row>
    <row r="42" spans="2:3" x14ac:dyDescent="0.25">
      <c r="B42" s="490" t="s">
        <v>46</v>
      </c>
      <c r="C42" s="492"/>
    </row>
    <row r="43" spans="2:3" ht="31.5" x14ac:dyDescent="0.25">
      <c r="B43" s="490" t="s">
        <v>265</v>
      </c>
      <c r="C43" s="492"/>
    </row>
    <row r="44" spans="2:3" x14ac:dyDescent="0.25">
      <c r="B44" s="199" t="s">
        <v>504</v>
      </c>
      <c r="C44" s="492"/>
    </row>
    <row r="45" spans="2:3" ht="31.5" x14ac:dyDescent="0.25">
      <c r="B45" s="199" t="s">
        <v>506</v>
      </c>
      <c r="C45" s="492">
        <v>17.8</v>
      </c>
    </row>
    <row r="46" spans="2:3" x14ac:dyDescent="0.25">
      <c r="B46" s="199" t="s">
        <v>266</v>
      </c>
      <c r="C46" s="495">
        <v>8.6999999999999993</v>
      </c>
    </row>
    <row r="47" spans="2:3" x14ac:dyDescent="0.25">
      <c r="B47" s="490" t="s">
        <v>267</v>
      </c>
      <c r="C47" s="492">
        <v>0</v>
      </c>
    </row>
    <row r="48" spans="2:3" x14ac:dyDescent="0.25">
      <c r="B48" s="490" t="s">
        <v>268</v>
      </c>
      <c r="C48" s="492">
        <v>17.8</v>
      </c>
    </row>
    <row r="49" spans="2:3" x14ac:dyDescent="0.25">
      <c r="B49" s="199" t="s">
        <v>1152</v>
      </c>
      <c r="C49" s="492"/>
    </row>
    <row r="50" spans="2:3" ht="31.5" x14ac:dyDescent="0.25">
      <c r="B50" s="199" t="s">
        <v>1153</v>
      </c>
      <c r="C50" s="492">
        <v>178</v>
      </c>
    </row>
    <row r="51" spans="2:3" x14ac:dyDescent="0.25">
      <c r="B51" s="199" t="s">
        <v>266</v>
      </c>
      <c r="C51" s="496">
        <v>87</v>
      </c>
    </row>
    <row r="52" spans="2:3" x14ac:dyDescent="0.25">
      <c r="B52" s="490" t="s">
        <v>267</v>
      </c>
      <c r="C52" s="496">
        <v>177.131</v>
      </c>
    </row>
    <row r="53" spans="2:3" x14ac:dyDescent="0.25">
      <c r="B53" s="490" t="s">
        <v>268</v>
      </c>
      <c r="C53" s="496">
        <v>177.131</v>
      </c>
    </row>
    <row r="54" spans="2:3" ht="31.5" x14ac:dyDescent="0.25">
      <c r="B54" s="199" t="s">
        <v>269</v>
      </c>
      <c r="C54" s="492"/>
    </row>
    <row r="55" spans="2:3" x14ac:dyDescent="0.25">
      <c r="B55" s="199" t="s">
        <v>266</v>
      </c>
      <c r="C55" s="492"/>
    </row>
    <row r="56" spans="2:3" x14ac:dyDescent="0.25">
      <c r="B56" s="199" t="s">
        <v>267</v>
      </c>
      <c r="C56" s="492"/>
    </row>
    <row r="57" spans="2:3" x14ac:dyDescent="0.25">
      <c r="B57" s="199" t="s">
        <v>268</v>
      </c>
      <c r="C57" s="492"/>
    </row>
    <row r="58" spans="2:3" ht="31.5" x14ac:dyDescent="0.25">
      <c r="B58" s="490" t="s">
        <v>270</v>
      </c>
      <c r="C58" s="492"/>
    </row>
    <row r="59" spans="2:3" x14ac:dyDescent="0.25">
      <c r="B59" s="199" t="s">
        <v>266</v>
      </c>
      <c r="C59" s="492"/>
    </row>
    <row r="60" spans="2:3" x14ac:dyDescent="0.25">
      <c r="B60" s="199" t="s">
        <v>267</v>
      </c>
      <c r="C60" s="492"/>
    </row>
    <row r="61" spans="2:3" x14ac:dyDescent="0.25">
      <c r="B61" s="199" t="s">
        <v>268</v>
      </c>
      <c r="C61" s="492"/>
    </row>
    <row r="62" spans="2:3" ht="31.5" x14ac:dyDescent="0.25">
      <c r="B62" s="199" t="s">
        <v>271</v>
      </c>
      <c r="C62" s="492"/>
    </row>
    <row r="63" spans="2:3" x14ac:dyDescent="0.25">
      <c r="B63" s="490" t="s">
        <v>46</v>
      </c>
      <c r="C63" s="492"/>
    </row>
    <row r="64" spans="2:3" x14ac:dyDescent="0.25">
      <c r="B64" s="199" t="s">
        <v>272</v>
      </c>
      <c r="C64" s="497">
        <v>87</v>
      </c>
    </row>
    <row r="65" spans="2:3" x14ac:dyDescent="0.25">
      <c r="B65" s="199" t="s">
        <v>273</v>
      </c>
      <c r="C65" s="492"/>
    </row>
    <row r="66" spans="2:3" ht="31.5" x14ac:dyDescent="0.25">
      <c r="B66" s="199" t="s">
        <v>274</v>
      </c>
      <c r="C66" s="498">
        <v>8.6999999999999993</v>
      </c>
    </row>
    <row r="67" spans="2:3" x14ac:dyDescent="0.25">
      <c r="B67" s="199" t="s">
        <v>275</v>
      </c>
      <c r="C67" s="247"/>
    </row>
    <row r="68" spans="2:3" x14ac:dyDescent="0.25">
      <c r="B68" s="490" t="s">
        <v>276</v>
      </c>
      <c r="C68" s="496">
        <f>C52+C47</f>
        <v>177.131</v>
      </c>
    </row>
    <row r="69" spans="2:3" x14ac:dyDescent="0.25">
      <c r="B69" s="199" t="s">
        <v>277</v>
      </c>
      <c r="C69" s="492">
        <v>87</v>
      </c>
    </row>
    <row r="70" spans="2:3" x14ac:dyDescent="0.25">
      <c r="B70" s="199" t="s">
        <v>278</v>
      </c>
      <c r="C70" s="496">
        <f>C48+C53</f>
        <v>194.93100000000001</v>
      </c>
    </row>
    <row r="71" spans="2:3" x14ac:dyDescent="0.25">
      <c r="B71" s="199" t="s">
        <v>279</v>
      </c>
      <c r="C71" s="492"/>
    </row>
    <row r="72" spans="2:3" x14ac:dyDescent="0.25">
      <c r="B72" s="199" t="s">
        <v>280</v>
      </c>
      <c r="C72" s="492" t="s">
        <v>756</v>
      </c>
    </row>
    <row r="73" spans="2:3" x14ac:dyDescent="0.25">
      <c r="B73" s="490" t="s">
        <v>281</v>
      </c>
      <c r="C73" s="492" t="s">
        <v>504</v>
      </c>
    </row>
    <row r="74" spans="2:3" x14ac:dyDescent="0.25">
      <c r="B74" s="490" t="s">
        <v>282</v>
      </c>
      <c r="C74" s="492" t="s">
        <v>443</v>
      </c>
    </row>
    <row r="75" spans="2:3" x14ac:dyDescent="0.25">
      <c r="B75" s="490" t="s">
        <v>283</v>
      </c>
      <c r="C75" s="492" t="s">
        <v>1154</v>
      </c>
    </row>
    <row r="76" spans="2:3" x14ac:dyDescent="0.25">
      <c r="B76" s="490" t="s">
        <v>284</v>
      </c>
      <c r="C76" s="492" t="s">
        <v>1154</v>
      </c>
    </row>
    <row r="77" spans="2:3" ht="31.5" x14ac:dyDescent="0.25">
      <c r="B77" s="490" t="s">
        <v>285</v>
      </c>
      <c r="C77" s="492" t="s">
        <v>1155</v>
      </c>
    </row>
    <row r="78" spans="2:3" ht="31.5" x14ac:dyDescent="0.25">
      <c r="B78" s="199" t="s">
        <v>286</v>
      </c>
      <c r="C78" s="492">
        <v>31</v>
      </c>
    </row>
    <row r="79" spans="2:3" x14ac:dyDescent="0.25">
      <c r="B79" s="199" t="s">
        <v>46</v>
      </c>
      <c r="C79" s="492"/>
    </row>
    <row r="80" spans="2:3" x14ac:dyDescent="0.25">
      <c r="B80" s="199" t="s">
        <v>287</v>
      </c>
      <c r="C80" s="499">
        <v>15</v>
      </c>
    </row>
    <row r="81" spans="1:3" x14ac:dyDescent="0.25">
      <c r="B81" s="199" t="s">
        <v>288</v>
      </c>
      <c r="C81" s="492">
        <v>16</v>
      </c>
    </row>
    <row r="82" spans="1:3" x14ac:dyDescent="0.25">
      <c r="B82" s="199" t="s">
        <v>289</v>
      </c>
      <c r="C82" s="492"/>
    </row>
    <row r="83" spans="1:3" x14ac:dyDescent="0.25">
      <c r="B83" s="199" t="s">
        <v>507</v>
      </c>
      <c r="C83" s="492"/>
    </row>
    <row r="84" spans="1:3" x14ac:dyDescent="0.25">
      <c r="B84" s="199" t="s">
        <v>291</v>
      </c>
      <c r="C84" s="500">
        <v>42185</v>
      </c>
    </row>
    <row r="85" spans="1:3" x14ac:dyDescent="0.25">
      <c r="B85" s="199" t="s">
        <v>292</v>
      </c>
      <c r="C85" s="492" t="s">
        <v>443</v>
      </c>
    </row>
    <row r="86" spans="1:3" x14ac:dyDescent="0.25">
      <c r="B86" s="199" t="s">
        <v>293</v>
      </c>
      <c r="C86" s="492" t="s">
        <v>443</v>
      </c>
    </row>
    <row r="87" spans="1:3" ht="63" x14ac:dyDescent="0.25">
      <c r="B87" s="199" t="s">
        <v>294</v>
      </c>
      <c r="C87" s="492" t="s">
        <v>1156</v>
      </c>
    </row>
    <row r="88" spans="1:3" ht="31.5" x14ac:dyDescent="0.25">
      <c r="B88" s="199" t="s">
        <v>295</v>
      </c>
      <c r="C88" s="492"/>
    </row>
    <row r="89" spans="1:3" x14ac:dyDescent="0.25">
      <c r="B89" s="199" t="s">
        <v>296</v>
      </c>
      <c r="C89" s="492" t="s">
        <v>443</v>
      </c>
    </row>
    <row r="90" spans="1:3" x14ac:dyDescent="0.25">
      <c r="B90" s="199" t="s">
        <v>297</v>
      </c>
      <c r="C90" s="492" t="s">
        <v>443</v>
      </c>
    </row>
    <row r="91" spans="1:3" x14ac:dyDescent="0.25">
      <c r="B91" s="199" t="s">
        <v>298</v>
      </c>
      <c r="C91" s="492" t="s">
        <v>443</v>
      </c>
    </row>
    <row r="92" spans="1:3" x14ac:dyDescent="0.25">
      <c r="B92" s="199" t="s">
        <v>299</v>
      </c>
      <c r="C92" s="492" t="s">
        <v>443</v>
      </c>
    </row>
    <row r="93" spans="1:3" x14ac:dyDescent="0.25">
      <c r="B93" s="199" t="s">
        <v>300</v>
      </c>
      <c r="C93" s="492" t="s">
        <v>443</v>
      </c>
    </row>
    <row r="94" spans="1:3" ht="47.25" x14ac:dyDescent="0.25">
      <c r="A94" s="60">
        <v>0</v>
      </c>
      <c r="B94" s="259"/>
      <c r="C94" s="260" t="s">
        <v>512</v>
      </c>
    </row>
    <row r="95" spans="1:3" x14ac:dyDescent="0.25">
      <c r="B95" s="198" t="s">
        <v>242</v>
      </c>
      <c r="C95" s="247" t="s">
        <v>754</v>
      </c>
    </row>
    <row r="96" spans="1:3" x14ac:dyDescent="0.25">
      <c r="B96" s="198" t="s">
        <v>243</v>
      </c>
      <c r="C96" s="247" t="s">
        <v>755</v>
      </c>
    </row>
    <row r="97" spans="2:3" x14ac:dyDescent="0.25">
      <c r="B97" s="198" t="s">
        <v>244</v>
      </c>
      <c r="C97" s="247" t="s">
        <v>757</v>
      </c>
    </row>
    <row r="98" spans="2:3" x14ac:dyDescent="0.25">
      <c r="B98" s="198" t="s">
        <v>245</v>
      </c>
      <c r="C98" s="247" t="s">
        <v>1070</v>
      </c>
    </row>
    <row r="99" spans="2:3" x14ac:dyDescent="0.25">
      <c r="B99" s="198" t="s">
        <v>246</v>
      </c>
      <c r="C99" s="247" t="s">
        <v>747</v>
      </c>
    </row>
    <row r="100" spans="2:3" x14ac:dyDescent="0.25">
      <c r="B100" s="198" t="s">
        <v>247</v>
      </c>
      <c r="C100" s="247"/>
    </row>
    <row r="101" spans="2:3" ht="47.25" x14ac:dyDescent="0.25">
      <c r="B101" s="198" t="s">
        <v>248</v>
      </c>
      <c r="C101" s="247" t="s">
        <v>740</v>
      </c>
    </row>
    <row r="102" spans="2:3" ht="57" x14ac:dyDescent="0.25">
      <c r="B102" s="198" t="s">
        <v>249</v>
      </c>
      <c r="C102" s="247" t="s">
        <v>758</v>
      </c>
    </row>
    <row r="103" spans="2:3" ht="71.25" x14ac:dyDescent="0.25">
      <c r="B103" s="198" t="s">
        <v>399</v>
      </c>
      <c r="C103" s="247" t="s">
        <v>1071</v>
      </c>
    </row>
    <row r="104" spans="2:3" x14ac:dyDescent="0.25">
      <c r="B104" s="198" t="s">
        <v>250</v>
      </c>
      <c r="C104" s="247"/>
    </row>
    <row r="105" spans="2:3" ht="28.5" x14ac:dyDescent="0.25">
      <c r="B105" s="198" t="s">
        <v>251</v>
      </c>
      <c r="C105" s="247" t="s">
        <v>444</v>
      </c>
    </row>
    <row r="106" spans="2:3" x14ac:dyDescent="0.25">
      <c r="B106" s="198" t="s">
        <v>252</v>
      </c>
      <c r="C106" s="247"/>
    </row>
    <row r="107" spans="2:3" ht="28.5" x14ac:dyDescent="0.25">
      <c r="B107" s="198" t="s">
        <v>253</v>
      </c>
      <c r="C107" s="247" t="s">
        <v>443</v>
      </c>
    </row>
    <row r="108" spans="2:3" x14ac:dyDescent="0.25">
      <c r="B108" s="198" t="s">
        <v>254</v>
      </c>
      <c r="C108" s="247" t="s">
        <v>444</v>
      </c>
    </row>
    <row r="109" spans="2:3" x14ac:dyDescent="0.25">
      <c r="B109" s="198" t="s">
        <v>255</v>
      </c>
      <c r="C109" s="247" t="s">
        <v>444</v>
      </c>
    </row>
    <row r="110" spans="2:3" x14ac:dyDescent="0.25">
      <c r="B110" s="198" t="s">
        <v>256</v>
      </c>
      <c r="C110" s="247" t="s">
        <v>444</v>
      </c>
    </row>
    <row r="111" spans="2:3" x14ac:dyDescent="0.25">
      <c r="B111" s="197" t="s">
        <v>257</v>
      </c>
      <c r="C111" s="247"/>
    </row>
    <row r="112" spans="2:3" ht="42.75" x14ac:dyDescent="0.25">
      <c r="B112" s="198" t="s">
        <v>258</v>
      </c>
      <c r="C112" s="247" t="s">
        <v>444</v>
      </c>
    </row>
    <row r="113" spans="2:3" x14ac:dyDescent="0.25">
      <c r="B113" s="197" t="s">
        <v>259</v>
      </c>
      <c r="C113" s="247" t="s">
        <v>444</v>
      </c>
    </row>
    <row r="114" spans="2:3" ht="28.5" x14ac:dyDescent="0.25">
      <c r="B114" s="198" t="s">
        <v>260</v>
      </c>
      <c r="C114" s="247" t="s">
        <v>444</v>
      </c>
    </row>
    <row r="115" spans="2:3" x14ac:dyDescent="0.25">
      <c r="B115" s="198" t="s">
        <v>261</v>
      </c>
      <c r="C115" s="247" t="s">
        <v>444</v>
      </c>
    </row>
    <row r="116" spans="2:3" ht="28.5" x14ac:dyDescent="0.25">
      <c r="B116" s="198" t="s">
        <v>505</v>
      </c>
      <c r="C116" s="247">
        <v>424.01</v>
      </c>
    </row>
    <row r="117" spans="2:3" ht="28.5" x14ac:dyDescent="0.25">
      <c r="B117" s="198" t="s">
        <v>262</v>
      </c>
      <c r="C117" s="247" t="s">
        <v>1072</v>
      </c>
    </row>
    <row r="118" spans="2:3" x14ac:dyDescent="0.25">
      <c r="B118" s="197" t="s">
        <v>263</v>
      </c>
      <c r="C118" s="247"/>
    </row>
    <row r="119" spans="2:3" ht="30" x14ac:dyDescent="0.25">
      <c r="B119" s="197" t="s">
        <v>264</v>
      </c>
      <c r="C119" s="247">
        <v>10.98</v>
      </c>
    </row>
    <row r="120" spans="2:3" x14ac:dyDescent="0.25">
      <c r="B120" s="197" t="s">
        <v>46</v>
      </c>
      <c r="C120" s="247"/>
    </row>
    <row r="121" spans="2:3" ht="30" x14ac:dyDescent="0.25">
      <c r="B121" s="197" t="s">
        <v>265</v>
      </c>
      <c r="C121" s="247"/>
    </row>
    <row r="122" spans="2:3" x14ac:dyDescent="0.25">
      <c r="B122" s="198" t="s">
        <v>504</v>
      </c>
      <c r="C122" s="378"/>
    </row>
    <row r="123" spans="2:3" ht="28.5" x14ac:dyDescent="0.25">
      <c r="B123" s="198" t="s">
        <v>506</v>
      </c>
      <c r="C123" s="247">
        <v>10.98</v>
      </c>
    </row>
    <row r="124" spans="2:3" x14ac:dyDescent="0.25">
      <c r="B124" s="198" t="s">
        <v>266</v>
      </c>
      <c r="C124" s="378">
        <v>2.5756509500351865</v>
      </c>
    </row>
    <row r="125" spans="2:3" x14ac:dyDescent="0.25">
      <c r="B125" s="198" t="s">
        <v>267</v>
      </c>
      <c r="C125" s="247">
        <v>0</v>
      </c>
    </row>
    <row r="126" spans="2:3" x14ac:dyDescent="0.25">
      <c r="B126" s="198" t="s">
        <v>268</v>
      </c>
      <c r="C126" s="247">
        <v>0</v>
      </c>
    </row>
    <row r="127" spans="2:3" ht="28.5" x14ac:dyDescent="0.25">
      <c r="B127" s="198" t="s">
        <v>269</v>
      </c>
      <c r="C127" s="247"/>
    </row>
    <row r="128" spans="2:3" x14ac:dyDescent="0.25">
      <c r="B128" s="198" t="s">
        <v>266</v>
      </c>
      <c r="C128" s="247">
        <v>0</v>
      </c>
    </row>
    <row r="129" spans="2:3" x14ac:dyDescent="0.25">
      <c r="B129" s="198" t="s">
        <v>267</v>
      </c>
      <c r="C129" s="247">
        <v>0</v>
      </c>
    </row>
    <row r="130" spans="2:3" x14ac:dyDescent="0.25">
      <c r="B130" s="198" t="s">
        <v>268</v>
      </c>
      <c r="C130" s="379">
        <v>0</v>
      </c>
    </row>
    <row r="131" spans="2:3" ht="28.5" x14ac:dyDescent="0.25">
      <c r="B131" s="198" t="s">
        <v>270</v>
      </c>
      <c r="C131" s="247"/>
    </row>
    <row r="132" spans="2:3" ht="28.5" x14ac:dyDescent="0.25">
      <c r="B132" s="198" t="s">
        <v>1073</v>
      </c>
      <c r="C132" s="247">
        <v>0.91</v>
      </c>
    </row>
    <row r="133" spans="2:3" x14ac:dyDescent="0.25">
      <c r="B133" s="198" t="s">
        <v>266</v>
      </c>
      <c r="C133" s="247">
        <v>0.22</v>
      </c>
    </row>
    <row r="134" spans="2:3" x14ac:dyDescent="0.25">
      <c r="B134" s="198" t="s">
        <v>267</v>
      </c>
      <c r="C134" s="247">
        <v>0.91</v>
      </c>
    </row>
    <row r="135" spans="2:3" x14ac:dyDescent="0.25">
      <c r="B135" s="198" t="s">
        <v>268</v>
      </c>
      <c r="C135" s="247">
        <v>0.91</v>
      </c>
    </row>
    <row r="136" spans="2:3" ht="28.5" x14ac:dyDescent="0.25">
      <c r="B136" s="198" t="s">
        <v>271</v>
      </c>
      <c r="C136" s="247">
        <v>0</v>
      </c>
    </row>
    <row r="137" spans="2:3" x14ac:dyDescent="0.25">
      <c r="B137" s="198" t="s">
        <v>46</v>
      </c>
      <c r="C137" s="247"/>
    </row>
    <row r="138" spans="2:3" x14ac:dyDescent="0.25">
      <c r="B138" s="198" t="s">
        <v>272</v>
      </c>
      <c r="C138" s="197">
        <v>0</v>
      </c>
    </row>
    <row r="139" spans="2:3" x14ac:dyDescent="0.25">
      <c r="B139" s="197" t="s">
        <v>273</v>
      </c>
      <c r="C139" s="197">
        <v>0</v>
      </c>
    </row>
    <row r="140" spans="2:3" x14ac:dyDescent="0.25">
      <c r="B140" s="197" t="s">
        <v>274</v>
      </c>
      <c r="C140" s="380">
        <v>2.5756509500351865</v>
      </c>
    </row>
    <row r="141" spans="2:3" x14ac:dyDescent="0.25">
      <c r="B141" s="197" t="s">
        <v>275</v>
      </c>
      <c r="C141" s="197">
        <v>0</v>
      </c>
    </row>
    <row r="142" spans="2:3" x14ac:dyDescent="0.25">
      <c r="B142" s="198" t="s">
        <v>276</v>
      </c>
      <c r="C142" s="197">
        <v>0.91</v>
      </c>
    </row>
    <row r="143" spans="2:3" x14ac:dyDescent="0.25">
      <c r="B143" s="198" t="s">
        <v>277</v>
      </c>
      <c r="C143" s="198">
        <v>0.91</v>
      </c>
    </row>
    <row r="144" spans="2:3" x14ac:dyDescent="0.25">
      <c r="B144" s="197" t="s">
        <v>278</v>
      </c>
      <c r="C144" s="197">
        <v>0.91</v>
      </c>
    </row>
    <row r="145" spans="2:3" x14ac:dyDescent="0.25">
      <c r="B145" s="197" t="s">
        <v>279</v>
      </c>
      <c r="C145" s="197"/>
    </row>
    <row r="146" spans="2:3" x14ac:dyDescent="0.25">
      <c r="B146" s="197" t="s">
        <v>280</v>
      </c>
      <c r="C146" s="197" t="s">
        <v>756</v>
      </c>
    </row>
    <row r="147" spans="2:3" x14ac:dyDescent="0.25">
      <c r="B147" s="197" t="s">
        <v>281</v>
      </c>
      <c r="C147" s="197" t="s">
        <v>759</v>
      </c>
    </row>
    <row r="148" spans="2:3" x14ac:dyDescent="0.25">
      <c r="B148" s="198" t="s">
        <v>282</v>
      </c>
      <c r="C148" s="197" t="s">
        <v>443</v>
      </c>
    </row>
    <row r="149" spans="2:3" x14ac:dyDescent="0.25">
      <c r="B149" s="198" t="s">
        <v>283</v>
      </c>
      <c r="C149" s="197" t="s">
        <v>443</v>
      </c>
    </row>
    <row r="150" spans="2:3" x14ac:dyDescent="0.25">
      <c r="B150" s="196" t="s">
        <v>284</v>
      </c>
      <c r="C150" s="197" t="s">
        <v>443</v>
      </c>
    </row>
    <row r="151" spans="2:3" ht="30" x14ac:dyDescent="0.25">
      <c r="B151" s="197" t="s">
        <v>285</v>
      </c>
      <c r="C151" s="247" t="s">
        <v>443</v>
      </c>
    </row>
    <row r="152" spans="2:3" ht="30" x14ac:dyDescent="0.25">
      <c r="B152" s="197" t="s">
        <v>286</v>
      </c>
      <c r="C152" s="200" t="s">
        <v>443</v>
      </c>
    </row>
    <row r="153" spans="2:3" x14ac:dyDescent="0.25">
      <c r="B153" s="197" t="s">
        <v>46</v>
      </c>
      <c r="C153" s="197"/>
    </row>
    <row r="154" spans="2:3" x14ac:dyDescent="0.25">
      <c r="B154" s="197" t="s">
        <v>287</v>
      </c>
      <c r="C154" s="197" t="s">
        <v>443</v>
      </c>
    </row>
    <row r="155" spans="2:3" x14ac:dyDescent="0.25">
      <c r="B155" s="197" t="s">
        <v>288</v>
      </c>
      <c r="C155" s="197" t="s">
        <v>443</v>
      </c>
    </row>
    <row r="156" spans="2:3" x14ac:dyDescent="0.25">
      <c r="B156" s="197" t="s">
        <v>289</v>
      </c>
      <c r="C156" s="197"/>
    </row>
    <row r="157" spans="2:3" x14ac:dyDescent="0.25">
      <c r="B157" s="197" t="s">
        <v>507</v>
      </c>
      <c r="C157" s="200"/>
    </row>
    <row r="158" spans="2:3" x14ac:dyDescent="0.25">
      <c r="B158" s="197" t="s">
        <v>291</v>
      </c>
      <c r="C158" s="197" t="s">
        <v>443</v>
      </c>
    </row>
    <row r="159" spans="2:3" x14ac:dyDescent="0.25">
      <c r="B159" s="197" t="s">
        <v>292</v>
      </c>
      <c r="C159" s="197" t="s">
        <v>443</v>
      </c>
    </row>
    <row r="160" spans="2:3" x14ac:dyDescent="0.25">
      <c r="B160" s="197" t="s">
        <v>293</v>
      </c>
      <c r="C160" s="197" t="s">
        <v>443</v>
      </c>
    </row>
    <row r="161" spans="1:3" ht="30" x14ac:dyDescent="0.25">
      <c r="B161" s="197" t="s">
        <v>294</v>
      </c>
      <c r="C161" s="197" t="s">
        <v>744</v>
      </c>
    </row>
    <row r="162" spans="1:3" ht="28.5" x14ac:dyDescent="0.25">
      <c r="B162" s="198" t="s">
        <v>295</v>
      </c>
      <c r="C162" s="200"/>
    </row>
    <row r="163" spans="1:3" x14ac:dyDescent="0.25">
      <c r="B163" s="197" t="s">
        <v>296</v>
      </c>
      <c r="C163" s="197" t="s">
        <v>443</v>
      </c>
    </row>
    <row r="164" spans="1:3" x14ac:dyDescent="0.25">
      <c r="B164" s="197" t="s">
        <v>297</v>
      </c>
      <c r="C164" s="253" t="s">
        <v>443</v>
      </c>
    </row>
    <row r="165" spans="1:3" x14ac:dyDescent="0.25">
      <c r="B165" s="197" t="s">
        <v>298</v>
      </c>
      <c r="C165" s="197" t="s">
        <v>443</v>
      </c>
    </row>
    <row r="166" spans="1:3" x14ac:dyDescent="0.25">
      <c r="B166" s="197" t="s">
        <v>299</v>
      </c>
      <c r="C166" s="197" t="s">
        <v>443</v>
      </c>
    </row>
    <row r="167" spans="1:3" x14ac:dyDescent="0.25">
      <c r="B167" s="197" t="s">
        <v>300</v>
      </c>
      <c r="C167" s="197" t="s">
        <v>443</v>
      </c>
    </row>
    <row r="168" spans="1:3" ht="31.5" x14ac:dyDescent="0.25">
      <c r="A168" s="60">
        <v>0</v>
      </c>
      <c r="B168" s="257"/>
      <c r="C168" s="258" t="s">
        <v>1074</v>
      </c>
    </row>
    <row r="169" spans="1:3" ht="31.5" x14ac:dyDescent="0.25">
      <c r="B169" s="198" t="s">
        <v>242</v>
      </c>
      <c r="C169" s="247" t="s">
        <v>745</v>
      </c>
    </row>
    <row r="170" spans="1:3" x14ac:dyDescent="0.25">
      <c r="B170" s="198" t="s">
        <v>243</v>
      </c>
      <c r="C170" s="247" t="s">
        <v>383</v>
      </c>
    </row>
    <row r="171" spans="1:3" x14ac:dyDescent="0.25">
      <c r="B171" s="198" t="s">
        <v>244</v>
      </c>
      <c r="C171" s="247" t="s">
        <v>746</v>
      </c>
    </row>
    <row r="172" spans="1:3" x14ac:dyDescent="0.25">
      <c r="B172" s="198" t="s">
        <v>245</v>
      </c>
      <c r="C172" s="247" t="s">
        <v>1070</v>
      </c>
    </row>
    <row r="173" spans="1:3" x14ac:dyDescent="0.25">
      <c r="B173" s="198" t="s">
        <v>246</v>
      </c>
      <c r="C173" s="247" t="s">
        <v>747</v>
      </c>
    </row>
    <row r="174" spans="1:3" x14ac:dyDescent="0.25">
      <c r="B174" s="198" t="s">
        <v>247</v>
      </c>
      <c r="C174" s="247"/>
    </row>
    <row r="175" spans="1:3" ht="47.25" x14ac:dyDescent="0.25">
      <c r="B175" s="198" t="s">
        <v>248</v>
      </c>
      <c r="C175" s="247" t="s">
        <v>740</v>
      </c>
    </row>
    <row r="176" spans="1:3" ht="57" x14ac:dyDescent="0.25">
      <c r="B176" s="198" t="s">
        <v>249</v>
      </c>
      <c r="C176" s="247" t="s">
        <v>748</v>
      </c>
    </row>
    <row r="177" spans="2:3" ht="71.25" x14ac:dyDescent="0.25">
      <c r="B177" s="198" t="s">
        <v>399</v>
      </c>
      <c r="C177" s="247" t="s">
        <v>749</v>
      </c>
    </row>
    <row r="178" spans="2:3" x14ac:dyDescent="0.25">
      <c r="B178" s="198" t="s">
        <v>250</v>
      </c>
      <c r="C178" s="247"/>
    </row>
    <row r="179" spans="2:3" ht="30" x14ac:dyDescent="0.25">
      <c r="B179" s="197" t="s">
        <v>251</v>
      </c>
      <c r="C179" s="247" t="s">
        <v>750</v>
      </c>
    </row>
    <row r="180" spans="2:3" x14ac:dyDescent="0.25">
      <c r="B180" s="198" t="s">
        <v>252</v>
      </c>
      <c r="C180" s="247"/>
    </row>
    <row r="181" spans="2:3" ht="30" x14ac:dyDescent="0.25">
      <c r="B181" s="197" t="s">
        <v>253</v>
      </c>
      <c r="C181" s="247" t="s">
        <v>443</v>
      </c>
    </row>
    <row r="182" spans="2:3" x14ac:dyDescent="0.25">
      <c r="B182" s="198" t="s">
        <v>254</v>
      </c>
      <c r="C182" s="247" t="s">
        <v>444</v>
      </c>
    </row>
    <row r="183" spans="2:3" x14ac:dyDescent="0.25">
      <c r="B183" s="198" t="s">
        <v>255</v>
      </c>
      <c r="C183" s="247" t="s">
        <v>444</v>
      </c>
    </row>
    <row r="184" spans="2:3" x14ac:dyDescent="0.25">
      <c r="B184" s="198" t="s">
        <v>256</v>
      </c>
      <c r="C184" s="247" t="s">
        <v>444</v>
      </c>
    </row>
    <row r="185" spans="2:3" ht="28.5" x14ac:dyDescent="0.25">
      <c r="B185" s="198" t="s">
        <v>257</v>
      </c>
      <c r="C185" s="247"/>
    </row>
    <row r="186" spans="2:3" ht="45" x14ac:dyDescent="0.25">
      <c r="B186" s="197" t="s">
        <v>258</v>
      </c>
      <c r="C186" s="247" t="s">
        <v>751</v>
      </c>
    </row>
    <row r="187" spans="2:3" x14ac:dyDescent="0.25">
      <c r="B187" s="197" t="s">
        <v>259</v>
      </c>
      <c r="C187" s="247" t="s">
        <v>444</v>
      </c>
    </row>
    <row r="188" spans="2:3" x14ac:dyDescent="0.25">
      <c r="B188" s="197" t="s">
        <v>260</v>
      </c>
      <c r="C188" s="247" t="s">
        <v>444</v>
      </c>
    </row>
    <row r="189" spans="2:3" x14ac:dyDescent="0.25">
      <c r="B189" s="197" t="s">
        <v>261</v>
      </c>
      <c r="C189" s="247" t="s">
        <v>444</v>
      </c>
    </row>
    <row r="190" spans="2:3" ht="28.5" x14ac:dyDescent="0.25">
      <c r="B190" s="198" t="s">
        <v>505</v>
      </c>
      <c r="C190" s="378">
        <v>1238.8800000000001</v>
      </c>
    </row>
    <row r="191" spans="2:3" ht="28.5" x14ac:dyDescent="0.25">
      <c r="B191" s="198" t="s">
        <v>262</v>
      </c>
      <c r="C191" s="247" t="s">
        <v>752</v>
      </c>
    </row>
    <row r="192" spans="2:3" ht="28.5" x14ac:dyDescent="0.25">
      <c r="B192" s="198" t="s">
        <v>263</v>
      </c>
      <c r="C192" s="378"/>
    </row>
    <row r="193" spans="2:3" ht="28.5" x14ac:dyDescent="0.25">
      <c r="B193" s="198" t="s">
        <v>264</v>
      </c>
      <c r="C193" s="247">
        <v>49.164000000000001</v>
      </c>
    </row>
    <row r="194" spans="2:3" x14ac:dyDescent="0.25">
      <c r="B194" s="198" t="s">
        <v>46</v>
      </c>
      <c r="C194" s="247"/>
    </row>
    <row r="195" spans="2:3" ht="28.5" x14ac:dyDescent="0.25">
      <c r="B195" s="198" t="s">
        <v>265</v>
      </c>
      <c r="C195" s="247"/>
    </row>
    <row r="196" spans="2:3" x14ac:dyDescent="0.25">
      <c r="B196" s="198" t="s">
        <v>1075</v>
      </c>
      <c r="C196" s="247"/>
    </row>
    <row r="197" spans="2:3" ht="28.5" x14ac:dyDescent="0.25">
      <c r="B197" s="198" t="s">
        <v>506</v>
      </c>
      <c r="C197" s="247">
        <v>46.69</v>
      </c>
    </row>
    <row r="198" spans="2:3" x14ac:dyDescent="0.25">
      <c r="B198" s="198" t="s">
        <v>266</v>
      </c>
      <c r="C198" s="379">
        <v>3.77</v>
      </c>
    </row>
    <row r="199" spans="2:3" x14ac:dyDescent="0.25">
      <c r="B199" s="198" t="s">
        <v>267</v>
      </c>
      <c r="C199" s="247">
        <v>4.444</v>
      </c>
    </row>
    <row r="200" spans="2:3" x14ac:dyDescent="0.25">
      <c r="B200" s="198" t="s">
        <v>268</v>
      </c>
      <c r="C200" s="247">
        <v>4.444</v>
      </c>
    </row>
    <row r="201" spans="2:3" ht="28.5" x14ac:dyDescent="0.25">
      <c r="B201" s="198" t="s">
        <v>269</v>
      </c>
      <c r="C201" s="247"/>
    </row>
    <row r="202" spans="2:3" x14ac:dyDescent="0.25">
      <c r="B202" s="198" t="s">
        <v>266</v>
      </c>
      <c r="C202" s="247"/>
    </row>
    <row r="203" spans="2:3" x14ac:dyDescent="0.25">
      <c r="B203" s="198" t="s">
        <v>267</v>
      </c>
      <c r="C203" s="247"/>
    </row>
    <row r="204" spans="2:3" x14ac:dyDescent="0.25">
      <c r="B204" s="198" t="s">
        <v>268</v>
      </c>
      <c r="C204" s="247"/>
    </row>
    <row r="205" spans="2:3" ht="28.5" x14ac:dyDescent="0.25">
      <c r="B205" s="198" t="s">
        <v>270</v>
      </c>
      <c r="C205" s="197"/>
    </row>
    <row r="206" spans="2:3" ht="28.5" x14ac:dyDescent="0.25">
      <c r="B206" s="198" t="s">
        <v>1073</v>
      </c>
      <c r="C206" s="197">
        <v>1.9359999999999999</v>
      </c>
    </row>
    <row r="207" spans="2:3" x14ac:dyDescent="0.25">
      <c r="B207" s="197" t="s">
        <v>266</v>
      </c>
      <c r="C207" s="197">
        <v>0.15</v>
      </c>
    </row>
    <row r="208" spans="2:3" x14ac:dyDescent="0.25">
      <c r="B208" s="197" t="s">
        <v>267</v>
      </c>
      <c r="C208" s="197">
        <v>1.9359999999999999</v>
      </c>
    </row>
    <row r="209" spans="2:3" x14ac:dyDescent="0.25">
      <c r="B209" s="197" t="s">
        <v>268</v>
      </c>
      <c r="C209" s="197">
        <v>1.9359999999999999</v>
      </c>
    </row>
    <row r="210" spans="2:3" ht="42.75" x14ac:dyDescent="0.25">
      <c r="B210" s="198" t="s">
        <v>1076</v>
      </c>
      <c r="C210" s="197">
        <v>0.53800000000000003</v>
      </c>
    </row>
    <row r="211" spans="2:3" x14ac:dyDescent="0.25">
      <c r="B211" s="197" t="s">
        <v>266</v>
      </c>
      <c r="C211" s="197">
        <v>0.04</v>
      </c>
    </row>
    <row r="212" spans="2:3" x14ac:dyDescent="0.25">
      <c r="B212" s="197" t="s">
        <v>267</v>
      </c>
      <c r="C212" s="197">
        <v>0.53800000000000003</v>
      </c>
    </row>
    <row r="213" spans="2:3" x14ac:dyDescent="0.25">
      <c r="B213" s="197" t="s">
        <v>268</v>
      </c>
      <c r="C213" s="197">
        <v>0</v>
      </c>
    </row>
    <row r="214" spans="2:3" ht="28.5" x14ac:dyDescent="0.25">
      <c r="B214" s="198" t="s">
        <v>271</v>
      </c>
      <c r="C214" s="197"/>
    </row>
    <row r="215" spans="2:3" x14ac:dyDescent="0.25">
      <c r="B215" s="198" t="s">
        <v>46</v>
      </c>
      <c r="C215" s="198"/>
    </row>
    <row r="216" spans="2:3" x14ac:dyDescent="0.25">
      <c r="B216" s="197" t="s">
        <v>272</v>
      </c>
      <c r="C216" s="197"/>
    </row>
    <row r="217" spans="2:3" x14ac:dyDescent="0.25">
      <c r="B217" s="197" t="s">
        <v>273</v>
      </c>
      <c r="C217" s="197"/>
    </row>
    <row r="218" spans="2:3" x14ac:dyDescent="0.25">
      <c r="B218" s="197" t="s">
        <v>274</v>
      </c>
      <c r="C218" s="197">
        <v>3.77</v>
      </c>
    </row>
    <row r="219" spans="2:3" x14ac:dyDescent="0.25">
      <c r="B219" s="197" t="s">
        <v>275</v>
      </c>
      <c r="C219" s="197"/>
    </row>
    <row r="220" spans="2:3" x14ac:dyDescent="0.25">
      <c r="B220" s="198" t="s">
        <v>276</v>
      </c>
      <c r="C220" s="197">
        <f>C208+C212+C199</f>
        <v>6.9180000000000001</v>
      </c>
    </row>
    <row r="221" spans="2:3" x14ac:dyDescent="0.25">
      <c r="B221" s="198" t="s">
        <v>277</v>
      </c>
      <c r="C221" s="197"/>
    </row>
    <row r="222" spans="2:3" x14ac:dyDescent="0.25">
      <c r="B222" s="196" t="s">
        <v>278</v>
      </c>
      <c r="C222" s="197">
        <f>C209+C213+C200</f>
        <v>6.38</v>
      </c>
    </row>
    <row r="223" spans="2:3" x14ac:dyDescent="0.25">
      <c r="B223" s="197" t="s">
        <v>279</v>
      </c>
      <c r="C223" s="247"/>
    </row>
    <row r="224" spans="2:3" x14ac:dyDescent="0.25">
      <c r="B224" s="197" t="s">
        <v>280</v>
      </c>
      <c r="C224" s="200" t="s">
        <v>1077</v>
      </c>
    </row>
    <row r="225" spans="2:3" x14ac:dyDescent="0.25">
      <c r="B225" s="197" t="s">
        <v>281</v>
      </c>
      <c r="C225" s="197" t="s">
        <v>753</v>
      </c>
    </row>
    <row r="226" spans="2:3" x14ac:dyDescent="0.25">
      <c r="B226" s="197" t="s">
        <v>282</v>
      </c>
      <c r="C226" s="197" t="s">
        <v>443</v>
      </c>
    </row>
    <row r="227" spans="2:3" x14ac:dyDescent="0.25">
      <c r="B227" s="197" t="s">
        <v>283</v>
      </c>
      <c r="C227" s="197" t="s">
        <v>443</v>
      </c>
    </row>
    <row r="228" spans="2:3" x14ac:dyDescent="0.25">
      <c r="B228" s="197" t="s">
        <v>284</v>
      </c>
      <c r="C228" s="197" t="s">
        <v>443</v>
      </c>
    </row>
    <row r="229" spans="2:3" ht="30" x14ac:dyDescent="0.25">
      <c r="B229" s="197" t="s">
        <v>285</v>
      </c>
      <c r="C229" s="200" t="s">
        <v>443</v>
      </c>
    </row>
    <row r="230" spans="2:3" ht="30" x14ac:dyDescent="0.25">
      <c r="B230" s="197" t="s">
        <v>286</v>
      </c>
      <c r="C230" s="197" t="s">
        <v>443</v>
      </c>
    </row>
    <row r="231" spans="2:3" x14ac:dyDescent="0.25">
      <c r="B231" s="197" t="s">
        <v>46</v>
      </c>
      <c r="C231" s="197"/>
    </row>
    <row r="232" spans="2:3" x14ac:dyDescent="0.25">
      <c r="B232" s="197" t="s">
        <v>287</v>
      </c>
      <c r="C232" s="197" t="s">
        <v>443</v>
      </c>
    </row>
    <row r="233" spans="2:3" x14ac:dyDescent="0.25">
      <c r="B233" s="197" t="s">
        <v>288</v>
      </c>
      <c r="C233" s="197" t="s">
        <v>443</v>
      </c>
    </row>
    <row r="234" spans="2:3" x14ac:dyDescent="0.25">
      <c r="B234" s="198" t="s">
        <v>289</v>
      </c>
      <c r="C234" s="200"/>
    </row>
    <row r="235" spans="2:3" x14ac:dyDescent="0.25">
      <c r="B235" s="197" t="s">
        <v>290</v>
      </c>
      <c r="C235" s="197"/>
    </row>
    <row r="236" spans="2:3" x14ac:dyDescent="0.25">
      <c r="B236" s="197" t="s">
        <v>291</v>
      </c>
      <c r="C236" s="253" t="s">
        <v>443</v>
      </c>
    </row>
    <row r="237" spans="2:3" x14ac:dyDescent="0.25">
      <c r="B237" s="197" t="s">
        <v>292</v>
      </c>
      <c r="C237" s="197" t="s">
        <v>443</v>
      </c>
    </row>
    <row r="238" spans="2:3" x14ac:dyDescent="0.25">
      <c r="B238" s="197" t="s">
        <v>293</v>
      </c>
      <c r="C238" s="197" t="s">
        <v>443</v>
      </c>
    </row>
    <row r="239" spans="2:3" ht="30" x14ac:dyDescent="0.25">
      <c r="B239" s="197" t="s">
        <v>294</v>
      </c>
      <c r="C239" s="197" t="s">
        <v>744</v>
      </c>
    </row>
    <row r="240" spans="2:3" ht="28.5" x14ac:dyDescent="0.25">
      <c r="B240" s="198" t="s">
        <v>295</v>
      </c>
      <c r="C240" s="197"/>
    </row>
    <row r="241" spans="1:3" x14ac:dyDescent="0.25">
      <c r="B241" s="197" t="s">
        <v>296</v>
      </c>
      <c r="C241" s="197" t="s">
        <v>443</v>
      </c>
    </row>
    <row r="242" spans="1:3" x14ac:dyDescent="0.25">
      <c r="B242" s="197" t="s">
        <v>297</v>
      </c>
      <c r="C242" s="197" t="s">
        <v>443</v>
      </c>
    </row>
    <row r="243" spans="1:3" x14ac:dyDescent="0.25">
      <c r="B243" s="197" t="s">
        <v>298</v>
      </c>
      <c r="C243" s="197" t="s">
        <v>443</v>
      </c>
    </row>
    <row r="244" spans="1:3" x14ac:dyDescent="0.25">
      <c r="B244" s="197" t="s">
        <v>299</v>
      </c>
      <c r="C244" s="197" t="s">
        <v>443</v>
      </c>
    </row>
    <row r="245" spans="1:3" x14ac:dyDescent="0.25">
      <c r="B245" s="197" t="s">
        <v>300</v>
      </c>
      <c r="C245" s="197" t="s">
        <v>443</v>
      </c>
    </row>
    <row r="246" spans="1:3" ht="130.5" customHeight="1" x14ac:dyDescent="0.25">
      <c r="A246" s="60">
        <v>0</v>
      </c>
      <c r="B246" s="381" t="s">
        <v>1078</v>
      </c>
      <c r="C246" s="261" t="s">
        <v>513</v>
      </c>
    </row>
    <row r="247" spans="1:3" x14ac:dyDescent="0.25">
      <c r="B247" s="198" t="s">
        <v>242</v>
      </c>
      <c r="C247" s="247" t="s">
        <v>735</v>
      </c>
    </row>
    <row r="248" spans="1:3" x14ac:dyDescent="0.25">
      <c r="B248" s="198" t="s">
        <v>243</v>
      </c>
      <c r="C248" s="247" t="s">
        <v>736</v>
      </c>
    </row>
    <row r="249" spans="1:3" x14ac:dyDescent="0.25">
      <c r="B249" s="198" t="s">
        <v>244</v>
      </c>
      <c r="C249" s="247" t="s">
        <v>737</v>
      </c>
    </row>
    <row r="250" spans="1:3" x14ac:dyDescent="0.25">
      <c r="B250" s="198" t="s">
        <v>245</v>
      </c>
      <c r="C250" s="247" t="s">
        <v>738</v>
      </c>
    </row>
    <row r="251" spans="1:3" ht="31.5" x14ac:dyDescent="0.25">
      <c r="B251" s="198" t="s">
        <v>246</v>
      </c>
      <c r="C251" s="247" t="s">
        <v>739</v>
      </c>
    </row>
    <row r="252" spans="1:3" x14ac:dyDescent="0.25">
      <c r="B252" s="198" t="s">
        <v>247</v>
      </c>
      <c r="C252" s="247"/>
    </row>
    <row r="253" spans="1:3" ht="47.25" x14ac:dyDescent="0.25">
      <c r="B253" s="198" t="s">
        <v>248</v>
      </c>
      <c r="C253" s="247" t="s">
        <v>740</v>
      </c>
    </row>
    <row r="254" spans="1:3" ht="57" x14ac:dyDescent="0.25">
      <c r="B254" s="198" t="s">
        <v>249</v>
      </c>
      <c r="C254" s="247" t="s">
        <v>1079</v>
      </c>
    </row>
    <row r="255" spans="1:3" ht="71.25" x14ac:dyDescent="0.25">
      <c r="B255" s="198" t="s">
        <v>399</v>
      </c>
      <c r="C255" s="247" t="s">
        <v>1080</v>
      </c>
    </row>
    <row r="256" spans="1:3" x14ac:dyDescent="0.25">
      <c r="B256" s="198" t="s">
        <v>250</v>
      </c>
      <c r="C256" s="247"/>
    </row>
    <row r="257" spans="2:3" ht="31.5" x14ac:dyDescent="0.25">
      <c r="B257" s="197" t="s">
        <v>251</v>
      </c>
      <c r="C257" s="247" t="s">
        <v>741</v>
      </c>
    </row>
    <row r="258" spans="2:3" x14ac:dyDescent="0.25">
      <c r="B258" s="198" t="s">
        <v>252</v>
      </c>
      <c r="C258" s="247"/>
    </row>
    <row r="259" spans="2:3" ht="30" x14ac:dyDescent="0.25">
      <c r="B259" s="197" t="s">
        <v>253</v>
      </c>
      <c r="C259" s="247"/>
    </row>
    <row r="260" spans="2:3" x14ac:dyDescent="0.25">
      <c r="B260" s="198" t="s">
        <v>254</v>
      </c>
      <c r="C260" s="247"/>
    </row>
    <row r="261" spans="2:3" x14ac:dyDescent="0.25">
      <c r="B261" s="198" t="s">
        <v>255</v>
      </c>
      <c r="C261" s="247"/>
    </row>
    <row r="262" spans="2:3" x14ac:dyDescent="0.25">
      <c r="B262" s="198" t="s">
        <v>256</v>
      </c>
      <c r="C262" s="247"/>
    </row>
    <row r="263" spans="2:3" ht="28.5" x14ac:dyDescent="0.25">
      <c r="B263" s="198" t="s">
        <v>257</v>
      </c>
      <c r="C263" s="247"/>
    </row>
    <row r="264" spans="2:3" ht="94.5" x14ac:dyDescent="0.25">
      <c r="B264" s="197" t="s">
        <v>258</v>
      </c>
      <c r="C264" s="247" t="s">
        <v>742</v>
      </c>
    </row>
    <row r="265" spans="2:3" x14ac:dyDescent="0.25">
      <c r="B265" s="197" t="s">
        <v>259</v>
      </c>
      <c r="C265" s="247"/>
    </row>
    <row r="266" spans="2:3" x14ac:dyDescent="0.25">
      <c r="B266" s="197" t="s">
        <v>260</v>
      </c>
      <c r="C266" s="247"/>
    </row>
    <row r="267" spans="2:3" x14ac:dyDescent="0.25">
      <c r="B267" s="197" t="s">
        <v>261</v>
      </c>
      <c r="C267" s="247"/>
    </row>
    <row r="268" spans="2:3" x14ac:dyDescent="0.25">
      <c r="B268" s="198" t="s">
        <v>734</v>
      </c>
      <c r="C268" s="378">
        <v>673.04200000000003</v>
      </c>
    </row>
    <row r="269" spans="2:3" ht="63" x14ac:dyDescent="0.25">
      <c r="B269" s="198" t="s">
        <v>262</v>
      </c>
      <c r="C269" s="247" t="s">
        <v>743</v>
      </c>
    </row>
    <row r="270" spans="2:3" ht="28.5" x14ac:dyDescent="0.25">
      <c r="B270" s="198" t="s">
        <v>263</v>
      </c>
      <c r="C270" s="378">
        <v>15</v>
      </c>
    </row>
    <row r="271" spans="2:3" ht="28.5" x14ac:dyDescent="0.25">
      <c r="B271" s="198" t="s">
        <v>264</v>
      </c>
      <c r="C271" s="247">
        <v>15</v>
      </c>
    </row>
    <row r="272" spans="2:3" x14ac:dyDescent="0.25">
      <c r="B272" s="198" t="s">
        <v>46</v>
      </c>
      <c r="C272" s="247"/>
    </row>
    <row r="273" spans="2:3" ht="28.5" x14ac:dyDescent="0.25">
      <c r="B273" s="198" t="s">
        <v>265</v>
      </c>
      <c r="C273" s="247"/>
    </row>
    <row r="274" spans="2:3" x14ac:dyDescent="0.25">
      <c r="B274" s="198" t="s">
        <v>504</v>
      </c>
      <c r="C274" s="247">
        <v>15</v>
      </c>
    </row>
    <row r="275" spans="2:3" ht="28.5" x14ac:dyDescent="0.25">
      <c r="B275" s="198" t="s">
        <v>506</v>
      </c>
      <c r="C275" s="247">
        <v>15</v>
      </c>
    </row>
    <row r="276" spans="2:3" x14ac:dyDescent="0.25">
      <c r="B276" s="198" t="s">
        <v>266</v>
      </c>
      <c r="C276" s="379">
        <v>2</v>
      </c>
    </row>
    <row r="277" spans="2:3" x14ac:dyDescent="0.25">
      <c r="B277" s="198" t="s">
        <v>267</v>
      </c>
      <c r="C277" s="247"/>
    </row>
    <row r="278" spans="2:3" x14ac:dyDescent="0.25">
      <c r="B278" s="198" t="s">
        <v>268</v>
      </c>
      <c r="C278" s="247"/>
    </row>
    <row r="279" spans="2:3" ht="28.5" x14ac:dyDescent="0.25">
      <c r="B279" s="198" t="s">
        <v>269</v>
      </c>
      <c r="C279" s="247"/>
    </row>
    <row r="280" spans="2:3" x14ac:dyDescent="0.25">
      <c r="B280" s="198" t="s">
        <v>266</v>
      </c>
      <c r="C280" s="247"/>
    </row>
    <row r="281" spans="2:3" x14ac:dyDescent="0.25">
      <c r="B281" s="198" t="s">
        <v>267</v>
      </c>
      <c r="C281" s="247"/>
    </row>
    <row r="282" spans="2:3" x14ac:dyDescent="0.25">
      <c r="B282" s="198" t="s">
        <v>268</v>
      </c>
      <c r="C282" s="247">
        <v>0.16</v>
      </c>
    </row>
    <row r="283" spans="2:3" ht="28.5" x14ac:dyDescent="0.25">
      <c r="B283" s="198" t="s">
        <v>270</v>
      </c>
      <c r="C283" s="197"/>
    </row>
    <row r="284" spans="2:3" x14ac:dyDescent="0.25">
      <c r="B284" s="197" t="s">
        <v>266</v>
      </c>
      <c r="C284" s="197"/>
    </row>
    <row r="285" spans="2:3" x14ac:dyDescent="0.25">
      <c r="B285" s="197" t="s">
        <v>267</v>
      </c>
      <c r="C285" s="197"/>
    </row>
    <row r="286" spans="2:3" x14ac:dyDescent="0.25">
      <c r="B286" s="197" t="s">
        <v>268</v>
      </c>
      <c r="C286" s="197"/>
    </row>
    <row r="287" spans="2:3" ht="28.5" x14ac:dyDescent="0.25">
      <c r="B287" s="198" t="s">
        <v>271</v>
      </c>
      <c r="C287" s="197"/>
    </row>
    <row r="288" spans="2:3" x14ac:dyDescent="0.25">
      <c r="B288" s="198" t="s">
        <v>46</v>
      </c>
      <c r="C288" s="198"/>
    </row>
    <row r="289" spans="2:3" x14ac:dyDescent="0.25">
      <c r="B289" s="197" t="s">
        <v>272</v>
      </c>
      <c r="C289" s="197"/>
    </row>
    <row r="290" spans="2:3" x14ac:dyDescent="0.25">
      <c r="B290" s="197" t="s">
        <v>273</v>
      </c>
      <c r="C290" s="197"/>
    </row>
    <row r="291" spans="2:3" x14ac:dyDescent="0.25">
      <c r="B291" s="197" t="s">
        <v>274</v>
      </c>
      <c r="C291" s="197">
        <v>2</v>
      </c>
    </row>
    <row r="292" spans="2:3" x14ac:dyDescent="0.25">
      <c r="B292" s="197" t="s">
        <v>275</v>
      </c>
      <c r="C292" s="197"/>
    </row>
    <row r="293" spans="2:3" x14ac:dyDescent="0.25">
      <c r="B293" s="198" t="s">
        <v>276</v>
      </c>
      <c r="C293" s="197"/>
    </row>
    <row r="294" spans="2:3" x14ac:dyDescent="0.25">
      <c r="B294" s="198" t="s">
        <v>277</v>
      </c>
      <c r="C294" s="197"/>
    </row>
    <row r="295" spans="2:3" x14ac:dyDescent="0.25">
      <c r="B295" s="196" t="s">
        <v>278</v>
      </c>
      <c r="C295" s="197"/>
    </row>
    <row r="296" spans="2:3" x14ac:dyDescent="0.25">
      <c r="B296" s="197" t="s">
        <v>279</v>
      </c>
      <c r="C296" s="247"/>
    </row>
    <row r="297" spans="2:3" x14ac:dyDescent="0.25">
      <c r="B297" s="197" t="s">
        <v>280</v>
      </c>
      <c r="C297" s="200"/>
    </row>
    <row r="298" spans="2:3" x14ac:dyDescent="0.25">
      <c r="B298" s="197" t="s">
        <v>281</v>
      </c>
      <c r="C298" s="197" t="s">
        <v>504</v>
      </c>
    </row>
    <row r="299" spans="2:3" x14ac:dyDescent="0.25">
      <c r="B299" s="197" t="s">
        <v>282</v>
      </c>
      <c r="C299" s="197"/>
    </row>
    <row r="300" spans="2:3" x14ac:dyDescent="0.25">
      <c r="B300" s="197" t="s">
        <v>283</v>
      </c>
      <c r="C300" s="197"/>
    </row>
    <row r="301" spans="2:3" x14ac:dyDescent="0.25">
      <c r="B301" s="197" t="s">
        <v>284</v>
      </c>
      <c r="C301" s="197"/>
    </row>
    <row r="302" spans="2:3" ht="30" x14ac:dyDescent="0.25">
      <c r="B302" s="197" t="s">
        <v>285</v>
      </c>
      <c r="C302" s="200"/>
    </row>
    <row r="303" spans="2:3" ht="30" x14ac:dyDescent="0.25">
      <c r="B303" s="197" t="s">
        <v>286</v>
      </c>
      <c r="C303" s="197"/>
    </row>
    <row r="304" spans="2:3" x14ac:dyDescent="0.25">
      <c r="B304" s="197" t="s">
        <v>46</v>
      </c>
      <c r="C304" s="197"/>
    </row>
    <row r="305" spans="1:3" x14ac:dyDescent="0.25">
      <c r="B305" s="197" t="s">
        <v>287</v>
      </c>
      <c r="C305" s="197"/>
    </row>
    <row r="306" spans="1:3" x14ac:dyDescent="0.25">
      <c r="B306" s="197" t="s">
        <v>288</v>
      </c>
      <c r="C306" s="197"/>
    </row>
    <row r="307" spans="1:3" x14ac:dyDescent="0.25">
      <c r="B307" s="198" t="s">
        <v>289</v>
      </c>
      <c r="C307" s="200"/>
    </row>
    <row r="308" spans="1:3" x14ac:dyDescent="0.25">
      <c r="B308" s="197" t="s">
        <v>507</v>
      </c>
      <c r="C308" s="197"/>
    </row>
    <row r="309" spans="1:3" x14ac:dyDescent="0.25">
      <c r="B309" s="197" t="s">
        <v>291</v>
      </c>
      <c r="C309" s="382"/>
    </row>
    <row r="310" spans="1:3" x14ac:dyDescent="0.25">
      <c r="B310" s="197" t="s">
        <v>292</v>
      </c>
      <c r="C310" s="197"/>
    </row>
    <row r="311" spans="1:3" x14ac:dyDescent="0.25">
      <c r="B311" s="197" t="s">
        <v>293</v>
      </c>
      <c r="C311" s="197"/>
    </row>
    <row r="312" spans="1:3" x14ac:dyDescent="0.25">
      <c r="B312" s="197" t="s">
        <v>294</v>
      </c>
      <c r="C312" s="198" t="s">
        <v>1081</v>
      </c>
    </row>
    <row r="313" spans="1:3" ht="30" x14ac:dyDescent="0.25">
      <c r="B313" s="197" t="s">
        <v>295</v>
      </c>
      <c r="C313" s="197"/>
    </row>
    <row r="314" spans="1:3" x14ac:dyDescent="0.25">
      <c r="B314" s="197" t="s">
        <v>296</v>
      </c>
      <c r="C314" s="197"/>
    </row>
    <row r="315" spans="1:3" x14ac:dyDescent="0.25">
      <c r="B315" s="197" t="s">
        <v>297</v>
      </c>
      <c r="C315" s="197"/>
    </row>
    <row r="316" spans="1:3" x14ac:dyDescent="0.25">
      <c r="B316" s="197" t="s">
        <v>298</v>
      </c>
      <c r="C316" s="197"/>
    </row>
    <row r="317" spans="1:3" x14ac:dyDescent="0.25">
      <c r="B317" s="197" t="s">
        <v>299</v>
      </c>
      <c r="C317" s="253"/>
    </row>
    <row r="318" spans="1:3" x14ac:dyDescent="0.25">
      <c r="B318" s="197" t="s">
        <v>300</v>
      </c>
      <c r="C318" s="197"/>
    </row>
    <row r="319" spans="1:3" ht="47.25" x14ac:dyDescent="0.25">
      <c r="A319" s="60">
        <v>0</v>
      </c>
      <c r="B319" s="262"/>
      <c r="C319" s="263" t="s">
        <v>925</v>
      </c>
    </row>
    <row r="320" spans="1:3" x14ac:dyDescent="0.25">
      <c r="B320" s="198" t="s">
        <v>242</v>
      </c>
      <c r="C320" s="247" t="s">
        <v>1082</v>
      </c>
    </row>
    <row r="321" spans="2:3" x14ac:dyDescent="0.25">
      <c r="B321" s="198" t="s">
        <v>243</v>
      </c>
      <c r="C321" s="247" t="s">
        <v>755</v>
      </c>
    </row>
    <row r="322" spans="2:3" x14ac:dyDescent="0.25">
      <c r="B322" s="198" t="s">
        <v>244</v>
      </c>
      <c r="C322" s="247" t="s">
        <v>1083</v>
      </c>
    </row>
    <row r="323" spans="2:3" x14ac:dyDescent="0.25">
      <c r="B323" s="198" t="s">
        <v>245</v>
      </c>
      <c r="C323" s="247" t="s">
        <v>1070</v>
      </c>
    </row>
    <row r="324" spans="2:3" x14ac:dyDescent="0.25">
      <c r="B324" s="198" t="s">
        <v>246</v>
      </c>
      <c r="C324" s="247" t="s">
        <v>227</v>
      </c>
    </row>
    <row r="325" spans="2:3" x14ac:dyDescent="0.25">
      <c r="B325" s="198" t="s">
        <v>247</v>
      </c>
      <c r="C325" s="199"/>
    </row>
    <row r="326" spans="2:3" ht="47.25" x14ac:dyDescent="0.25">
      <c r="B326" s="198" t="s">
        <v>248</v>
      </c>
      <c r="C326" s="247" t="s">
        <v>740</v>
      </c>
    </row>
    <row r="327" spans="2:3" ht="57" x14ac:dyDescent="0.25">
      <c r="B327" s="198" t="s">
        <v>249</v>
      </c>
      <c r="C327" s="247" t="s">
        <v>1084</v>
      </c>
    </row>
    <row r="328" spans="2:3" ht="71.25" x14ac:dyDescent="0.25">
      <c r="B328" s="198" t="s">
        <v>399</v>
      </c>
      <c r="C328" s="247" t="s">
        <v>749</v>
      </c>
    </row>
    <row r="329" spans="2:3" x14ac:dyDescent="0.25">
      <c r="B329" s="198" t="s">
        <v>250</v>
      </c>
      <c r="C329" s="199"/>
    </row>
    <row r="330" spans="2:3" ht="30" x14ac:dyDescent="0.25">
      <c r="B330" s="197" t="s">
        <v>251</v>
      </c>
      <c r="C330" s="247" t="s">
        <v>444</v>
      </c>
    </row>
    <row r="331" spans="2:3" x14ac:dyDescent="0.25">
      <c r="B331" s="198" t="s">
        <v>252</v>
      </c>
      <c r="C331" s="199"/>
    </row>
    <row r="332" spans="2:3" ht="28.5" x14ac:dyDescent="0.25">
      <c r="B332" s="198" t="s">
        <v>253</v>
      </c>
      <c r="C332" s="199" t="s">
        <v>443</v>
      </c>
    </row>
    <row r="333" spans="2:3" x14ac:dyDescent="0.25">
      <c r="B333" s="198" t="s">
        <v>254</v>
      </c>
      <c r="C333" s="199" t="s">
        <v>444</v>
      </c>
    </row>
    <row r="334" spans="2:3" x14ac:dyDescent="0.25">
      <c r="B334" s="198" t="s">
        <v>255</v>
      </c>
      <c r="C334" s="199" t="s">
        <v>444</v>
      </c>
    </row>
    <row r="335" spans="2:3" x14ac:dyDescent="0.25">
      <c r="B335" s="198" t="s">
        <v>256</v>
      </c>
      <c r="C335" s="199" t="s">
        <v>444</v>
      </c>
    </row>
    <row r="336" spans="2:3" ht="28.5" x14ac:dyDescent="0.25">
      <c r="B336" s="198" t="s">
        <v>257</v>
      </c>
      <c r="C336" s="199"/>
    </row>
    <row r="337" spans="2:3" ht="42.75" x14ac:dyDescent="0.25">
      <c r="B337" s="198" t="s">
        <v>258</v>
      </c>
      <c r="C337" s="199" t="s">
        <v>444</v>
      </c>
    </row>
    <row r="338" spans="2:3" x14ac:dyDescent="0.25">
      <c r="B338" s="198" t="s">
        <v>259</v>
      </c>
      <c r="C338" s="199" t="s">
        <v>444</v>
      </c>
    </row>
    <row r="339" spans="2:3" ht="28.5" x14ac:dyDescent="0.25">
      <c r="B339" s="198" t="s">
        <v>260</v>
      </c>
      <c r="C339" s="199" t="s">
        <v>444</v>
      </c>
    </row>
    <row r="340" spans="2:3" x14ac:dyDescent="0.25">
      <c r="B340" s="198" t="s">
        <v>261</v>
      </c>
      <c r="C340" s="199" t="s">
        <v>444</v>
      </c>
    </row>
    <row r="341" spans="2:3" x14ac:dyDescent="0.25">
      <c r="B341" s="198" t="s">
        <v>1085</v>
      </c>
      <c r="C341" s="199">
        <v>127.07</v>
      </c>
    </row>
    <row r="342" spans="2:3" ht="28.5" x14ac:dyDescent="0.25">
      <c r="B342" s="198" t="s">
        <v>262</v>
      </c>
      <c r="C342" s="199" t="s">
        <v>752</v>
      </c>
    </row>
    <row r="343" spans="2:3" x14ac:dyDescent="0.25">
      <c r="B343" s="197" t="s">
        <v>263</v>
      </c>
      <c r="C343" s="199"/>
    </row>
    <row r="344" spans="2:3" ht="28.5" x14ac:dyDescent="0.25">
      <c r="B344" s="198" t="s">
        <v>264</v>
      </c>
      <c r="C344" s="199">
        <v>24.298999999999999</v>
      </c>
    </row>
    <row r="345" spans="2:3" x14ac:dyDescent="0.25">
      <c r="B345" s="198" t="s">
        <v>46</v>
      </c>
      <c r="C345" s="199"/>
    </row>
    <row r="346" spans="2:3" ht="28.5" x14ac:dyDescent="0.25">
      <c r="B346" s="198" t="s">
        <v>265</v>
      </c>
      <c r="C346" s="199"/>
    </row>
    <row r="347" spans="2:3" x14ac:dyDescent="0.25">
      <c r="B347" s="198" t="s">
        <v>1086</v>
      </c>
      <c r="C347" s="199"/>
    </row>
    <row r="348" spans="2:3" x14ac:dyDescent="0.25">
      <c r="B348" s="197" t="s">
        <v>506</v>
      </c>
      <c r="C348" s="199">
        <v>22.884</v>
      </c>
    </row>
    <row r="349" spans="2:3" x14ac:dyDescent="0.25">
      <c r="B349" s="197" t="s">
        <v>266</v>
      </c>
      <c r="C349" s="199">
        <v>18</v>
      </c>
    </row>
    <row r="350" spans="2:3" x14ac:dyDescent="0.25">
      <c r="B350" s="197" t="s">
        <v>267</v>
      </c>
      <c r="C350" s="199">
        <v>0</v>
      </c>
    </row>
    <row r="351" spans="2:3" x14ac:dyDescent="0.25">
      <c r="B351" s="197" t="s">
        <v>268</v>
      </c>
      <c r="C351" s="199">
        <v>0</v>
      </c>
    </row>
    <row r="352" spans="2:3" ht="28.5" x14ac:dyDescent="0.25">
      <c r="B352" s="198" t="s">
        <v>269</v>
      </c>
      <c r="C352" s="251"/>
    </row>
    <row r="353" spans="2:3" x14ac:dyDescent="0.25">
      <c r="B353" s="198" t="s">
        <v>266</v>
      </c>
      <c r="C353" s="247">
        <v>0</v>
      </c>
    </row>
    <row r="354" spans="2:3" x14ac:dyDescent="0.25">
      <c r="B354" s="198" t="s">
        <v>267</v>
      </c>
      <c r="C354" s="251">
        <v>0</v>
      </c>
    </row>
    <row r="355" spans="2:3" x14ac:dyDescent="0.25">
      <c r="B355" s="198" t="s">
        <v>268</v>
      </c>
      <c r="C355" s="199">
        <v>0</v>
      </c>
    </row>
    <row r="356" spans="2:3" ht="28.5" x14ac:dyDescent="0.25">
      <c r="B356" s="198" t="s">
        <v>270</v>
      </c>
      <c r="C356" s="199"/>
    </row>
    <row r="357" spans="2:3" ht="28.5" x14ac:dyDescent="0.25">
      <c r="B357" s="198" t="s">
        <v>1087</v>
      </c>
      <c r="C357" s="199">
        <v>1.415</v>
      </c>
    </row>
    <row r="358" spans="2:3" x14ac:dyDescent="0.25">
      <c r="B358" s="198" t="s">
        <v>266</v>
      </c>
      <c r="C358" s="199">
        <v>1.1100000000000001</v>
      </c>
    </row>
    <row r="359" spans="2:3" x14ac:dyDescent="0.25">
      <c r="B359" s="198" t="s">
        <v>267</v>
      </c>
      <c r="C359" s="199">
        <v>1.415</v>
      </c>
    </row>
    <row r="360" spans="2:3" x14ac:dyDescent="0.25">
      <c r="B360" s="198" t="s">
        <v>268</v>
      </c>
      <c r="C360" s="199">
        <v>0</v>
      </c>
    </row>
    <row r="361" spans="2:3" ht="28.5" x14ac:dyDescent="0.25">
      <c r="B361" s="198" t="s">
        <v>271</v>
      </c>
      <c r="C361" s="252">
        <v>0</v>
      </c>
    </row>
    <row r="362" spans="2:3" x14ac:dyDescent="0.25">
      <c r="B362" s="198" t="s">
        <v>46</v>
      </c>
      <c r="C362" s="199"/>
    </row>
    <row r="363" spans="2:3" x14ac:dyDescent="0.25">
      <c r="B363" s="198" t="s">
        <v>272</v>
      </c>
      <c r="C363" s="199">
        <v>0</v>
      </c>
    </row>
    <row r="364" spans="2:3" x14ac:dyDescent="0.25">
      <c r="B364" s="198" t="s">
        <v>273</v>
      </c>
      <c r="C364" s="199">
        <v>0</v>
      </c>
    </row>
    <row r="365" spans="2:3" ht="28.5" x14ac:dyDescent="0.25">
      <c r="B365" s="198" t="s">
        <v>274</v>
      </c>
      <c r="C365" s="199">
        <v>18</v>
      </c>
    </row>
    <row r="366" spans="2:3" x14ac:dyDescent="0.25">
      <c r="B366" s="198" t="s">
        <v>275</v>
      </c>
      <c r="C366" s="199">
        <v>0</v>
      </c>
    </row>
    <row r="367" spans="2:3" x14ac:dyDescent="0.25">
      <c r="B367" s="198" t="s">
        <v>276</v>
      </c>
      <c r="C367" s="251">
        <f>C359+C354</f>
        <v>1.415</v>
      </c>
    </row>
    <row r="368" spans="2:3" x14ac:dyDescent="0.25">
      <c r="B368" s="198" t="s">
        <v>277</v>
      </c>
      <c r="C368" s="197">
        <v>1.1100000000000001</v>
      </c>
    </row>
    <row r="369" spans="2:3" x14ac:dyDescent="0.25">
      <c r="B369" s="197" t="s">
        <v>278</v>
      </c>
      <c r="C369" s="197">
        <v>0</v>
      </c>
    </row>
    <row r="370" spans="2:3" x14ac:dyDescent="0.25">
      <c r="B370" s="197" t="s">
        <v>279</v>
      </c>
      <c r="C370" s="197"/>
    </row>
    <row r="371" spans="2:3" x14ac:dyDescent="0.25">
      <c r="B371" s="197" t="s">
        <v>280</v>
      </c>
      <c r="C371" s="197" t="s">
        <v>1088</v>
      </c>
    </row>
    <row r="372" spans="2:3" x14ac:dyDescent="0.25">
      <c r="B372" s="198" t="s">
        <v>281</v>
      </c>
      <c r="C372" s="197" t="s">
        <v>1089</v>
      </c>
    </row>
    <row r="373" spans="2:3" x14ac:dyDescent="0.25">
      <c r="B373" s="198" t="s">
        <v>282</v>
      </c>
      <c r="C373" s="198" t="s">
        <v>443</v>
      </c>
    </row>
    <row r="374" spans="2:3" x14ac:dyDescent="0.25">
      <c r="B374" s="197" t="s">
        <v>283</v>
      </c>
      <c r="C374" s="197" t="s">
        <v>443</v>
      </c>
    </row>
    <row r="375" spans="2:3" x14ac:dyDescent="0.25">
      <c r="B375" s="197" t="s">
        <v>284</v>
      </c>
      <c r="C375" s="197" t="s">
        <v>443</v>
      </c>
    </row>
    <row r="376" spans="2:3" ht="30" x14ac:dyDescent="0.25">
      <c r="B376" s="197" t="s">
        <v>285</v>
      </c>
      <c r="C376" s="197" t="s">
        <v>443</v>
      </c>
    </row>
    <row r="377" spans="2:3" ht="30" x14ac:dyDescent="0.25">
      <c r="B377" s="197" t="s">
        <v>286</v>
      </c>
      <c r="C377" s="197" t="s">
        <v>443</v>
      </c>
    </row>
    <row r="378" spans="2:3" x14ac:dyDescent="0.25">
      <c r="B378" s="198" t="s">
        <v>46</v>
      </c>
      <c r="C378" s="197"/>
    </row>
    <row r="379" spans="2:3" x14ac:dyDescent="0.25">
      <c r="B379" s="198" t="s">
        <v>287</v>
      </c>
      <c r="C379" s="197" t="s">
        <v>443</v>
      </c>
    </row>
    <row r="380" spans="2:3" x14ac:dyDescent="0.25">
      <c r="B380" s="196" t="s">
        <v>288</v>
      </c>
      <c r="C380" s="197" t="s">
        <v>443</v>
      </c>
    </row>
    <row r="381" spans="2:3" x14ac:dyDescent="0.25">
      <c r="B381" s="197" t="s">
        <v>289</v>
      </c>
      <c r="C381" s="199"/>
    </row>
    <row r="382" spans="2:3" x14ac:dyDescent="0.25">
      <c r="B382" s="197" t="s">
        <v>507</v>
      </c>
      <c r="C382" s="200"/>
    </row>
    <row r="383" spans="2:3" x14ac:dyDescent="0.25">
      <c r="B383" s="197" t="s">
        <v>291</v>
      </c>
      <c r="C383" s="382" t="s">
        <v>443</v>
      </c>
    </row>
    <row r="384" spans="2:3" x14ac:dyDescent="0.25">
      <c r="B384" s="197" t="s">
        <v>292</v>
      </c>
      <c r="C384" s="197" t="s">
        <v>443</v>
      </c>
    </row>
    <row r="385" spans="2:3" x14ac:dyDescent="0.25">
      <c r="B385" s="197" t="s">
        <v>293</v>
      </c>
      <c r="C385" s="197" t="s">
        <v>443</v>
      </c>
    </row>
    <row r="386" spans="2:3" ht="30" x14ac:dyDescent="0.25">
      <c r="B386" s="197" t="s">
        <v>294</v>
      </c>
      <c r="C386" s="197" t="s">
        <v>744</v>
      </c>
    </row>
    <row r="387" spans="2:3" ht="30" x14ac:dyDescent="0.25">
      <c r="B387" s="197" t="s">
        <v>295</v>
      </c>
      <c r="C387" s="200"/>
    </row>
    <row r="388" spans="2:3" x14ac:dyDescent="0.25">
      <c r="B388" s="197" t="s">
        <v>296</v>
      </c>
      <c r="C388" s="197" t="s">
        <v>443</v>
      </c>
    </row>
    <row r="389" spans="2:3" x14ac:dyDescent="0.25">
      <c r="B389" s="197" t="s">
        <v>297</v>
      </c>
      <c r="C389" s="197" t="s">
        <v>443</v>
      </c>
    </row>
    <row r="390" spans="2:3" x14ac:dyDescent="0.25">
      <c r="B390" s="197" t="s">
        <v>298</v>
      </c>
      <c r="C390" s="197" t="s">
        <v>443</v>
      </c>
    </row>
    <row r="391" spans="2:3" x14ac:dyDescent="0.25">
      <c r="B391" s="197" t="s">
        <v>299</v>
      </c>
      <c r="C391" s="197" t="s">
        <v>443</v>
      </c>
    </row>
    <row r="392" spans="2:3" x14ac:dyDescent="0.25">
      <c r="B392" s="198" t="s">
        <v>300</v>
      </c>
      <c r="C392" s="200" t="s">
        <v>443</v>
      </c>
    </row>
  </sheetData>
  <mergeCells count="1">
    <mergeCell ref="B5:C5"/>
  </mergeCells>
  <pageMargins left="0.70866141732283472" right="0.70866141732283472" top="0.74803149606299213" bottom="0.74803149606299213" header="0.31496062992125984" footer="0.31496062992125984"/>
  <pageSetup paperSize="9" scale="68" fitToHeight="1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28"/>
  <sheetViews>
    <sheetView view="pageBreakPreview" zoomScale="60" zoomScaleNormal="70" workbookViewId="0">
      <selection sqref="A1:N128"/>
    </sheetView>
  </sheetViews>
  <sheetFormatPr defaultColWidth="9" defaultRowHeight="15.75" x14ac:dyDescent="0.25"/>
  <cols>
    <col min="1" max="1" width="13.875" style="68" customWidth="1"/>
    <col min="2" max="2" width="54.25" style="65" customWidth="1"/>
    <col min="3" max="3" width="15.375" style="65" customWidth="1"/>
    <col min="4" max="4" width="14.625" style="65" customWidth="1"/>
    <col min="5" max="5" width="15.75" style="65" customWidth="1"/>
    <col min="6" max="6" width="14.75" style="65" customWidth="1"/>
    <col min="7" max="8" width="20" style="65" customWidth="1"/>
    <col min="9" max="9" width="37.125" style="65" customWidth="1"/>
    <col min="10" max="10" width="1" style="65" customWidth="1"/>
    <col min="11" max="11" width="0.75" style="65" customWidth="1"/>
    <col min="12" max="13" width="1.25" style="65" customWidth="1"/>
    <col min="14" max="14" width="18.25" style="65" customWidth="1"/>
    <col min="15" max="15" width="9" style="65"/>
    <col min="16" max="16384" width="9" style="68"/>
  </cols>
  <sheetData>
    <row r="1" spans="1:17" x14ac:dyDescent="0.25">
      <c r="A1" s="65"/>
      <c r="B1" s="66"/>
      <c r="C1" s="66"/>
      <c r="D1" s="66"/>
      <c r="E1" s="66"/>
      <c r="F1" s="66"/>
      <c r="G1" s="66"/>
      <c r="H1" s="66"/>
      <c r="I1" s="66"/>
      <c r="N1" s="67" t="s">
        <v>301</v>
      </c>
      <c r="O1" s="68"/>
    </row>
    <row r="2" spans="1:17" x14ac:dyDescent="0.25">
      <c r="A2" s="65"/>
      <c r="B2" s="66"/>
      <c r="C2" s="66"/>
      <c r="D2" s="66"/>
      <c r="E2" s="66"/>
      <c r="F2" s="66"/>
      <c r="G2" s="66"/>
      <c r="H2" s="66"/>
      <c r="I2" s="66"/>
      <c r="N2" s="67" t="s">
        <v>1</v>
      </c>
      <c r="O2" s="68"/>
    </row>
    <row r="3" spans="1:17" x14ac:dyDescent="0.25">
      <c r="A3" s="65"/>
      <c r="B3" s="66"/>
      <c r="C3" s="66"/>
      <c r="D3" s="66"/>
      <c r="E3" s="66"/>
      <c r="F3" s="66"/>
      <c r="G3" s="66"/>
      <c r="H3" s="66"/>
      <c r="I3" s="66"/>
      <c r="N3" s="67" t="s">
        <v>2</v>
      </c>
      <c r="O3" s="68"/>
    </row>
    <row r="4" spans="1:17" x14ac:dyDescent="0.25">
      <c r="A4" s="65"/>
      <c r="B4" s="66"/>
      <c r="C4" s="66"/>
      <c r="D4" s="66"/>
      <c r="E4" s="66"/>
      <c r="F4" s="66"/>
      <c r="G4" s="66"/>
      <c r="H4" s="66"/>
      <c r="I4" s="66"/>
      <c r="N4" s="67"/>
      <c r="O4" s="68"/>
    </row>
    <row r="5" spans="1:17" ht="17.25" x14ac:dyDescent="0.25">
      <c r="A5" s="564" t="s">
        <v>1066</v>
      </c>
      <c r="B5" s="565"/>
      <c r="C5" s="565"/>
      <c r="D5" s="565"/>
      <c r="E5" s="565"/>
      <c r="F5" s="565"/>
      <c r="G5" s="565"/>
      <c r="H5" s="565"/>
      <c r="I5" s="565"/>
      <c r="J5" s="565"/>
      <c r="K5" s="565"/>
      <c r="L5" s="565"/>
      <c r="M5" s="565"/>
      <c r="N5" s="565"/>
      <c r="O5" s="68"/>
    </row>
    <row r="6" spans="1:17" ht="18.75" x14ac:dyDescent="0.3">
      <c r="A6" s="65"/>
      <c r="B6" s="66"/>
      <c r="C6" s="66"/>
      <c r="D6" s="66"/>
      <c r="E6" s="66"/>
      <c r="F6" s="66"/>
      <c r="G6" s="66"/>
      <c r="H6" s="66"/>
      <c r="I6" s="66"/>
      <c r="J6" s="69"/>
      <c r="K6" s="69"/>
      <c r="L6" s="69"/>
      <c r="M6" s="70"/>
      <c r="N6" s="289" t="s">
        <v>5</v>
      </c>
      <c r="O6" s="418"/>
      <c r="P6" s="418"/>
    </row>
    <row r="7" spans="1:17" s="69" customFormat="1" x14ac:dyDescent="0.25">
      <c r="M7" s="70"/>
      <c r="N7" s="72" t="s">
        <v>508</v>
      </c>
      <c r="O7" s="418"/>
      <c r="P7" s="418"/>
    </row>
    <row r="8" spans="1:17" s="69" customFormat="1" x14ac:dyDescent="0.25">
      <c r="M8" s="70"/>
      <c r="N8" s="72" t="s">
        <v>400</v>
      </c>
      <c r="O8" s="418"/>
      <c r="P8" s="418"/>
    </row>
    <row r="9" spans="1:17" s="69" customFormat="1" ht="15.75" customHeight="1" x14ac:dyDescent="0.25">
      <c r="I9" s="566" t="s">
        <v>502</v>
      </c>
      <c r="J9" s="566"/>
      <c r="K9" s="566"/>
      <c r="L9" s="566"/>
      <c r="M9" s="566"/>
      <c r="N9" s="566"/>
      <c r="O9" s="418"/>
      <c r="P9" s="418"/>
    </row>
    <row r="10" spans="1:17" s="69" customFormat="1" ht="15.75" customHeight="1" x14ac:dyDescent="0.25">
      <c r="M10" s="70"/>
      <c r="N10" s="72" t="s">
        <v>409</v>
      </c>
      <c r="O10" s="290"/>
      <c r="P10" s="290"/>
      <c r="Q10" s="290"/>
    </row>
    <row r="11" spans="1:17" x14ac:dyDescent="0.25">
      <c r="A11" s="567"/>
      <c r="B11" s="568"/>
      <c r="C11" s="569"/>
      <c r="D11" s="569"/>
      <c r="E11" s="569"/>
      <c r="F11" s="569"/>
      <c r="G11" s="569"/>
      <c r="H11" s="569"/>
      <c r="I11" s="569"/>
      <c r="O11" s="68"/>
    </row>
    <row r="12" spans="1:17" x14ac:dyDescent="0.25">
      <c r="A12" s="417"/>
      <c r="B12" s="417"/>
      <c r="C12" s="418"/>
      <c r="D12" s="418"/>
      <c r="E12" s="418"/>
      <c r="F12" s="418"/>
      <c r="G12" s="418"/>
      <c r="H12" s="418"/>
      <c r="I12" s="418"/>
      <c r="O12" s="68"/>
    </row>
    <row r="13" spans="1:17" ht="15.75" customHeight="1" x14ac:dyDescent="0.25">
      <c r="A13" s="570" t="s">
        <v>302</v>
      </c>
      <c r="B13" s="571" t="s">
        <v>303</v>
      </c>
      <c r="C13" s="571" t="s">
        <v>304</v>
      </c>
      <c r="D13" s="571"/>
      <c r="E13" s="571"/>
      <c r="F13" s="571"/>
      <c r="G13" s="571" t="s">
        <v>305</v>
      </c>
      <c r="H13" s="571" t="s">
        <v>306</v>
      </c>
      <c r="I13" s="573" t="s">
        <v>307</v>
      </c>
      <c r="J13" s="571" t="s">
        <v>308</v>
      </c>
      <c r="K13" s="571"/>
      <c r="L13" s="571"/>
      <c r="M13" s="571"/>
      <c r="N13" s="571"/>
      <c r="O13" s="68"/>
    </row>
    <row r="14" spans="1:17" x14ac:dyDescent="0.25">
      <c r="A14" s="570"/>
      <c r="B14" s="571"/>
      <c r="C14" s="571" t="s">
        <v>309</v>
      </c>
      <c r="D14" s="571"/>
      <c r="E14" s="571" t="s">
        <v>310</v>
      </c>
      <c r="F14" s="571"/>
      <c r="G14" s="571"/>
      <c r="H14" s="571"/>
      <c r="I14" s="573"/>
      <c r="J14" s="571"/>
      <c r="K14" s="571"/>
      <c r="L14" s="571"/>
      <c r="M14" s="571"/>
      <c r="N14" s="571"/>
      <c r="O14" s="68"/>
    </row>
    <row r="15" spans="1:17" x14ac:dyDescent="0.25">
      <c r="A15" s="570"/>
      <c r="B15" s="571"/>
      <c r="C15" s="573" t="s">
        <v>311</v>
      </c>
      <c r="D15" s="573" t="s">
        <v>312</v>
      </c>
      <c r="E15" s="573" t="s">
        <v>311</v>
      </c>
      <c r="F15" s="573" t="s">
        <v>312</v>
      </c>
      <c r="G15" s="571"/>
      <c r="H15" s="571"/>
      <c r="I15" s="573"/>
      <c r="J15" s="574"/>
      <c r="K15" s="574"/>
      <c r="L15" s="574"/>
      <c r="M15" s="574"/>
      <c r="N15" s="574"/>
      <c r="O15" s="68"/>
    </row>
    <row r="16" spans="1:17" x14ac:dyDescent="0.25">
      <c r="A16" s="570"/>
      <c r="B16" s="572"/>
      <c r="C16" s="573"/>
      <c r="D16" s="573"/>
      <c r="E16" s="573"/>
      <c r="F16" s="573"/>
      <c r="G16" s="571"/>
      <c r="H16" s="571"/>
      <c r="I16" s="573"/>
      <c r="J16" s="574"/>
      <c r="K16" s="574"/>
      <c r="L16" s="574"/>
      <c r="M16" s="574"/>
      <c r="N16" s="574"/>
      <c r="O16" s="68"/>
    </row>
    <row r="17" spans="1:15" x14ac:dyDescent="0.25">
      <c r="A17" s="570"/>
      <c r="B17" s="571"/>
      <c r="C17" s="573"/>
      <c r="D17" s="573"/>
      <c r="E17" s="573"/>
      <c r="F17" s="573"/>
      <c r="G17" s="571"/>
      <c r="H17" s="571"/>
      <c r="I17" s="573"/>
      <c r="J17" s="574"/>
      <c r="K17" s="574"/>
      <c r="L17" s="574"/>
      <c r="M17" s="574"/>
      <c r="N17" s="574"/>
      <c r="O17" s="68"/>
    </row>
    <row r="18" spans="1:15" x14ac:dyDescent="0.25">
      <c r="A18" s="291">
        <v>1</v>
      </c>
      <c r="B18" s="292">
        <v>2</v>
      </c>
      <c r="C18" s="292">
        <v>3</v>
      </c>
      <c r="D18" s="292">
        <v>4</v>
      </c>
      <c r="E18" s="292">
        <v>5</v>
      </c>
      <c r="F18" s="292">
        <v>6</v>
      </c>
      <c r="G18" s="292">
        <v>8</v>
      </c>
      <c r="H18" s="292">
        <v>9</v>
      </c>
      <c r="I18" s="292">
        <v>10</v>
      </c>
      <c r="J18" s="575">
        <v>11</v>
      </c>
      <c r="K18" s="576"/>
      <c r="L18" s="576"/>
      <c r="M18" s="576"/>
      <c r="N18" s="577"/>
      <c r="O18" s="68"/>
    </row>
    <row r="19" spans="1:15" ht="42.75" customHeight="1" x14ac:dyDescent="0.25">
      <c r="A19" s="293">
        <v>0</v>
      </c>
      <c r="B19" s="294" t="str">
        <f>'[2]прил 10'!C94</f>
        <v>Реконструкция ПС 110/10 кВ АС10 с заменой трансформаторов на 2х40 МВА для обеспечения электроснабжения аэропорта "Южный"</v>
      </c>
      <c r="C19" s="295"/>
      <c r="D19" s="295"/>
      <c r="E19" s="295"/>
      <c r="F19" s="295"/>
      <c r="G19" s="295"/>
      <c r="H19" s="295"/>
      <c r="I19" s="296"/>
      <c r="J19" s="578"/>
      <c r="K19" s="579"/>
      <c r="L19" s="579"/>
      <c r="M19" s="579"/>
      <c r="N19" s="580"/>
    </row>
    <row r="20" spans="1:15" ht="18.75" x14ac:dyDescent="0.25">
      <c r="A20" s="297">
        <v>1</v>
      </c>
      <c r="B20" s="298" t="s">
        <v>313</v>
      </c>
      <c r="C20" s="299"/>
      <c r="D20" s="299"/>
      <c r="E20" s="299"/>
      <c r="F20" s="299"/>
      <c r="G20" s="299"/>
      <c r="H20" s="299"/>
      <c r="I20" s="299"/>
      <c r="J20" s="581"/>
      <c r="K20" s="582"/>
      <c r="L20" s="582"/>
      <c r="M20" s="582"/>
      <c r="N20" s="583"/>
    </row>
    <row r="21" spans="1:15" x14ac:dyDescent="0.25">
      <c r="A21" s="300" t="s">
        <v>485</v>
      </c>
      <c r="B21" s="301" t="s">
        <v>314</v>
      </c>
      <c r="C21" s="302">
        <v>41810</v>
      </c>
      <c r="D21" s="303">
        <v>41810</v>
      </c>
      <c r="E21" s="302">
        <v>41810</v>
      </c>
      <c r="F21" s="302">
        <v>41810</v>
      </c>
      <c r="G21" s="304">
        <v>1</v>
      </c>
      <c r="H21" s="305"/>
      <c r="I21" s="305"/>
      <c r="J21" s="584"/>
      <c r="K21" s="585"/>
      <c r="L21" s="585"/>
      <c r="M21" s="585"/>
      <c r="N21" s="586"/>
    </row>
    <row r="22" spans="1:15" x14ac:dyDescent="0.25">
      <c r="A22" s="300" t="s">
        <v>486</v>
      </c>
      <c r="B22" s="301" t="s">
        <v>315</v>
      </c>
      <c r="C22" s="302">
        <v>41810</v>
      </c>
      <c r="D22" s="303">
        <v>41817</v>
      </c>
      <c r="E22" s="302">
        <v>41810</v>
      </c>
      <c r="F22" s="303">
        <v>41817</v>
      </c>
      <c r="G22" s="304">
        <v>1</v>
      </c>
      <c r="H22" s="305"/>
      <c r="I22" s="305"/>
      <c r="J22" s="584"/>
      <c r="K22" s="585"/>
      <c r="L22" s="585"/>
      <c r="M22" s="585"/>
      <c r="N22" s="586"/>
    </row>
    <row r="23" spans="1:15" ht="31.5" x14ac:dyDescent="0.25">
      <c r="A23" s="300" t="s">
        <v>487</v>
      </c>
      <c r="B23" s="301" t="s">
        <v>401</v>
      </c>
      <c r="C23" s="306">
        <v>42068</v>
      </c>
      <c r="D23" s="303">
        <v>42086</v>
      </c>
      <c r="E23" s="303">
        <v>42068</v>
      </c>
      <c r="F23" s="303">
        <v>42086</v>
      </c>
      <c r="G23" s="304">
        <v>1</v>
      </c>
      <c r="H23" s="304"/>
      <c r="I23" s="307"/>
      <c r="J23" s="587"/>
      <c r="K23" s="588"/>
      <c r="L23" s="588"/>
      <c r="M23" s="588"/>
      <c r="N23" s="589"/>
    </row>
    <row r="24" spans="1:15" ht="31.5" x14ac:dyDescent="0.25">
      <c r="A24" s="300" t="s">
        <v>488</v>
      </c>
      <c r="B24" s="301" t="s">
        <v>316</v>
      </c>
      <c r="C24" s="306">
        <v>42309</v>
      </c>
      <c r="D24" s="303">
        <v>42422</v>
      </c>
      <c r="E24" s="303">
        <v>42283</v>
      </c>
      <c r="F24" s="308"/>
      <c r="G24" s="304">
        <v>0.5</v>
      </c>
      <c r="H24" s="304">
        <v>0.5</v>
      </c>
      <c r="I24" s="307"/>
      <c r="J24" s="584"/>
      <c r="K24" s="585"/>
      <c r="L24" s="585"/>
      <c r="M24" s="585"/>
      <c r="N24" s="586"/>
    </row>
    <row r="25" spans="1:15" x14ac:dyDescent="0.25">
      <c r="A25" s="300" t="s">
        <v>117</v>
      </c>
      <c r="B25" s="301" t="s">
        <v>317</v>
      </c>
      <c r="C25" s="306">
        <v>42422</v>
      </c>
      <c r="D25" s="303">
        <v>42429</v>
      </c>
      <c r="E25" s="308"/>
      <c r="F25" s="308"/>
      <c r="G25" s="304"/>
      <c r="H25" s="304"/>
      <c r="I25" s="307"/>
      <c r="J25" s="584"/>
      <c r="K25" s="585"/>
      <c r="L25" s="585"/>
      <c r="M25" s="585"/>
      <c r="N25" s="586"/>
    </row>
    <row r="26" spans="1:15" x14ac:dyDescent="0.25">
      <c r="A26" s="300" t="s">
        <v>489</v>
      </c>
      <c r="B26" s="301" t="s">
        <v>318</v>
      </c>
      <c r="C26" s="306">
        <v>42278</v>
      </c>
      <c r="D26" s="303">
        <v>42449</v>
      </c>
      <c r="E26" s="308">
        <v>42278</v>
      </c>
      <c r="F26" s="308"/>
      <c r="G26" s="304"/>
      <c r="H26" s="304"/>
      <c r="I26" s="307"/>
      <c r="J26" s="584"/>
      <c r="K26" s="585"/>
      <c r="L26" s="585"/>
      <c r="M26" s="585"/>
      <c r="N26" s="586"/>
    </row>
    <row r="27" spans="1:15" ht="18.75" x14ac:dyDescent="0.25">
      <c r="A27" s="309" t="s">
        <v>490</v>
      </c>
      <c r="B27" s="298" t="s">
        <v>319</v>
      </c>
      <c r="C27" s="310"/>
      <c r="D27" s="310"/>
      <c r="E27" s="310"/>
      <c r="F27" s="310"/>
      <c r="G27" s="311"/>
      <c r="H27" s="311"/>
      <c r="I27" s="312"/>
      <c r="J27" s="596"/>
      <c r="K27" s="597"/>
      <c r="L27" s="597"/>
      <c r="M27" s="597"/>
      <c r="N27" s="598"/>
    </row>
    <row r="28" spans="1:15" x14ac:dyDescent="0.25">
      <c r="A28" s="300" t="s">
        <v>491</v>
      </c>
      <c r="B28" s="301" t="s">
        <v>492</v>
      </c>
      <c r="C28" s="306">
        <v>42506</v>
      </c>
      <c r="D28" s="303">
        <v>42513</v>
      </c>
      <c r="E28" s="313"/>
      <c r="F28" s="313"/>
      <c r="G28" s="304"/>
      <c r="H28" s="304"/>
      <c r="I28" s="307"/>
      <c r="J28" s="584"/>
      <c r="K28" s="585"/>
      <c r="L28" s="585"/>
      <c r="M28" s="585"/>
      <c r="N28" s="586"/>
    </row>
    <row r="29" spans="1:15" ht="31.5" x14ac:dyDescent="0.25">
      <c r="A29" s="300" t="s">
        <v>493</v>
      </c>
      <c r="B29" s="301" t="s">
        <v>320</v>
      </c>
      <c r="C29" s="302" t="s">
        <v>514</v>
      </c>
      <c r="D29" s="302" t="s">
        <v>514</v>
      </c>
      <c r="E29" s="313"/>
      <c r="F29" s="313"/>
      <c r="G29" s="304"/>
      <c r="H29" s="304"/>
      <c r="I29" s="307"/>
      <c r="J29" s="584"/>
      <c r="K29" s="585"/>
      <c r="L29" s="585"/>
      <c r="M29" s="585"/>
      <c r="N29" s="586"/>
    </row>
    <row r="30" spans="1:15" ht="37.5" x14ac:dyDescent="0.25">
      <c r="A30" s="314">
        <v>3</v>
      </c>
      <c r="B30" s="298" t="s">
        <v>321</v>
      </c>
      <c r="C30" s="310"/>
      <c r="D30" s="310"/>
      <c r="E30" s="310"/>
      <c r="F30" s="310"/>
      <c r="G30" s="311"/>
      <c r="H30" s="312"/>
      <c r="I30" s="312"/>
      <c r="J30" s="581"/>
      <c r="K30" s="582"/>
      <c r="L30" s="582"/>
      <c r="M30" s="582"/>
      <c r="N30" s="583"/>
    </row>
    <row r="31" spans="1:15" ht="31.5" x14ac:dyDescent="0.25">
      <c r="A31" s="300" t="s">
        <v>461</v>
      </c>
      <c r="B31" s="301" t="s">
        <v>322</v>
      </c>
      <c r="C31" s="306">
        <v>42513</v>
      </c>
      <c r="D31" s="303">
        <v>42526</v>
      </c>
      <c r="E31" s="313"/>
      <c r="F31" s="313"/>
      <c r="G31" s="304"/>
      <c r="H31" s="304"/>
      <c r="I31" s="307"/>
      <c r="J31" s="584"/>
      <c r="K31" s="585"/>
      <c r="L31" s="585"/>
      <c r="M31" s="585"/>
      <c r="N31" s="586"/>
    </row>
    <row r="32" spans="1:15" x14ac:dyDescent="0.25">
      <c r="A32" s="300" t="s">
        <v>463</v>
      </c>
      <c r="B32" s="301" t="s">
        <v>323</v>
      </c>
      <c r="C32" s="306">
        <v>42513</v>
      </c>
      <c r="D32" s="303">
        <v>42734</v>
      </c>
      <c r="E32" s="313"/>
      <c r="F32" s="313"/>
      <c r="G32" s="304"/>
      <c r="H32" s="304"/>
      <c r="I32" s="307"/>
      <c r="J32" s="584"/>
      <c r="K32" s="585"/>
      <c r="L32" s="585"/>
      <c r="M32" s="585"/>
      <c r="N32" s="586"/>
    </row>
    <row r="33" spans="1:14" x14ac:dyDescent="0.25">
      <c r="A33" s="300" t="s">
        <v>494</v>
      </c>
      <c r="B33" s="301" t="s">
        <v>324</v>
      </c>
      <c r="C33" s="306">
        <v>42526</v>
      </c>
      <c r="D33" s="303">
        <v>42826</v>
      </c>
      <c r="E33" s="313"/>
      <c r="F33" s="313"/>
      <c r="G33" s="304"/>
      <c r="H33" s="304"/>
      <c r="I33" s="307"/>
      <c r="J33" s="590"/>
      <c r="K33" s="591"/>
      <c r="L33" s="591"/>
      <c r="M33" s="591"/>
      <c r="N33" s="592"/>
    </row>
    <row r="34" spans="1:14" x14ac:dyDescent="0.25">
      <c r="A34" s="300" t="s">
        <v>495</v>
      </c>
      <c r="B34" s="301" t="s">
        <v>325</v>
      </c>
      <c r="C34" s="306">
        <v>42845</v>
      </c>
      <c r="D34" s="303">
        <v>42858</v>
      </c>
      <c r="E34" s="313"/>
      <c r="F34" s="313"/>
      <c r="G34" s="304"/>
      <c r="H34" s="304"/>
      <c r="I34" s="307"/>
      <c r="J34" s="593"/>
      <c r="K34" s="594"/>
      <c r="L34" s="594"/>
      <c r="M34" s="594"/>
      <c r="N34" s="595"/>
    </row>
    <row r="35" spans="1:14" x14ac:dyDescent="0.25">
      <c r="A35" s="300" t="s">
        <v>496</v>
      </c>
      <c r="B35" s="301" t="s">
        <v>326</v>
      </c>
      <c r="C35" s="306">
        <v>42858</v>
      </c>
      <c r="D35" s="303">
        <v>42865</v>
      </c>
      <c r="E35" s="313"/>
      <c r="F35" s="313"/>
      <c r="G35" s="304"/>
      <c r="H35" s="304"/>
      <c r="I35" s="307"/>
      <c r="J35" s="584"/>
      <c r="K35" s="585"/>
      <c r="L35" s="585"/>
      <c r="M35" s="585"/>
      <c r="N35" s="586"/>
    </row>
    <row r="36" spans="1:14" ht="18.75" x14ac:dyDescent="0.25">
      <c r="A36" s="315" t="s">
        <v>445</v>
      </c>
      <c r="B36" s="298" t="s">
        <v>327</v>
      </c>
      <c r="C36" s="310"/>
      <c r="D36" s="310"/>
      <c r="E36" s="310"/>
      <c r="F36" s="310"/>
      <c r="G36" s="311"/>
      <c r="H36" s="312"/>
      <c r="I36" s="312"/>
      <c r="J36" s="581"/>
      <c r="K36" s="582"/>
      <c r="L36" s="582"/>
      <c r="M36" s="582"/>
      <c r="N36" s="583"/>
    </row>
    <row r="37" spans="1:14" x14ac:dyDescent="0.25">
      <c r="A37" s="300" t="s">
        <v>446</v>
      </c>
      <c r="B37" s="301" t="s">
        <v>329</v>
      </c>
      <c r="C37" s="306">
        <v>42845</v>
      </c>
      <c r="D37" s="303">
        <v>42858</v>
      </c>
      <c r="E37" s="313"/>
      <c r="F37" s="313"/>
      <c r="G37" s="304"/>
      <c r="H37" s="304"/>
      <c r="I37" s="307"/>
      <c r="J37" s="584"/>
      <c r="K37" s="585"/>
      <c r="L37" s="585"/>
      <c r="M37" s="585"/>
      <c r="N37" s="586"/>
    </row>
    <row r="38" spans="1:14" ht="31.5" x14ac:dyDescent="0.25">
      <c r="A38" s="300" t="s">
        <v>447</v>
      </c>
      <c r="B38" s="301" t="s">
        <v>330</v>
      </c>
      <c r="C38" s="306">
        <v>42874</v>
      </c>
      <c r="D38" s="303">
        <v>42885</v>
      </c>
      <c r="E38" s="302"/>
      <c r="F38" s="302"/>
      <c r="G38" s="316"/>
      <c r="H38" s="316"/>
      <c r="I38" s="316"/>
      <c r="J38" s="593"/>
      <c r="K38" s="594"/>
      <c r="L38" s="594"/>
      <c r="M38" s="594"/>
      <c r="N38" s="595"/>
    </row>
    <row r="39" spans="1:14" x14ac:dyDescent="0.25">
      <c r="A39" s="300" t="s">
        <v>448</v>
      </c>
      <c r="B39" s="317" t="s">
        <v>484</v>
      </c>
      <c r="C39" s="306">
        <v>42874</v>
      </c>
      <c r="D39" s="303">
        <v>42885</v>
      </c>
      <c r="E39" s="307"/>
      <c r="F39" s="307"/>
      <c r="G39" s="304"/>
      <c r="H39" s="304"/>
      <c r="I39" s="307"/>
      <c r="J39" s="584"/>
      <c r="K39" s="585"/>
      <c r="L39" s="585"/>
      <c r="M39" s="585"/>
      <c r="N39" s="586"/>
    </row>
    <row r="40" spans="1:14" x14ac:dyDescent="0.25">
      <c r="A40" s="300" t="s">
        <v>449</v>
      </c>
      <c r="B40" s="301" t="s">
        <v>402</v>
      </c>
      <c r="C40" s="306">
        <v>42916</v>
      </c>
      <c r="D40" s="303">
        <v>42940</v>
      </c>
      <c r="E40" s="307"/>
      <c r="F40" s="307"/>
      <c r="G40" s="304"/>
      <c r="H40" s="304"/>
      <c r="I40" s="307"/>
      <c r="J40" s="584"/>
      <c r="K40" s="585"/>
      <c r="L40" s="585"/>
      <c r="M40" s="585"/>
      <c r="N40" s="586"/>
    </row>
    <row r="41" spans="1:14" ht="36.75" customHeight="1" x14ac:dyDescent="0.25">
      <c r="A41" s="318">
        <v>0</v>
      </c>
      <c r="B41" s="319" t="str">
        <f>'[2]прил 10'!C167</f>
        <v>Строительство ПС 110/10кВ Спортивная с заходами ЛЭП 110 кВ и реконструкцией прилегающей сети, г. Ростов-на-Дону</v>
      </c>
      <c r="C41" s="320"/>
      <c r="D41" s="320"/>
      <c r="E41" s="320"/>
      <c r="F41" s="320"/>
      <c r="G41" s="320"/>
      <c r="H41" s="320"/>
      <c r="I41" s="321"/>
      <c r="J41" s="599"/>
      <c r="K41" s="600"/>
      <c r="L41" s="600"/>
      <c r="M41" s="600"/>
      <c r="N41" s="601"/>
    </row>
    <row r="42" spans="1:14" ht="18.75" x14ac:dyDescent="0.25">
      <c r="A42" s="297">
        <v>1</v>
      </c>
      <c r="B42" s="298" t="s">
        <v>313</v>
      </c>
      <c r="C42" s="299"/>
      <c r="D42" s="299"/>
      <c r="E42" s="299"/>
      <c r="F42" s="299"/>
      <c r="G42" s="299"/>
      <c r="H42" s="299"/>
      <c r="I42" s="299"/>
      <c r="J42" s="581"/>
      <c r="K42" s="582"/>
      <c r="L42" s="582"/>
      <c r="M42" s="582"/>
      <c r="N42" s="583"/>
    </row>
    <row r="43" spans="1:14" x14ac:dyDescent="0.25">
      <c r="A43" s="300" t="s">
        <v>485</v>
      </c>
      <c r="B43" s="301" t="s">
        <v>314</v>
      </c>
      <c r="C43" s="303">
        <v>42095</v>
      </c>
      <c r="D43" s="303">
        <v>42102</v>
      </c>
      <c r="E43" s="303">
        <v>42095</v>
      </c>
      <c r="F43" s="303">
        <v>42102</v>
      </c>
      <c r="G43" s="304">
        <v>1</v>
      </c>
      <c r="H43" s="305"/>
      <c r="I43" s="305"/>
      <c r="J43" s="584"/>
      <c r="K43" s="585"/>
      <c r="L43" s="585"/>
      <c r="M43" s="585"/>
      <c r="N43" s="586"/>
    </row>
    <row r="44" spans="1:14" x14ac:dyDescent="0.25">
      <c r="A44" s="300" t="s">
        <v>486</v>
      </c>
      <c r="B44" s="301" t="s">
        <v>315</v>
      </c>
      <c r="C44" s="303">
        <v>42102</v>
      </c>
      <c r="D44" s="303">
        <v>42150</v>
      </c>
      <c r="E44" s="303">
        <v>42102</v>
      </c>
      <c r="F44" s="303">
        <v>42150</v>
      </c>
      <c r="G44" s="304">
        <v>1</v>
      </c>
      <c r="H44" s="305"/>
      <c r="I44" s="305"/>
      <c r="J44" s="584"/>
      <c r="K44" s="585"/>
      <c r="L44" s="585"/>
      <c r="M44" s="585"/>
      <c r="N44" s="586"/>
    </row>
    <row r="45" spans="1:14" ht="31.5" x14ac:dyDescent="0.25">
      <c r="A45" s="300" t="s">
        <v>487</v>
      </c>
      <c r="B45" s="301" t="s">
        <v>401</v>
      </c>
      <c r="C45" s="306">
        <v>41699</v>
      </c>
      <c r="D45" s="303">
        <v>41703</v>
      </c>
      <c r="E45" s="306">
        <v>41699</v>
      </c>
      <c r="F45" s="303">
        <v>41703</v>
      </c>
      <c r="G45" s="304">
        <v>1</v>
      </c>
      <c r="H45" s="304"/>
      <c r="I45" s="307"/>
      <c r="J45" s="587"/>
      <c r="K45" s="588"/>
      <c r="L45" s="588"/>
      <c r="M45" s="588"/>
      <c r="N45" s="589"/>
    </row>
    <row r="46" spans="1:14" ht="31.5" x14ac:dyDescent="0.25">
      <c r="A46" s="300" t="s">
        <v>488</v>
      </c>
      <c r="B46" s="301" t="s">
        <v>316</v>
      </c>
      <c r="C46" s="306">
        <v>42309</v>
      </c>
      <c r="D46" s="303">
        <v>42422</v>
      </c>
      <c r="E46" s="303">
        <v>42296</v>
      </c>
      <c r="F46" s="303"/>
      <c r="G46" s="304"/>
      <c r="H46" s="304"/>
      <c r="I46" s="307"/>
      <c r="J46" s="584"/>
      <c r="K46" s="585"/>
      <c r="L46" s="585"/>
      <c r="M46" s="585"/>
      <c r="N46" s="586"/>
    </row>
    <row r="47" spans="1:14" x14ac:dyDescent="0.25">
      <c r="A47" s="300" t="s">
        <v>117</v>
      </c>
      <c r="B47" s="301" t="s">
        <v>317</v>
      </c>
      <c r="C47" s="306">
        <v>42422</v>
      </c>
      <c r="D47" s="303">
        <v>42429</v>
      </c>
      <c r="E47" s="303"/>
      <c r="F47" s="303"/>
      <c r="G47" s="304"/>
      <c r="H47" s="304"/>
      <c r="I47" s="307"/>
      <c r="J47" s="584"/>
      <c r="K47" s="585"/>
      <c r="L47" s="585"/>
      <c r="M47" s="585"/>
      <c r="N47" s="586"/>
    </row>
    <row r="48" spans="1:14" x14ac:dyDescent="0.25">
      <c r="A48" s="300" t="s">
        <v>489</v>
      </c>
      <c r="B48" s="301" t="s">
        <v>318</v>
      </c>
      <c r="C48" s="306">
        <v>42217</v>
      </c>
      <c r="D48" s="303">
        <v>42475</v>
      </c>
      <c r="E48" s="306">
        <v>42217</v>
      </c>
      <c r="F48" s="303"/>
      <c r="G48" s="304"/>
      <c r="H48" s="304"/>
      <c r="I48" s="307"/>
      <c r="J48" s="584"/>
      <c r="K48" s="585"/>
      <c r="L48" s="585"/>
      <c r="M48" s="585"/>
      <c r="N48" s="586"/>
    </row>
    <row r="49" spans="1:14" ht="18.75" x14ac:dyDescent="0.25">
      <c r="A49" s="309" t="s">
        <v>490</v>
      </c>
      <c r="B49" s="298" t="s">
        <v>319</v>
      </c>
      <c r="C49" s="310"/>
      <c r="D49" s="310"/>
      <c r="E49" s="310"/>
      <c r="F49" s="310"/>
      <c r="G49" s="311"/>
      <c r="H49" s="311"/>
      <c r="I49" s="312"/>
      <c r="J49" s="596"/>
      <c r="K49" s="597"/>
      <c r="L49" s="597"/>
      <c r="M49" s="597"/>
      <c r="N49" s="598"/>
    </row>
    <row r="50" spans="1:14" x14ac:dyDescent="0.25">
      <c r="A50" s="300" t="s">
        <v>491</v>
      </c>
      <c r="B50" s="301" t="s">
        <v>492</v>
      </c>
      <c r="C50" s="306">
        <v>42506</v>
      </c>
      <c r="D50" s="303">
        <v>42513</v>
      </c>
      <c r="E50" s="303"/>
      <c r="F50" s="313"/>
      <c r="G50" s="304"/>
      <c r="H50" s="304"/>
      <c r="I50" s="307"/>
      <c r="J50" s="584"/>
      <c r="K50" s="585"/>
      <c r="L50" s="585"/>
      <c r="M50" s="585"/>
      <c r="N50" s="586"/>
    </row>
    <row r="51" spans="1:14" ht="31.5" x14ac:dyDescent="0.25">
      <c r="A51" s="300" t="s">
        <v>493</v>
      </c>
      <c r="B51" s="301" t="s">
        <v>320</v>
      </c>
      <c r="C51" s="322">
        <v>41712</v>
      </c>
      <c r="D51" s="303">
        <v>42399</v>
      </c>
      <c r="E51" s="322">
        <v>41712</v>
      </c>
      <c r="F51" s="313"/>
      <c r="G51" s="304">
        <v>0.7</v>
      </c>
      <c r="H51" s="304"/>
      <c r="I51" s="307"/>
      <c r="J51" s="584"/>
      <c r="K51" s="585"/>
      <c r="L51" s="585"/>
      <c r="M51" s="585"/>
      <c r="N51" s="586"/>
    </row>
    <row r="52" spans="1:14" ht="37.5" x14ac:dyDescent="0.25">
      <c r="A52" s="314">
        <v>3</v>
      </c>
      <c r="B52" s="298" t="s">
        <v>321</v>
      </c>
      <c r="C52" s="310"/>
      <c r="D52" s="310"/>
      <c r="E52" s="310"/>
      <c r="F52" s="310"/>
      <c r="G52" s="311"/>
      <c r="H52" s="312"/>
      <c r="I52" s="312"/>
      <c r="J52" s="581"/>
      <c r="K52" s="582"/>
      <c r="L52" s="582"/>
      <c r="M52" s="582"/>
      <c r="N52" s="583"/>
    </row>
    <row r="53" spans="1:14" ht="31.5" x14ac:dyDescent="0.25">
      <c r="A53" s="300" t="s">
        <v>461</v>
      </c>
      <c r="B53" s="301" t="s">
        <v>322</v>
      </c>
      <c r="C53" s="306">
        <v>42513</v>
      </c>
      <c r="D53" s="303">
        <v>42526</v>
      </c>
      <c r="E53" s="313"/>
      <c r="F53" s="313"/>
      <c r="G53" s="304"/>
      <c r="H53" s="304"/>
      <c r="I53" s="307"/>
      <c r="J53" s="584"/>
      <c r="K53" s="585"/>
      <c r="L53" s="585"/>
      <c r="M53" s="585"/>
      <c r="N53" s="586"/>
    </row>
    <row r="54" spans="1:14" x14ac:dyDescent="0.25">
      <c r="A54" s="300" t="s">
        <v>463</v>
      </c>
      <c r="B54" s="301" t="s">
        <v>323</v>
      </c>
      <c r="C54" s="306">
        <v>42513</v>
      </c>
      <c r="D54" s="303">
        <v>42734</v>
      </c>
      <c r="E54" s="313"/>
      <c r="F54" s="313"/>
      <c r="G54" s="304"/>
      <c r="H54" s="304"/>
      <c r="I54" s="307"/>
      <c r="J54" s="584"/>
      <c r="K54" s="585"/>
      <c r="L54" s="585"/>
      <c r="M54" s="585"/>
      <c r="N54" s="586"/>
    </row>
    <row r="55" spans="1:14" x14ac:dyDescent="0.25">
      <c r="A55" s="300" t="s">
        <v>494</v>
      </c>
      <c r="B55" s="301" t="s">
        <v>324</v>
      </c>
      <c r="C55" s="306">
        <v>42526</v>
      </c>
      <c r="D55" s="303">
        <v>42826</v>
      </c>
      <c r="E55" s="313"/>
      <c r="F55" s="313"/>
      <c r="G55" s="304"/>
      <c r="H55" s="304"/>
      <c r="I55" s="307"/>
      <c r="J55" s="590"/>
      <c r="K55" s="591"/>
      <c r="L55" s="591"/>
      <c r="M55" s="591"/>
      <c r="N55" s="592"/>
    </row>
    <row r="56" spans="1:14" x14ac:dyDescent="0.25">
      <c r="A56" s="300" t="s">
        <v>495</v>
      </c>
      <c r="B56" s="301" t="s">
        <v>325</v>
      </c>
      <c r="C56" s="306">
        <v>42845</v>
      </c>
      <c r="D56" s="303">
        <v>42858</v>
      </c>
      <c r="E56" s="313"/>
      <c r="F56" s="313"/>
      <c r="G56" s="304"/>
      <c r="H56" s="304"/>
      <c r="I56" s="307"/>
      <c r="J56" s="593"/>
      <c r="K56" s="594"/>
      <c r="L56" s="594"/>
      <c r="M56" s="594"/>
      <c r="N56" s="595"/>
    </row>
    <row r="57" spans="1:14" x14ac:dyDescent="0.25">
      <c r="A57" s="300" t="s">
        <v>496</v>
      </c>
      <c r="B57" s="301" t="s">
        <v>326</v>
      </c>
      <c r="C57" s="306">
        <v>42858</v>
      </c>
      <c r="D57" s="303">
        <v>42865</v>
      </c>
      <c r="E57" s="313"/>
      <c r="F57" s="313"/>
      <c r="G57" s="304"/>
      <c r="H57" s="304"/>
      <c r="I57" s="307"/>
      <c r="J57" s="584"/>
      <c r="K57" s="585"/>
      <c r="L57" s="585"/>
      <c r="M57" s="585"/>
      <c r="N57" s="586"/>
    </row>
    <row r="58" spans="1:14" ht="18.75" x14ac:dyDescent="0.25">
      <c r="A58" s="315" t="s">
        <v>445</v>
      </c>
      <c r="B58" s="298" t="s">
        <v>327</v>
      </c>
      <c r="C58" s="310"/>
      <c r="D58" s="310"/>
      <c r="E58" s="310"/>
      <c r="F58" s="310"/>
      <c r="G58" s="311"/>
      <c r="H58" s="312"/>
      <c r="I58" s="312"/>
      <c r="J58" s="581"/>
      <c r="K58" s="582"/>
      <c r="L58" s="582"/>
      <c r="M58" s="582"/>
      <c r="N58" s="583"/>
    </row>
    <row r="59" spans="1:14" x14ac:dyDescent="0.25">
      <c r="A59" s="300" t="s">
        <v>446</v>
      </c>
      <c r="B59" s="301" t="s">
        <v>329</v>
      </c>
      <c r="C59" s="306">
        <v>42845</v>
      </c>
      <c r="D59" s="303">
        <v>42858</v>
      </c>
      <c r="E59" s="313"/>
      <c r="F59" s="313"/>
      <c r="G59" s="304"/>
      <c r="H59" s="304"/>
      <c r="I59" s="307"/>
      <c r="J59" s="584"/>
      <c r="K59" s="585"/>
      <c r="L59" s="585"/>
      <c r="M59" s="585"/>
      <c r="N59" s="586"/>
    </row>
    <row r="60" spans="1:14" ht="31.5" x14ac:dyDescent="0.25">
      <c r="A60" s="300" t="s">
        <v>447</v>
      </c>
      <c r="B60" s="301" t="s">
        <v>330</v>
      </c>
      <c r="C60" s="306">
        <v>42874</v>
      </c>
      <c r="D60" s="303">
        <v>42885</v>
      </c>
      <c r="E60" s="303"/>
      <c r="F60" s="303"/>
      <c r="G60" s="316"/>
      <c r="H60" s="316"/>
      <c r="I60" s="316"/>
      <c r="J60" s="593"/>
      <c r="K60" s="594"/>
      <c r="L60" s="594"/>
      <c r="M60" s="594"/>
      <c r="N60" s="595"/>
    </row>
    <row r="61" spans="1:14" x14ac:dyDescent="0.25">
      <c r="A61" s="300" t="s">
        <v>448</v>
      </c>
      <c r="B61" s="317" t="s">
        <v>484</v>
      </c>
      <c r="C61" s="306">
        <v>42874</v>
      </c>
      <c r="D61" s="303">
        <v>42885</v>
      </c>
      <c r="E61" s="307"/>
      <c r="F61" s="307"/>
      <c r="G61" s="304"/>
      <c r="H61" s="304"/>
      <c r="I61" s="307"/>
      <c r="J61" s="584"/>
      <c r="K61" s="585"/>
      <c r="L61" s="585"/>
      <c r="M61" s="585"/>
      <c r="N61" s="586"/>
    </row>
    <row r="62" spans="1:14" x14ac:dyDescent="0.25">
      <c r="A62" s="300" t="s">
        <v>449</v>
      </c>
      <c r="B62" s="301" t="s">
        <v>402</v>
      </c>
      <c r="C62" s="306">
        <v>42916</v>
      </c>
      <c r="D62" s="303">
        <v>42940</v>
      </c>
      <c r="E62" s="307"/>
      <c r="F62" s="307"/>
      <c r="G62" s="304"/>
      <c r="H62" s="304"/>
      <c r="I62" s="307"/>
      <c r="J62" s="584"/>
      <c r="K62" s="585"/>
      <c r="L62" s="585"/>
      <c r="M62" s="585"/>
      <c r="N62" s="586"/>
    </row>
    <row r="63" spans="1:14" ht="51.75" customHeight="1" x14ac:dyDescent="0.25">
      <c r="A63" s="323">
        <v>0</v>
      </c>
      <c r="B63" s="324" t="str">
        <f>'[2]прил 10'!C240</f>
        <v>Кабельная линия (110 кВ) и подстанция (110 кВ) "Гвардейская", г. Волгоград, Центральный район, квартал 04_02_010</v>
      </c>
      <c r="C63" s="325"/>
      <c r="D63" s="325"/>
      <c r="E63" s="325"/>
      <c r="F63" s="325"/>
      <c r="G63" s="325"/>
      <c r="H63" s="325"/>
      <c r="I63" s="326"/>
      <c r="J63" s="602"/>
      <c r="K63" s="603"/>
      <c r="L63" s="603"/>
      <c r="M63" s="603"/>
      <c r="N63" s="604"/>
    </row>
    <row r="64" spans="1:14" ht="18.75" x14ac:dyDescent="0.25">
      <c r="A64" s="297">
        <v>1</v>
      </c>
      <c r="B64" s="298" t="s">
        <v>313</v>
      </c>
      <c r="C64" s="299"/>
      <c r="D64" s="299"/>
      <c r="E64" s="299"/>
      <c r="F64" s="299"/>
      <c r="G64" s="299"/>
      <c r="H64" s="299"/>
      <c r="I64" s="299"/>
      <c r="J64" s="581"/>
      <c r="K64" s="582"/>
      <c r="L64" s="582"/>
      <c r="M64" s="582"/>
      <c r="N64" s="583"/>
    </row>
    <row r="65" spans="1:14" x14ac:dyDescent="0.25">
      <c r="A65" s="300" t="s">
        <v>485</v>
      </c>
      <c r="B65" s="301" t="s">
        <v>314</v>
      </c>
      <c r="C65" s="302" t="s">
        <v>514</v>
      </c>
      <c r="D65" s="302" t="s">
        <v>514</v>
      </c>
      <c r="E65" s="605" t="s">
        <v>1067</v>
      </c>
      <c r="F65" s="606"/>
      <c r="G65" s="305"/>
      <c r="H65" s="305"/>
      <c r="I65" s="305"/>
      <c r="J65" s="584"/>
      <c r="K65" s="585"/>
      <c r="L65" s="585"/>
      <c r="M65" s="585"/>
      <c r="N65" s="586"/>
    </row>
    <row r="66" spans="1:14" x14ac:dyDescent="0.25">
      <c r="A66" s="300" t="s">
        <v>486</v>
      </c>
      <c r="B66" s="301" t="s">
        <v>315</v>
      </c>
      <c r="C66" s="302" t="s">
        <v>514</v>
      </c>
      <c r="D66" s="302" t="s">
        <v>514</v>
      </c>
      <c r="E66" s="607"/>
      <c r="F66" s="608"/>
      <c r="G66" s="305"/>
      <c r="H66" s="305"/>
      <c r="I66" s="305"/>
      <c r="J66" s="584"/>
      <c r="K66" s="585"/>
      <c r="L66" s="585"/>
      <c r="M66" s="585"/>
      <c r="N66" s="586"/>
    </row>
    <row r="67" spans="1:14" ht="31.5" x14ac:dyDescent="0.25">
      <c r="A67" s="300" t="s">
        <v>487</v>
      </c>
      <c r="B67" s="301" t="s">
        <v>401</v>
      </c>
      <c r="C67" s="303">
        <v>41609</v>
      </c>
      <c r="D67" s="303">
        <v>41759</v>
      </c>
      <c r="E67" s="607"/>
      <c r="F67" s="608"/>
      <c r="G67" s="304"/>
      <c r="H67" s="304"/>
      <c r="I67" s="307"/>
      <c r="J67" s="587"/>
      <c r="K67" s="588"/>
      <c r="L67" s="588"/>
      <c r="M67" s="588"/>
      <c r="N67" s="589"/>
    </row>
    <row r="68" spans="1:14" ht="31.5" x14ac:dyDescent="0.25">
      <c r="A68" s="300" t="s">
        <v>488</v>
      </c>
      <c r="B68" s="301" t="s">
        <v>316</v>
      </c>
      <c r="C68" s="306">
        <v>42248</v>
      </c>
      <c r="D68" s="302">
        <v>42333</v>
      </c>
      <c r="E68" s="607"/>
      <c r="F68" s="608"/>
      <c r="G68" s="304"/>
      <c r="H68" s="304"/>
      <c r="I68" s="307"/>
      <c r="J68" s="584"/>
      <c r="K68" s="585"/>
      <c r="L68" s="585"/>
      <c r="M68" s="585"/>
      <c r="N68" s="586"/>
    </row>
    <row r="69" spans="1:14" x14ac:dyDescent="0.25">
      <c r="A69" s="300" t="s">
        <v>117</v>
      </c>
      <c r="B69" s="301" t="s">
        <v>317</v>
      </c>
      <c r="C69" s="306">
        <v>42333</v>
      </c>
      <c r="D69" s="302">
        <v>42336</v>
      </c>
      <c r="E69" s="607"/>
      <c r="F69" s="608"/>
      <c r="G69" s="304"/>
      <c r="H69" s="304"/>
      <c r="I69" s="307"/>
      <c r="J69" s="584"/>
      <c r="K69" s="585"/>
      <c r="L69" s="585"/>
      <c r="M69" s="585"/>
      <c r="N69" s="586"/>
    </row>
    <row r="70" spans="1:14" x14ac:dyDescent="0.25">
      <c r="A70" s="300" t="s">
        <v>489</v>
      </c>
      <c r="B70" s="301" t="s">
        <v>318</v>
      </c>
      <c r="C70" s="306">
        <v>42124</v>
      </c>
      <c r="D70" s="302">
        <v>42336</v>
      </c>
      <c r="E70" s="607"/>
      <c r="F70" s="608"/>
      <c r="G70" s="304"/>
      <c r="H70" s="304"/>
      <c r="I70" s="307"/>
      <c r="J70" s="584"/>
      <c r="K70" s="585"/>
      <c r="L70" s="585"/>
      <c r="M70" s="585"/>
      <c r="N70" s="586"/>
    </row>
    <row r="71" spans="1:14" ht="18.75" x14ac:dyDescent="0.25">
      <c r="A71" s="309" t="s">
        <v>490</v>
      </c>
      <c r="B71" s="298" t="s">
        <v>319</v>
      </c>
      <c r="C71" s="310"/>
      <c r="D71" s="310"/>
      <c r="E71" s="607"/>
      <c r="F71" s="608"/>
      <c r="G71" s="311"/>
      <c r="H71" s="311"/>
      <c r="I71" s="312"/>
      <c r="J71" s="596"/>
      <c r="K71" s="597"/>
      <c r="L71" s="597"/>
      <c r="M71" s="597"/>
      <c r="N71" s="598"/>
    </row>
    <row r="72" spans="1:14" x14ac:dyDescent="0.25">
      <c r="A72" s="300" t="s">
        <v>491</v>
      </c>
      <c r="B72" s="301" t="s">
        <v>492</v>
      </c>
      <c r="C72" s="303">
        <v>42439</v>
      </c>
      <c r="D72" s="303">
        <v>42459</v>
      </c>
      <c r="E72" s="607"/>
      <c r="F72" s="608"/>
      <c r="G72" s="304"/>
      <c r="H72" s="304"/>
      <c r="I72" s="307"/>
      <c r="J72" s="584"/>
      <c r="K72" s="585"/>
      <c r="L72" s="585"/>
      <c r="M72" s="585"/>
      <c r="N72" s="586"/>
    </row>
    <row r="73" spans="1:14" ht="31.5" x14ac:dyDescent="0.25">
      <c r="A73" s="300" t="s">
        <v>493</v>
      </c>
      <c r="B73" s="301" t="s">
        <v>320</v>
      </c>
      <c r="C73" s="306">
        <v>41759</v>
      </c>
      <c r="D73" s="303">
        <v>42277</v>
      </c>
      <c r="E73" s="607"/>
      <c r="F73" s="608"/>
      <c r="G73" s="304"/>
      <c r="H73" s="304"/>
      <c r="I73" s="307"/>
      <c r="J73" s="584"/>
      <c r="K73" s="585"/>
      <c r="L73" s="585"/>
      <c r="M73" s="585"/>
      <c r="N73" s="586"/>
    </row>
    <row r="74" spans="1:14" ht="37.5" x14ac:dyDescent="0.25">
      <c r="A74" s="314">
        <v>3</v>
      </c>
      <c r="B74" s="298" t="s">
        <v>321</v>
      </c>
      <c r="C74" s="310"/>
      <c r="D74" s="310"/>
      <c r="E74" s="607"/>
      <c r="F74" s="608"/>
      <c r="G74" s="311"/>
      <c r="H74" s="312"/>
      <c r="I74" s="312"/>
      <c r="J74" s="581"/>
      <c r="K74" s="582"/>
      <c r="L74" s="582"/>
      <c r="M74" s="582"/>
      <c r="N74" s="583"/>
    </row>
    <row r="75" spans="1:14" ht="31.5" x14ac:dyDescent="0.25">
      <c r="A75" s="300" t="s">
        <v>461</v>
      </c>
      <c r="B75" s="301" t="s">
        <v>322</v>
      </c>
      <c r="C75" s="306">
        <v>42461</v>
      </c>
      <c r="D75" s="303">
        <v>42480</v>
      </c>
      <c r="E75" s="607"/>
      <c r="F75" s="608"/>
      <c r="G75" s="304"/>
      <c r="H75" s="304"/>
      <c r="I75" s="307"/>
      <c r="J75" s="584"/>
      <c r="K75" s="585"/>
      <c r="L75" s="585"/>
      <c r="M75" s="585"/>
      <c r="N75" s="586"/>
    </row>
    <row r="76" spans="1:14" x14ac:dyDescent="0.25">
      <c r="A76" s="300" t="s">
        <v>463</v>
      </c>
      <c r="B76" s="301" t="s">
        <v>323</v>
      </c>
      <c r="C76" s="306">
        <v>42522</v>
      </c>
      <c r="D76" s="303">
        <v>42765</v>
      </c>
      <c r="E76" s="607"/>
      <c r="F76" s="608"/>
      <c r="G76" s="304"/>
      <c r="H76" s="304"/>
      <c r="I76" s="307"/>
      <c r="J76" s="584"/>
      <c r="K76" s="585"/>
      <c r="L76" s="585"/>
      <c r="M76" s="585"/>
      <c r="N76" s="586"/>
    </row>
    <row r="77" spans="1:14" x14ac:dyDescent="0.25">
      <c r="A77" s="300" t="s">
        <v>494</v>
      </c>
      <c r="B77" s="301" t="s">
        <v>324</v>
      </c>
      <c r="C77" s="306">
        <v>42490</v>
      </c>
      <c r="D77" s="303">
        <v>42824</v>
      </c>
      <c r="E77" s="607"/>
      <c r="F77" s="608"/>
      <c r="G77" s="304"/>
      <c r="H77" s="304"/>
      <c r="I77" s="307"/>
      <c r="J77" s="590"/>
      <c r="K77" s="591"/>
      <c r="L77" s="591"/>
      <c r="M77" s="591"/>
      <c r="N77" s="592"/>
    </row>
    <row r="78" spans="1:14" x14ac:dyDescent="0.25">
      <c r="A78" s="300" t="s">
        <v>495</v>
      </c>
      <c r="B78" s="301" t="s">
        <v>325</v>
      </c>
      <c r="C78" s="306">
        <v>42835</v>
      </c>
      <c r="D78" s="303">
        <v>42866</v>
      </c>
      <c r="E78" s="607"/>
      <c r="F78" s="608"/>
      <c r="G78" s="304"/>
      <c r="H78" s="304"/>
      <c r="I78" s="307"/>
      <c r="J78" s="593"/>
      <c r="K78" s="594"/>
      <c r="L78" s="594"/>
      <c r="M78" s="594"/>
      <c r="N78" s="595"/>
    </row>
    <row r="79" spans="1:14" x14ac:dyDescent="0.25">
      <c r="A79" s="300" t="s">
        <v>496</v>
      </c>
      <c r="B79" s="301" t="s">
        <v>326</v>
      </c>
      <c r="C79" s="306">
        <v>42866</v>
      </c>
      <c r="D79" s="303">
        <v>42867</v>
      </c>
      <c r="E79" s="607"/>
      <c r="F79" s="608"/>
      <c r="G79" s="304"/>
      <c r="H79" s="304"/>
      <c r="I79" s="307"/>
      <c r="J79" s="584"/>
      <c r="K79" s="585"/>
      <c r="L79" s="585"/>
      <c r="M79" s="585"/>
      <c r="N79" s="586"/>
    </row>
    <row r="80" spans="1:14" ht="18.75" x14ac:dyDescent="0.25">
      <c r="A80" s="315" t="s">
        <v>445</v>
      </c>
      <c r="B80" s="298" t="s">
        <v>327</v>
      </c>
      <c r="C80" s="310"/>
      <c r="D80" s="310"/>
      <c r="E80" s="607"/>
      <c r="F80" s="608"/>
      <c r="G80" s="311"/>
      <c r="H80" s="312"/>
      <c r="I80" s="312"/>
      <c r="J80" s="581"/>
      <c r="K80" s="582"/>
      <c r="L80" s="582"/>
      <c r="M80" s="582"/>
      <c r="N80" s="583"/>
    </row>
    <row r="81" spans="1:14" x14ac:dyDescent="0.25">
      <c r="A81" s="300" t="s">
        <v>446</v>
      </c>
      <c r="B81" s="301" t="s">
        <v>329</v>
      </c>
      <c r="C81" s="306">
        <v>42835</v>
      </c>
      <c r="D81" s="303">
        <v>42866</v>
      </c>
      <c r="E81" s="607"/>
      <c r="F81" s="608"/>
      <c r="G81" s="304"/>
      <c r="H81" s="304"/>
      <c r="I81" s="307"/>
      <c r="J81" s="584"/>
      <c r="K81" s="585"/>
      <c r="L81" s="585"/>
      <c r="M81" s="585"/>
      <c r="N81" s="586"/>
    </row>
    <row r="82" spans="1:14" ht="31.5" x14ac:dyDescent="0.25">
      <c r="A82" s="300" t="s">
        <v>447</v>
      </c>
      <c r="B82" s="301" t="s">
        <v>330</v>
      </c>
      <c r="C82" s="302" t="s">
        <v>514</v>
      </c>
      <c r="D82" s="302" t="s">
        <v>514</v>
      </c>
      <c r="E82" s="607"/>
      <c r="F82" s="608"/>
      <c r="G82" s="316"/>
      <c r="H82" s="316"/>
      <c r="I82" s="316"/>
      <c r="J82" s="593"/>
      <c r="K82" s="594"/>
      <c r="L82" s="594"/>
      <c r="M82" s="594"/>
      <c r="N82" s="595"/>
    </row>
    <row r="83" spans="1:14" x14ac:dyDescent="0.25">
      <c r="A83" s="300" t="s">
        <v>448</v>
      </c>
      <c r="B83" s="317" t="s">
        <v>484</v>
      </c>
      <c r="C83" s="306">
        <v>42876</v>
      </c>
      <c r="D83" s="303">
        <v>42884</v>
      </c>
      <c r="E83" s="607"/>
      <c r="F83" s="608"/>
      <c r="G83" s="304"/>
      <c r="H83" s="304"/>
      <c r="I83" s="307"/>
      <c r="J83" s="584"/>
      <c r="K83" s="585"/>
      <c r="L83" s="585"/>
      <c r="M83" s="585"/>
      <c r="N83" s="586"/>
    </row>
    <row r="84" spans="1:14" x14ac:dyDescent="0.25">
      <c r="A84" s="300" t="s">
        <v>449</v>
      </c>
      <c r="B84" s="301" t="s">
        <v>402</v>
      </c>
      <c r="C84" s="306">
        <v>42884</v>
      </c>
      <c r="D84" s="303">
        <v>42901</v>
      </c>
      <c r="E84" s="609"/>
      <c r="F84" s="610"/>
      <c r="G84" s="304"/>
      <c r="H84" s="304"/>
      <c r="I84" s="307"/>
      <c r="J84" s="584"/>
      <c r="K84" s="585"/>
      <c r="L84" s="585"/>
      <c r="M84" s="585"/>
      <c r="N84" s="586"/>
    </row>
    <row r="85" spans="1:14" ht="39" customHeight="1" x14ac:dyDescent="0.25">
      <c r="A85" s="327">
        <v>0</v>
      </c>
      <c r="B85" s="328" t="s">
        <v>1068</v>
      </c>
      <c r="C85" s="329"/>
      <c r="D85" s="329"/>
      <c r="E85" s="329"/>
      <c r="F85" s="329"/>
      <c r="G85" s="329"/>
      <c r="H85" s="329"/>
      <c r="I85" s="330"/>
      <c r="J85" s="611"/>
      <c r="K85" s="612"/>
      <c r="L85" s="612"/>
      <c r="M85" s="612"/>
      <c r="N85" s="613"/>
    </row>
    <row r="86" spans="1:14" ht="18.75" x14ac:dyDescent="0.25">
      <c r="A86" s="297">
        <v>1</v>
      </c>
      <c r="B86" s="298" t="s">
        <v>313</v>
      </c>
      <c r="C86" s="299"/>
      <c r="D86" s="299"/>
      <c r="E86" s="299"/>
      <c r="F86" s="299"/>
      <c r="G86" s="299"/>
      <c r="H86" s="299"/>
      <c r="I86" s="299"/>
      <c r="J86" s="581"/>
      <c r="K86" s="582"/>
      <c r="L86" s="582"/>
      <c r="M86" s="582"/>
      <c r="N86" s="583"/>
    </row>
    <row r="87" spans="1:14" x14ac:dyDescent="0.25">
      <c r="A87" s="300" t="s">
        <v>485</v>
      </c>
      <c r="B87" s="301" t="s">
        <v>314</v>
      </c>
      <c r="C87" s="306">
        <v>42024</v>
      </c>
      <c r="D87" s="322">
        <v>42030</v>
      </c>
      <c r="E87" s="306">
        <v>42024</v>
      </c>
      <c r="F87" s="322">
        <v>42030</v>
      </c>
      <c r="G87" s="304">
        <v>1</v>
      </c>
      <c r="H87" s="305"/>
      <c r="I87" s="305"/>
      <c r="J87" s="584"/>
      <c r="K87" s="585"/>
      <c r="L87" s="585"/>
      <c r="M87" s="585"/>
      <c r="N87" s="586"/>
    </row>
    <row r="88" spans="1:14" x14ac:dyDescent="0.25">
      <c r="A88" s="300" t="s">
        <v>486</v>
      </c>
      <c r="B88" s="301" t="s">
        <v>315</v>
      </c>
      <c r="C88" s="306">
        <v>42128</v>
      </c>
      <c r="D88" s="322">
        <v>42138</v>
      </c>
      <c r="E88" s="306">
        <v>42128</v>
      </c>
      <c r="F88" s="322">
        <v>42138</v>
      </c>
      <c r="G88" s="304">
        <v>1</v>
      </c>
      <c r="H88" s="305"/>
      <c r="I88" s="305"/>
      <c r="J88" s="584"/>
      <c r="K88" s="585"/>
      <c r="L88" s="585"/>
      <c r="M88" s="585"/>
      <c r="N88" s="586"/>
    </row>
    <row r="89" spans="1:14" ht="31.5" x14ac:dyDescent="0.25">
      <c r="A89" s="300" t="s">
        <v>487</v>
      </c>
      <c r="B89" s="301" t="s">
        <v>401</v>
      </c>
      <c r="C89" s="306">
        <v>42251</v>
      </c>
      <c r="D89" s="303">
        <v>42272</v>
      </c>
      <c r="E89" s="306">
        <v>42251</v>
      </c>
      <c r="F89" s="322">
        <v>42258</v>
      </c>
      <c r="G89" s="304">
        <v>1</v>
      </c>
      <c r="H89" s="304"/>
      <c r="I89" s="307"/>
      <c r="J89" s="587"/>
      <c r="K89" s="588"/>
      <c r="L89" s="588"/>
      <c r="M89" s="588"/>
      <c r="N89" s="589"/>
    </row>
    <row r="90" spans="1:14" ht="31.5" x14ac:dyDescent="0.25">
      <c r="A90" s="300" t="s">
        <v>488</v>
      </c>
      <c r="B90" s="301" t="s">
        <v>316</v>
      </c>
      <c r="C90" s="306">
        <v>42369</v>
      </c>
      <c r="D90" s="302">
        <v>42429</v>
      </c>
      <c r="E90" s="302">
        <v>42360</v>
      </c>
      <c r="F90" s="302"/>
      <c r="G90" s="304"/>
      <c r="H90" s="304"/>
      <c r="I90" s="307"/>
      <c r="J90" s="584"/>
      <c r="K90" s="585"/>
      <c r="L90" s="585"/>
      <c r="M90" s="585"/>
      <c r="N90" s="586"/>
    </row>
    <row r="91" spans="1:14" x14ac:dyDescent="0.25">
      <c r="A91" s="300" t="s">
        <v>117</v>
      </c>
      <c r="B91" s="301" t="s">
        <v>317</v>
      </c>
      <c r="C91" s="306">
        <v>42429</v>
      </c>
      <c r="D91" s="303">
        <v>42436</v>
      </c>
      <c r="E91" s="313"/>
      <c r="F91" s="331"/>
      <c r="G91" s="304"/>
      <c r="H91" s="304"/>
      <c r="I91" s="307"/>
      <c r="J91" s="584"/>
      <c r="K91" s="585"/>
      <c r="L91" s="585"/>
      <c r="M91" s="585"/>
      <c r="N91" s="586"/>
    </row>
    <row r="92" spans="1:14" x14ac:dyDescent="0.25">
      <c r="A92" s="300" t="s">
        <v>489</v>
      </c>
      <c r="B92" s="301" t="s">
        <v>318</v>
      </c>
      <c r="C92" s="306">
        <v>42323</v>
      </c>
      <c r="D92" s="303">
        <v>42458</v>
      </c>
      <c r="E92" s="302">
        <v>42323</v>
      </c>
      <c r="F92" s="313"/>
      <c r="G92" s="304"/>
      <c r="H92" s="304"/>
      <c r="I92" s="307"/>
      <c r="J92" s="584"/>
      <c r="K92" s="585"/>
      <c r="L92" s="585"/>
      <c r="M92" s="585"/>
      <c r="N92" s="586"/>
    </row>
    <row r="93" spans="1:14" ht="18.75" x14ac:dyDescent="0.25">
      <c r="A93" s="309" t="s">
        <v>490</v>
      </c>
      <c r="B93" s="298" t="s">
        <v>319</v>
      </c>
      <c r="C93" s="310"/>
      <c r="D93" s="310"/>
      <c r="E93" s="310"/>
      <c r="F93" s="310"/>
      <c r="G93" s="311"/>
      <c r="H93" s="311"/>
      <c r="I93" s="312"/>
      <c r="J93" s="596"/>
      <c r="K93" s="597"/>
      <c r="L93" s="597"/>
      <c r="M93" s="597"/>
      <c r="N93" s="598"/>
    </row>
    <row r="94" spans="1:14" x14ac:dyDescent="0.25">
      <c r="A94" s="300" t="s">
        <v>491</v>
      </c>
      <c r="B94" s="301" t="s">
        <v>492</v>
      </c>
      <c r="C94" s="306">
        <v>42483</v>
      </c>
      <c r="D94" s="303">
        <v>42494</v>
      </c>
      <c r="E94" s="313"/>
      <c r="F94" s="313"/>
      <c r="G94" s="304"/>
      <c r="H94" s="304"/>
      <c r="I94" s="307"/>
      <c r="J94" s="584"/>
      <c r="K94" s="585"/>
      <c r="L94" s="585"/>
      <c r="M94" s="585"/>
      <c r="N94" s="586"/>
    </row>
    <row r="95" spans="1:14" ht="31.5" x14ac:dyDescent="0.25">
      <c r="A95" s="300" t="s">
        <v>493</v>
      </c>
      <c r="B95" s="301" t="s">
        <v>320</v>
      </c>
      <c r="C95" s="306" t="s">
        <v>514</v>
      </c>
      <c r="D95" s="303" t="s">
        <v>514</v>
      </c>
      <c r="E95" s="302" t="s">
        <v>514</v>
      </c>
      <c r="F95" s="302" t="s">
        <v>514</v>
      </c>
      <c r="G95" s="304"/>
      <c r="H95" s="304"/>
      <c r="I95" s="307"/>
      <c r="J95" s="584"/>
      <c r="K95" s="585"/>
      <c r="L95" s="585"/>
      <c r="M95" s="585"/>
      <c r="N95" s="586"/>
    </row>
    <row r="96" spans="1:14" ht="37.5" x14ac:dyDescent="0.25">
      <c r="A96" s="314">
        <v>3</v>
      </c>
      <c r="B96" s="298" t="s">
        <v>321</v>
      </c>
      <c r="C96" s="310"/>
      <c r="D96" s="310"/>
      <c r="E96" s="310"/>
      <c r="F96" s="310"/>
      <c r="G96" s="311"/>
      <c r="H96" s="312"/>
      <c r="I96" s="312"/>
      <c r="J96" s="581"/>
      <c r="K96" s="582"/>
      <c r="L96" s="582"/>
      <c r="M96" s="582"/>
      <c r="N96" s="583"/>
    </row>
    <row r="97" spans="1:14" ht="31.5" x14ac:dyDescent="0.25">
      <c r="A97" s="300" t="s">
        <v>461</v>
      </c>
      <c r="B97" s="301" t="s">
        <v>322</v>
      </c>
      <c r="C97" s="306">
        <v>42494</v>
      </c>
      <c r="D97" s="303">
        <v>42507</v>
      </c>
      <c r="E97" s="313"/>
      <c r="F97" s="313"/>
      <c r="G97" s="304"/>
      <c r="H97" s="304"/>
      <c r="I97" s="307"/>
      <c r="J97" s="584"/>
      <c r="K97" s="585"/>
      <c r="L97" s="585"/>
      <c r="M97" s="585"/>
      <c r="N97" s="586"/>
    </row>
    <row r="98" spans="1:14" x14ac:dyDescent="0.25">
      <c r="A98" s="300" t="s">
        <v>463</v>
      </c>
      <c r="B98" s="301" t="s">
        <v>323</v>
      </c>
      <c r="C98" s="306">
        <v>42507</v>
      </c>
      <c r="D98" s="303">
        <v>42643</v>
      </c>
      <c r="E98" s="313"/>
      <c r="F98" s="313"/>
      <c r="G98" s="304"/>
      <c r="H98" s="304"/>
      <c r="I98" s="307"/>
      <c r="J98" s="584"/>
      <c r="K98" s="585"/>
      <c r="L98" s="585"/>
      <c r="M98" s="585"/>
      <c r="N98" s="586"/>
    </row>
    <row r="99" spans="1:14" x14ac:dyDescent="0.25">
      <c r="A99" s="300" t="s">
        <v>494</v>
      </c>
      <c r="B99" s="301" t="s">
        <v>324</v>
      </c>
      <c r="C99" s="306">
        <v>42507</v>
      </c>
      <c r="D99" s="303">
        <v>42806</v>
      </c>
      <c r="E99" s="313"/>
      <c r="F99" s="313"/>
      <c r="G99" s="304"/>
      <c r="H99" s="304"/>
      <c r="I99" s="307"/>
      <c r="J99" s="590"/>
      <c r="K99" s="591"/>
      <c r="L99" s="591"/>
      <c r="M99" s="591"/>
      <c r="N99" s="592"/>
    </row>
    <row r="100" spans="1:14" x14ac:dyDescent="0.25">
      <c r="A100" s="300" t="s">
        <v>495</v>
      </c>
      <c r="B100" s="301" t="s">
        <v>325</v>
      </c>
      <c r="C100" s="306">
        <v>42819</v>
      </c>
      <c r="D100" s="303">
        <v>42849</v>
      </c>
      <c r="E100" s="313"/>
      <c r="F100" s="313"/>
      <c r="G100" s="304"/>
      <c r="H100" s="304"/>
      <c r="I100" s="307"/>
      <c r="J100" s="593"/>
      <c r="K100" s="594"/>
      <c r="L100" s="594"/>
      <c r="M100" s="594"/>
      <c r="N100" s="595"/>
    </row>
    <row r="101" spans="1:14" x14ac:dyDescent="0.25">
      <c r="A101" s="300" t="s">
        <v>496</v>
      </c>
      <c r="B101" s="301" t="s">
        <v>326</v>
      </c>
      <c r="C101" s="306">
        <v>42849</v>
      </c>
      <c r="D101" s="303">
        <v>42855</v>
      </c>
      <c r="E101" s="313"/>
      <c r="F101" s="313"/>
      <c r="G101" s="304"/>
      <c r="H101" s="304"/>
      <c r="I101" s="307"/>
      <c r="J101" s="584"/>
      <c r="K101" s="585"/>
      <c r="L101" s="585"/>
      <c r="M101" s="585"/>
      <c r="N101" s="586"/>
    </row>
    <row r="102" spans="1:14" ht="18.75" x14ac:dyDescent="0.25">
      <c r="A102" s="315" t="s">
        <v>445</v>
      </c>
      <c r="B102" s="298" t="s">
        <v>327</v>
      </c>
      <c r="C102" s="310"/>
      <c r="D102" s="310"/>
      <c r="E102" s="310"/>
      <c r="F102" s="310"/>
      <c r="G102" s="311"/>
      <c r="H102" s="312"/>
      <c r="I102" s="312"/>
      <c r="J102" s="581"/>
      <c r="K102" s="582"/>
      <c r="L102" s="582"/>
      <c r="M102" s="582"/>
      <c r="N102" s="583"/>
    </row>
    <row r="103" spans="1:14" x14ac:dyDescent="0.25">
      <c r="A103" s="300" t="s">
        <v>446</v>
      </c>
      <c r="B103" s="301" t="s">
        <v>329</v>
      </c>
      <c r="C103" s="306">
        <v>42819</v>
      </c>
      <c r="D103" s="303">
        <v>42849</v>
      </c>
      <c r="E103" s="313"/>
      <c r="F103" s="313"/>
      <c r="G103" s="304"/>
      <c r="H103" s="304"/>
      <c r="I103" s="307"/>
      <c r="J103" s="584"/>
      <c r="K103" s="585"/>
      <c r="L103" s="585"/>
      <c r="M103" s="585"/>
      <c r="N103" s="586"/>
    </row>
    <row r="104" spans="1:14" ht="31.5" x14ac:dyDescent="0.25">
      <c r="A104" s="300" t="s">
        <v>447</v>
      </c>
      <c r="B104" s="301" t="s">
        <v>330</v>
      </c>
      <c r="C104" s="306">
        <v>42877</v>
      </c>
      <c r="D104" s="303">
        <v>42886</v>
      </c>
      <c r="E104" s="303"/>
      <c r="F104" s="303"/>
      <c r="G104" s="316"/>
      <c r="H104" s="316"/>
      <c r="I104" s="316"/>
      <c r="J104" s="593"/>
      <c r="K104" s="594"/>
      <c r="L104" s="594"/>
      <c r="M104" s="594"/>
      <c r="N104" s="595"/>
    </row>
    <row r="105" spans="1:14" x14ac:dyDescent="0.25">
      <c r="A105" s="300" t="s">
        <v>448</v>
      </c>
      <c r="B105" s="317" t="s">
        <v>484</v>
      </c>
      <c r="C105" s="306">
        <v>42877</v>
      </c>
      <c r="D105" s="303">
        <v>42886</v>
      </c>
      <c r="E105" s="307"/>
      <c r="F105" s="307"/>
      <c r="G105" s="304"/>
      <c r="H105" s="304"/>
      <c r="I105" s="307"/>
      <c r="J105" s="584"/>
      <c r="K105" s="585"/>
      <c r="L105" s="585"/>
      <c r="M105" s="585"/>
      <c r="N105" s="586"/>
    </row>
    <row r="106" spans="1:14" x14ac:dyDescent="0.25">
      <c r="A106" s="300" t="s">
        <v>449</v>
      </c>
      <c r="B106" s="301" t="s">
        <v>402</v>
      </c>
      <c r="C106" s="306">
        <v>42886</v>
      </c>
      <c r="D106" s="303">
        <v>42916</v>
      </c>
      <c r="E106" s="307"/>
      <c r="F106" s="307"/>
      <c r="G106" s="304"/>
      <c r="H106" s="304"/>
      <c r="I106" s="307"/>
      <c r="J106" s="584"/>
      <c r="K106" s="585"/>
      <c r="L106" s="585"/>
      <c r="M106" s="585"/>
      <c r="N106" s="586"/>
    </row>
    <row r="107" spans="1:14" ht="40.5" customHeight="1" x14ac:dyDescent="0.25">
      <c r="A107" s="501">
        <v>0</v>
      </c>
      <c r="B107" s="502" t="s">
        <v>1157</v>
      </c>
      <c r="C107" s="503"/>
      <c r="D107" s="503"/>
      <c r="E107" s="503"/>
      <c r="F107" s="503"/>
      <c r="G107" s="503"/>
      <c r="H107" s="503"/>
      <c r="I107" s="504"/>
      <c r="J107" s="614"/>
      <c r="K107" s="615"/>
      <c r="L107" s="615"/>
      <c r="M107" s="615"/>
      <c r="N107" s="616"/>
    </row>
    <row r="108" spans="1:14" ht="18.75" x14ac:dyDescent="0.25">
      <c r="A108" s="297">
        <v>1</v>
      </c>
      <c r="B108" s="298" t="s">
        <v>313</v>
      </c>
      <c r="C108" s="299"/>
      <c r="D108" s="299"/>
      <c r="E108" s="299"/>
      <c r="F108" s="299"/>
      <c r="G108" s="299"/>
      <c r="H108" s="299"/>
      <c r="I108" s="299"/>
      <c r="J108" s="581"/>
      <c r="K108" s="582"/>
      <c r="L108" s="582"/>
      <c r="M108" s="582"/>
      <c r="N108" s="583"/>
    </row>
    <row r="109" spans="1:14" x14ac:dyDescent="0.25">
      <c r="A109" s="300" t="s">
        <v>485</v>
      </c>
      <c r="B109" s="301" t="s">
        <v>314</v>
      </c>
      <c r="C109" s="302" t="s">
        <v>514</v>
      </c>
      <c r="D109" s="302" t="s">
        <v>514</v>
      </c>
      <c r="E109" s="303" t="s">
        <v>514</v>
      </c>
      <c r="F109" s="303" t="s">
        <v>514</v>
      </c>
      <c r="G109" s="305"/>
      <c r="H109" s="305"/>
      <c r="I109" s="305"/>
      <c r="J109" s="584"/>
      <c r="K109" s="585"/>
      <c r="L109" s="585"/>
      <c r="M109" s="585"/>
      <c r="N109" s="586"/>
    </row>
    <row r="110" spans="1:14" x14ac:dyDescent="0.25">
      <c r="A110" s="300" t="s">
        <v>486</v>
      </c>
      <c r="B110" s="301" t="s">
        <v>315</v>
      </c>
      <c r="C110" s="302" t="s">
        <v>514</v>
      </c>
      <c r="D110" s="302" t="s">
        <v>514</v>
      </c>
      <c r="E110" s="303" t="s">
        <v>514</v>
      </c>
      <c r="F110" s="303" t="s">
        <v>514</v>
      </c>
      <c r="G110" s="305"/>
      <c r="H110" s="305"/>
      <c r="I110" s="305"/>
      <c r="J110" s="584"/>
      <c r="K110" s="585"/>
      <c r="L110" s="585"/>
      <c r="M110" s="585"/>
      <c r="N110" s="586"/>
    </row>
    <row r="111" spans="1:14" ht="31.5" x14ac:dyDescent="0.25">
      <c r="A111" s="300" t="s">
        <v>487</v>
      </c>
      <c r="B111" s="301" t="s">
        <v>401</v>
      </c>
      <c r="C111" s="306">
        <v>41609</v>
      </c>
      <c r="D111" s="303">
        <v>41759</v>
      </c>
      <c r="E111" s="303">
        <v>41609</v>
      </c>
      <c r="F111" s="306">
        <v>41705</v>
      </c>
      <c r="G111" s="304">
        <v>1</v>
      </c>
      <c r="H111" s="304"/>
      <c r="I111" s="307"/>
      <c r="J111" s="587"/>
      <c r="K111" s="588"/>
      <c r="L111" s="588"/>
      <c r="M111" s="588"/>
      <c r="N111" s="589"/>
    </row>
    <row r="112" spans="1:14" ht="31.5" x14ac:dyDescent="0.25">
      <c r="A112" s="300" t="s">
        <v>488</v>
      </c>
      <c r="B112" s="301" t="s">
        <v>316</v>
      </c>
      <c r="C112" s="306">
        <v>41974</v>
      </c>
      <c r="D112" s="303">
        <v>42132</v>
      </c>
      <c r="E112" s="322">
        <v>41974</v>
      </c>
      <c r="F112" s="303">
        <v>42132</v>
      </c>
      <c r="G112" s="304">
        <v>1</v>
      </c>
      <c r="H112" s="304"/>
      <c r="I112" s="307"/>
      <c r="J112" s="584"/>
      <c r="K112" s="585"/>
      <c r="L112" s="585"/>
      <c r="M112" s="585"/>
      <c r="N112" s="586"/>
    </row>
    <row r="113" spans="1:14" x14ac:dyDescent="0.25">
      <c r="A113" s="300" t="s">
        <v>117</v>
      </c>
      <c r="B113" s="301" t="s">
        <v>317</v>
      </c>
      <c r="C113" s="306">
        <v>42139</v>
      </c>
      <c r="D113" s="303">
        <v>42156</v>
      </c>
      <c r="E113" s="322">
        <v>42144</v>
      </c>
      <c r="F113" s="303">
        <v>42145</v>
      </c>
      <c r="G113" s="304">
        <v>1</v>
      </c>
      <c r="H113" s="304"/>
      <c r="I113" s="307"/>
      <c r="J113" s="584"/>
      <c r="K113" s="585"/>
      <c r="L113" s="585"/>
      <c r="M113" s="585"/>
      <c r="N113" s="586"/>
    </row>
    <row r="114" spans="1:14" x14ac:dyDescent="0.25">
      <c r="A114" s="300" t="s">
        <v>489</v>
      </c>
      <c r="B114" s="301" t="s">
        <v>318</v>
      </c>
      <c r="C114" s="306">
        <v>42095</v>
      </c>
      <c r="D114" s="303">
        <v>42205</v>
      </c>
      <c r="E114" s="322">
        <v>42095</v>
      </c>
      <c r="F114" s="303">
        <v>42205</v>
      </c>
      <c r="G114" s="304">
        <v>1</v>
      </c>
      <c r="H114" s="304"/>
      <c r="I114" s="307"/>
      <c r="J114" s="584"/>
      <c r="K114" s="585"/>
      <c r="L114" s="585"/>
      <c r="M114" s="585"/>
      <c r="N114" s="586"/>
    </row>
    <row r="115" spans="1:14" ht="18.75" x14ac:dyDescent="0.25">
      <c r="A115" s="309" t="s">
        <v>490</v>
      </c>
      <c r="B115" s="298" t="s">
        <v>319</v>
      </c>
      <c r="C115" s="310"/>
      <c r="D115" s="310"/>
      <c r="E115" s="310"/>
      <c r="F115" s="310"/>
      <c r="G115" s="299"/>
      <c r="H115" s="299"/>
      <c r="I115" s="299"/>
      <c r="J115" s="581"/>
      <c r="K115" s="582"/>
      <c r="L115" s="582"/>
      <c r="M115" s="582"/>
      <c r="N115" s="583"/>
    </row>
    <row r="116" spans="1:14" x14ac:dyDescent="0.25">
      <c r="A116" s="300" t="s">
        <v>491</v>
      </c>
      <c r="B116" s="301" t="s">
        <v>492</v>
      </c>
      <c r="C116" s="306">
        <v>42149</v>
      </c>
      <c r="D116" s="303">
        <v>42156</v>
      </c>
      <c r="E116" s="322">
        <v>42135</v>
      </c>
      <c r="F116" s="322">
        <v>42142</v>
      </c>
      <c r="G116" s="304">
        <v>1</v>
      </c>
      <c r="H116" s="304"/>
      <c r="I116" s="307"/>
      <c r="J116" s="584"/>
      <c r="K116" s="585"/>
      <c r="L116" s="585"/>
      <c r="M116" s="585"/>
      <c r="N116" s="586"/>
    </row>
    <row r="117" spans="1:14" ht="31.5" x14ac:dyDescent="0.25">
      <c r="A117" s="300" t="s">
        <v>493</v>
      </c>
      <c r="B117" s="301" t="s">
        <v>320</v>
      </c>
      <c r="C117" s="306">
        <v>42036</v>
      </c>
      <c r="D117" s="303">
        <v>42165</v>
      </c>
      <c r="E117" s="322">
        <v>42036</v>
      </c>
      <c r="F117" s="322">
        <v>42137</v>
      </c>
      <c r="G117" s="304">
        <v>1</v>
      </c>
      <c r="H117" s="304"/>
      <c r="I117" s="307"/>
      <c r="J117" s="584"/>
      <c r="K117" s="585"/>
      <c r="L117" s="585"/>
      <c r="M117" s="585"/>
      <c r="N117" s="586"/>
    </row>
    <row r="118" spans="1:14" ht="37.5" x14ac:dyDescent="0.25">
      <c r="A118" s="314">
        <v>3</v>
      </c>
      <c r="B118" s="298" t="s">
        <v>321</v>
      </c>
      <c r="C118" s="310"/>
      <c r="D118" s="310"/>
      <c r="E118" s="310"/>
      <c r="F118" s="310"/>
      <c r="G118" s="299"/>
      <c r="H118" s="299"/>
      <c r="I118" s="299"/>
      <c r="J118" s="581"/>
      <c r="K118" s="582"/>
      <c r="L118" s="582"/>
      <c r="M118" s="582"/>
      <c r="N118" s="583"/>
    </row>
    <row r="119" spans="1:14" ht="31.5" x14ac:dyDescent="0.25">
      <c r="A119" s="300" t="s">
        <v>461</v>
      </c>
      <c r="B119" s="301" t="s">
        <v>322</v>
      </c>
      <c r="C119" s="306">
        <v>42156</v>
      </c>
      <c r="D119" s="303">
        <v>42165</v>
      </c>
      <c r="E119" s="322">
        <v>42144</v>
      </c>
      <c r="F119" s="303">
        <v>42156</v>
      </c>
      <c r="G119" s="304">
        <v>1</v>
      </c>
      <c r="H119" s="304"/>
      <c r="I119" s="307"/>
      <c r="J119" s="584"/>
      <c r="K119" s="585"/>
      <c r="L119" s="585"/>
      <c r="M119" s="585"/>
      <c r="N119" s="586"/>
    </row>
    <row r="120" spans="1:14" x14ac:dyDescent="0.25">
      <c r="A120" s="300" t="s">
        <v>463</v>
      </c>
      <c r="B120" s="301" t="s">
        <v>323</v>
      </c>
      <c r="C120" s="306">
        <v>42170</v>
      </c>
      <c r="D120" s="303">
        <v>42215</v>
      </c>
      <c r="E120" s="322">
        <v>42170</v>
      </c>
      <c r="F120" s="303">
        <v>42215</v>
      </c>
      <c r="G120" s="304">
        <v>1</v>
      </c>
      <c r="H120" s="304"/>
      <c r="I120" s="307"/>
      <c r="J120" s="584"/>
      <c r="K120" s="585"/>
      <c r="L120" s="585"/>
      <c r="M120" s="585"/>
      <c r="N120" s="586"/>
    </row>
    <row r="121" spans="1:14" x14ac:dyDescent="0.25">
      <c r="A121" s="300" t="s">
        <v>494</v>
      </c>
      <c r="B121" s="301" t="s">
        <v>324</v>
      </c>
      <c r="C121" s="306">
        <v>42170</v>
      </c>
      <c r="D121" s="303">
        <v>42338</v>
      </c>
      <c r="E121" s="322">
        <v>42170</v>
      </c>
      <c r="F121" s="322">
        <v>42277</v>
      </c>
      <c r="G121" s="304">
        <v>1</v>
      </c>
      <c r="H121" s="304"/>
      <c r="I121" s="307"/>
      <c r="J121" s="590"/>
      <c r="K121" s="591"/>
      <c r="L121" s="591"/>
      <c r="M121" s="591"/>
      <c r="N121" s="592"/>
    </row>
    <row r="122" spans="1:14" x14ac:dyDescent="0.25">
      <c r="A122" s="300" t="s">
        <v>495</v>
      </c>
      <c r="B122" s="301" t="s">
        <v>325</v>
      </c>
      <c r="C122" s="306">
        <v>42323</v>
      </c>
      <c r="D122" s="303">
        <v>42339</v>
      </c>
      <c r="E122" s="322">
        <v>42290</v>
      </c>
      <c r="F122" s="303">
        <v>42339</v>
      </c>
      <c r="G122" s="304">
        <v>1</v>
      </c>
      <c r="H122" s="304">
        <v>1</v>
      </c>
      <c r="I122" s="307"/>
      <c r="J122" s="593"/>
      <c r="K122" s="594"/>
      <c r="L122" s="594"/>
      <c r="M122" s="594"/>
      <c r="N122" s="595"/>
    </row>
    <row r="123" spans="1:14" ht="78.75" x14ac:dyDescent="0.25">
      <c r="A123" s="300" t="s">
        <v>496</v>
      </c>
      <c r="B123" s="301" t="s">
        <v>326</v>
      </c>
      <c r="C123" s="306">
        <v>42339</v>
      </c>
      <c r="D123" s="303">
        <v>42353</v>
      </c>
      <c r="E123" s="313"/>
      <c r="F123" s="313"/>
      <c r="G123" s="304"/>
      <c r="H123" s="304"/>
      <c r="I123" s="492" t="s">
        <v>1158</v>
      </c>
      <c r="J123" s="584"/>
      <c r="K123" s="585"/>
      <c r="L123" s="585"/>
      <c r="M123" s="585"/>
      <c r="N123" s="586"/>
    </row>
    <row r="124" spans="1:14" ht="18.75" x14ac:dyDescent="0.25">
      <c r="A124" s="315" t="s">
        <v>445</v>
      </c>
      <c r="B124" s="298" t="s">
        <v>327</v>
      </c>
      <c r="C124" s="310"/>
      <c r="D124" s="310"/>
      <c r="E124" s="310"/>
      <c r="F124" s="310"/>
      <c r="G124" s="299"/>
      <c r="H124" s="299"/>
      <c r="I124" s="299"/>
      <c r="J124" s="581"/>
      <c r="K124" s="582"/>
      <c r="L124" s="582"/>
      <c r="M124" s="582"/>
      <c r="N124" s="583"/>
    </row>
    <row r="125" spans="1:14" ht="78.75" customHeight="1" x14ac:dyDescent="0.25">
      <c r="A125" s="300" t="s">
        <v>446</v>
      </c>
      <c r="B125" s="301" t="s">
        <v>329</v>
      </c>
      <c r="C125" s="306">
        <v>42323</v>
      </c>
      <c r="D125" s="303">
        <v>42339</v>
      </c>
      <c r="E125" s="306">
        <v>42323</v>
      </c>
      <c r="F125" s="313"/>
      <c r="G125" s="304"/>
      <c r="H125" s="304"/>
      <c r="I125" s="617" t="s">
        <v>1158</v>
      </c>
      <c r="J125" s="584"/>
      <c r="K125" s="585"/>
      <c r="L125" s="585"/>
      <c r="M125" s="585"/>
      <c r="N125" s="586"/>
    </row>
    <row r="126" spans="1:14" ht="31.5" x14ac:dyDescent="0.25">
      <c r="A126" s="300" t="s">
        <v>447</v>
      </c>
      <c r="B126" s="301" t="s">
        <v>330</v>
      </c>
      <c r="C126" s="302" t="s">
        <v>514</v>
      </c>
      <c r="D126" s="302" t="s">
        <v>514</v>
      </c>
      <c r="E126" s="303" t="s">
        <v>514</v>
      </c>
      <c r="F126" s="303" t="s">
        <v>514</v>
      </c>
      <c r="G126" s="316"/>
      <c r="H126" s="316"/>
      <c r="I126" s="618"/>
      <c r="J126" s="593"/>
      <c r="K126" s="594"/>
      <c r="L126" s="594"/>
      <c r="M126" s="594"/>
      <c r="N126" s="595"/>
    </row>
    <row r="127" spans="1:14" x14ac:dyDescent="0.25">
      <c r="A127" s="300" t="s">
        <v>448</v>
      </c>
      <c r="B127" s="317" t="s">
        <v>484</v>
      </c>
      <c r="C127" s="306">
        <v>42368</v>
      </c>
      <c r="D127" s="303">
        <v>42389</v>
      </c>
      <c r="E127" s="307"/>
      <c r="F127" s="307"/>
      <c r="G127" s="304"/>
      <c r="H127" s="304"/>
      <c r="I127" s="618"/>
      <c r="J127" s="584"/>
      <c r="K127" s="585"/>
      <c r="L127" s="585"/>
      <c r="M127" s="585"/>
      <c r="N127" s="586"/>
    </row>
    <row r="128" spans="1:14" x14ac:dyDescent="0.25">
      <c r="A128" s="300" t="s">
        <v>449</v>
      </c>
      <c r="B128" s="301" t="s">
        <v>402</v>
      </c>
      <c r="C128" s="306">
        <v>42389</v>
      </c>
      <c r="D128" s="303">
        <v>42399</v>
      </c>
      <c r="E128" s="307"/>
      <c r="F128" s="307"/>
      <c r="G128" s="304"/>
      <c r="H128" s="304"/>
      <c r="I128" s="619"/>
      <c r="J128" s="584"/>
      <c r="K128" s="585"/>
      <c r="L128" s="585"/>
      <c r="M128" s="585"/>
      <c r="N128" s="586"/>
    </row>
  </sheetData>
  <protectedRanges>
    <protectedRange sqref="I1:I8 E1:H18 I10:I18 E129:I1048576" name="Диапазон1_2"/>
    <protectedRange sqref="E127:F128 E85:I86 E123:F124 G43:I45 E46:I47 G21:I22 G82:H82 G104:I104 E24:I37 E39:I42 G38:I38 F23:I23 E91:I91 E61:I63 E19:I20 G60:I60 E67:H81 G65:H66 E96:I103 G95:I95 E105:I106 E49:I50 F48:I48 E52:I59 F51:I51 C67 E83:H84 E64:H64 I64:I84 E108:I108 E115:I115 E118:I118 G124:I124 G87:I90 E93:I94 F92:I92 F125" name="Диапазон1_1_1"/>
    <protectedRange sqref="D116 E107:I107 G109:I114 G116:I117 G119:I123 G125:I128" name="Диапазон1_1_1_1"/>
    <protectedRange sqref="E111" name="Диапазон1_4"/>
    <protectedRange sqref="F121" name="Диапазон1_7"/>
  </protectedRanges>
  <mergeCells count="129">
    <mergeCell ref="I125:I128"/>
    <mergeCell ref="J125:N125"/>
    <mergeCell ref="J126:N126"/>
    <mergeCell ref="J127:N127"/>
    <mergeCell ref="J128:N128"/>
    <mergeCell ref="J116:N116"/>
    <mergeCell ref="J117:N117"/>
    <mergeCell ref="J118:N118"/>
    <mergeCell ref="J119:N119"/>
    <mergeCell ref="J120:N120"/>
    <mergeCell ref="J121:N121"/>
    <mergeCell ref="J122:N122"/>
    <mergeCell ref="J123:N123"/>
    <mergeCell ref="J124:N124"/>
    <mergeCell ref="J107:N107"/>
    <mergeCell ref="J108:N108"/>
    <mergeCell ref="J109:N109"/>
    <mergeCell ref="J110:N110"/>
    <mergeCell ref="J111:N111"/>
    <mergeCell ref="J112:N112"/>
    <mergeCell ref="J113:N113"/>
    <mergeCell ref="J114:N114"/>
    <mergeCell ref="J115:N115"/>
    <mergeCell ref="J105:N105"/>
    <mergeCell ref="J106:N106"/>
    <mergeCell ref="J99:N99"/>
    <mergeCell ref="J100:N100"/>
    <mergeCell ref="J101:N101"/>
    <mergeCell ref="J102:N102"/>
    <mergeCell ref="J103:N103"/>
    <mergeCell ref="J104:N104"/>
    <mergeCell ref="J93:N93"/>
    <mergeCell ref="J94:N94"/>
    <mergeCell ref="J95:N95"/>
    <mergeCell ref="J96:N96"/>
    <mergeCell ref="J97:N97"/>
    <mergeCell ref="J98:N98"/>
    <mergeCell ref="J87:N87"/>
    <mergeCell ref="J88:N88"/>
    <mergeCell ref="J89:N89"/>
    <mergeCell ref="J90:N90"/>
    <mergeCell ref="J91:N91"/>
    <mergeCell ref="J92:N92"/>
    <mergeCell ref="J81:N81"/>
    <mergeCell ref="J82:N82"/>
    <mergeCell ref="J83:N83"/>
    <mergeCell ref="J84:N84"/>
    <mergeCell ref="J85:N85"/>
    <mergeCell ref="J86:N86"/>
    <mergeCell ref="J60:N60"/>
    <mergeCell ref="J61:N61"/>
    <mergeCell ref="J62:N62"/>
    <mergeCell ref="J63:N63"/>
    <mergeCell ref="J64:N64"/>
    <mergeCell ref="E65:F84"/>
    <mergeCell ref="J65:N65"/>
    <mergeCell ref="J66:N66"/>
    <mergeCell ref="J67:N67"/>
    <mergeCell ref="J68:N68"/>
    <mergeCell ref="J75:N75"/>
    <mergeCell ref="J76:N76"/>
    <mergeCell ref="J77:N77"/>
    <mergeCell ref="J78:N78"/>
    <mergeCell ref="J79:N79"/>
    <mergeCell ref="J80:N80"/>
    <mergeCell ref="J69:N69"/>
    <mergeCell ref="J70:N70"/>
    <mergeCell ref="J71:N71"/>
    <mergeCell ref="J72:N72"/>
    <mergeCell ref="J73:N73"/>
    <mergeCell ref="J74:N74"/>
    <mergeCell ref="J54:N54"/>
    <mergeCell ref="J55:N55"/>
    <mergeCell ref="J56:N56"/>
    <mergeCell ref="J57:N57"/>
    <mergeCell ref="J58:N58"/>
    <mergeCell ref="J59:N59"/>
    <mergeCell ref="J48:N48"/>
    <mergeCell ref="J49:N49"/>
    <mergeCell ref="J50:N50"/>
    <mergeCell ref="J51:N51"/>
    <mergeCell ref="J52:N52"/>
    <mergeCell ref="J53:N53"/>
    <mergeCell ref="J42:N42"/>
    <mergeCell ref="J43:N43"/>
    <mergeCell ref="J44:N44"/>
    <mergeCell ref="J45:N45"/>
    <mergeCell ref="J46:N46"/>
    <mergeCell ref="J47:N47"/>
    <mergeCell ref="J36:N36"/>
    <mergeCell ref="J37:N37"/>
    <mergeCell ref="J38:N38"/>
    <mergeCell ref="J39:N39"/>
    <mergeCell ref="J40:N40"/>
    <mergeCell ref="J41:N41"/>
    <mergeCell ref="J30:N30"/>
    <mergeCell ref="J31:N31"/>
    <mergeCell ref="J32:N32"/>
    <mergeCell ref="J33:N33"/>
    <mergeCell ref="J34:N34"/>
    <mergeCell ref="J35:N35"/>
    <mergeCell ref="J24:N24"/>
    <mergeCell ref="J25:N25"/>
    <mergeCell ref="J26:N26"/>
    <mergeCell ref="J27:N27"/>
    <mergeCell ref="J28:N28"/>
    <mergeCell ref="J29:N29"/>
    <mergeCell ref="J18:N18"/>
    <mergeCell ref="J19:N19"/>
    <mergeCell ref="J20:N20"/>
    <mergeCell ref="J21:N21"/>
    <mergeCell ref="J22:N22"/>
    <mergeCell ref="J23:N23"/>
    <mergeCell ref="C14:D14"/>
    <mergeCell ref="E14:F14"/>
    <mergeCell ref="C15:C17"/>
    <mergeCell ref="D15:D17"/>
    <mergeCell ref="E15:E17"/>
    <mergeCell ref="F15:F17"/>
    <mergeCell ref="A5:N5"/>
    <mergeCell ref="I9:N9"/>
    <mergeCell ref="A11:I11"/>
    <mergeCell ref="A13:A17"/>
    <mergeCell ref="B13:B17"/>
    <mergeCell ref="C13:F13"/>
    <mergeCell ref="G13:G17"/>
    <mergeCell ref="H13:H17"/>
    <mergeCell ref="I13:I17"/>
    <mergeCell ref="J13:N17"/>
  </mergeCells>
  <pageMargins left="0.70866141732283472" right="0.70866141732283472" top="0.74803149606299213" bottom="0.74803149606299213" header="0.31496062992125984" footer="0.31496062992125984"/>
  <pageSetup paperSize="9" scale="53" fitToHeight="1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V60"/>
  <sheetViews>
    <sheetView view="pageBreakPreview" zoomScale="75" zoomScaleNormal="60" zoomScaleSheetLayoutView="70" workbookViewId="0">
      <selection activeCell="B60" sqref="B60"/>
    </sheetView>
  </sheetViews>
  <sheetFormatPr defaultColWidth="9" defaultRowHeight="15.75" x14ac:dyDescent="0.25"/>
  <cols>
    <col min="1" max="1" width="54.125" style="68" bestFit="1" customWidth="1"/>
    <col min="2" max="2" width="25.5" style="68" customWidth="1"/>
    <col min="3" max="3" width="21.625" style="68" customWidth="1"/>
    <col min="4" max="4" width="9" style="68"/>
    <col min="5" max="5" width="9.625" style="68" bestFit="1" customWidth="1"/>
    <col min="6" max="16384" width="9" style="68"/>
  </cols>
  <sheetData>
    <row r="1" spans="1:256" x14ac:dyDescent="0.25">
      <c r="A1" s="41"/>
      <c r="B1" s="41"/>
      <c r="C1" s="42" t="s">
        <v>331</v>
      </c>
    </row>
    <row r="2" spans="1:256" x14ac:dyDescent="0.25">
      <c r="A2" s="41"/>
      <c r="B2" s="41"/>
      <c r="C2" s="42" t="s">
        <v>1</v>
      </c>
    </row>
    <row r="3" spans="1:256" x14ac:dyDescent="0.25">
      <c r="A3" s="41"/>
      <c r="B3" s="41"/>
      <c r="C3" s="42" t="s">
        <v>2</v>
      </c>
    </row>
    <row r="4" spans="1:256" x14ac:dyDescent="0.25">
      <c r="A4" s="41"/>
      <c r="B4" s="41"/>
      <c r="C4" s="42"/>
    </row>
    <row r="5" spans="1:256" ht="34.5" customHeight="1" x14ac:dyDescent="0.25">
      <c r="A5" s="524" t="s">
        <v>332</v>
      </c>
      <c r="B5" s="622"/>
      <c r="C5" s="622"/>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7.25" x14ac:dyDescent="0.25">
      <c r="A6" s="36"/>
      <c r="B6" s="36"/>
      <c r="C6" s="36"/>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x14ac:dyDescent="0.25">
      <c r="A7" s="623" t="s">
        <v>1092</v>
      </c>
      <c r="B7" s="623"/>
      <c r="C7" s="623"/>
    </row>
    <row r="8" spans="1:256" x14ac:dyDescent="0.25">
      <c r="A8" s="395"/>
      <c r="B8" s="395"/>
      <c r="C8" s="395"/>
    </row>
    <row r="9" spans="1:256" x14ac:dyDescent="0.25">
      <c r="A9" s="41"/>
      <c r="B9" s="41"/>
      <c r="C9" s="42" t="s">
        <v>5</v>
      </c>
    </row>
    <row r="10" spans="1:256" x14ac:dyDescent="0.25">
      <c r="A10" s="41"/>
      <c r="B10" s="41"/>
      <c r="C10" s="42" t="s">
        <v>1093</v>
      </c>
    </row>
    <row r="11" spans="1:256" x14ac:dyDescent="0.25">
      <c r="A11" s="41"/>
      <c r="B11" s="41"/>
      <c r="C11" s="42" t="s">
        <v>838</v>
      </c>
    </row>
    <row r="12" spans="1:256" x14ac:dyDescent="0.25">
      <c r="A12" s="41"/>
      <c r="B12" s="41"/>
      <c r="C12" s="42" t="s">
        <v>1094</v>
      </c>
    </row>
    <row r="13" spans="1:256" x14ac:dyDescent="0.25">
      <c r="A13" s="41"/>
      <c r="B13" s="396"/>
      <c r="C13" s="397"/>
    </row>
    <row r="14" spans="1:256" x14ac:dyDescent="0.25">
      <c r="A14" s="41"/>
      <c r="B14" s="41"/>
      <c r="C14" s="42" t="s">
        <v>1095</v>
      </c>
    </row>
    <row r="15" spans="1:256" x14ac:dyDescent="0.25">
      <c r="A15" s="41"/>
      <c r="B15" s="41"/>
      <c r="C15" s="42" t="s">
        <v>6</v>
      </c>
    </row>
    <row r="16" spans="1:256" x14ac:dyDescent="0.25">
      <c r="A16" s="41"/>
      <c r="B16" s="398"/>
      <c r="C16" s="41"/>
    </row>
    <row r="17" spans="1:5" x14ac:dyDescent="0.25">
      <c r="A17" s="399" t="s">
        <v>333</v>
      </c>
      <c r="B17" s="400"/>
      <c r="C17" s="401" t="s">
        <v>403</v>
      </c>
    </row>
    <row r="18" spans="1:5" ht="47.25" x14ac:dyDescent="0.25">
      <c r="A18" s="201" t="s">
        <v>334</v>
      </c>
      <c r="B18" s="402" t="s">
        <v>1096</v>
      </c>
      <c r="C18" s="403" t="s">
        <v>1097</v>
      </c>
    </row>
    <row r="19" spans="1:5" x14ac:dyDescent="0.25">
      <c r="A19" s="201">
        <v>1</v>
      </c>
      <c r="B19" s="201">
        <v>2</v>
      </c>
      <c r="C19" s="202">
        <v>3</v>
      </c>
    </row>
    <row r="20" spans="1:5" x14ac:dyDescent="0.25">
      <c r="A20" s="376" t="s">
        <v>335</v>
      </c>
      <c r="B20" s="404">
        <v>8429.2641957256747</v>
      </c>
      <c r="C20" s="376">
        <f>30365033.38478/1000</f>
        <v>30365.033384779999</v>
      </c>
    </row>
    <row r="21" spans="1:5" x14ac:dyDescent="0.25">
      <c r="A21" s="376" t="s">
        <v>336</v>
      </c>
      <c r="B21" s="376">
        <v>-184.13204430432427</v>
      </c>
      <c r="C21" s="376">
        <v>162.264752329999</v>
      </c>
    </row>
    <row r="22" spans="1:5" x14ac:dyDescent="0.25">
      <c r="A22" s="376" t="s">
        <v>337</v>
      </c>
      <c r="B22" s="376">
        <v>0</v>
      </c>
      <c r="C22" s="203">
        <f>C23+C24</f>
        <v>162.264752329999</v>
      </c>
    </row>
    <row r="23" spans="1:5" x14ac:dyDescent="0.25">
      <c r="A23" s="204" t="s">
        <v>338</v>
      </c>
      <c r="B23" s="376">
        <v>0</v>
      </c>
      <c r="C23" s="203">
        <v>40.56618808249975</v>
      </c>
    </row>
    <row r="24" spans="1:5" x14ac:dyDescent="0.25">
      <c r="A24" s="204" t="s">
        <v>404</v>
      </c>
      <c r="B24" s="376">
        <v>0</v>
      </c>
      <c r="C24" s="203">
        <f>C21-C23</f>
        <v>121.69856424749925</v>
      </c>
      <c r="E24" s="73"/>
    </row>
    <row r="25" spans="1:5" x14ac:dyDescent="0.25">
      <c r="A25" s="376" t="s">
        <v>97</v>
      </c>
      <c r="B25" s="405">
        <v>940.16471852567611</v>
      </c>
      <c r="C25" s="376">
        <v>5760.7534075799995</v>
      </c>
    </row>
    <row r="26" spans="1:5" x14ac:dyDescent="0.25">
      <c r="A26" s="376" t="s">
        <v>339</v>
      </c>
      <c r="B26" s="404">
        <v>10699.96</v>
      </c>
      <c r="C26" s="376">
        <f t="shared" ref="C26:C39" si="0">B26</f>
        <v>10699.96</v>
      </c>
    </row>
    <row r="27" spans="1:5" x14ac:dyDescent="0.25">
      <c r="A27" s="376" t="s">
        <v>340</v>
      </c>
      <c r="B27" s="404">
        <v>9366.3240000000005</v>
      </c>
      <c r="C27" s="376">
        <f t="shared" si="0"/>
        <v>9366.3240000000005</v>
      </c>
    </row>
    <row r="28" spans="1:5" x14ac:dyDescent="0.25">
      <c r="A28" s="376" t="s">
        <v>341</v>
      </c>
      <c r="B28" s="404">
        <v>70.534999999999997</v>
      </c>
      <c r="C28" s="376">
        <f t="shared" si="0"/>
        <v>70.534999999999997</v>
      </c>
    </row>
    <row r="29" spans="1:5" x14ac:dyDescent="0.25">
      <c r="A29" s="376" t="s">
        <v>342</v>
      </c>
      <c r="B29" s="404">
        <v>5285.22</v>
      </c>
      <c r="C29" s="376">
        <f t="shared" si="0"/>
        <v>5285.22</v>
      </c>
    </row>
    <row r="30" spans="1:5" x14ac:dyDescent="0.25">
      <c r="A30" s="376" t="s">
        <v>343</v>
      </c>
      <c r="B30" s="404">
        <v>13884.403</v>
      </c>
      <c r="C30" s="376">
        <f t="shared" si="0"/>
        <v>13884.403</v>
      </c>
      <c r="D30" s="73"/>
    </row>
    <row r="31" spans="1:5" x14ac:dyDescent="0.25">
      <c r="A31" s="204" t="s">
        <v>344</v>
      </c>
      <c r="B31" s="404">
        <v>8403.3780000000006</v>
      </c>
      <c r="C31" s="376">
        <f t="shared" si="0"/>
        <v>8403.3780000000006</v>
      </c>
    </row>
    <row r="32" spans="1:5" x14ac:dyDescent="0.25">
      <c r="A32" s="204" t="s">
        <v>345</v>
      </c>
      <c r="B32" s="376">
        <v>5000</v>
      </c>
      <c r="C32" s="376">
        <f t="shared" si="0"/>
        <v>5000</v>
      </c>
    </row>
    <row r="33" spans="1:5" x14ac:dyDescent="0.25">
      <c r="A33" s="204" t="s">
        <v>346</v>
      </c>
      <c r="B33" s="376">
        <v>0</v>
      </c>
      <c r="C33" s="376">
        <f t="shared" si="0"/>
        <v>0</v>
      </c>
    </row>
    <row r="34" spans="1:5" x14ac:dyDescent="0.25">
      <c r="A34" s="204" t="s">
        <v>347</v>
      </c>
      <c r="B34" s="404">
        <v>481.02499999999998</v>
      </c>
      <c r="C34" s="376">
        <f t="shared" si="0"/>
        <v>481.02499999999998</v>
      </c>
      <c r="E34" s="74"/>
    </row>
    <row r="35" spans="1:5" x14ac:dyDescent="0.25">
      <c r="A35" s="376" t="s">
        <v>348</v>
      </c>
      <c r="B35" s="404">
        <v>23855.008000000002</v>
      </c>
      <c r="C35" s="376">
        <f t="shared" si="0"/>
        <v>23855.008000000002</v>
      </c>
      <c r="E35" s="74"/>
    </row>
    <row r="36" spans="1:5" x14ac:dyDescent="0.25">
      <c r="A36" s="204" t="s">
        <v>349</v>
      </c>
      <c r="B36" s="404">
        <v>11630.194</v>
      </c>
      <c r="C36" s="376">
        <f t="shared" si="0"/>
        <v>11630.194</v>
      </c>
    </row>
    <row r="37" spans="1:5" x14ac:dyDescent="0.25">
      <c r="A37" s="204" t="s">
        <v>350</v>
      </c>
      <c r="B37" s="404">
        <v>9451.89</v>
      </c>
      <c r="C37" s="376">
        <f t="shared" si="0"/>
        <v>9451.89</v>
      </c>
    </row>
    <row r="38" spans="1:5" x14ac:dyDescent="0.25">
      <c r="A38" s="205" t="s">
        <v>351</v>
      </c>
      <c r="B38" s="404">
        <v>814.93100000000004</v>
      </c>
      <c r="C38" s="376">
        <f t="shared" si="0"/>
        <v>814.93100000000004</v>
      </c>
    </row>
    <row r="39" spans="1:5" x14ac:dyDescent="0.25">
      <c r="A39" s="205" t="s">
        <v>352</v>
      </c>
      <c r="B39" s="404">
        <v>57.55</v>
      </c>
      <c r="C39" s="376">
        <f t="shared" si="0"/>
        <v>57.55</v>
      </c>
    </row>
    <row r="40" spans="1:5" x14ac:dyDescent="0.25">
      <c r="A40" s="205" t="s">
        <v>353</v>
      </c>
      <c r="B40" s="376">
        <v>0</v>
      </c>
      <c r="C40" s="376">
        <v>0</v>
      </c>
    </row>
    <row r="41" spans="1:5" x14ac:dyDescent="0.25">
      <c r="A41" s="376" t="s">
        <v>354</v>
      </c>
      <c r="B41" s="377">
        <v>625.97459799999979</v>
      </c>
      <c r="C41" s="376">
        <f>-2558783/-1000</f>
        <v>2558.7829999999999</v>
      </c>
    </row>
    <row r="42" spans="1:5" x14ac:dyDescent="0.25">
      <c r="A42" s="624" t="s">
        <v>355</v>
      </c>
      <c r="B42" s="624"/>
      <c r="C42" s="624"/>
    </row>
    <row r="43" spans="1:5" ht="31.5" x14ac:dyDescent="0.25">
      <c r="A43" s="376" t="s">
        <v>356</v>
      </c>
      <c r="B43" s="625">
        <v>1517.2809999999999</v>
      </c>
      <c r="C43" s="626"/>
    </row>
    <row r="44" spans="1:5" x14ac:dyDescent="0.25">
      <c r="A44" s="376" t="s">
        <v>357</v>
      </c>
      <c r="B44" s="620">
        <v>2017.4760000000001</v>
      </c>
      <c r="C44" s="621"/>
    </row>
    <row r="45" spans="1:5" x14ac:dyDescent="0.25">
      <c r="A45" s="376" t="s">
        <v>358</v>
      </c>
      <c r="B45" s="628">
        <v>1</v>
      </c>
      <c r="C45" s="629"/>
    </row>
    <row r="46" spans="1:5" x14ac:dyDescent="0.25">
      <c r="A46" s="376" t="s">
        <v>359</v>
      </c>
      <c r="B46" s="625">
        <f>MAX(B43-B44,0)</f>
        <v>0</v>
      </c>
      <c r="C46" s="626"/>
    </row>
    <row r="47" spans="1:5" x14ac:dyDescent="0.25">
      <c r="A47" s="624" t="s">
        <v>360</v>
      </c>
      <c r="B47" s="624"/>
      <c r="C47" s="624"/>
    </row>
    <row r="48" spans="1:5" x14ac:dyDescent="0.25">
      <c r="A48" s="254" t="s">
        <v>361</v>
      </c>
      <c r="B48" s="631"/>
      <c r="C48" s="631"/>
    </row>
    <row r="49" spans="1:9" x14ac:dyDescent="0.25">
      <c r="A49" s="254" t="s">
        <v>1098</v>
      </c>
      <c r="B49" s="630">
        <v>31779.32</v>
      </c>
      <c r="C49" s="630"/>
    </row>
    <row r="50" spans="1:9" x14ac:dyDescent="0.25">
      <c r="A50" s="254" t="s">
        <v>1099</v>
      </c>
      <c r="B50" s="630">
        <v>25002.130833790001</v>
      </c>
      <c r="C50" s="630"/>
    </row>
    <row r="51" spans="1:9" ht="63" x14ac:dyDescent="0.25">
      <c r="A51" s="255" t="s">
        <v>362</v>
      </c>
      <c r="B51" s="406" t="s">
        <v>1100</v>
      </c>
      <c r="C51" s="407">
        <f>B49-B50</f>
        <v>6777.1891662099988</v>
      </c>
      <c r="I51" s="75"/>
    </row>
    <row r="52" spans="1:9" ht="33" customHeight="1" x14ac:dyDescent="0.25">
      <c r="A52" s="206"/>
      <c r="B52" s="206"/>
      <c r="C52" s="41"/>
    </row>
    <row r="53" spans="1:9" ht="15.75" customHeight="1" x14ac:dyDescent="0.25">
      <c r="A53" s="632" t="s">
        <v>363</v>
      </c>
      <c r="B53" s="632"/>
      <c r="C53" s="632"/>
    </row>
    <row r="54" spans="1:9" ht="15.75" customHeight="1" x14ac:dyDescent="0.25">
      <c r="A54" s="627" t="s">
        <v>405</v>
      </c>
      <c r="B54" s="627"/>
      <c r="C54" s="102"/>
    </row>
    <row r="55" spans="1:9" ht="15.75" customHeight="1" x14ac:dyDescent="0.25">
      <c r="A55" s="627" t="s">
        <v>406</v>
      </c>
      <c r="B55" s="627"/>
      <c r="C55" s="102"/>
    </row>
    <row r="56" spans="1:9" ht="15.75" customHeight="1" x14ac:dyDescent="0.25">
      <c r="A56" s="41"/>
      <c r="B56" s="41"/>
      <c r="C56" s="41"/>
    </row>
    <row r="57" spans="1:9" x14ac:dyDescent="0.25">
      <c r="A57" s="41"/>
      <c r="B57" s="41"/>
      <c r="C57" s="41"/>
    </row>
    <row r="58" spans="1:9" ht="18.75" x14ac:dyDescent="0.3">
      <c r="A58" s="408" t="s">
        <v>1101</v>
      </c>
      <c r="B58" s="408"/>
      <c r="C58" s="409"/>
    </row>
    <row r="59" spans="1:9" ht="18.75" x14ac:dyDescent="0.3">
      <c r="A59" s="408" t="s">
        <v>1102</v>
      </c>
      <c r="B59" s="41"/>
      <c r="C59" s="41" t="s">
        <v>1103</v>
      </c>
    </row>
    <row r="60" spans="1:9" x14ac:dyDescent="0.25">
      <c r="A60" s="41"/>
      <c r="B60" s="41"/>
      <c r="C60" s="41"/>
    </row>
  </sheetData>
  <mergeCells count="14">
    <mergeCell ref="A55:B55"/>
    <mergeCell ref="B45:C45"/>
    <mergeCell ref="B49:C49"/>
    <mergeCell ref="B50:C50"/>
    <mergeCell ref="B46:C46"/>
    <mergeCell ref="A47:C47"/>
    <mergeCell ref="B48:C48"/>
    <mergeCell ref="A53:C53"/>
    <mergeCell ref="A54:B54"/>
    <mergeCell ref="B44:C44"/>
    <mergeCell ref="A5:C5"/>
    <mergeCell ref="A7:C7"/>
    <mergeCell ref="A42:C42"/>
    <mergeCell ref="B43:C43"/>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L787"/>
  <sheetViews>
    <sheetView view="pageBreakPreview" zoomScale="60" zoomScaleNormal="70" workbookViewId="0">
      <selection activeCell="A14" sqref="A14:K42"/>
    </sheetView>
  </sheetViews>
  <sheetFormatPr defaultColWidth="9" defaultRowHeight="15" x14ac:dyDescent="0.25"/>
  <cols>
    <col min="1" max="1" width="9.375" style="95" customWidth="1"/>
    <col min="2" max="2" width="86.875" style="213" customWidth="1"/>
    <col min="3" max="3" width="9.875" style="213" customWidth="1"/>
    <col min="4" max="4" width="10.25" style="213" customWidth="1"/>
    <col min="5" max="5" width="10.875" style="213" customWidth="1"/>
    <col min="6" max="6" width="9.625" style="213" customWidth="1"/>
    <col min="7" max="7" width="9.25" style="213" customWidth="1"/>
    <col min="8" max="8" width="11.875" style="213" customWidth="1"/>
    <col min="9" max="9" width="16.25" style="213" customWidth="1"/>
    <col min="10" max="10" width="16.875" style="213" customWidth="1"/>
    <col min="11" max="11" width="13.25" style="213" customWidth="1"/>
    <col min="12" max="12" width="13.625" style="95" customWidth="1"/>
    <col min="13" max="16384" width="9" style="95"/>
  </cols>
  <sheetData>
    <row r="2" spans="1:11" ht="20.25" x14ac:dyDescent="0.3">
      <c r="B2" s="269"/>
      <c r="K2" s="71" t="s">
        <v>364</v>
      </c>
    </row>
    <row r="3" spans="1:11" ht="15.75" x14ac:dyDescent="0.25">
      <c r="K3" s="214" t="s">
        <v>1</v>
      </c>
    </row>
    <row r="4" spans="1:11" ht="15.75" x14ac:dyDescent="0.25">
      <c r="K4" s="214" t="s">
        <v>2</v>
      </c>
    </row>
    <row r="5" spans="1:11" s="212" customFormat="1" ht="18.75" x14ac:dyDescent="0.25">
      <c r="A5" s="410"/>
      <c r="B5" s="211"/>
      <c r="C5" s="210"/>
      <c r="D5" s="210"/>
      <c r="E5" s="210"/>
      <c r="F5" s="55"/>
      <c r="G5" s="55"/>
      <c r="H5" s="55"/>
      <c r="I5" s="55"/>
      <c r="J5" s="55"/>
      <c r="K5" s="55"/>
    </row>
    <row r="6" spans="1:11" ht="16.5" customHeight="1" x14ac:dyDescent="0.25">
      <c r="A6" s="633" t="s">
        <v>365</v>
      </c>
      <c r="B6" s="634"/>
      <c r="C6" s="634"/>
      <c r="D6" s="634"/>
      <c r="E6" s="634"/>
      <c r="F6" s="634"/>
      <c r="G6" s="634"/>
      <c r="H6" s="634"/>
      <c r="I6" s="634"/>
      <c r="J6" s="634"/>
      <c r="K6" s="634"/>
    </row>
    <row r="7" spans="1:11" ht="15.75" x14ac:dyDescent="0.25">
      <c r="K7" s="71" t="s">
        <v>5</v>
      </c>
    </row>
    <row r="8" spans="1:11" ht="15.75" x14ac:dyDescent="0.25">
      <c r="K8" s="71" t="s">
        <v>508</v>
      </c>
    </row>
    <row r="9" spans="1:11" ht="15.75" x14ac:dyDescent="0.25">
      <c r="K9" s="71" t="s">
        <v>838</v>
      </c>
    </row>
    <row r="10" spans="1:11" ht="18.75" x14ac:dyDescent="0.3">
      <c r="A10" s="91"/>
      <c r="K10" s="332"/>
    </row>
    <row r="11" spans="1:11" ht="15.75" x14ac:dyDescent="0.25">
      <c r="K11" s="71" t="s">
        <v>502</v>
      </c>
    </row>
    <row r="12" spans="1:11" ht="15.75" x14ac:dyDescent="0.25">
      <c r="K12" s="71" t="s">
        <v>409</v>
      </c>
    </row>
    <row r="13" spans="1:11" x14ac:dyDescent="0.25">
      <c r="C13" s="279"/>
      <c r="D13" s="93"/>
      <c r="E13" s="279"/>
      <c r="K13" s="215"/>
    </row>
    <row r="14" spans="1:11" s="213" customFormat="1" ht="84.75" customHeight="1" x14ac:dyDescent="0.25">
      <c r="A14" s="635" t="s">
        <v>366</v>
      </c>
      <c r="B14" s="637" t="s">
        <v>367</v>
      </c>
      <c r="C14" s="635" t="s">
        <v>368</v>
      </c>
      <c r="D14" s="635"/>
      <c r="E14" s="635"/>
      <c r="F14" s="635" t="s">
        <v>369</v>
      </c>
      <c r="G14" s="635"/>
      <c r="H14" s="635" t="s">
        <v>370</v>
      </c>
      <c r="I14" s="635"/>
      <c r="J14" s="635"/>
      <c r="K14" s="635"/>
    </row>
    <row r="15" spans="1:11" s="420" customFormat="1" ht="75" customHeight="1" x14ac:dyDescent="0.25">
      <c r="A15" s="636"/>
      <c r="B15" s="637"/>
      <c r="C15" s="635" t="s">
        <v>371</v>
      </c>
      <c r="D15" s="635" t="s">
        <v>372</v>
      </c>
      <c r="E15" s="635" t="s">
        <v>373</v>
      </c>
      <c r="F15" s="635" t="s">
        <v>374</v>
      </c>
      <c r="G15" s="635" t="s">
        <v>375</v>
      </c>
      <c r="H15" s="635" t="s">
        <v>376</v>
      </c>
      <c r="I15" s="635" t="s">
        <v>377</v>
      </c>
      <c r="J15" s="635" t="s">
        <v>378</v>
      </c>
      <c r="K15" s="635" t="s">
        <v>379</v>
      </c>
    </row>
    <row r="16" spans="1:11" ht="3.75" customHeight="1" x14ac:dyDescent="0.25">
      <c r="A16" s="636"/>
      <c r="B16" s="637"/>
      <c r="C16" s="635"/>
      <c r="D16" s="635"/>
      <c r="E16" s="635"/>
      <c r="F16" s="635"/>
      <c r="G16" s="635"/>
      <c r="H16" s="635"/>
      <c r="I16" s="635"/>
      <c r="J16" s="635"/>
      <c r="K16" s="635"/>
    </row>
    <row r="17" spans="1:12" s="46" customFormat="1" ht="16.5" customHeight="1" x14ac:dyDescent="0.25">
      <c r="A17" s="517">
        <v>1</v>
      </c>
      <c r="B17" s="518">
        <v>2</v>
      </c>
      <c r="C17" s="216">
        <v>3</v>
      </c>
      <c r="D17" s="517">
        <v>4</v>
      </c>
      <c r="E17" s="216">
        <v>5</v>
      </c>
      <c r="F17" s="216">
        <v>6</v>
      </c>
      <c r="G17" s="517">
        <v>7</v>
      </c>
      <c r="H17" s="216">
        <v>8</v>
      </c>
      <c r="I17" s="216">
        <v>9</v>
      </c>
      <c r="J17" s="517">
        <v>10</v>
      </c>
      <c r="K17" s="216">
        <v>11</v>
      </c>
    </row>
    <row r="18" spans="1:12" ht="22.5" customHeight="1" x14ac:dyDescent="0.25">
      <c r="A18" s="519">
        <v>0</v>
      </c>
      <c r="B18" s="520" t="s">
        <v>380</v>
      </c>
      <c r="C18" s="240">
        <v>604.66399999999999</v>
      </c>
      <c r="D18" s="240"/>
      <c r="E18" s="240">
        <v>592.55399999999986</v>
      </c>
      <c r="F18" s="240"/>
      <c r="G18" s="240"/>
      <c r="H18" s="240"/>
      <c r="I18" s="240"/>
      <c r="J18" s="240"/>
      <c r="K18" s="240"/>
    </row>
    <row r="19" spans="1:12" ht="16.5" x14ac:dyDescent="0.25">
      <c r="A19" s="414" t="s">
        <v>482</v>
      </c>
      <c r="B19" s="521" t="s">
        <v>497</v>
      </c>
      <c r="C19" s="240">
        <v>17.14</v>
      </c>
      <c r="D19" s="240"/>
      <c r="E19" s="240">
        <v>111.36099999999999</v>
      </c>
      <c r="F19" s="240"/>
      <c r="G19" s="240"/>
      <c r="H19" s="240"/>
      <c r="I19" s="240"/>
      <c r="J19" s="240"/>
      <c r="K19" s="240"/>
    </row>
    <row r="20" spans="1:12" ht="16.5" x14ac:dyDescent="0.25">
      <c r="A20" s="414" t="s">
        <v>482</v>
      </c>
      <c r="B20" s="521" t="s">
        <v>498</v>
      </c>
      <c r="C20" s="240">
        <v>131.184</v>
      </c>
      <c r="D20" s="240"/>
      <c r="E20" s="240">
        <v>123.911</v>
      </c>
      <c r="F20" s="240"/>
      <c r="G20" s="240"/>
      <c r="H20" s="240"/>
      <c r="I20" s="240"/>
      <c r="J20" s="240"/>
      <c r="K20" s="240"/>
    </row>
    <row r="21" spans="1:12" ht="16.5" x14ac:dyDescent="0.25">
      <c r="A21" s="414" t="s">
        <v>482</v>
      </c>
      <c r="B21" s="521" t="s">
        <v>499</v>
      </c>
      <c r="C21" s="240">
        <v>2.42</v>
      </c>
      <c r="D21" s="240"/>
      <c r="E21" s="240">
        <v>20</v>
      </c>
      <c r="F21" s="240"/>
      <c r="G21" s="240"/>
      <c r="H21" s="240"/>
      <c r="I21" s="240"/>
      <c r="J21" s="240"/>
      <c r="K21" s="240"/>
    </row>
    <row r="22" spans="1:12" ht="16.5" x14ac:dyDescent="0.25">
      <c r="A22" s="414" t="s">
        <v>482</v>
      </c>
      <c r="B22" s="521" t="s">
        <v>500</v>
      </c>
      <c r="C22" s="240">
        <v>453.92000000000013</v>
      </c>
      <c r="D22" s="240"/>
      <c r="E22" s="240">
        <v>337.28200000000004</v>
      </c>
      <c r="F22" s="240"/>
      <c r="G22" s="240"/>
      <c r="H22" s="240"/>
      <c r="I22" s="240"/>
      <c r="J22" s="240"/>
      <c r="K22" s="240"/>
    </row>
    <row r="23" spans="1:12" ht="16.5" x14ac:dyDescent="0.25">
      <c r="A23" s="414" t="s">
        <v>482</v>
      </c>
      <c r="B23" s="521" t="s">
        <v>922</v>
      </c>
      <c r="C23" s="240">
        <v>0</v>
      </c>
      <c r="D23" s="240"/>
      <c r="E23" s="240">
        <v>0</v>
      </c>
      <c r="F23" s="240"/>
      <c r="G23" s="240"/>
      <c r="H23" s="240"/>
      <c r="I23" s="240"/>
      <c r="J23" s="240"/>
      <c r="K23" s="240"/>
    </row>
    <row r="24" spans="1:12" ht="16.5" x14ac:dyDescent="0.25">
      <c r="A24" s="414" t="s">
        <v>482</v>
      </c>
      <c r="B24" s="521" t="s">
        <v>501</v>
      </c>
      <c r="C24" s="240">
        <v>0</v>
      </c>
      <c r="D24" s="240">
        <v>0</v>
      </c>
      <c r="E24" s="240">
        <v>0</v>
      </c>
      <c r="F24" s="240">
        <v>0</v>
      </c>
      <c r="G24" s="240">
        <v>0</v>
      </c>
      <c r="H24" s="240">
        <v>0</v>
      </c>
      <c r="I24" s="240">
        <v>0</v>
      </c>
      <c r="J24" s="240">
        <v>0</v>
      </c>
      <c r="K24" s="240">
        <v>0</v>
      </c>
    </row>
    <row r="25" spans="1:12" ht="15.75" x14ac:dyDescent="0.25">
      <c r="A25" s="274">
        <v>1</v>
      </c>
      <c r="B25" s="275" t="s">
        <v>115</v>
      </c>
      <c r="C25" s="276">
        <v>130</v>
      </c>
      <c r="D25" s="276">
        <v>0</v>
      </c>
      <c r="E25" s="276">
        <v>29.707000000000001</v>
      </c>
      <c r="F25" s="280">
        <v>0</v>
      </c>
      <c r="G25" s="280">
        <v>0</v>
      </c>
      <c r="H25" s="280">
        <v>0</v>
      </c>
      <c r="I25" s="280">
        <v>0</v>
      </c>
      <c r="J25" s="280">
        <v>0</v>
      </c>
      <c r="K25" s="280">
        <v>0</v>
      </c>
      <c r="L25" s="95">
        <v>0</v>
      </c>
    </row>
    <row r="26" spans="1:12" ht="15.75" x14ac:dyDescent="0.25">
      <c r="A26" s="274" t="s">
        <v>15</v>
      </c>
      <c r="B26" s="275" t="s">
        <v>382</v>
      </c>
      <c r="C26" s="276">
        <v>80</v>
      </c>
      <c r="D26" s="276">
        <v>0</v>
      </c>
      <c r="E26" s="276">
        <v>0</v>
      </c>
      <c r="F26" s="280">
        <v>0</v>
      </c>
      <c r="G26" s="280">
        <v>0</v>
      </c>
      <c r="H26" s="280">
        <v>0</v>
      </c>
      <c r="I26" s="280">
        <v>0</v>
      </c>
      <c r="J26" s="280">
        <v>0</v>
      </c>
      <c r="K26" s="280">
        <v>0</v>
      </c>
      <c r="L26" s="95">
        <v>0</v>
      </c>
    </row>
    <row r="27" spans="1:12" ht="15.75" x14ac:dyDescent="0.25">
      <c r="A27" s="274" t="s">
        <v>172</v>
      </c>
      <c r="B27" s="275" t="s">
        <v>460</v>
      </c>
      <c r="C27" s="276">
        <v>80</v>
      </c>
      <c r="D27" s="276">
        <v>0</v>
      </c>
      <c r="E27" s="276">
        <v>0</v>
      </c>
      <c r="F27" s="280">
        <v>0</v>
      </c>
      <c r="G27" s="280">
        <v>0</v>
      </c>
      <c r="H27" s="280">
        <v>0</v>
      </c>
      <c r="I27" s="280">
        <v>0</v>
      </c>
      <c r="J27" s="280">
        <v>0</v>
      </c>
      <c r="K27" s="280">
        <v>0</v>
      </c>
      <c r="L27" s="95">
        <v>0</v>
      </c>
    </row>
    <row r="28" spans="1:12" ht="31.5" x14ac:dyDescent="0.25">
      <c r="A28" s="274">
        <v>0</v>
      </c>
      <c r="B28" s="421" t="s">
        <v>520</v>
      </c>
      <c r="C28" s="276">
        <v>80</v>
      </c>
      <c r="D28" s="276">
        <v>0</v>
      </c>
      <c r="E28" s="276">
        <v>0</v>
      </c>
      <c r="F28" s="280">
        <v>2015</v>
      </c>
      <c r="G28" s="280">
        <v>2017</v>
      </c>
      <c r="H28" s="280" t="s">
        <v>408</v>
      </c>
      <c r="I28" s="280" t="s">
        <v>444</v>
      </c>
      <c r="J28" s="280" t="s">
        <v>444</v>
      </c>
      <c r="K28" s="280" t="s">
        <v>527</v>
      </c>
      <c r="L28" s="95" t="s">
        <v>443</v>
      </c>
    </row>
    <row r="29" spans="1:12" ht="15.75" x14ac:dyDescent="0.25">
      <c r="A29" s="274" t="s">
        <v>17</v>
      </c>
      <c r="B29" s="275" t="s">
        <v>383</v>
      </c>
      <c r="C29" s="276">
        <v>50</v>
      </c>
      <c r="D29" s="276">
        <v>0</v>
      </c>
      <c r="E29" s="276">
        <v>29.707000000000001</v>
      </c>
      <c r="F29" s="280">
        <v>0</v>
      </c>
      <c r="G29" s="280">
        <v>0</v>
      </c>
      <c r="H29" s="280">
        <v>0</v>
      </c>
      <c r="I29" s="280">
        <v>0</v>
      </c>
      <c r="J29" s="280">
        <v>0</v>
      </c>
      <c r="K29" s="280">
        <v>0</v>
      </c>
      <c r="L29" s="95">
        <v>0</v>
      </c>
    </row>
    <row r="30" spans="1:12" ht="15.75" x14ac:dyDescent="0.25">
      <c r="A30" s="274">
        <v>1</v>
      </c>
      <c r="B30" s="275" t="s">
        <v>451</v>
      </c>
      <c r="C30" s="276">
        <v>0</v>
      </c>
      <c r="D30" s="276">
        <v>0</v>
      </c>
      <c r="E30" s="276">
        <v>0</v>
      </c>
      <c r="F30" s="280">
        <v>0</v>
      </c>
      <c r="G30" s="280">
        <v>0</v>
      </c>
      <c r="H30" s="280">
        <v>0</v>
      </c>
      <c r="I30" s="280">
        <v>0</v>
      </c>
      <c r="J30" s="280">
        <v>0</v>
      </c>
      <c r="K30" s="280">
        <v>0</v>
      </c>
      <c r="L30" s="95">
        <v>0</v>
      </c>
    </row>
    <row r="31" spans="1:12" ht="15.75" x14ac:dyDescent="0.25">
      <c r="A31" s="274">
        <v>2</v>
      </c>
      <c r="B31" s="275" t="s">
        <v>452</v>
      </c>
      <c r="C31" s="276">
        <v>0</v>
      </c>
      <c r="D31" s="276">
        <v>0</v>
      </c>
      <c r="E31" s="276">
        <v>0</v>
      </c>
      <c r="F31" s="280">
        <v>0</v>
      </c>
      <c r="G31" s="280">
        <v>0</v>
      </c>
      <c r="H31" s="280">
        <v>0</v>
      </c>
      <c r="I31" s="280">
        <v>0</v>
      </c>
      <c r="J31" s="280">
        <v>0</v>
      </c>
      <c r="K31" s="280">
        <v>0</v>
      </c>
      <c r="L31" s="95">
        <v>0</v>
      </c>
    </row>
    <row r="32" spans="1:12" ht="15.75" x14ac:dyDescent="0.25">
      <c r="A32" s="274">
        <v>3</v>
      </c>
      <c r="B32" s="275" t="s">
        <v>453</v>
      </c>
      <c r="C32" s="276">
        <v>0</v>
      </c>
      <c r="D32" s="276">
        <v>0</v>
      </c>
      <c r="E32" s="276">
        <v>0</v>
      </c>
      <c r="F32" s="280">
        <v>0</v>
      </c>
      <c r="G32" s="280">
        <v>0</v>
      </c>
      <c r="H32" s="280">
        <v>0</v>
      </c>
      <c r="I32" s="280">
        <v>0</v>
      </c>
      <c r="J32" s="280">
        <v>0</v>
      </c>
      <c r="K32" s="280">
        <v>0</v>
      </c>
      <c r="L32" s="95">
        <v>0</v>
      </c>
    </row>
    <row r="33" spans="1:12" ht="15.75" x14ac:dyDescent="0.25">
      <c r="A33" s="274">
        <v>4</v>
      </c>
      <c r="B33" s="275" t="s">
        <v>454</v>
      </c>
      <c r="C33" s="276">
        <v>0</v>
      </c>
      <c r="D33" s="276">
        <v>0</v>
      </c>
      <c r="E33" s="276">
        <v>0</v>
      </c>
      <c r="F33" s="280">
        <v>0</v>
      </c>
      <c r="G33" s="280">
        <v>0</v>
      </c>
      <c r="H33" s="280">
        <v>0</v>
      </c>
      <c r="I33" s="280">
        <v>0</v>
      </c>
      <c r="J33" s="280">
        <v>0</v>
      </c>
      <c r="K33" s="280">
        <v>0</v>
      </c>
      <c r="L33" s="95">
        <v>0</v>
      </c>
    </row>
    <row r="34" spans="1:12" ht="15.75" x14ac:dyDescent="0.25">
      <c r="A34" s="274">
        <v>5</v>
      </c>
      <c r="B34" s="275" t="s">
        <v>455</v>
      </c>
      <c r="C34" s="276">
        <v>0</v>
      </c>
      <c r="D34" s="276">
        <v>0</v>
      </c>
      <c r="E34" s="276">
        <v>0</v>
      </c>
      <c r="F34" s="280">
        <v>0</v>
      </c>
      <c r="G34" s="280">
        <v>0</v>
      </c>
      <c r="H34" s="280">
        <v>0</v>
      </c>
      <c r="I34" s="280">
        <v>0</v>
      </c>
      <c r="J34" s="280">
        <v>0</v>
      </c>
      <c r="K34" s="280">
        <v>0</v>
      </c>
      <c r="L34" s="95">
        <v>0</v>
      </c>
    </row>
    <row r="35" spans="1:12" ht="15.75" x14ac:dyDescent="0.25">
      <c r="A35" s="274">
        <v>6</v>
      </c>
      <c r="B35" s="275" t="s">
        <v>456</v>
      </c>
      <c r="C35" s="276">
        <v>0</v>
      </c>
      <c r="D35" s="276">
        <v>0</v>
      </c>
      <c r="E35" s="276">
        <v>0</v>
      </c>
      <c r="F35" s="280">
        <v>0</v>
      </c>
      <c r="G35" s="280">
        <v>0</v>
      </c>
      <c r="H35" s="280">
        <v>0</v>
      </c>
      <c r="I35" s="280">
        <v>0</v>
      </c>
      <c r="J35" s="280">
        <v>0</v>
      </c>
      <c r="K35" s="280">
        <v>0</v>
      </c>
      <c r="L35" s="95">
        <v>0</v>
      </c>
    </row>
    <row r="36" spans="1:12" ht="15.75" x14ac:dyDescent="0.25">
      <c r="A36" s="274">
        <v>7</v>
      </c>
      <c r="B36" s="275" t="s">
        <v>457</v>
      </c>
      <c r="C36" s="276">
        <v>0</v>
      </c>
      <c r="D36" s="276">
        <v>0</v>
      </c>
      <c r="E36" s="276">
        <v>0</v>
      </c>
      <c r="F36" s="280">
        <v>0</v>
      </c>
      <c r="G36" s="280">
        <v>0</v>
      </c>
      <c r="H36" s="280">
        <v>0</v>
      </c>
      <c r="I36" s="280">
        <v>0</v>
      </c>
      <c r="J36" s="280">
        <v>0</v>
      </c>
      <c r="K36" s="280">
        <v>0</v>
      </c>
      <c r="L36" s="95">
        <v>0</v>
      </c>
    </row>
    <row r="37" spans="1:12" ht="15.75" x14ac:dyDescent="0.25">
      <c r="A37" s="274">
        <v>8</v>
      </c>
      <c r="B37" s="275" t="s">
        <v>120</v>
      </c>
      <c r="C37" s="276">
        <v>0</v>
      </c>
      <c r="D37" s="276">
        <v>0</v>
      </c>
      <c r="E37" s="276">
        <v>0</v>
      </c>
      <c r="F37" s="280">
        <v>0</v>
      </c>
      <c r="G37" s="280">
        <v>0</v>
      </c>
      <c r="H37" s="280">
        <v>0</v>
      </c>
      <c r="I37" s="280">
        <v>0</v>
      </c>
      <c r="J37" s="280">
        <v>0</v>
      </c>
      <c r="K37" s="280">
        <v>0</v>
      </c>
      <c r="L37" s="95">
        <v>0</v>
      </c>
    </row>
    <row r="38" spans="1:12" ht="15.75" x14ac:dyDescent="0.25">
      <c r="A38" s="274">
        <v>9</v>
      </c>
      <c r="B38" s="275" t="s">
        <v>458</v>
      </c>
      <c r="C38" s="276">
        <v>0</v>
      </c>
      <c r="D38" s="276">
        <v>0</v>
      </c>
      <c r="E38" s="276">
        <v>0</v>
      </c>
      <c r="F38" s="280">
        <v>0</v>
      </c>
      <c r="G38" s="280">
        <v>0</v>
      </c>
      <c r="H38" s="280">
        <v>0</v>
      </c>
      <c r="I38" s="280">
        <v>0</v>
      </c>
      <c r="J38" s="280">
        <v>0</v>
      </c>
      <c r="K38" s="280">
        <v>0</v>
      </c>
      <c r="L38" s="95">
        <v>0</v>
      </c>
    </row>
    <row r="39" spans="1:12" ht="15.75" x14ac:dyDescent="0.25">
      <c r="A39" s="274">
        <v>10</v>
      </c>
      <c r="B39" s="275" t="s">
        <v>459</v>
      </c>
      <c r="C39" s="276">
        <v>0</v>
      </c>
      <c r="D39" s="276">
        <v>0</v>
      </c>
      <c r="E39" s="276">
        <v>0</v>
      </c>
      <c r="F39" s="280">
        <v>0</v>
      </c>
      <c r="G39" s="280">
        <v>0</v>
      </c>
      <c r="H39" s="280">
        <v>0</v>
      </c>
      <c r="I39" s="280">
        <v>0</v>
      </c>
      <c r="J39" s="280">
        <v>0</v>
      </c>
      <c r="K39" s="280">
        <v>0</v>
      </c>
      <c r="L39" s="95">
        <v>0</v>
      </c>
    </row>
    <row r="40" spans="1:12" ht="15.75" x14ac:dyDescent="0.25">
      <c r="A40" s="274">
        <v>11</v>
      </c>
      <c r="B40" s="275" t="s">
        <v>460</v>
      </c>
      <c r="C40" s="276">
        <v>50</v>
      </c>
      <c r="D40" s="276">
        <v>0</v>
      </c>
      <c r="E40" s="276">
        <v>29.707000000000001</v>
      </c>
      <c r="F40" s="280">
        <v>0</v>
      </c>
      <c r="G40" s="280">
        <v>0</v>
      </c>
      <c r="H40" s="280">
        <v>0</v>
      </c>
      <c r="I40" s="280">
        <v>0</v>
      </c>
      <c r="J40" s="280">
        <v>0</v>
      </c>
      <c r="K40" s="280">
        <v>0</v>
      </c>
      <c r="L40" s="95">
        <v>0</v>
      </c>
    </row>
    <row r="41" spans="1:12" ht="15.75" x14ac:dyDescent="0.25">
      <c r="A41" s="274">
        <v>0</v>
      </c>
      <c r="B41" s="421" t="s">
        <v>529</v>
      </c>
      <c r="C41" s="276">
        <v>0</v>
      </c>
      <c r="D41" s="276">
        <v>0</v>
      </c>
      <c r="E41" s="276">
        <v>5.6070000000000002</v>
      </c>
      <c r="F41" s="280">
        <v>2008</v>
      </c>
      <c r="G41" s="280">
        <v>2016</v>
      </c>
      <c r="H41" s="280" t="s">
        <v>408</v>
      </c>
      <c r="I41" s="280" t="s">
        <v>527</v>
      </c>
      <c r="J41" s="280" t="s">
        <v>527</v>
      </c>
      <c r="K41" s="280" t="s">
        <v>527</v>
      </c>
      <c r="L41" s="95" t="s">
        <v>443</v>
      </c>
    </row>
    <row r="42" spans="1:12" ht="78.75" x14ac:dyDescent="0.25">
      <c r="A42" s="274">
        <v>0</v>
      </c>
      <c r="B42" s="421" t="s">
        <v>412</v>
      </c>
      <c r="C42" s="276">
        <v>50</v>
      </c>
      <c r="D42" s="276">
        <v>0</v>
      </c>
      <c r="E42" s="276">
        <v>24.1</v>
      </c>
      <c r="F42" s="280">
        <v>2008</v>
      </c>
      <c r="G42" s="280">
        <v>2024</v>
      </c>
      <c r="H42" s="280" t="s">
        <v>521</v>
      </c>
      <c r="I42" s="280" t="s">
        <v>521</v>
      </c>
      <c r="J42" s="280" t="s">
        <v>521</v>
      </c>
      <c r="K42" s="280" t="s">
        <v>521</v>
      </c>
      <c r="L42" s="95" t="s">
        <v>443</v>
      </c>
    </row>
    <row r="43" spans="1:12" ht="47.25" x14ac:dyDescent="0.25">
      <c r="A43" s="274">
        <v>0</v>
      </c>
      <c r="B43" s="421" t="s">
        <v>531</v>
      </c>
      <c r="C43" s="276">
        <v>0</v>
      </c>
      <c r="D43" s="276">
        <v>0</v>
      </c>
      <c r="E43" s="276">
        <v>0</v>
      </c>
      <c r="F43" s="280">
        <v>2015</v>
      </c>
      <c r="G43" s="280">
        <v>2024</v>
      </c>
      <c r="H43" s="280" t="s">
        <v>525</v>
      </c>
      <c r="I43" s="280" t="s">
        <v>524</v>
      </c>
      <c r="J43" s="280" t="s">
        <v>524</v>
      </c>
      <c r="K43" s="280" t="s">
        <v>524</v>
      </c>
      <c r="L43" s="95" t="s">
        <v>443</v>
      </c>
    </row>
    <row r="44" spans="1:12" ht="15.75" x14ac:dyDescent="0.25">
      <c r="A44" s="274">
        <v>2</v>
      </c>
      <c r="B44" s="275" t="s">
        <v>481</v>
      </c>
      <c r="C44" s="276">
        <v>130</v>
      </c>
      <c r="D44" s="276">
        <v>0</v>
      </c>
      <c r="E44" s="276">
        <v>55</v>
      </c>
      <c r="F44" s="280">
        <v>0</v>
      </c>
      <c r="G44" s="280">
        <v>0</v>
      </c>
      <c r="H44" s="280">
        <v>0</v>
      </c>
      <c r="I44" s="280">
        <v>0</v>
      </c>
      <c r="J44" s="280">
        <v>0</v>
      </c>
      <c r="K44" s="280">
        <v>0</v>
      </c>
      <c r="L44" s="95">
        <v>0</v>
      </c>
    </row>
    <row r="45" spans="1:12" ht="15.75" x14ac:dyDescent="0.25">
      <c r="A45" s="274" t="s">
        <v>50</v>
      </c>
      <c r="B45" s="275" t="s">
        <v>382</v>
      </c>
      <c r="C45" s="276">
        <v>50</v>
      </c>
      <c r="D45" s="276">
        <v>0</v>
      </c>
      <c r="E45" s="276">
        <v>0</v>
      </c>
      <c r="F45" s="280">
        <v>0</v>
      </c>
      <c r="G45" s="280">
        <v>0</v>
      </c>
      <c r="H45" s="280">
        <v>0</v>
      </c>
      <c r="I45" s="280">
        <v>0</v>
      </c>
      <c r="J45" s="280">
        <v>0</v>
      </c>
      <c r="K45" s="280">
        <v>0</v>
      </c>
      <c r="L45" s="95">
        <v>0</v>
      </c>
    </row>
    <row r="46" spans="1:12" ht="15.75" x14ac:dyDescent="0.25">
      <c r="A46" s="274">
        <v>1</v>
      </c>
      <c r="B46" s="275" t="s">
        <v>451</v>
      </c>
      <c r="C46" s="276">
        <v>0</v>
      </c>
      <c r="D46" s="276">
        <v>0</v>
      </c>
      <c r="E46" s="276">
        <v>0</v>
      </c>
      <c r="F46" s="280">
        <v>0</v>
      </c>
      <c r="G46" s="280">
        <v>0</v>
      </c>
      <c r="H46" s="280">
        <v>0</v>
      </c>
      <c r="I46" s="280">
        <v>0</v>
      </c>
      <c r="J46" s="280">
        <v>0</v>
      </c>
      <c r="K46" s="280">
        <v>0</v>
      </c>
      <c r="L46" s="95">
        <v>0</v>
      </c>
    </row>
    <row r="47" spans="1:12" ht="15.75" x14ac:dyDescent="0.25">
      <c r="A47" s="274">
        <v>2</v>
      </c>
      <c r="B47" s="275" t="s">
        <v>452</v>
      </c>
      <c r="C47" s="276">
        <v>0</v>
      </c>
      <c r="D47" s="276">
        <v>0</v>
      </c>
      <c r="E47" s="276">
        <v>0</v>
      </c>
      <c r="F47" s="280">
        <v>0</v>
      </c>
      <c r="G47" s="280">
        <v>0</v>
      </c>
      <c r="H47" s="280">
        <v>0</v>
      </c>
      <c r="I47" s="280">
        <v>0</v>
      </c>
      <c r="J47" s="280">
        <v>0</v>
      </c>
      <c r="K47" s="280">
        <v>0</v>
      </c>
      <c r="L47" s="95">
        <v>0</v>
      </c>
    </row>
    <row r="48" spans="1:12" ht="15.75" x14ac:dyDescent="0.25">
      <c r="A48" s="274">
        <v>3</v>
      </c>
      <c r="B48" s="275" t="s">
        <v>453</v>
      </c>
      <c r="C48" s="276">
        <v>0</v>
      </c>
      <c r="D48" s="276">
        <v>0</v>
      </c>
      <c r="E48" s="276">
        <v>0</v>
      </c>
      <c r="F48" s="280">
        <v>0</v>
      </c>
      <c r="G48" s="280">
        <v>0</v>
      </c>
      <c r="H48" s="280">
        <v>0</v>
      </c>
      <c r="I48" s="280">
        <v>0</v>
      </c>
      <c r="J48" s="280">
        <v>0</v>
      </c>
      <c r="K48" s="280">
        <v>0</v>
      </c>
      <c r="L48" s="95">
        <v>0</v>
      </c>
    </row>
    <row r="49" spans="1:12" ht="15.75" x14ac:dyDescent="0.25">
      <c r="A49" s="274">
        <v>4</v>
      </c>
      <c r="B49" s="275" t="s">
        <v>454</v>
      </c>
      <c r="C49" s="276">
        <v>0</v>
      </c>
      <c r="D49" s="276">
        <v>0</v>
      </c>
      <c r="E49" s="276">
        <v>0</v>
      </c>
      <c r="F49" s="280">
        <v>0</v>
      </c>
      <c r="G49" s="280">
        <v>0</v>
      </c>
      <c r="H49" s="280">
        <v>0</v>
      </c>
      <c r="I49" s="280">
        <v>0</v>
      </c>
      <c r="J49" s="280">
        <v>0</v>
      </c>
      <c r="K49" s="280">
        <v>0</v>
      </c>
      <c r="L49" s="95">
        <v>0</v>
      </c>
    </row>
    <row r="50" spans="1:12" ht="15.75" x14ac:dyDescent="0.25">
      <c r="A50" s="274">
        <v>5</v>
      </c>
      <c r="B50" s="275" t="s">
        <v>455</v>
      </c>
      <c r="C50" s="276">
        <v>0</v>
      </c>
      <c r="D50" s="276">
        <v>0</v>
      </c>
      <c r="E50" s="276">
        <v>0</v>
      </c>
      <c r="F50" s="280">
        <v>0</v>
      </c>
      <c r="G50" s="280">
        <v>0</v>
      </c>
      <c r="H50" s="280">
        <v>0</v>
      </c>
      <c r="I50" s="280">
        <v>0</v>
      </c>
      <c r="J50" s="280">
        <v>0</v>
      </c>
      <c r="K50" s="280">
        <v>0</v>
      </c>
      <c r="L50" s="95">
        <v>0</v>
      </c>
    </row>
    <row r="51" spans="1:12" ht="15.75" x14ac:dyDescent="0.25">
      <c r="A51" s="274">
        <v>6</v>
      </c>
      <c r="B51" s="275" t="s">
        <v>456</v>
      </c>
      <c r="C51" s="276">
        <v>0</v>
      </c>
      <c r="D51" s="276">
        <v>0</v>
      </c>
      <c r="E51" s="276">
        <v>0</v>
      </c>
      <c r="F51" s="280">
        <v>0</v>
      </c>
      <c r="G51" s="280">
        <v>0</v>
      </c>
      <c r="H51" s="280">
        <v>0</v>
      </c>
      <c r="I51" s="280">
        <v>0</v>
      </c>
      <c r="J51" s="280">
        <v>0</v>
      </c>
      <c r="K51" s="280">
        <v>0</v>
      </c>
      <c r="L51" s="95">
        <v>0</v>
      </c>
    </row>
    <row r="52" spans="1:12" ht="15.75" x14ac:dyDescent="0.25">
      <c r="A52" s="274">
        <v>7</v>
      </c>
      <c r="B52" s="275" t="s">
        <v>457</v>
      </c>
      <c r="C52" s="276">
        <v>0</v>
      </c>
      <c r="D52" s="276">
        <v>0</v>
      </c>
      <c r="E52" s="276">
        <v>0</v>
      </c>
      <c r="F52" s="280">
        <v>0</v>
      </c>
      <c r="G52" s="280">
        <v>0</v>
      </c>
      <c r="H52" s="280">
        <v>0</v>
      </c>
      <c r="I52" s="280">
        <v>0</v>
      </c>
      <c r="J52" s="280">
        <v>0</v>
      </c>
      <c r="K52" s="280">
        <v>0</v>
      </c>
      <c r="L52" s="95">
        <v>0</v>
      </c>
    </row>
    <row r="53" spans="1:12" ht="15.75" x14ac:dyDescent="0.25">
      <c r="A53" s="274">
        <v>8</v>
      </c>
      <c r="B53" s="275" t="s">
        <v>120</v>
      </c>
      <c r="C53" s="276">
        <v>0</v>
      </c>
      <c r="D53" s="276">
        <v>0</v>
      </c>
      <c r="E53" s="276">
        <v>0</v>
      </c>
      <c r="F53" s="280">
        <v>0</v>
      </c>
      <c r="G53" s="280">
        <v>0</v>
      </c>
      <c r="H53" s="280">
        <v>0</v>
      </c>
      <c r="I53" s="280">
        <v>0</v>
      </c>
      <c r="J53" s="280">
        <v>0</v>
      </c>
      <c r="K53" s="280">
        <v>0</v>
      </c>
      <c r="L53" s="95">
        <v>0</v>
      </c>
    </row>
    <row r="54" spans="1:12" ht="15.75" x14ac:dyDescent="0.25">
      <c r="A54" s="274">
        <v>9</v>
      </c>
      <c r="B54" s="275" t="s">
        <v>458</v>
      </c>
      <c r="C54" s="276">
        <v>0</v>
      </c>
      <c r="D54" s="276">
        <v>0</v>
      </c>
      <c r="E54" s="276">
        <v>0</v>
      </c>
      <c r="F54" s="280">
        <v>0</v>
      </c>
      <c r="G54" s="280">
        <v>0</v>
      </c>
      <c r="H54" s="280">
        <v>0</v>
      </c>
      <c r="I54" s="280">
        <v>0</v>
      </c>
      <c r="J54" s="280">
        <v>0</v>
      </c>
      <c r="K54" s="280">
        <v>0</v>
      </c>
      <c r="L54" s="95">
        <v>0</v>
      </c>
    </row>
    <row r="55" spans="1:12" ht="15.75" x14ac:dyDescent="0.25">
      <c r="A55" s="274">
        <v>10</v>
      </c>
      <c r="B55" s="275" t="s">
        <v>459</v>
      </c>
      <c r="C55" s="276">
        <v>0</v>
      </c>
      <c r="D55" s="276">
        <v>0</v>
      </c>
      <c r="E55" s="276">
        <v>0</v>
      </c>
      <c r="F55" s="280">
        <v>0</v>
      </c>
      <c r="G55" s="280">
        <v>0</v>
      </c>
      <c r="H55" s="280">
        <v>0</v>
      </c>
      <c r="I55" s="280">
        <v>0</v>
      </c>
      <c r="J55" s="280">
        <v>0</v>
      </c>
      <c r="K55" s="280">
        <v>0</v>
      </c>
      <c r="L55" s="95">
        <v>0</v>
      </c>
    </row>
    <row r="56" spans="1:12" ht="15.75" x14ac:dyDescent="0.25">
      <c r="A56" s="274">
        <v>11</v>
      </c>
      <c r="B56" s="275" t="s">
        <v>460</v>
      </c>
      <c r="C56" s="276">
        <v>50</v>
      </c>
      <c r="D56" s="276">
        <v>0</v>
      </c>
      <c r="E56" s="276">
        <v>0</v>
      </c>
      <c r="F56" s="280">
        <v>0</v>
      </c>
      <c r="G56" s="280">
        <v>0</v>
      </c>
      <c r="H56" s="280">
        <v>0</v>
      </c>
      <c r="I56" s="280">
        <v>0</v>
      </c>
      <c r="J56" s="280">
        <v>0</v>
      </c>
      <c r="K56" s="280">
        <v>0</v>
      </c>
      <c r="L56" s="95">
        <v>0</v>
      </c>
    </row>
    <row r="57" spans="1:12" ht="31.5" x14ac:dyDescent="0.25">
      <c r="A57" s="274">
        <v>0</v>
      </c>
      <c r="B57" s="421" t="s">
        <v>925</v>
      </c>
      <c r="C57" s="276">
        <v>50</v>
      </c>
      <c r="D57" s="276">
        <v>0</v>
      </c>
      <c r="E57" s="276">
        <v>0</v>
      </c>
      <c r="F57" s="280">
        <v>2016</v>
      </c>
      <c r="G57" s="280">
        <v>2017</v>
      </c>
      <c r="H57" s="280" t="s">
        <v>527</v>
      </c>
      <c r="I57" s="280" t="s">
        <v>444</v>
      </c>
      <c r="J57" s="280" t="s">
        <v>444</v>
      </c>
      <c r="K57" s="280" t="s">
        <v>444</v>
      </c>
      <c r="L57" s="95" t="s">
        <v>443</v>
      </c>
    </row>
    <row r="58" spans="1:12" ht="15.75" x14ac:dyDescent="0.25">
      <c r="A58" s="274">
        <v>12</v>
      </c>
      <c r="B58" s="275" t="s">
        <v>121</v>
      </c>
      <c r="C58" s="276">
        <v>0</v>
      </c>
      <c r="D58" s="276">
        <v>0</v>
      </c>
      <c r="E58" s="276">
        <v>0</v>
      </c>
      <c r="F58" s="280">
        <v>0</v>
      </c>
      <c r="G58" s="280">
        <v>0</v>
      </c>
      <c r="H58" s="280">
        <v>0</v>
      </c>
      <c r="I58" s="280">
        <v>0</v>
      </c>
      <c r="J58" s="280">
        <v>0</v>
      </c>
      <c r="K58" s="280">
        <v>0</v>
      </c>
      <c r="L58" s="95">
        <v>0</v>
      </c>
    </row>
    <row r="59" spans="1:12" ht="15.75" x14ac:dyDescent="0.25">
      <c r="A59" s="274" t="s">
        <v>119</v>
      </c>
      <c r="B59" s="275" t="s">
        <v>383</v>
      </c>
      <c r="C59" s="276">
        <v>80</v>
      </c>
      <c r="D59" s="276">
        <v>0</v>
      </c>
      <c r="E59" s="276">
        <v>55</v>
      </c>
      <c r="F59" s="280">
        <v>0</v>
      </c>
      <c r="G59" s="280">
        <v>0</v>
      </c>
      <c r="H59" s="280">
        <v>0</v>
      </c>
      <c r="I59" s="280">
        <v>0</v>
      </c>
      <c r="J59" s="280">
        <v>0</v>
      </c>
      <c r="K59" s="280">
        <v>0</v>
      </c>
      <c r="L59" s="95">
        <v>0</v>
      </c>
    </row>
    <row r="60" spans="1:12" ht="15.75" x14ac:dyDescent="0.25">
      <c r="A60" s="274">
        <v>1</v>
      </c>
      <c r="B60" s="275" t="s">
        <v>451</v>
      </c>
      <c r="C60" s="276">
        <v>0</v>
      </c>
      <c r="D60" s="276">
        <v>0</v>
      </c>
      <c r="E60" s="276">
        <v>0</v>
      </c>
      <c r="F60" s="280">
        <v>0</v>
      </c>
      <c r="G60" s="280">
        <v>0</v>
      </c>
      <c r="H60" s="280">
        <v>0</v>
      </c>
      <c r="I60" s="280">
        <v>0</v>
      </c>
      <c r="J60" s="280">
        <v>0</v>
      </c>
      <c r="K60" s="280">
        <v>0</v>
      </c>
      <c r="L60" s="95">
        <v>0</v>
      </c>
    </row>
    <row r="61" spans="1:12" ht="15.75" x14ac:dyDescent="0.25">
      <c r="A61" s="274">
        <v>2</v>
      </c>
      <c r="B61" s="275" t="s">
        <v>452</v>
      </c>
      <c r="C61" s="276">
        <v>0</v>
      </c>
      <c r="D61" s="276">
        <v>0</v>
      </c>
      <c r="E61" s="276">
        <v>0</v>
      </c>
      <c r="F61" s="280">
        <v>0</v>
      </c>
      <c r="G61" s="280">
        <v>0</v>
      </c>
      <c r="H61" s="280">
        <v>0</v>
      </c>
      <c r="I61" s="280">
        <v>0</v>
      </c>
      <c r="J61" s="280">
        <v>0</v>
      </c>
      <c r="K61" s="280">
        <v>0</v>
      </c>
      <c r="L61" s="95">
        <v>0</v>
      </c>
    </row>
    <row r="62" spans="1:12" ht="15.75" x14ac:dyDescent="0.25">
      <c r="A62" s="274">
        <v>3</v>
      </c>
      <c r="B62" s="275" t="s">
        <v>453</v>
      </c>
      <c r="C62" s="276">
        <v>0</v>
      </c>
      <c r="D62" s="276">
        <v>0</v>
      </c>
      <c r="E62" s="276">
        <v>0</v>
      </c>
      <c r="F62" s="280">
        <v>0</v>
      </c>
      <c r="G62" s="280">
        <v>0</v>
      </c>
      <c r="H62" s="280">
        <v>0</v>
      </c>
      <c r="I62" s="280">
        <v>0</v>
      </c>
      <c r="J62" s="280">
        <v>0</v>
      </c>
      <c r="K62" s="280">
        <v>0</v>
      </c>
      <c r="L62" s="95">
        <v>0</v>
      </c>
    </row>
    <row r="63" spans="1:12" ht="15.75" x14ac:dyDescent="0.25">
      <c r="A63" s="274">
        <v>4</v>
      </c>
      <c r="B63" s="275" t="s">
        <v>454</v>
      </c>
      <c r="C63" s="276">
        <v>0</v>
      </c>
      <c r="D63" s="276">
        <v>0</v>
      </c>
      <c r="E63" s="276">
        <v>0</v>
      </c>
      <c r="F63" s="280">
        <v>0</v>
      </c>
      <c r="G63" s="280">
        <v>0</v>
      </c>
      <c r="H63" s="280">
        <v>0</v>
      </c>
      <c r="I63" s="280">
        <v>0</v>
      </c>
      <c r="J63" s="280">
        <v>0</v>
      </c>
      <c r="K63" s="280">
        <v>0</v>
      </c>
      <c r="L63" s="95">
        <v>0</v>
      </c>
    </row>
    <row r="64" spans="1:12" ht="15.75" x14ac:dyDescent="0.25">
      <c r="A64" s="274">
        <v>5</v>
      </c>
      <c r="B64" s="275" t="s">
        <v>455</v>
      </c>
      <c r="C64" s="276">
        <v>0</v>
      </c>
      <c r="D64" s="276">
        <v>0</v>
      </c>
      <c r="E64" s="276">
        <v>0</v>
      </c>
      <c r="F64" s="280">
        <v>0</v>
      </c>
      <c r="G64" s="280">
        <v>0</v>
      </c>
      <c r="H64" s="280">
        <v>0</v>
      </c>
      <c r="I64" s="280">
        <v>0</v>
      </c>
      <c r="J64" s="280">
        <v>0</v>
      </c>
      <c r="K64" s="280">
        <v>0</v>
      </c>
      <c r="L64" s="95">
        <v>0</v>
      </c>
    </row>
    <row r="65" spans="1:12" ht="15.75" x14ac:dyDescent="0.25">
      <c r="A65" s="274">
        <v>6</v>
      </c>
      <c r="B65" s="275" t="s">
        <v>456</v>
      </c>
      <c r="C65" s="276">
        <v>0</v>
      </c>
      <c r="D65" s="276">
        <v>0</v>
      </c>
      <c r="E65" s="276">
        <v>0</v>
      </c>
      <c r="F65" s="280">
        <v>0</v>
      </c>
      <c r="G65" s="280">
        <v>0</v>
      </c>
      <c r="H65" s="280">
        <v>0</v>
      </c>
      <c r="I65" s="280">
        <v>0</v>
      </c>
      <c r="J65" s="280">
        <v>0</v>
      </c>
      <c r="K65" s="280">
        <v>0</v>
      </c>
      <c r="L65" s="95">
        <v>0</v>
      </c>
    </row>
    <row r="66" spans="1:12" ht="15.75" x14ac:dyDescent="0.25">
      <c r="A66" s="274">
        <v>7</v>
      </c>
      <c r="B66" s="275" t="s">
        <v>457</v>
      </c>
      <c r="C66" s="276">
        <v>0</v>
      </c>
      <c r="D66" s="276">
        <v>0</v>
      </c>
      <c r="E66" s="276">
        <v>0</v>
      </c>
      <c r="F66" s="280">
        <v>0</v>
      </c>
      <c r="G66" s="280">
        <v>0</v>
      </c>
      <c r="H66" s="280">
        <v>0</v>
      </c>
      <c r="I66" s="280">
        <v>0</v>
      </c>
      <c r="J66" s="280">
        <v>0</v>
      </c>
      <c r="K66" s="280">
        <v>0</v>
      </c>
      <c r="L66" s="95">
        <v>0</v>
      </c>
    </row>
    <row r="67" spans="1:12" ht="15.75" x14ac:dyDescent="0.25">
      <c r="A67" s="274">
        <v>8</v>
      </c>
      <c r="B67" s="275" t="s">
        <v>120</v>
      </c>
      <c r="C67" s="276">
        <v>0</v>
      </c>
      <c r="D67" s="276">
        <v>0</v>
      </c>
      <c r="E67" s="276">
        <v>0</v>
      </c>
      <c r="F67" s="280">
        <v>0</v>
      </c>
      <c r="G67" s="280">
        <v>0</v>
      </c>
      <c r="H67" s="280">
        <v>0</v>
      </c>
      <c r="I67" s="280">
        <v>0</v>
      </c>
      <c r="J67" s="280">
        <v>0</v>
      </c>
      <c r="K67" s="280">
        <v>0</v>
      </c>
      <c r="L67" s="95">
        <v>0</v>
      </c>
    </row>
    <row r="68" spans="1:12" ht="15.75" x14ac:dyDescent="0.25">
      <c r="A68" s="274">
        <v>9</v>
      </c>
      <c r="B68" s="275" t="s">
        <v>458</v>
      </c>
      <c r="C68" s="276">
        <v>0</v>
      </c>
      <c r="D68" s="276">
        <v>0</v>
      </c>
      <c r="E68" s="276">
        <v>0</v>
      </c>
      <c r="F68" s="280">
        <v>0</v>
      </c>
      <c r="G68" s="280">
        <v>0</v>
      </c>
      <c r="H68" s="280">
        <v>0</v>
      </c>
      <c r="I68" s="280">
        <v>0</v>
      </c>
      <c r="J68" s="280">
        <v>0</v>
      </c>
      <c r="K68" s="280">
        <v>0</v>
      </c>
      <c r="L68" s="95">
        <v>0</v>
      </c>
    </row>
    <row r="69" spans="1:12" ht="15.75" x14ac:dyDescent="0.25">
      <c r="A69" s="274">
        <v>10</v>
      </c>
      <c r="B69" s="275" t="s">
        <v>459</v>
      </c>
      <c r="C69" s="276">
        <v>0</v>
      </c>
      <c r="D69" s="276">
        <v>0</v>
      </c>
      <c r="E69" s="276">
        <v>0</v>
      </c>
      <c r="F69" s="280">
        <v>0</v>
      </c>
      <c r="G69" s="280">
        <v>0</v>
      </c>
      <c r="H69" s="280">
        <v>0</v>
      </c>
      <c r="I69" s="280">
        <v>0</v>
      </c>
      <c r="J69" s="280">
        <v>0</v>
      </c>
      <c r="K69" s="280">
        <v>0</v>
      </c>
      <c r="L69" s="95">
        <v>0</v>
      </c>
    </row>
    <row r="70" spans="1:12" ht="15.75" x14ac:dyDescent="0.25">
      <c r="A70" s="274">
        <v>11</v>
      </c>
      <c r="B70" s="275" t="s">
        <v>460</v>
      </c>
      <c r="C70" s="276">
        <v>80</v>
      </c>
      <c r="D70" s="276">
        <v>0</v>
      </c>
      <c r="E70" s="276">
        <v>55</v>
      </c>
      <c r="F70" s="280">
        <v>0</v>
      </c>
      <c r="G70" s="280">
        <v>0</v>
      </c>
      <c r="H70" s="280">
        <v>0</v>
      </c>
      <c r="I70" s="280">
        <v>0</v>
      </c>
      <c r="J70" s="280">
        <v>0</v>
      </c>
      <c r="K70" s="280">
        <v>0</v>
      </c>
      <c r="L70" s="95">
        <v>0</v>
      </c>
    </row>
    <row r="71" spans="1:12" ht="31.5" x14ac:dyDescent="0.25">
      <c r="A71" s="274">
        <v>0</v>
      </c>
      <c r="B71" s="421" t="s">
        <v>532</v>
      </c>
      <c r="C71" s="276">
        <v>0</v>
      </c>
      <c r="D71" s="276">
        <v>0</v>
      </c>
      <c r="E71" s="276">
        <v>0</v>
      </c>
      <c r="F71" s="280">
        <v>2015</v>
      </c>
      <c r="G71" s="280">
        <v>2017</v>
      </c>
      <c r="H71" s="280" t="s">
        <v>527</v>
      </c>
      <c r="I71" s="280" t="s">
        <v>527</v>
      </c>
      <c r="J71" s="280" t="s">
        <v>527</v>
      </c>
      <c r="K71" s="280" t="s">
        <v>527</v>
      </c>
      <c r="L71" s="95" t="s">
        <v>443</v>
      </c>
    </row>
    <row r="72" spans="1:12" ht="15.75" x14ac:dyDescent="0.25">
      <c r="A72" s="274">
        <v>0</v>
      </c>
      <c r="B72" s="421" t="s">
        <v>533</v>
      </c>
      <c r="C72" s="276">
        <v>80</v>
      </c>
      <c r="D72" s="276">
        <v>0</v>
      </c>
      <c r="E72" s="276">
        <v>55</v>
      </c>
      <c r="F72" s="280">
        <v>2015</v>
      </c>
      <c r="G72" s="280">
        <v>2017</v>
      </c>
      <c r="H72" s="280" t="s">
        <v>525</v>
      </c>
      <c r="I72" s="280" t="s">
        <v>527</v>
      </c>
      <c r="J72" s="280" t="s">
        <v>527</v>
      </c>
      <c r="K72" s="280" t="s">
        <v>527</v>
      </c>
      <c r="L72" s="95" t="s">
        <v>443</v>
      </c>
    </row>
    <row r="73" spans="1:12" ht="15.75" x14ac:dyDescent="0.25">
      <c r="A73" s="274">
        <v>12</v>
      </c>
      <c r="B73" s="275" t="s">
        <v>121</v>
      </c>
      <c r="C73" s="276">
        <v>0</v>
      </c>
      <c r="D73" s="276">
        <v>0</v>
      </c>
      <c r="E73" s="276">
        <v>0</v>
      </c>
      <c r="F73" s="280">
        <v>0</v>
      </c>
      <c r="G73" s="280">
        <v>0</v>
      </c>
      <c r="H73" s="280">
        <v>0</v>
      </c>
      <c r="I73" s="280">
        <v>0</v>
      </c>
      <c r="J73" s="280">
        <v>0</v>
      </c>
      <c r="K73" s="280">
        <v>0</v>
      </c>
      <c r="L73" s="95">
        <v>0</v>
      </c>
    </row>
    <row r="74" spans="1:12" ht="15.75" x14ac:dyDescent="0.25">
      <c r="A74" s="274">
        <v>3</v>
      </c>
      <c r="B74" s="275" t="s">
        <v>118</v>
      </c>
      <c r="C74" s="276">
        <v>269.60000000000002</v>
      </c>
      <c r="D74" s="276">
        <v>0</v>
      </c>
      <c r="E74" s="276">
        <v>138.58199999999999</v>
      </c>
      <c r="F74" s="280">
        <v>0</v>
      </c>
      <c r="G74" s="280">
        <v>0</v>
      </c>
      <c r="H74" s="280">
        <v>0</v>
      </c>
      <c r="I74" s="280">
        <v>0</v>
      </c>
      <c r="J74" s="280">
        <v>0</v>
      </c>
      <c r="K74" s="280">
        <v>0</v>
      </c>
      <c r="L74" s="95">
        <v>0</v>
      </c>
    </row>
    <row r="75" spans="1:12" ht="15.75" x14ac:dyDescent="0.25">
      <c r="A75" s="274" t="s">
        <v>461</v>
      </c>
      <c r="B75" s="275" t="s">
        <v>462</v>
      </c>
      <c r="C75" s="276">
        <v>249.60000000000002</v>
      </c>
      <c r="D75" s="276">
        <v>0</v>
      </c>
      <c r="E75" s="276">
        <v>126.33199999999999</v>
      </c>
      <c r="F75" s="280">
        <v>0</v>
      </c>
      <c r="G75" s="280">
        <v>0</v>
      </c>
      <c r="H75" s="280">
        <v>0</v>
      </c>
      <c r="I75" s="280">
        <v>0</v>
      </c>
      <c r="J75" s="280">
        <v>0</v>
      </c>
      <c r="K75" s="280">
        <v>0</v>
      </c>
      <c r="L75" s="95">
        <v>0</v>
      </c>
    </row>
    <row r="76" spans="1:12" ht="15.75" x14ac:dyDescent="0.25">
      <c r="A76" s="274">
        <v>1</v>
      </c>
      <c r="B76" s="275" t="s">
        <v>451</v>
      </c>
      <c r="C76" s="276">
        <v>0</v>
      </c>
      <c r="D76" s="276">
        <v>0</v>
      </c>
      <c r="E76" s="276">
        <v>0</v>
      </c>
      <c r="F76" s="280">
        <v>0</v>
      </c>
      <c r="G76" s="280">
        <v>0</v>
      </c>
      <c r="H76" s="280">
        <v>0</v>
      </c>
      <c r="I76" s="280">
        <v>0</v>
      </c>
      <c r="J76" s="280">
        <v>0</v>
      </c>
      <c r="K76" s="280">
        <v>0</v>
      </c>
      <c r="L76" s="95">
        <v>0</v>
      </c>
    </row>
    <row r="77" spans="1:12" ht="15.75" x14ac:dyDescent="0.25">
      <c r="A77" s="274">
        <v>2</v>
      </c>
      <c r="B77" s="275" t="s">
        <v>452</v>
      </c>
      <c r="C77" s="276">
        <v>0</v>
      </c>
      <c r="D77" s="276">
        <v>0</v>
      </c>
      <c r="E77" s="276">
        <v>0</v>
      </c>
      <c r="F77" s="280">
        <v>0</v>
      </c>
      <c r="G77" s="280">
        <v>0</v>
      </c>
      <c r="H77" s="280">
        <v>0</v>
      </c>
      <c r="I77" s="280">
        <v>0</v>
      </c>
      <c r="J77" s="280">
        <v>0</v>
      </c>
      <c r="K77" s="280">
        <v>0</v>
      </c>
      <c r="L77" s="95">
        <v>0</v>
      </c>
    </row>
    <row r="78" spans="1:12" ht="15.75" x14ac:dyDescent="0.25">
      <c r="A78" s="274">
        <v>3</v>
      </c>
      <c r="B78" s="275" t="s">
        <v>453</v>
      </c>
      <c r="C78" s="276">
        <v>2</v>
      </c>
      <c r="D78" s="276">
        <v>0</v>
      </c>
      <c r="E78" s="276">
        <v>98.33</v>
      </c>
      <c r="F78" s="280">
        <v>0</v>
      </c>
      <c r="G78" s="280">
        <v>0</v>
      </c>
      <c r="H78" s="280">
        <v>0</v>
      </c>
      <c r="I78" s="280">
        <v>0</v>
      </c>
      <c r="J78" s="280">
        <v>0</v>
      </c>
      <c r="K78" s="280">
        <v>0</v>
      </c>
      <c r="L78" s="95">
        <v>0</v>
      </c>
    </row>
    <row r="79" spans="1:12" ht="15.75" x14ac:dyDescent="0.25">
      <c r="A79" s="274">
        <v>0</v>
      </c>
      <c r="B79" s="421" t="s">
        <v>760</v>
      </c>
      <c r="C79" s="276">
        <v>0</v>
      </c>
      <c r="D79" s="276">
        <v>0</v>
      </c>
      <c r="E79" s="276">
        <v>0</v>
      </c>
      <c r="F79" s="280">
        <v>2012</v>
      </c>
      <c r="G79" s="280">
        <v>2019</v>
      </c>
      <c r="H79" s="280" t="s">
        <v>408</v>
      </c>
      <c r="I79" s="280" t="s">
        <v>527</v>
      </c>
      <c r="J79" s="280" t="s">
        <v>527</v>
      </c>
      <c r="K79" s="280" t="s">
        <v>527</v>
      </c>
      <c r="L79" s="95" t="s">
        <v>443</v>
      </c>
    </row>
    <row r="80" spans="1:12" ht="31.5" x14ac:dyDescent="0.25">
      <c r="A80" s="274">
        <v>0</v>
      </c>
      <c r="B80" s="421" t="s">
        <v>534</v>
      </c>
      <c r="C80" s="276">
        <v>0</v>
      </c>
      <c r="D80" s="276">
        <v>0</v>
      </c>
      <c r="E80" s="276">
        <v>12.39</v>
      </c>
      <c r="F80" s="280">
        <v>2013</v>
      </c>
      <c r="G80" s="280">
        <v>2016</v>
      </c>
      <c r="H80" s="280" t="s">
        <v>408</v>
      </c>
      <c r="I80" s="280" t="s">
        <v>408</v>
      </c>
      <c r="J80" s="280" t="s">
        <v>408</v>
      </c>
      <c r="K80" s="280" t="s">
        <v>527</v>
      </c>
      <c r="L80" s="95" t="s">
        <v>443</v>
      </c>
    </row>
    <row r="81" spans="1:12" ht="31.5" x14ac:dyDescent="0.25">
      <c r="A81" s="274">
        <v>0</v>
      </c>
      <c r="B81" s="421" t="s">
        <v>535</v>
      </c>
      <c r="C81" s="276">
        <v>0</v>
      </c>
      <c r="D81" s="276">
        <v>0</v>
      </c>
      <c r="E81" s="276">
        <v>27.1</v>
      </c>
      <c r="F81" s="280">
        <v>2014</v>
      </c>
      <c r="G81" s="280">
        <v>2017</v>
      </c>
      <c r="H81" s="280" t="s">
        <v>408</v>
      </c>
      <c r="I81" s="280" t="s">
        <v>527</v>
      </c>
      <c r="J81" s="280" t="s">
        <v>527</v>
      </c>
      <c r="K81" s="280" t="s">
        <v>527</v>
      </c>
      <c r="L81" s="95" t="s">
        <v>443</v>
      </c>
    </row>
    <row r="82" spans="1:12" ht="31.5" x14ac:dyDescent="0.25">
      <c r="A82" s="274">
        <v>0</v>
      </c>
      <c r="B82" s="421" t="s">
        <v>536</v>
      </c>
      <c r="C82" s="276">
        <v>0</v>
      </c>
      <c r="D82" s="276">
        <v>0</v>
      </c>
      <c r="E82" s="276">
        <v>8.6999999999999993</v>
      </c>
      <c r="F82" s="280">
        <v>2015</v>
      </c>
      <c r="G82" s="280">
        <v>2016</v>
      </c>
      <c r="H82" s="280" t="s">
        <v>527</v>
      </c>
      <c r="I82" s="280" t="s">
        <v>527</v>
      </c>
      <c r="J82" s="280" t="s">
        <v>527</v>
      </c>
      <c r="K82" s="280" t="s">
        <v>527</v>
      </c>
      <c r="L82" s="95" t="s">
        <v>443</v>
      </c>
    </row>
    <row r="83" spans="1:12" ht="31.5" x14ac:dyDescent="0.25">
      <c r="A83" s="274">
        <v>0</v>
      </c>
      <c r="B83" s="421" t="s">
        <v>928</v>
      </c>
      <c r="C83" s="276">
        <v>0</v>
      </c>
      <c r="D83" s="276">
        <v>0</v>
      </c>
      <c r="E83" s="276">
        <v>1.1000000000000001</v>
      </c>
      <c r="F83" s="280">
        <v>2015</v>
      </c>
      <c r="G83" s="280">
        <v>2016</v>
      </c>
      <c r="H83" s="280" t="s">
        <v>527</v>
      </c>
      <c r="I83" s="280" t="s">
        <v>527</v>
      </c>
      <c r="J83" s="280" t="s">
        <v>527</v>
      </c>
      <c r="K83" s="280" t="s">
        <v>527</v>
      </c>
      <c r="L83" s="95" t="s">
        <v>443</v>
      </c>
    </row>
    <row r="84" spans="1:12" ht="63" x14ac:dyDescent="0.25">
      <c r="A84" s="274">
        <v>0</v>
      </c>
      <c r="B84" s="421" t="s">
        <v>537</v>
      </c>
      <c r="C84" s="276">
        <v>0</v>
      </c>
      <c r="D84" s="276">
        <v>0</v>
      </c>
      <c r="E84" s="276">
        <v>1.44</v>
      </c>
      <c r="F84" s="280">
        <v>2016</v>
      </c>
      <c r="G84" s="280">
        <v>2016</v>
      </c>
      <c r="H84" s="280" t="s">
        <v>527</v>
      </c>
      <c r="I84" s="280" t="s">
        <v>527</v>
      </c>
      <c r="J84" s="280" t="s">
        <v>527</v>
      </c>
      <c r="K84" s="280" t="s">
        <v>527</v>
      </c>
      <c r="L84" s="95" t="s">
        <v>443</v>
      </c>
    </row>
    <row r="85" spans="1:12" ht="15.75" x14ac:dyDescent="0.25">
      <c r="A85" s="274">
        <v>0</v>
      </c>
      <c r="B85" s="421" t="s">
        <v>929</v>
      </c>
      <c r="C85" s="276">
        <v>0</v>
      </c>
      <c r="D85" s="276">
        <v>0</v>
      </c>
      <c r="E85" s="276">
        <v>0</v>
      </c>
      <c r="F85" s="280">
        <v>2015</v>
      </c>
      <c r="G85" s="280">
        <v>2015</v>
      </c>
      <c r="H85" s="280" t="s">
        <v>527</v>
      </c>
      <c r="I85" s="280" t="s">
        <v>444</v>
      </c>
      <c r="J85" s="280" t="s">
        <v>444</v>
      </c>
      <c r="K85" s="280" t="s">
        <v>444</v>
      </c>
      <c r="L85" s="95" t="s">
        <v>443</v>
      </c>
    </row>
    <row r="86" spans="1:12" ht="31.5" x14ac:dyDescent="0.25">
      <c r="A86" s="274">
        <v>0</v>
      </c>
      <c r="B86" s="421" t="s">
        <v>503</v>
      </c>
      <c r="C86" s="276">
        <v>0</v>
      </c>
      <c r="D86" s="276">
        <v>0</v>
      </c>
      <c r="E86" s="276">
        <v>3.13</v>
      </c>
      <c r="F86" s="280">
        <v>2015</v>
      </c>
      <c r="G86" s="280">
        <v>2016</v>
      </c>
      <c r="H86" s="280" t="s">
        <v>521</v>
      </c>
      <c r="I86" s="280" t="s">
        <v>524</v>
      </c>
      <c r="J86" s="280" t="s">
        <v>524</v>
      </c>
      <c r="K86" s="280" t="s">
        <v>524</v>
      </c>
      <c r="L86" s="95" t="s">
        <v>443</v>
      </c>
    </row>
    <row r="87" spans="1:12" ht="47.25" x14ac:dyDescent="0.25">
      <c r="A87" s="274">
        <v>0</v>
      </c>
      <c r="B87" s="421" t="s">
        <v>685</v>
      </c>
      <c r="C87" s="276">
        <v>0</v>
      </c>
      <c r="D87" s="276">
        <v>0</v>
      </c>
      <c r="E87" s="276">
        <v>1.6400000000000001</v>
      </c>
      <c r="F87" s="280">
        <v>2014</v>
      </c>
      <c r="G87" s="280">
        <v>2016</v>
      </c>
      <c r="H87" s="280" t="s">
        <v>521</v>
      </c>
      <c r="I87" s="280" t="s">
        <v>444</v>
      </c>
      <c r="J87" s="280" t="s">
        <v>444</v>
      </c>
      <c r="K87" s="280" t="s">
        <v>444</v>
      </c>
      <c r="L87" s="95" t="s">
        <v>443</v>
      </c>
    </row>
    <row r="88" spans="1:12" ht="15.75" x14ac:dyDescent="0.25">
      <c r="A88" s="274">
        <v>0</v>
      </c>
      <c r="B88" s="421" t="s">
        <v>761</v>
      </c>
      <c r="C88" s="276">
        <v>2</v>
      </c>
      <c r="D88" s="276">
        <v>0</v>
      </c>
      <c r="E88" s="276">
        <v>42.83</v>
      </c>
      <c r="F88" s="280">
        <v>2013</v>
      </c>
      <c r="G88" s="280">
        <v>2018</v>
      </c>
      <c r="H88" s="280" t="s">
        <v>521</v>
      </c>
      <c r="I88" s="280" t="s">
        <v>444</v>
      </c>
      <c r="J88" s="280" t="s">
        <v>444</v>
      </c>
      <c r="K88" s="280" t="s">
        <v>444</v>
      </c>
      <c r="L88" s="95" t="s">
        <v>443</v>
      </c>
    </row>
    <row r="89" spans="1:12" ht="15.75" x14ac:dyDescent="0.25">
      <c r="A89" s="274">
        <v>4</v>
      </c>
      <c r="B89" s="275" t="s">
        <v>454</v>
      </c>
      <c r="C89" s="276">
        <v>0</v>
      </c>
      <c r="D89" s="276">
        <v>0</v>
      </c>
      <c r="E89" s="276">
        <v>15.629999999999999</v>
      </c>
      <c r="F89" s="280">
        <v>0</v>
      </c>
      <c r="G89" s="280">
        <v>0</v>
      </c>
      <c r="H89" s="280">
        <v>0</v>
      </c>
      <c r="I89" s="280">
        <v>0</v>
      </c>
      <c r="J89" s="280">
        <v>0</v>
      </c>
      <c r="K89" s="280">
        <v>0</v>
      </c>
      <c r="L89" s="95">
        <v>0</v>
      </c>
    </row>
    <row r="90" spans="1:12" ht="31.5" x14ac:dyDescent="0.25">
      <c r="A90" s="274">
        <v>0</v>
      </c>
      <c r="B90" s="421" t="s">
        <v>538</v>
      </c>
      <c r="C90" s="276">
        <v>0</v>
      </c>
      <c r="D90" s="276">
        <v>0</v>
      </c>
      <c r="E90" s="276">
        <v>3.28</v>
      </c>
      <c r="F90" s="280">
        <v>2014</v>
      </c>
      <c r="G90" s="280">
        <v>2016</v>
      </c>
      <c r="H90" s="280" t="s">
        <v>408</v>
      </c>
      <c r="I90" s="280" t="s">
        <v>527</v>
      </c>
      <c r="J90" s="280" t="s">
        <v>527</v>
      </c>
      <c r="K90" s="280" t="s">
        <v>527</v>
      </c>
      <c r="L90" s="95" t="s">
        <v>443</v>
      </c>
    </row>
    <row r="91" spans="1:12" ht="15.75" x14ac:dyDescent="0.25">
      <c r="A91" s="274">
        <v>0</v>
      </c>
      <c r="B91" s="421" t="s">
        <v>539</v>
      </c>
      <c r="C91" s="276">
        <v>0</v>
      </c>
      <c r="D91" s="276">
        <v>0</v>
      </c>
      <c r="E91" s="276">
        <v>0.35</v>
      </c>
      <c r="F91" s="280">
        <v>2015</v>
      </c>
      <c r="G91" s="280">
        <v>2016</v>
      </c>
      <c r="H91" s="280" t="s">
        <v>521</v>
      </c>
      <c r="I91" s="280" t="s">
        <v>524</v>
      </c>
      <c r="J91" s="280" t="s">
        <v>524</v>
      </c>
      <c r="K91" s="280" t="s">
        <v>524</v>
      </c>
      <c r="L91" s="95" t="s">
        <v>443</v>
      </c>
    </row>
    <row r="92" spans="1:12" ht="31.5" x14ac:dyDescent="0.25">
      <c r="A92" s="274">
        <v>0</v>
      </c>
      <c r="B92" s="421" t="s">
        <v>609</v>
      </c>
      <c r="C92" s="276">
        <v>0</v>
      </c>
      <c r="D92" s="276">
        <v>0</v>
      </c>
      <c r="E92" s="276">
        <v>12</v>
      </c>
      <c r="F92" s="280">
        <v>2015</v>
      </c>
      <c r="G92" s="280">
        <v>2015</v>
      </c>
      <c r="H92" s="280" t="s">
        <v>521</v>
      </c>
      <c r="I92" s="280" t="s">
        <v>524</v>
      </c>
      <c r="J92" s="280" t="s">
        <v>524</v>
      </c>
      <c r="K92" s="280" t="s">
        <v>524</v>
      </c>
      <c r="L92" s="95" t="s">
        <v>443</v>
      </c>
    </row>
    <row r="93" spans="1:12" ht="15.75" x14ac:dyDescent="0.25">
      <c r="A93" s="274">
        <v>5</v>
      </c>
      <c r="B93" s="275" t="s">
        <v>455</v>
      </c>
      <c r="C93" s="276">
        <v>0</v>
      </c>
      <c r="D93" s="276">
        <v>0</v>
      </c>
      <c r="E93" s="276">
        <v>0</v>
      </c>
      <c r="F93" s="280">
        <v>0</v>
      </c>
      <c r="G93" s="280">
        <v>0</v>
      </c>
      <c r="H93" s="280">
        <v>0</v>
      </c>
      <c r="I93" s="280">
        <v>0</v>
      </c>
      <c r="J93" s="280">
        <v>0</v>
      </c>
      <c r="K93" s="280">
        <v>0</v>
      </c>
      <c r="L93" s="95">
        <v>0</v>
      </c>
    </row>
    <row r="94" spans="1:12" ht="15.75" x14ac:dyDescent="0.25">
      <c r="A94" s="274">
        <v>6</v>
      </c>
      <c r="B94" s="275" t="s">
        <v>456</v>
      </c>
      <c r="C94" s="276">
        <v>0</v>
      </c>
      <c r="D94" s="276">
        <v>0</v>
      </c>
      <c r="E94" s="276">
        <v>0</v>
      </c>
      <c r="F94" s="280">
        <v>0</v>
      </c>
      <c r="G94" s="280">
        <v>0</v>
      </c>
      <c r="H94" s="280">
        <v>0</v>
      </c>
      <c r="I94" s="280">
        <v>0</v>
      </c>
      <c r="J94" s="280">
        <v>0</v>
      </c>
      <c r="K94" s="280">
        <v>0</v>
      </c>
      <c r="L94" s="95">
        <v>0</v>
      </c>
    </row>
    <row r="95" spans="1:12" ht="15.75" x14ac:dyDescent="0.25">
      <c r="A95" s="274">
        <v>7</v>
      </c>
      <c r="B95" s="275" t="s">
        <v>457</v>
      </c>
      <c r="C95" s="276">
        <v>0</v>
      </c>
      <c r="D95" s="276">
        <v>0</v>
      </c>
      <c r="E95" s="276">
        <v>0</v>
      </c>
      <c r="F95" s="280">
        <v>0</v>
      </c>
      <c r="G95" s="280">
        <v>0</v>
      </c>
      <c r="H95" s="280">
        <v>0</v>
      </c>
      <c r="I95" s="280">
        <v>0</v>
      </c>
      <c r="J95" s="280">
        <v>0</v>
      </c>
      <c r="K95" s="280">
        <v>0</v>
      </c>
      <c r="L95" s="95">
        <v>0</v>
      </c>
    </row>
    <row r="96" spans="1:12" ht="15.75" x14ac:dyDescent="0.25">
      <c r="A96" s="274">
        <v>8</v>
      </c>
      <c r="B96" s="275" t="s">
        <v>120</v>
      </c>
      <c r="C96" s="276">
        <v>0</v>
      </c>
      <c r="D96" s="276">
        <v>0</v>
      </c>
      <c r="E96" s="276">
        <v>0</v>
      </c>
      <c r="F96" s="280">
        <v>0</v>
      </c>
      <c r="G96" s="280">
        <v>0</v>
      </c>
      <c r="H96" s="280">
        <v>0</v>
      </c>
      <c r="I96" s="280">
        <v>0</v>
      </c>
      <c r="J96" s="280">
        <v>0</v>
      </c>
      <c r="K96" s="280">
        <v>0</v>
      </c>
      <c r="L96" s="95">
        <v>0</v>
      </c>
    </row>
    <row r="97" spans="1:12" ht="15.75" x14ac:dyDescent="0.25">
      <c r="A97" s="274">
        <v>9</v>
      </c>
      <c r="B97" s="275" t="s">
        <v>458</v>
      </c>
      <c r="C97" s="276">
        <v>0</v>
      </c>
      <c r="D97" s="276">
        <v>0</v>
      </c>
      <c r="E97" s="276">
        <v>0</v>
      </c>
      <c r="F97" s="280">
        <v>0</v>
      </c>
      <c r="G97" s="280">
        <v>0</v>
      </c>
      <c r="H97" s="280">
        <v>0</v>
      </c>
      <c r="I97" s="280">
        <v>0</v>
      </c>
      <c r="J97" s="280">
        <v>0</v>
      </c>
      <c r="K97" s="280">
        <v>0</v>
      </c>
      <c r="L97" s="95">
        <v>0</v>
      </c>
    </row>
    <row r="98" spans="1:12" ht="15.75" x14ac:dyDescent="0.25">
      <c r="A98" s="274">
        <v>10</v>
      </c>
      <c r="B98" s="275" t="s">
        <v>459</v>
      </c>
      <c r="C98" s="276">
        <v>0</v>
      </c>
      <c r="D98" s="276">
        <v>0</v>
      </c>
      <c r="E98" s="276">
        <v>0</v>
      </c>
      <c r="F98" s="280">
        <v>0</v>
      </c>
      <c r="G98" s="280">
        <v>0</v>
      </c>
      <c r="H98" s="280">
        <v>0</v>
      </c>
      <c r="I98" s="280">
        <v>0</v>
      </c>
      <c r="J98" s="280">
        <v>0</v>
      </c>
      <c r="K98" s="280">
        <v>0</v>
      </c>
      <c r="L98" s="95">
        <v>0</v>
      </c>
    </row>
    <row r="99" spans="1:12" ht="15.75" x14ac:dyDescent="0.25">
      <c r="A99" s="274">
        <v>11</v>
      </c>
      <c r="B99" s="275" t="s">
        <v>460</v>
      </c>
      <c r="C99" s="276">
        <v>202.4</v>
      </c>
      <c r="D99" s="276">
        <v>0</v>
      </c>
      <c r="E99" s="276">
        <v>12.372</v>
      </c>
      <c r="F99" s="280">
        <v>0</v>
      </c>
      <c r="G99" s="280">
        <v>0</v>
      </c>
      <c r="H99" s="280">
        <v>0</v>
      </c>
      <c r="I99" s="280">
        <v>0</v>
      </c>
      <c r="J99" s="280">
        <v>0</v>
      </c>
      <c r="K99" s="280">
        <v>0</v>
      </c>
      <c r="L99" s="95">
        <v>0</v>
      </c>
    </row>
    <row r="100" spans="1:12" ht="15.75" x14ac:dyDescent="0.25">
      <c r="A100" s="274">
        <v>0</v>
      </c>
      <c r="B100" s="421" t="s">
        <v>544</v>
      </c>
      <c r="C100" s="276">
        <v>0</v>
      </c>
      <c r="D100" s="276">
        <v>0</v>
      </c>
      <c r="E100" s="276">
        <v>0</v>
      </c>
      <c r="F100" s="280">
        <v>2015</v>
      </c>
      <c r="G100" s="280">
        <v>2015</v>
      </c>
      <c r="H100" s="280" t="s">
        <v>527</v>
      </c>
      <c r="I100" s="280" t="s">
        <v>444</v>
      </c>
      <c r="J100" s="280" t="s">
        <v>444</v>
      </c>
      <c r="K100" s="280" t="s">
        <v>444</v>
      </c>
      <c r="L100" s="95" t="s">
        <v>443</v>
      </c>
    </row>
    <row r="101" spans="1:12" ht="15.75" x14ac:dyDescent="0.25">
      <c r="A101" s="274">
        <v>0</v>
      </c>
      <c r="B101" s="421" t="s">
        <v>763</v>
      </c>
      <c r="C101" s="276">
        <v>0</v>
      </c>
      <c r="D101" s="276">
        <v>0</v>
      </c>
      <c r="E101" s="276">
        <v>0</v>
      </c>
      <c r="F101" s="280">
        <v>2015</v>
      </c>
      <c r="G101" s="280">
        <v>2015</v>
      </c>
      <c r="H101" s="280" t="s">
        <v>527</v>
      </c>
      <c r="I101" s="280" t="s">
        <v>444</v>
      </c>
      <c r="J101" s="280" t="s">
        <v>444</v>
      </c>
      <c r="K101" s="280" t="s">
        <v>444</v>
      </c>
      <c r="L101" s="95" t="s">
        <v>443</v>
      </c>
    </row>
    <row r="102" spans="1:12" ht="15.75" x14ac:dyDescent="0.25">
      <c r="A102" s="274">
        <v>0</v>
      </c>
      <c r="B102" s="421" t="s">
        <v>545</v>
      </c>
      <c r="C102" s="276">
        <v>0</v>
      </c>
      <c r="D102" s="276">
        <v>0</v>
      </c>
      <c r="E102" s="276">
        <v>0</v>
      </c>
      <c r="F102" s="280">
        <v>2016</v>
      </c>
      <c r="G102" s="280">
        <v>2017</v>
      </c>
      <c r="H102" s="280" t="s">
        <v>527</v>
      </c>
      <c r="I102" s="280" t="s">
        <v>444</v>
      </c>
      <c r="J102" s="280" t="s">
        <v>444</v>
      </c>
      <c r="K102" s="280" t="s">
        <v>444</v>
      </c>
      <c r="L102" s="95" t="s">
        <v>443</v>
      </c>
    </row>
    <row r="103" spans="1:12" ht="63" x14ac:dyDescent="0.25">
      <c r="A103" s="274">
        <v>0</v>
      </c>
      <c r="B103" s="421" t="s">
        <v>546</v>
      </c>
      <c r="C103" s="276">
        <v>0</v>
      </c>
      <c r="D103" s="276">
        <v>0</v>
      </c>
      <c r="E103" s="276">
        <v>0</v>
      </c>
      <c r="F103" s="280">
        <v>2016</v>
      </c>
      <c r="G103" s="280">
        <v>2016</v>
      </c>
      <c r="H103" s="280" t="s">
        <v>527</v>
      </c>
      <c r="I103" s="280" t="s">
        <v>444</v>
      </c>
      <c r="J103" s="280" t="s">
        <v>444</v>
      </c>
      <c r="K103" s="280" t="s">
        <v>444</v>
      </c>
      <c r="L103" s="95" t="s">
        <v>443</v>
      </c>
    </row>
    <row r="104" spans="1:12" ht="31.5" x14ac:dyDescent="0.25">
      <c r="A104" s="274">
        <v>0</v>
      </c>
      <c r="B104" s="421" t="s">
        <v>432</v>
      </c>
      <c r="C104" s="276">
        <v>0</v>
      </c>
      <c r="D104" s="276">
        <v>0</v>
      </c>
      <c r="E104" s="276">
        <v>0</v>
      </c>
      <c r="F104" s="280">
        <v>2013</v>
      </c>
      <c r="G104" s="280">
        <v>2016</v>
      </c>
      <c r="H104" s="280" t="s">
        <v>408</v>
      </c>
      <c r="I104" s="280" t="s">
        <v>444</v>
      </c>
      <c r="J104" s="280" t="s">
        <v>444</v>
      </c>
      <c r="K104" s="280" t="s">
        <v>444</v>
      </c>
      <c r="L104" s="95" t="s">
        <v>443</v>
      </c>
    </row>
    <row r="105" spans="1:12" ht="15.75" x14ac:dyDescent="0.25">
      <c r="A105" s="274">
        <v>0</v>
      </c>
      <c r="B105" s="421" t="s">
        <v>764</v>
      </c>
      <c r="C105" s="276">
        <v>0</v>
      </c>
      <c r="D105" s="276">
        <v>0</v>
      </c>
      <c r="E105" s="276">
        <v>0</v>
      </c>
      <c r="F105" s="280">
        <v>2015</v>
      </c>
      <c r="G105" s="280">
        <v>2015</v>
      </c>
      <c r="H105" s="280" t="s">
        <v>527</v>
      </c>
      <c r="I105" s="280" t="s">
        <v>444</v>
      </c>
      <c r="J105" s="280" t="s">
        <v>444</v>
      </c>
      <c r="K105" s="280" t="s">
        <v>444</v>
      </c>
      <c r="L105" s="95" t="s">
        <v>443</v>
      </c>
    </row>
    <row r="106" spans="1:12" ht="31.5" x14ac:dyDescent="0.25">
      <c r="A106" s="274">
        <v>0</v>
      </c>
      <c r="B106" s="421" t="s">
        <v>540</v>
      </c>
      <c r="C106" s="276">
        <v>0</v>
      </c>
      <c r="D106" s="276">
        <v>0</v>
      </c>
      <c r="E106" s="276">
        <v>0</v>
      </c>
      <c r="F106" s="280">
        <v>2015</v>
      </c>
      <c r="G106" s="280">
        <v>2015</v>
      </c>
      <c r="H106" s="280" t="s">
        <v>541</v>
      </c>
      <c r="I106" s="280" t="s">
        <v>444</v>
      </c>
      <c r="J106" s="280" t="s">
        <v>444</v>
      </c>
      <c r="K106" s="280" t="s">
        <v>444</v>
      </c>
      <c r="L106" s="95" t="s">
        <v>1104</v>
      </c>
    </row>
    <row r="107" spans="1:12" ht="15.75" x14ac:dyDescent="0.25">
      <c r="A107" s="274">
        <v>0</v>
      </c>
      <c r="B107" s="421" t="s">
        <v>542</v>
      </c>
      <c r="C107" s="276">
        <v>0</v>
      </c>
      <c r="D107" s="276">
        <v>0</v>
      </c>
      <c r="E107" s="276">
        <v>0</v>
      </c>
      <c r="F107" s="280">
        <v>2015</v>
      </c>
      <c r="G107" s="280">
        <v>2015</v>
      </c>
      <c r="H107" s="280" t="s">
        <v>541</v>
      </c>
      <c r="I107" s="280" t="s">
        <v>444</v>
      </c>
      <c r="J107" s="280" t="s">
        <v>444</v>
      </c>
      <c r="K107" s="280" t="s">
        <v>444</v>
      </c>
      <c r="L107" s="95" t="s">
        <v>1104</v>
      </c>
    </row>
    <row r="108" spans="1:12" ht="15.75" x14ac:dyDescent="0.25">
      <c r="A108" s="274">
        <v>0</v>
      </c>
      <c r="B108" s="421" t="s">
        <v>543</v>
      </c>
      <c r="C108" s="276">
        <v>0</v>
      </c>
      <c r="D108" s="276">
        <v>0</v>
      </c>
      <c r="E108" s="276">
        <v>0</v>
      </c>
      <c r="F108" s="280">
        <v>2015</v>
      </c>
      <c r="G108" s="280">
        <v>2016</v>
      </c>
      <c r="H108" s="280" t="s">
        <v>541</v>
      </c>
      <c r="I108" s="280" t="s">
        <v>444</v>
      </c>
      <c r="J108" s="280" t="s">
        <v>444</v>
      </c>
      <c r="K108" s="280" t="s">
        <v>444</v>
      </c>
      <c r="L108" s="95" t="s">
        <v>1104</v>
      </c>
    </row>
    <row r="109" spans="1:12" ht="15.75" x14ac:dyDescent="0.25">
      <c r="A109" s="274">
        <v>0</v>
      </c>
      <c r="B109" s="421" t="s">
        <v>547</v>
      </c>
      <c r="C109" s="276">
        <v>0</v>
      </c>
      <c r="D109" s="276">
        <v>0</v>
      </c>
      <c r="E109" s="276">
        <v>0</v>
      </c>
      <c r="F109" s="280">
        <v>2012</v>
      </c>
      <c r="G109" s="280">
        <v>2015</v>
      </c>
      <c r="H109" s="280" t="s">
        <v>521</v>
      </c>
      <c r="I109" s="280" t="s">
        <v>444</v>
      </c>
      <c r="J109" s="280" t="s">
        <v>444</v>
      </c>
      <c r="K109" s="280" t="s">
        <v>444</v>
      </c>
      <c r="L109" s="95" t="s">
        <v>443</v>
      </c>
    </row>
    <row r="110" spans="1:12" ht="31.5" x14ac:dyDescent="0.25">
      <c r="A110" s="274">
        <v>0</v>
      </c>
      <c r="B110" s="421" t="s">
        <v>548</v>
      </c>
      <c r="C110" s="276">
        <v>40</v>
      </c>
      <c r="D110" s="276">
        <v>0</v>
      </c>
      <c r="E110" s="276">
        <v>0</v>
      </c>
      <c r="F110" s="280">
        <v>2015</v>
      </c>
      <c r="G110" s="280">
        <v>2016</v>
      </c>
      <c r="H110" s="280" t="s">
        <v>521</v>
      </c>
      <c r="I110" s="280" t="s">
        <v>444</v>
      </c>
      <c r="J110" s="280" t="s">
        <v>444</v>
      </c>
      <c r="K110" s="280" t="s">
        <v>444</v>
      </c>
      <c r="L110" s="95" t="s">
        <v>443</v>
      </c>
    </row>
    <row r="111" spans="1:12" ht="47.25" x14ac:dyDescent="0.25">
      <c r="A111" s="274">
        <v>0</v>
      </c>
      <c r="B111" s="421" t="s">
        <v>549</v>
      </c>
      <c r="C111" s="276">
        <v>0</v>
      </c>
      <c r="D111" s="276">
        <v>0</v>
      </c>
      <c r="E111" s="276">
        <v>0</v>
      </c>
      <c r="F111" s="280">
        <v>2016</v>
      </c>
      <c r="G111" s="280">
        <v>2016</v>
      </c>
      <c r="H111" s="280" t="s">
        <v>527</v>
      </c>
      <c r="I111" s="280" t="s">
        <v>444</v>
      </c>
      <c r="J111" s="280" t="s">
        <v>444</v>
      </c>
      <c r="K111" s="280" t="s">
        <v>444</v>
      </c>
      <c r="L111" s="95" t="s">
        <v>443</v>
      </c>
    </row>
    <row r="112" spans="1:12" ht="47.25" x14ac:dyDescent="0.25">
      <c r="A112" s="274">
        <v>0</v>
      </c>
      <c r="B112" s="421" t="s">
        <v>550</v>
      </c>
      <c r="C112" s="276">
        <v>0</v>
      </c>
      <c r="D112" s="276">
        <v>0</v>
      </c>
      <c r="E112" s="276">
        <v>0</v>
      </c>
      <c r="F112" s="280">
        <v>2016</v>
      </c>
      <c r="G112" s="280">
        <v>2016</v>
      </c>
      <c r="H112" s="280" t="s">
        <v>527</v>
      </c>
      <c r="I112" s="280" t="s">
        <v>444</v>
      </c>
      <c r="J112" s="280" t="s">
        <v>444</v>
      </c>
      <c r="K112" s="280" t="s">
        <v>444</v>
      </c>
      <c r="L112" s="95" t="s">
        <v>443</v>
      </c>
    </row>
    <row r="113" spans="1:12" ht="47.25" x14ac:dyDescent="0.25">
      <c r="A113" s="274">
        <v>0</v>
      </c>
      <c r="B113" s="421" t="s">
        <v>551</v>
      </c>
      <c r="C113" s="276">
        <v>0</v>
      </c>
      <c r="D113" s="276">
        <v>0</v>
      </c>
      <c r="E113" s="276">
        <v>0</v>
      </c>
      <c r="F113" s="280">
        <v>2016</v>
      </c>
      <c r="G113" s="280">
        <v>2016</v>
      </c>
      <c r="H113" s="280" t="s">
        <v>527</v>
      </c>
      <c r="I113" s="280" t="s">
        <v>444</v>
      </c>
      <c r="J113" s="280" t="s">
        <v>444</v>
      </c>
      <c r="K113" s="280" t="s">
        <v>444</v>
      </c>
      <c r="L113" s="95" t="s">
        <v>443</v>
      </c>
    </row>
    <row r="114" spans="1:12" ht="31.5" x14ac:dyDescent="0.25">
      <c r="A114" s="274">
        <v>0</v>
      </c>
      <c r="B114" s="421" t="s">
        <v>552</v>
      </c>
      <c r="C114" s="276">
        <v>0</v>
      </c>
      <c r="D114" s="276">
        <v>0</v>
      </c>
      <c r="E114" s="276">
        <v>0</v>
      </c>
      <c r="F114" s="280">
        <v>0</v>
      </c>
      <c r="G114" s="280">
        <v>0</v>
      </c>
      <c r="H114" s="280">
        <v>0</v>
      </c>
      <c r="I114" s="280">
        <v>0</v>
      </c>
      <c r="J114" s="280">
        <v>0</v>
      </c>
      <c r="K114" s="280">
        <v>0</v>
      </c>
      <c r="L114" s="95" t="s">
        <v>1105</v>
      </c>
    </row>
    <row r="115" spans="1:12" ht="47.25" x14ac:dyDescent="0.25">
      <c r="A115" s="274">
        <v>0</v>
      </c>
      <c r="B115" s="421" t="s">
        <v>553</v>
      </c>
      <c r="C115" s="276">
        <v>0</v>
      </c>
      <c r="D115" s="276">
        <v>0</v>
      </c>
      <c r="E115" s="276">
        <v>0</v>
      </c>
      <c r="F115" s="280">
        <v>0</v>
      </c>
      <c r="G115" s="280">
        <v>0</v>
      </c>
      <c r="H115" s="280">
        <v>0</v>
      </c>
      <c r="I115" s="280">
        <v>0</v>
      </c>
      <c r="J115" s="280">
        <v>0</v>
      </c>
      <c r="K115" s="280">
        <v>0</v>
      </c>
      <c r="L115" s="95" t="s">
        <v>1105</v>
      </c>
    </row>
    <row r="116" spans="1:12" ht="31.5" x14ac:dyDescent="0.25">
      <c r="A116" s="274">
        <v>0</v>
      </c>
      <c r="B116" s="421" t="s">
        <v>554</v>
      </c>
      <c r="C116" s="276">
        <v>0</v>
      </c>
      <c r="D116" s="276">
        <v>0</v>
      </c>
      <c r="E116" s="276">
        <v>0</v>
      </c>
      <c r="F116" s="280">
        <v>0</v>
      </c>
      <c r="G116" s="280">
        <v>0</v>
      </c>
      <c r="H116" s="280">
        <v>0</v>
      </c>
      <c r="I116" s="280">
        <v>0</v>
      </c>
      <c r="J116" s="280">
        <v>0</v>
      </c>
      <c r="K116" s="280">
        <v>0</v>
      </c>
      <c r="L116" s="95" t="s">
        <v>1105</v>
      </c>
    </row>
    <row r="117" spans="1:12" ht="31.5" x14ac:dyDescent="0.25">
      <c r="A117" s="274">
        <v>0</v>
      </c>
      <c r="B117" s="421" t="s">
        <v>555</v>
      </c>
      <c r="C117" s="276">
        <v>0</v>
      </c>
      <c r="D117" s="276">
        <v>0</v>
      </c>
      <c r="E117" s="276">
        <v>0</v>
      </c>
      <c r="F117" s="280">
        <v>0</v>
      </c>
      <c r="G117" s="280">
        <v>0</v>
      </c>
      <c r="H117" s="280">
        <v>0</v>
      </c>
      <c r="I117" s="280">
        <v>0</v>
      </c>
      <c r="J117" s="280">
        <v>0</v>
      </c>
      <c r="K117" s="280">
        <v>0</v>
      </c>
      <c r="L117" s="95" t="s">
        <v>1105</v>
      </c>
    </row>
    <row r="118" spans="1:12" ht="31.5" x14ac:dyDescent="0.25">
      <c r="A118" s="274">
        <v>0</v>
      </c>
      <c r="B118" s="421" t="s">
        <v>556</v>
      </c>
      <c r="C118" s="276">
        <v>0</v>
      </c>
      <c r="D118" s="276">
        <v>0</v>
      </c>
      <c r="E118" s="276">
        <v>0</v>
      </c>
      <c r="F118" s="280">
        <v>0</v>
      </c>
      <c r="G118" s="280">
        <v>0</v>
      </c>
      <c r="H118" s="280">
        <v>0</v>
      </c>
      <c r="I118" s="280">
        <v>0</v>
      </c>
      <c r="J118" s="280">
        <v>0</v>
      </c>
      <c r="K118" s="280">
        <v>0</v>
      </c>
      <c r="L118" s="95" t="s">
        <v>1105</v>
      </c>
    </row>
    <row r="119" spans="1:12" ht="63" x14ac:dyDescent="0.25">
      <c r="A119" s="274">
        <v>0</v>
      </c>
      <c r="B119" s="421" t="s">
        <v>557</v>
      </c>
      <c r="C119" s="276">
        <v>0</v>
      </c>
      <c r="D119" s="276">
        <v>0</v>
      </c>
      <c r="E119" s="276">
        <v>0</v>
      </c>
      <c r="F119" s="280">
        <v>0</v>
      </c>
      <c r="G119" s="280">
        <v>0</v>
      </c>
      <c r="H119" s="280">
        <v>0</v>
      </c>
      <c r="I119" s="280">
        <v>0</v>
      </c>
      <c r="J119" s="280">
        <v>0</v>
      </c>
      <c r="K119" s="280">
        <v>0</v>
      </c>
      <c r="L119" s="95" t="s">
        <v>1105</v>
      </c>
    </row>
    <row r="120" spans="1:12" ht="31.5" x14ac:dyDescent="0.25">
      <c r="A120" s="274">
        <v>0</v>
      </c>
      <c r="B120" s="421" t="s">
        <v>558</v>
      </c>
      <c r="C120" s="276">
        <v>0</v>
      </c>
      <c r="D120" s="276">
        <v>0</v>
      </c>
      <c r="E120" s="276">
        <v>0</v>
      </c>
      <c r="F120" s="280">
        <v>0</v>
      </c>
      <c r="G120" s="280">
        <v>0</v>
      </c>
      <c r="H120" s="280">
        <v>0</v>
      </c>
      <c r="I120" s="280">
        <v>0</v>
      </c>
      <c r="J120" s="280">
        <v>0</v>
      </c>
      <c r="K120" s="280">
        <v>0</v>
      </c>
      <c r="L120" s="95" t="s">
        <v>1105</v>
      </c>
    </row>
    <row r="121" spans="1:12" ht="31.5" x14ac:dyDescent="0.25">
      <c r="A121" s="274">
        <v>0</v>
      </c>
      <c r="B121" s="421" t="s">
        <v>559</v>
      </c>
      <c r="C121" s="276">
        <v>0</v>
      </c>
      <c r="D121" s="276">
        <v>0</v>
      </c>
      <c r="E121" s="276">
        <v>0</v>
      </c>
      <c r="F121" s="280">
        <v>0</v>
      </c>
      <c r="G121" s="280">
        <v>0</v>
      </c>
      <c r="H121" s="280">
        <v>0</v>
      </c>
      <c r="I121" s="280">
        <v>0</v>
      </c>
      <c r="J121" s="280">
        <v>0</v>
      </c>
      <c r="K121" s="280">
        <v>0</v>
      </c>
      <c r="L121" s="95" t="s">
        <v>1105</v>
      </c>
    </row>
    <row r="122" spans="1:12" ht="31.5" x14ac:dyDescent="0.25">
      <c r="A122" s="274">
        <v>0</v>
      </c>
      <c r="B122" s="421" t="s">
        <v>560</v>
      </c>
      <c r="C122" s="276">
        <v>0</v>
      </c>
      <c r="D122" s="276">
        <v>0</v>
      </c>
      <c r="E122" s="276">
        <v>0</v>
      </c>
      <c r="F122" s="280">
        <v>0</v>
      </c>
      <c r="G122" s="280">
        <v>0</v>
      </c>
      <c r="H122" s="280">
        <v>0</v>
      </c>
      <c r="I122" s="280">
        <v>0</v>
      </c>
      <c r="J122" s="280">
        <v>0</v>
      </c>
      <c r="K122" s="280">
        <v>0</v>
      </c>
      <c r="L122" s="95" t="s">
        <v>1105</v>
      </c>
    </row>
    <row r="123" spans="1:12" ht="31.5" x14ac:dyDescent="0.25">
      <c r="A123" s="274">
        <v>0</v>
      </c>
      <c r="B123" s="421" t="s">
        <v>561</v>
      </c>
      <c r="C123" s="276">
        <v>0</v>
      </c>
      <c r="D123" s="276">
        <v>0</v>
      </c>
      <c r="E123" s="276">
        <v>0</v>
      </c>
      <c r="F123" s="280">
        <v>0</v>
      </c>
      <c r="G123" s="280">
        <v>0</v>
      </c>
      <c r="H123" s="280">
        <v>0</v>
      </c>
      <c r="I123" s="280">
        <v>0</v>
      </c>
      <c r="J123" s="280">
        <v>0</v>
      </c>
      <c r="K123" s="280">
        <v>0</v>
      </c>
      <c r="L123" s="95" t="s">
        <v>1105</v>
      </c>
    </row>
    <row r="124" spans="1:12" ht="31.5" x14ac:dyDescent="0.25">
      <c r="A124" s="274">
        <v>0</v>
      </c>
      <c r="B124" s="421" t="s">
        <v>562</v>
      </c>
      <c r="C124" s="276">
        <v>0</v>
      </c>
      <c r="D124" s="276">
        <v>0</v>
      </c>
      <c r="E124" s="276">
        <v>0</v>
      </c>
      <c r="F124" s="280">
        <v>0</v>
      </c>
      <c r="G124" s="280">
        <v>0</v>
      </c>
      <c r="H124" s="280">
        <v>0</v>
      </c>
      <c r="I124" s="280">
        <v>0</v>
      </c>
      <c r="J124" s="280">
        <v>0</v>
      </c>
      <c r="K124" s="280">
        <v>0</v>
      </c>
      <c r="L124" s="95" t="s">
        <v>1105</v>
      </c>
    </row>
    <row r="125" spans="1:12" ht="31.5" x14ac:dyDescent="0.25">
      <c r="A125" s="274">
        <v>0</v>
      </c>
      <c r="B125" s="421" t="s">
        <v>563</v>
      </c>
      <c r="C125" s="276">
        <v>0</v>
      </c>
      <c r="D125" s="276">
        <v>0</v>
      </c>
      <c r="E125" s="276">
        <v>0</v>
      </c>
      <c r="F125" s="280">
        <v>0</v>
      </c>
      <c r="G125" s="280">
        <v>0</v>
      </c>
      <c r="H125" s="280">
        <v>0</v>
      </c>
      <c r="I125" s="280">
        <v>0</v>
      </c>
      <c r="J125" s="280">
        <v>0</v>
      </c>
      <c r="K125" s="280">
        <v>0</v>
      </c>
      <c r="L125" s="95" t="s">
        <v>1105</v>
      </c>
    </row>
    <row r="126" spans="1:12" ht="31.5" x14ac:dyDescent="0.25">
      <c r="A126" s="274">
        <v>0</v>
      </c>
      <c r="B126" s="421" t="s">
        <v>564</v>
      </c>
      <c r="C126" s="276">
        <v>0</v>
      </c>
      <c r="D126" s="276">
        <v>0</v>
      </c>
      <c r="E126" s="276">
        <v>0</v>
      </c>
      <c r="F126" s="280">
        <v>0</v>
      </c>
      <c r="G126" s="280">
        <v>0</v>
      </c>
      <c r="H126" s="280">
        <v>0</v>
      </c>
      <c r="I126" s="280">
        <v>0</v>
      </c>
      <c r="J126" s="280">
        <v>0</v>
      </c>
      <c r="K126" s="280">
        <v>0</v>
      </c>
      <c r="L126" s="95" t="s">
        <v>1105</v>
      </c>
    </row>
    <row r="127" spans="1:12" ht="15.75" x14ac:dyDescent="0.25">
      <c r="A127" s="274">
        <v>0</v>
      </c>
      <c r="B127" s="421" t="s">
        <v>565</v>
      </c>
      <c r="C127" s="276">
        <v>0</v>
      </c>
      <c r="D127" s="276">
        <v>0</v>
      </c>
      <c r="E127" s="276">
        <v>0</v>
      </c>
      <c r="F127" s="280">
        <v>0</v>
      </c>
      <c r="G127" s="280">
        <v>0</v>
      </c>
      <c r="H127" s="280">
        <v>0</v>
      </c>
      <c r="I127" s="280">
        <v>0</v>
      </c>
      <c r="J127" s="280">
        <v>0</v>
      </c>
      <c r="K127" s="280">
        <v>0</v>
      </c>
      <c r="L127" s="95" t="s">
        <v>1105</v>
      </c>
    </row>
    <row r="128" spans="1:12" ht="63" x14ac:dyDescent="0.25">
      <c r="A128" s="274">
        <v>0</v>
      </c>
      <c r="B128" s="421" t="s">
        <v>566</v>
      </c>
      <c r="C128" s="276">
        <v>0</v>
      </c>
      <c r="D128" s="276">
        <v>0</v>
      </c>
      <c r="E128" s="276">
        <v>0</v>
      </c>
      <c r="F128" s="280">
        <v>0</v>
      </c>
      <c r="G128" s="280">
        <v>0</v>
      </c>
      <c r="H128" s="280">
        <v>0</v>
      </c>
      <c r="I128" s="280">
        <v>0</v>
      </c>
      <c r="J128" s="280">
        <v>0</v>
      </c>
      <c r="K128" s="280">
        <v>0</v>
      </c>
      <c r="L128" s="95" t="s">
        <v>1105</v>
      </c>
    </row>
    <row r="129" spans="1:12" ht="63" x14ac:dyDescent="0.25">
      <c r="A129" s="274">
        <v>0</v>
      </c>
      <c r="B129" s="421" t="s">
        <v>567</v>
      </c>
      <c r="C129" s="276">
        <v>0</v>
      </c>
      <c r="D129" s="276">
        <v>0</v>
      </c>
      <c r="E129" s="276">
        <v>0</v>
      </c>
      <c r="F129" s="280">
        <v>0</v>
      </c>
      <c r="G129" s="280">
        <v>0</v>
      </c>
      <c r="H129" s="280">
        <v>0</v>
      </c>
      <c r="I129" s="280">
        <v>0</v>
      </c>
      <c r="J129" s="280">
        <v>0</v>
      </c>
      <c r="K129" s="280">
        <v>0</v>
      </c>
      <c r="L129" s="95" t="s">
        <v>1105</v>
      </c>
    </row>
    <row r="130" spans="1:12" ht="47.25" x14ac:dyDescent="0.25">
      <c r="A130" s="274">
        <v>0</v>
      </c>
      <c r="B130" s="421" t="s">
        <v>568</v>
      </c>
      <c r="C130" s="276">
        <v>0</v>
      </c>
      <c r="D130" s="276">
        <v>0</v>
      </c>
      <c r="E130" s="276">
        <v>0</v>
      </c>
      <c r="F130" s="280">
        <v>0</v>
      </c>
      <c r="G130" s="280">
        <v>0</v>
      </c>
      <c r="H130" s="280">
        <v>0</v>
      </c>
      <c r="I130" s="280">
        <v>0</v>
      </c>
      <c r="J130" s="280">
        <v>0</v>
      </c>
      <c r="K130" s="280">
        <v>0</v>
      </c>
      <c r="L130" s="95" t="s">
        <v>1105</v>
      </c>
    </row>
    <row r="131" spans="1:12" ht="31.5" x14ac:dyDescent="0.25">
      <c r="A131" s="274">
        <v>0</v>
      </c>
      <c r="B131" s="421" t="s">
        <v>569</v>
      </c>
      <c r="C131" s="276">
        <v>0</v>
      </c>
      <c r="D131" s="276">
        <v>0</v>
      </c>
      <c r="E131" s="276">
        <v>0</v>
      </c>
      <c r="F131" s="280">
        <v>2015</v>
      </c>
      <c r="G131" s="280">
        <v>2015</v>
      </c>
      <c r="H131" s="280" t="s">
        <v>527</v>
      </c>
      <c r="I131" s="280" t="s">
        <v>444</v>
      </c>
      <c r="J131" s="280" t="s">
        <v>444</v>
      </c>
      <c r="K131" s="280" t="s">
        <v>444</v>
      </c>
      <c r="L131" s="95" t="s">
        <v>443</v>
      </c>
    </row>
    <row r="132" spans="1:12" ht="31.5" x14ac:dyDescent="0.25">
      <c r="A132" s="274">
        <v>0</v>
      </c>
      <c r="B132" s="421" t="s">
        <v>570</v>
      </c>
      <c r="C132" s="276">
        <v>0</v>
      </c>
      <c r="D132" s="276">
        <v>0</v>
      </c>
      <c r="E132" s="276">
        <v>0</v>
      </c>
      <c r="F132" s="280">
        <v>2015</v>
      </c>
      <c r="G132" s="280">
        <v>2015</v>
      </c>
      <c r="H132" s="280" t="s">
        <v>527</v>
      </c>
      <c r="I132" s="280" t="s">
        <v>444</v>
      </c>
      <c r="J132" s="280" t="s">
        <v>444</v>
      </c>
      <c r="K132" s="280" t="s">
        <v>444</v>
      </c>
      <c r="L132" s="95" t="s">
        <v>443</v>
      </c>
    </row>
    <row r="133" spans="1:12" ht="31.5" x14ac:dyDescent="0.25">
      <c r="A133" s="274">
        <v>0</v>
      </c>
      <c r="B133" s="421" t="s">
        <v>571</v>
      </c>
      <c r="C133" s="276">
        <v>0</v>
      </c>
      <c r="D133" s="276">
        <v>0</v>
      </c>
      <c r="E133" s="276">
        <v>0</v>
      </c>
      <c r="F133" s="280">
        <v>2015</v>
      </c>
      <c r="G133" s="280">
        <v>2015</v>
      </c>
      <c r="H133" s="280" t="s">
        <v>527</v>
      </c>
      <c r="I133" s="280" t="s">
        <v>444</v>
      </c>
      <c r="J133" s="280" t="s">
        <v>444</v>
      </c>
      <c r="K133" s="280" t="s">
        <v>444</v>
      </c>
      <c r="L133" s="95" t="s">
        <v>443</v>
      </c>
    </row>
    <row r="134" spans="1:12" ht="31.5" x14ac:dyDescent="0.25">
      <c r="A134" s="274">
        <v>0</v>
      </c>
      <c r="B134" s="421" t="s">
        <v>572</v>
      </c>
      <c r="C134" s="276">
        <v>0</v>
      </c>
      <c r="D134" s="276">
        <v>0</v>
      </c>
      <c r="E134" s="276">
        <v>0</v>
      </c>
      <c r="F134" s="280">
        <v>0</v>
      </c>
      <c r="G134" s="280">
        <v>0</v>
      </c>
      <c r="H134" s="280">
        <v>0</v>
      </c>
      <c r="I134" s="280">
        <v>0</v>
      </c>
      <c r="J134" s="280">
        <v>0</v>
      </c>
      <c r="K134" s="280">
        <v>0</v>
      </c>
      <c r="L134" s="95" t="s">
        <v>1105</v>
      </c>
    </row>
    <row r="135" spans="1:12" ht="31.5" x14ac:dyDescent="0.25">
      <c r="A135" s="274">
        <v>0</v>
      </c>
      <c r="B135" s="421" t="s">
        <v>573</v>
      </c>
      <c r="C135" s="276">
        <v>0</v>
      </c>
      <c r="D135" s="276">
        <v>0</v>
      </c>
      <c r="E135" s="276">
        <v>0</v>
      </c>
      <c r="F135" s="280">
        <v>0</v>
      </c>
      <c r="G135" s="280">
        <v>0</v>
      </c>
      <c r="H135" s="280">
        <v>0</v>
      </c>
      <c r="I135" s="280">
        <v>0</v>
      </c>
      <c r="J135" s="280">
        <v>0</v>
      </c>
      <c r="K135" s="280">
        <v>0</v>
      </c>
      <c r="L135" s="95" t="s">
        <v>1105</v>
      </c>
    </row>
    <row r="136" spans="1:12" ht="31.5" x14ac:dyDescent="0.25">
      <c r="A136" s="274">
        <v>0</v>
      </c>
      <c r="B136" s="421" t="s">
        <v>574</v>
      </c>
      <c r="C136" s="276">
        <v>0</v>
      </c>
      <c r="D136" s="276">
        <v>0</v>
      </c>
      <c r="E136" s="276">
        <v>0</v>
      </c>
      <c r="F136" s="280">
        <v>0</v>
      </c>
      <c r="G136" s="280">
        <v>0</v>
      </c>
      <c r="H136" s="280">
        <v>0</v>
      </c>
      <c r="I136" s="280">
        <v>0</v>
      </c>
      <c r="J136" s="280">
        <v>0</v>
      </c>
      <c r="K136" s="280">
        <v>0</v>
      </c>
      <c r="L136" s="95" t="s">
        <v>1105</v>
      </c>
    </row>
    <row r="137" spans="1:12" ht="15.75" x14ac:dyDescent="0.25">
      <c r="A137" s="274">
        <v>0</v>
      </c>
      <c r="B137" s="421" t="s">
        <v>767</v>
      </c>
      <c r="C137" s="276">
        <v>0</v>
      </c>
      <c r="D137" s="276">
        <v>0</v>
      </c>
      <c r="E137" s="276">
        <v>0</v>
      </c>
      <c r="F137" s="280">
        <v>0</v>
      </c>
      <c r="G137" s="280">
        <v>0</v>
      </c>
      <c r="H137" s="280">
        <v>0</v>
      </c>
      <c r="I137" s="280">
        <v>0</v>
      </c>
      <c r="J137" s="280">
        <v>0</v>
      </c>
      <c r="K137" s="280">
        <v>0</v>
      </c>
      <c r="L137" s="95" t="s">
        <v>1105</v>
      </c>
    </row>
    <row r="138" spans="1:12" ht="63" x14ac:dyDescent="0.25">
      <c r="A138" s="274">
        <v>0</v>
      </c>
      <c r="B138" s="421" t="s">
        <v>933</v>
      </c>
      <c r="C138" s="276">
        <v>0</v>
      </c>
      <c r="D138" s="276">
        <v>0</v>
      </c>
      <c r="E138" s="276">
        <v>0</v>
      </c>
      <c r="F138" s="280">
        <v>0</v>
      </c>
      <c r="G138" s="280">
        <v>0</v>
      </c>
      <c r="H138" s="280">
        <v>0</v>
      </c>
      <c r="I138" s="280">
        <v>0</v>
      </c>
      <c r="J138" s="280">
        <v>0</v>
      </c>
      <c r="K138" s="280">
        <v>0</v>
      </c>
      <c r="L138" s="95" t="s">
        <v>1105</v>
      </c>
    </row>
    <row r="139" spans="1:12" ht="31.5" x14ac:dyDescent="0.25">
      <c r="A139" s="274">
        <v>0</v>
      </c>
      <c r="B139" s="421" t="s">
        <v>934</v>
      </c>
      <c r="C139" s="276">
        <v>0</v>
      </c>
      <c r="D139" s="276">
        <v>0</v>
      </c>
      <c r="E139" s="276">
        <v>0</v>
      </c>
      <c r="F139" s="280">
        <v>0</v>
      </c>
      <c r="G139" s="280">
        <v>0</v>
      </c>
      <c r="H139" s="280">
        <v>0</v>
      </c>
      <c r="I139" s="280">
        <v>0</v>
      </c>
      <c r="J139" s="280">
        <v>0</v>
      </c>
      <c r="K139" s="280">
        <v>0</v>
      </c>
      <c r="L139" s="95" t="s">
        <v>1105</v>
      </c>
    </row>
    <row r="140" spans="1:12" ht="47.25" x14ac:dyDescent="0.25">
      <c r="A140" s="274">
        <v>0</v>
      </c>
      <c r="B140" s="421" t="s">
        <v>935</v>
      </c>
      <c r="C140" s="276">
        <v>0</v>
      </c>
      <c r="D140" s="276">
        <v>0</v>
      </c>
      <c r="E140" s="276">
        <v>0</v>
      </c>
      <c r="F140" s="280">
        <v>0</v>
      </c>
      <c r="G140" s="280">
        <v>0</v>
      </c>
      <c r="H140" s="280">
        <v>0</v>
      </c>
      <c r="I140" s="280">
        <v>0</v>
      </c>
      <c r="J140" s="280">
        <v>0</v>
      </c>
      <c r="K140" s="280">
        <v>0</v>
      </c>
      <c r="L140" s="95" t="s">
        <v>1105</v>
      </c>
    </row>
    <row r="141" spans="1:12" ht="47.25" x14ac:dyDescent="0.25">
      <c r="A141" s="274">
        <v>0</v>
      </c>
      <c r="B141" s="421" t="s">
        <v>936</v>
      </c>
      <c r="C141" s="276">
        <v>0</v>
      </c>
      <c r="D141" s="276">
        <v>0</v>
      </c>
      <c r="E141" s="276">
        <v>0</v>
      </c>
      <c r="F141" s="280">
        <v>0</v>
      </c>
      <c r="G141" s="280">
        <v>0</v>
      </c>
      <c r="H141" s="280">
        <v>0</v>
      </c>
      <c r="I141" s="280">
        <v>0</v>
      </c>
      <c r="J141" s="280">
        <v>0</v>
      </c>
      <c r="K141" s="280">
        <v>0</v>
      </c>
      <c r="L141" s="95" t="s">
        <v>1105</v>
      </c>
    </row>
    <row r="142" spans="1:12" ht="15.75" x14ac:dyDescent="0.25">
      <c r="A142" s="274">
        <v>0</v>
      </c>
      <c r="B142" s="421" t="s">
        <v>937</v>
      </c>
      <c r="C142" s="276">
        <v>0</v>
      </c>
      <c r="D142" s="276">
        <v>0</v>
      </c>
      <c r="E142" s="276">
        <v>0</v>
      </c>
      <c r="F142" s="280">
        <v>0</v>
      </c>
      <c r="G142" s="280">
        <v>0</v>
      </c>
      <c r="H142" s="280">
        <v>0</v>
      </c>
      <c r="I142" s="280">
        <v>0</v>
      </c>
      <c r="J142" s="280">
        <v>0</v>
      </c>
      <c r="K142" s="280">
        <v>0</v>
      </c>
      <c r="L142" s="95" t="s">
        <v>1105</v>
      </c>
    </row>
    <row r="143" spans="1:12" ht="31.5" x14ac:dyDescent="0.25">
      <c r="A143" s="274">
        <v>0</v>
      </c>
      <c r="B143" s="421" t="s">
        <v>938</v>
      </c>
      <c r="C143" s="276">
        <v>0</v>
      </c>
      <c r="D143" s="276">
        <v>0</v>
      </c>
      <c r="E143" s="276">
        <v>0</v>
      </c>
      <c r="F143" s="280">
        <v>0</v>
      </c>
      <c r="G143" s="280">
        <v>0</v>
      </c>
      <c r="H143" s="280">
        <v>0</v>
      </c>
      <c r="I143" s="280">
        <v>0</v>
      </c>
      <c r="J143" s="280">
        <v>0</v>
      </c>
      <c r="K143" s="280">
        <v>0</v>
      </c>
      <c r="L143" s="95" t="s">
        <v>1105</v>
      </c>
    </row>
    <row r="144" spans="1:12" ht="47.25" x14ac:dyDescent="0.25">
      <c r="A144" s="274">
        <v>0</v>
      </c>
      <c r="B144" s="421" t="s">
        <v>939</v>
      </c>
      <c r="C144" s="276">
        <v>0</v>
      </c>
      <c r="D144" s="276">
        <v>0</v>
      </c>
      <c r="E144" s="276">
        <v>0</v>
      </c>
      <c r="F144" s="280">
        <v>0</v>
      </c>
      <c r="G144" s="280">
        <v>0</v>
      </c>
      <c r="H144" s="280">
        <v>0</v>
      </c>
      <c r="I144" s="280">
        <v>0</v>
      </c>
      <c r="J144" s="280">
        <v>0</v>
      </c>
      <c r="K144" s="280">
        <v>0</v>
      </c>
      <c r="L144" s="95" t="s">
        <v>1105</v>
      </c>
    </row>
    <row r="145" spans="1:12" ht="47.25" x14ac:dyDescent="0.25">
      <c r="A145" s="274">
        <v>0</v>
      </c>
      <c r="B145" s="421" t="s">
        <v>940</v>
      </c>
      <c r="C145" s="276">
        <v>0</v>
      </c>
      <c r="D145" s="276">
        <v>0</v>
      </c>
      <c r="E145" s="276">
        <v>0</v>
      </c>
      <c r="F145" s="280">
        <v>0</v>
      </c>
      <c r="G145" s="280">
        <v>0</v>
      </c>
      <c r="H145" s="280">
        <v>0</v>
      </c>
      <c r="I145" s="280">
        <v>0</v>
      </c>
      <c r="J145" s="280">
        <v>0</v>
      </c>
      <c r="K145" s="280">
        <v>0</v>
      </c>
      <c r="L145" s="95" t="s">
        <v>1105</v>
      </c>
    </row>
    <row r="146" spans="1:12" ht="15.75" x14ac:dyDescent="0.25">
      <c r="A146" s="274">
        <v>0</v>
      </c>
      <c r="B146" s="421" t="s">
        <v>941</v>
      </c>
      <c r="C146" s="276">
        <v>0</v>
      </c>
      <c r="D146" s="276">
        <v>0</v>
      </c>
      <c r="E146" s="276">
        <v>0</v>
      </c>
      <c r="F146" s="280">
        <v>0</v>
      </c>
      <c r="G146" s="280">
        <v>0</v>
      </c>
      <c r="H146" s="280">
        <v>0</v>
      </c>
      <c r="I146" s="280">
        <v>0</v>
      </c>
      <c r="J146" s="280">
        <v>0</v>
      </c>
      <c r="K146" s="280">
        <v>0</v>
      </c>
      <c r="L146" s="95" t="s">
        <v>1105</v>
      </c>
    </row>
    <row r="147" spans="1:12" ht="31.5" x14ac:dyDescent="0.25">
      <c r="A147" s="274">
        <v>0</v>
      </c>
      <c r="B147" s="421" t="s">
        <v>942</v>
      </c>
      <c r="C147" s="276">
        <v>0</v>
      </c>
      <c r="D147" s="276">
        <v>0</v>
      </c>
      <c r="E147" s="276">
        <v>0</v>
      </c>
      <c r="F147" s="280">
        <v>0</v>
      </c>
      <c r="G147" s="280">
        <v>0</v>
      </c>
      <c r="H147" s="280">
        <v>0</v>
      </c>
      <c r="I147" s="280">
        <v>0</v>
      </c>
      <c r="J147" s="280">
        <v>0</v>
      </c>
      <c r="K147" s="280">
        <v>0</v>
      </c>
      <c r="L147" s="95" t="s">
        <v>1105</v>
      </c>
    </row>
    <row r="148" spans="1:12" ht="31.5" x14ac:dyDescent="0.25">
      <c r="A148" s="274">
        <v>0</v>
      </c>
      <c r="B148" s="421" t="s">
        <v>943</v>
      </c>
      <c r="C148" s="276">
        <v>0</v>
      </c>
      <c r="D148" s="276">
        <v>0</v>
      </c>
      <c r="E148" s="276">
        <v>0</v>
      </c>
      <c r="F148" s="280">
        <v>0</v>
      </c>
      <c r="G148" s="280">
        <v>0</v>
      </c>
      <c r="H148" s="280">
        <v>0</v>
      </c>
      <c r="I148" s="280">
        <v>0</v>
      </c>
      <c r="J148" s="280">
        <v>0</v>
      </c>
      <c r="K148" s="280">
        <v>0</v>
      </c>
      <c r="L148" s="95" t="s">
        <v>1105</v>
      </c>
    </row>
    <row r="149" spans="1:12" ht="31.5" x14ac:dyDescent="0.25">
      <c r="A149" s="274">
        <v>0</v>
      </c>
      <c r="B149" s="421" t="s">
        <v>944</v>
      </c>
      <c r="C149" s="276">
        <v>0</v>
      </c>
      <c r="D149" s="276">
        <v>0</v>
      </c>
      <c r="E149" s="276">
        <v>0</v>
      </c>
      <c r="F149" s="280">
        <v>0</v>
      </c>
      <c r="G149" s="280">
        <v>0</v>
      </c>
      <c r="H149" s="280">
        <v>0</v>
      </c>
      <c r="I149" s="280">
        <v>0</v>
      </c>
      <c r="J149" s="280">
        <v>0</v>
      </c>
      <c r="K149" s="280">
        <v>0</v>
      </c>
      <c r="L149" s="95" t="s">
        <v>1105</v>
      </c>
    </row>
    <row r="150" spans="1:12" ht="31.5" x14ac:dyDescent="0.25">
      <c r="A150" s="274">
        <v>0</v>
      </c>
      <c r="B150" s="421" t="s">
        <v>945</v>
      </c>
      <c r="C150" s="276">
        <v>0</v>
      </c>
      <c r="D150" s="276">
        <v>0</v>
      </c>
      <c r="E150" s="276">
        <v>0</v>
      </c>
      <c r="F150" s="280">
        <v>0</v>
      </c>
      <c r="G150" s="280">
        <v>0</v>
      </c>
      <c r="H150" s="280">
        <v>0</v>
      </c>
      <c r="I150" s="280">
        <v>0</v>
      </c>
      <c r="J150" s="280">
        <v>0</v>
      </c>
      <c r="K150" s="280">
        <v>0</v>
      </c>
      <c r="L150" s="95" t="s">
        <v>1105</v>
      </c>
    </row>
    <row r="151" spans="1:12" ht="31.5" x14ac:dyDescent="0.25">
      <c r="A151" s="274">
        <v>0</v>
      </c>
      <c r="B151" s="421" t="s">
        <v>946</v>
      </c>
      <c r="C151" s="276">
        <v>0</v>
      </c>
      <c r="D151" s="276">
        <v>0</v>
      </c>
      <c r="E151" s="276">
        <v>0</v>
      </c>
      <c r="F151" s="280">
        <v>0</v>
      </c>
      <c r="G151" s="280">
        <v>0</v>
      </c>
      <c r="H151" s="280">
        <v>0</v>
      </c>
      <c r="I151" s="280">
        <v>0</v>
      </c>
      <c r="J151" s="280">
        <v>0</v>
      </c>
      <c r="K151" s="280">
        <v>0</v>
      </c>
      <c r="L151" s="95" t="s">
        <v>1105</v>
      </c>
    </row>
    <row r="152" spans="1:12" ht="47.25" x14ac:dyDescent="0.25">
      <c r="A152" s="274">
        <v>0</v>
      </c>
      <c r="B152" s="421" t="s">
        <v>947</v>
      </c>
      <c r="C152" s="276">
        <v>0</v>
      </c>
      <c r="D152" s="276">
        <v>0</v>
      </c>
      <c r="E152" s="276">
        <v>0</v>
      </c>
      <c r="F152" s="280">
        <v>0</v>
      </c>
      <c r="G152" s="280">
        <v>0</v>
      </c>
      <c r="H152" s="280">
        <v>0</v>
      </c>
      <c r="I152" s="280">
        <v>0</v>
      </c>
      <c r="J152" s="280">
        <v>0</v>
      </c>
      <c r="K152" s="280">
        <v>0</v>
      </c>
      <c r="L152" s="95" t="s">
        <v>1105</v>
      </c>
    </row>
    <row r="153" spans="1:12" ht="31.5" x14ac:dyDescent="0.25">
      <c r="A153" s="274">
        <v>0</v>
      </c>
      <c r="B153" s="421" t="s">
        <v>948</v>
      </c>
      <c r="C153" s="276">
        <v>0</v>
      </c>
      <c r="D153" s="276">
        <v>0</v>
      </c>
      <c r="E153" s="276">
        <v>0</v>
      </c>
      <c r="F153" s="280">
        <v>0</v>
      </c>
      <c r="G153" s="280">
        <v>0</v>
      </c>
      <c r="H153" s="280">
        <v>0</v>
      </c>
      <c r="I153" s="280">
        <v>0</v>
      </c>
      <c r="J153" s="280">
        <v>0</v>
      </c>
      <c r="K153" s="280">
        <v>0</v>
      </c>
      <c r="L153" s="95" t="s">
        <v>1105</v>
      </c>
    </row>
    <row r="154" spans="1:12" ht="31.5" x14ac:dyDescent="0.25">
      <c r="A154" s="274">
        <v>0</v>
      </c>
      <c r="B154" s="421" t="s">
        <v>949</v>
      </c>
      <c r="C154" s="276">
        <v>0</v>
      </c>
      <c r="D154" s="276">
        <v>0</v>
      </c>
      <c r="E154" s="276">
        <v>0</v>
      </c>
      <c r="F154" s="280">
        <v>0</v>
      </c>
      <c r="G154" s="280">
        <v>0</v>
      </c>
      <c r="H154" s="280">
        <v>0</v>
      </c>
      <c r="I154" s="280">
        <v>0</v>
      </c>
      <c r="J154" s="280">
        <v>0</v>
      </c>
      <c r="K154" s="280">
        <v>0</v>
      </c>
      <c r="L154" s="95" t="s">
        <v>1105</v>
      </c>
    </row>
    <row r="155" spans="1:12" ht="47.25" x14ac:dyDescent="0.25">
      <c r="A155" s="274">
        <v>0</v>
      </c>
      <c r="B155" s="421" t="s">
        <v>950</v>
      </c>
      <c r="C155" s="276">
        <v>0</v>
      </c>
      <c r="D155" s="276">
        <v>0</v>
      </c>
      <c r="E155" s="276">
        <v>0</v>
      </c>
      <c r="F155" s="280">
        <v>0</v>
      </c>
      <c r="G155" s="280">
        <v>0</v>
      </c>
      <c r="H155" s="280">
        <v>0</v>
      </c>
      <c r="I155" s="280">
        <v>0</v>
      </c>
      <c r="J155" s="280">
        <v>0</v>
      </c>
      <c r="K155" s="280">
        <v>0</v>
      </c>
      <c r="L155" s="95" t="s">
        <v>1105</v>
      </c>
    </row>
    <row r="156" spans="1:12" ht="15.75" x14ac:dyDescent="0.25">
      <c r="A156" s="274">
        <v>0</v>
      </c>
      <c r="B156" s="421" t="s">
        <v>951</v>
      </c>
      <c r="C156" s="276">
        <v>0</v>
      </c>
      <c r="D156" s="276">
        <v>0</v>
      </c>
      <c r="E156" s="276">
        <v>0</v>
      </c>
      <c r="F156" s="280">
        <v>0</v>
      </c>
      <c r="G156" s="280">
        <v>0</v>
      </c>
      <c r="H156" s="280">
        <v>0</v>
      </c>
      <c r="I156" s="280">
        <v>0</v>
      </c>
      <c r="J156" s="280">
        <v>0</v>
      </c>
      <c r="K156" s="280">
        <v>0</v>
      </c>
      <c r="L156" s="95" t="s">
        <v>1105</v>
      </c>
    </row>
    <row r="157" spans="1:12" ht="31.5" x14ac:dyDescent="0.25">
      <c r="A157" s="274">
        <v>0</v>
      </c>
      <c r="B157" s="421" t="s">
        <v>952</v>
      </c>
      <c r="C157" s="276">
        <v>0</v>
      </c>
      <c r="D157" s="276">
        <v>0</v>
      </c>
      <c r="E157" s="276">
        <v>0</v>
      </c>
      <c r="F157" s="280">
        <v>0</v>
      </c>
      <c r="G157" s="280">
        <v>0</v>
      </c>
      <c r="H157" s="280">
        <v>0</v>
      </c>
      <c r="I157" s="280">
        <v>0</v>
      </c>
      <c r="J157" s="280">
        <v>0</v>
      </c>
      <c r="K157" s="280">
        <v>0</v>
      </c>
      <c r="L157" s="95" t="s">
        <v>1105</v>
      </c>
    </row>
    <row r="158" spans="1:12" ht="31.5" x14ac:dyDescent="0.25">
      <c r="A158" s="274">
        <v>0</v>
      </c>
      <c r="B158" s="421" t="s">
        <v>953</v>
      </c>
      <c r="C158" s="276">
        <v>0</v>
      </c>
      <c r="D158" s="276">
        <v>0</v>
      </c>
      <c r="E158" s="276">
        <v>0</v>
      </c>
      <c r="F158" s="280">
        <v>0</v>
      </c>
      <c r="G158" s="280">
        <v>0</v>
      </c>
      <c r="H158" s="280">
        <v>0</v>
      </c>
      <c r="I158" s="280">
        <v>0</v>
      </c>
      <c r="J158" s="280">
        <v>0</v>
      </c>
      <c r="K158" s="280">
        <v>0</v>
      </c>
      <c r="L158" s="95" t="s">
        <v>1105</v>
      </c>
    </row>
    <row r="159" spans="1:12" ht="31.5" x14ac:dyDescent="0.25">
      <c r="A159" s="274">
        <v>0</v>
      </c>
      <c r="B159" s="421" t="s">
        <v>847</v>
      </c>
      <c r="C159" s="276">
        <v>0</v>
      </c>
      <c r="D159" s="276">
        <v>0</v>
      </c>
      <c r="E159" s="276">
        <v>0</v>
      </c>
      <c r="F159" s="280">
        <v>0</v>
      </c>
      <c r="G159" s="280">
        <v>0</v>
      </c>
      <c r="H159" s="280">
        <v>0</v>
      </c>
      <c r="I159" s="280">
        <v>0</v>
      </c>
      <c r="J159" s="280">
        <v>0</v>
      </c>
      <c r="K159" s="280">
        <v>0</v>
      </c>
      <c r="L159" s="95" t="s">
        <v>1105</v>
      </c>
    </row>
    <row r="160" spans="1:12" ht="31.5" x14ac:dyDescent="0.25">
      <c r="A160" s="274">
        <v>0</v>
      </c>
      <c r="B160" s="421" t="s">
        <v>768</v>
      </c>
      <c r="C160" s="276">
        <v>0</v>
      </c>
      <c r="D160" s="276">
        <v>0</v>
      </c>
      <c r="E160" s="276">
        <v>0</v>
      </c>
      <c r="F160" s="280">
        <v>0</v>
      </c>
      <c r="G160" s="280">
        <v>0</v>
      </c>
      <c r="H160" s="280">
        <v>0</v>
      </c>
      <c r="I160" s="280">
        <v>0</v>
      </c>
      <c r="J160" s="280">
        <v>0</v>
      </c>
      <c r="K160" s="280">
        <v>0</v>
      </c>
      <c r="L160" s="95" t="s">
        <v>1105</v>
      </c>
    </row>
    <row r="161" spans="1:12" ht="31.5" x14ac:dyDescent="0.25">
      <c r="A161" s="274">
        <v>0</v>
      </c>
      <c r="B161" s="421" t="s">
        <v>575</v>
      </c>
      <c r="C161" s="276">
        <v>0</v>
      </c>
      <c r="D161" s="276">
        <v>0</v>
      </c>
      <c r="E161" s="276">
        <v>0</v>
      </c>
      <c r="F161" s="280">
        <v>2015</v>
      </c>
      <c r="G161" s="280">
        <v>2015</v>
      </c>
      <c r="H161" s="280" t="s">
        <v>521</v>
      </c>
      <c r="I161" s="280" t="s">
        <v>444</v>
      </c>
      <c r="J161" s="280" t="s">
        <v>444</v>
      </c>
      <c r="K161" s="280" t="s">
        <v>444</v>
      </c>
      <c r="L161" s="95" t="s">
        <v>443</v>
      </c>
    </row>
    <row r="162" spans="1:12" ht="31.5" x14ac:dyDescent="0.25">
      <c r="A162" s="274">
        <v>0</v>
      </c>
      <c r="B162" s="421" t="s">
        <v>578</v>
      </c>
      <c r="C162" s="276">
        <v>0</v>
      </c>
      <c r="D162" s="276">
        <v>0</v>
      </c>
      <c r="E162" s="276">
        <v>0</v>
      </c>
      <c r="F162" s="280">
        <v>2015</v>
      </c>
      <c r="G162" s="280">
        <v>2016</v>
      </c>
      <c r="H162" s="280" t="s">
        <v>523</v>
      </c>
      <c r="I162" s="280" t="s">
        <v>524</v>
      </c>
      <c r="J162" s="280" t="s">
        <v>524</v>
      </c>
      <c r="K162" s="280" t="s">
        <v>524</v>
      </c>
      <c r="L162" s="95" t="s">
        <v>1106</v>
      </c>
    </row>
    <row r="163" spans="1:12" ht="15.75" x14ac:dyDescent="0.25">
      <c r="A163" s="274">
        <v>0</v>
      </c>
      <c r="B163" s="421" t="s">
        <v>840</v>
      </c>
      <c r="C163" s="276">
        <v>0</v>
      </c>
      <c r="D163" s="276">
        <v>0</v>
      </c>
      <c r="E163" s="276">
        <v>0</v>
      </c>
      <c r="F163" s="280">
        <v>2015</v>
      </c>
      <c r="G163" s="280">
        <v>2015</v>
      </c>
      <c r="H163" s="280" t="s">
        <v>523</v>
      </c>
      <c r="I163" s="280" t="s">
        <v>524</v>
      </c>
      <c r="J163" s="280" t="s">
        <v>524</v>
      </c>
      <c r="K163" s="280" t="s">
        <v>524</v>
      </c>
      <c r="L163" s="95" t="s">
        <v>443</v>
      </c>
    </row>
    <row r="164" spans="1:12" ht="47.25" x14ac:dyDescent="0.25">
      <c r="A164" s="274">
        <v>0</v>
      </c>
      <c r="B164" s="421" t="s">
        <v>841</v>
      </c>
      <c r="C164" s="276">
        <v>0</v>
      </c>
      <c r="D164" s="276">
        <v>0</v>
      </c>
      <c r="E164" s="276">
        <v>0.5</v>
      </c>
      <c r="F164" s="280">
        <v>2015</v>
      </c>
      <c r="G164" s="280">
        <v>2015</v>
      </c>
      <c r="H164" s="280" t="s">
        <v>541</v>
      </c>
      <c r="I164" s="280" t="s">
        <v>524</v>
      </c>
      <c r="J164" s="280" t="s">
        <v>524</v>
      </c>
      <c r="K164" s="280" t="s">
        <v>524</v>
      </c>
      <c r="L164" s="95" t="s">
        <v>1106</v>
      </c>
    </row>
    <row r="165" spans="1:12" ht="31.5" x14ac:dyDescent="0.25">
      <c r="A165" s="274">
        <v>0</v>
      </c>
      <c r="B165" s="421" t="s">
        <v>579</v>
      </c>
      <c r="C165" s="276">
        <v>0.4</v>
      </c>
      <c r="D165" s="276">
        <v>0</v>
      </c>
      <c r="E165" s="276">
        <v>6.6</v>
      </c>
      <c r="F165" s="280">
        <v>2015</v>
      </c>
      <c r="G165" s="280">
        <v>2016</v>
      </c>
      <c r="H165" s="280" t="s">
        <v>541</v>
      </c>
      <c r="I165" s="280" t="s">
        <v>524</v>
      </c>
      <c r="J165" s="280" t="s">
        <v>524</v>
      </c>
      <c r="K165" s="280" t="s">
        <v>524</v>
      </c>
      <c r="L165" s="95" t="s">
        <v>1106</v>
      </c>
    </row>
    <row r="166" spans="1:12" ht="47.25" x14ac:dyDescent="0.25">
      <c r="A166" s="274">
        <v>0</v>
      </c>
      <c r="B166" s="421" t="s">
        <v>580</v>
      </c>
      <c r="C166" s="276">
        <v>0</v>
      </c>
      <c r="D166" s="276">
        <v>0</v>
      </c>
      <c r="E166" s="276">
        <v>0</v>
      </c>
      <c r="F166" s="280">
        <v>2015</v>
      </c>
      <c r="G166" s="280">
        <v>2016</v>
      </c>
      <c r="H166" s="280" t="s">
        <v>523</v>
      </c>
      <c r="I166" s="280" t="s">
        <v>524</v>
      </c>
      <c r="J166" s="280" t="s">
        <v>524</v>
      </c>
      <c r="K166" s="280" t="s">
        <v>524</v>
      </c>
      <c r="L166" s="95" t="s">
        <v>1106</v>
      </c>
    </row>
    <row r="167" spans="1:12" ht="31.5" x14ac:dyDescent="0.25">
      <c r="A167" s="274">
        <v>0</v>
      </c>
      <c r="B167" s="421" t="s">
        <v>582</v>
      </c>
      <c r="C167" s="276">
        <v>0</v>
      </c>
      <c r="D167" s="276">
        <v>0</v>
      </c>
      <c r="E167" s="276">
        <v>0</v>
      </c>
      <c r="F167" s="280">
        <v>2015</v>
      </c>
      <c r="G167" s="280">
        <v>2016</v>
      </c>
      <c r="H167" s="280" t="s">
        <v>541</v>
      </c>
      <c r="I167" s="280" t="s">
        <v>524</v>
      </c>
      <c r="J167" s="280" t="s">
        <v>524</v>
      </c>
      <c r="K167" s="280" t="s">
        <v>524</v>
      </c>
      <c r="L167" s="95" t="s">
        <v>1106</v>
      </c>
    </row>
    <row r="168" spans="1:12" ht="31.5" x14ac:dyDescent="0.25">
      <c r="A168" s="274">
        <v>0</v>
      </c>
      <c r="B168" s="421" t="s">
        <v>583</v>
      </c>
      <c r="C168" s="276">
        <v>0</v>
      </c>
      <c r="D168" s="276">
        <v>0</v>
      </c>
      <c r="E168" s="276">
        <v>0</v>
      </c>
      <c r="F168" s="280">
        <v>2015</v>
      </c>
      <c r="G168" s="280">
        <v>2016</v>
      </c>
      <c r="H168" s="280" t="s">
        <v>521</v>
      </c>
      <c r="I168" s="280" t="s">
        <v>524</v>
      </c>
      <c r="J168" s="280" t="s">
        <v>524</v>
      </c>
      <c r="K168" s="280" t="s">
        <v>524</v>
      </c>
      <c r="L168" s="95" t="s">
        <v>1106</v>
      </c>
    </row>
    <row r="169" spans="1:12" ht="15.75" x14ac:dyDescent="0.25">
      <c r="A169" s="274">
        <v>0</v>
      </c>
      <c r="B169" s="421" t="s">
        <v>584</v>
      </c>
      <c r="C169" s="276">
        <v>80</v>
      </c>
      <c r="D169" s="276">
        <v>0</v>
      </c>
      <c r="E169" s="276">
        <v>0</v>
      </c>
      <c r="F169" s="280">
        <v>2015</v>
      </c>
      <c r="G169" s="280">
        <v>2024</v>
      </c>
      <c r="H169" s="280" t="s">
        <v>523</v>
      </c>
      <c r="I169" s="280" t="s">
        <v>524</v>
      </c>
      <c r="J169" s="280" t="s">
        <v>524</v>
      </c>
      <c r="K169" s="280" t="s">
        <v>524</v>
      </c>
      <c r="L169" s="95" t="s">
        <v>1106</v>
      </c>
    </row>
    <row r="170" spans="1:12" ht="31.5" x14ac:dyDescent="0.25">
      <c r="A170" s="274">
        <v>0</v>
      </c>
      <c r="B170" s="421" t="s">
        <v>585</v>
      </c>
      <c r="C170" s="276">
        <v>0</v>
      </c>
      <c r="D170" s="276">
        <v>0</v>
      </c>
      <c r="E170" s="276">
        <v>0</v>
      </c>
      <c r="F170" s="280">
        <v>2014</v>
      </c>
      <c r="G170" s="280">
        <v>2015</v>
      </c>
      <c r="H170" s="280" t="s">
        <v>521</v>
      </c>
      <c r="I170" s="280" t="s">
        <v>524</v>
      </c>
      <c r="J170" s="280" t="s">
        <v>524</v>
      </c>
      <c r="K170" s="280" t="s">
        <v>524</v>
      </c>
      <c r="L170" s="95" t="s">
        <v>1106</v>
      </c>
    </row>
    <row r="171" spans="1:12" ht="31.5" x14ac:dyDescent="0.25">
      <c r="A171" s="274">
        <v>0</v>
      </c>
      <c r="B171" s="421" t="s">
        <v>416</v>
      </c>
      <c r="C171" s="276">
        <v>0</v>
      </c>
      <c r="D171" s="276">
        <v>0</v>
      </c>
      <c r="E171" s="276">
        <v>3.972</v>
      </c>
      <c r="F171" s="280">
        <v>2013</v>
      </c>
      <c r="G171" s="280">
        <v>2015</v>
      </c>
      <c r="H171" s="280" t="s">
        <v>521</v>
      </c>
      <c r="I171" s="280" t="s">
        <v>524</v>
      </c>
      <c r="J171" s="280" t="s">
        <v>524</v>
      </c>
      <c r="K171" s="280" t="s">
        <v>524</v>
      </c>
      <c r="L171" s="95" t="s">
        <v>1106</v>
      </c>
    </row>
    <row r="172" spans="1:12" ht="31.5" x14ac:dyDescent="0.25">
      <c r="A172" s="274">
        <v>0</v>
      </c>
      <c r="B172" s="421" t="s">
        <v>588</v>
      </c>
      <c r="C172" s="276">
        <v>0</v>
      </c>
      <c r="D172" s="276">
        <v>0</v>
      </c>
      <c r="E172" s="276">
        <v>0</v>
      </c>
      <c r="F172" s="280">
        <v>2015</v>
      </c>
      <c r="G172" s="280">
        <v>2017</v>
      </c>
      <c r="H172" s="280" t="s">
        <v>541</v>
      </c>
      <c r="I172" s="280" t="s">
        <v>444</v>
      </c>
      <c r="J172" s="280" t="s">
        <v>444</v>
      </c>
      <c r="K172" s="280" t="s">
        <v>444</v>
      </c>
      <c r="L172" s="95" t="s">
        <v>1106</v>
      </c>
    </row>
    <row r="173" spans="1:12" ht="31.5" x14ac:dyDescent="0.25">
      <c r="A173" s="274">
        <v>0</v>
      </c>
      <c r="B173" s="421" t="s">
        <v>419</v>
      </c>
      <c r="C173" s="276">
        <v>0</v>
      </c>
      <c r="D173" s="276">
        <v>0</v>
      </c>
      <c r="E173" s="276">
        <v>0</v>
      </c>
      <c r="F173" s="280">
        <v>2013</v>
      </c>
      <c r="G173" s="280">
        <v>2015</v>
      </c>
      <c r="H173" s="280" t="s">
        <v>521</v>
      </c>
      <c r="I173" s="280" t="s">
        <v>524</v>
      </c>
      <c r="J173" s="280" t="s">
        <v>524</v>
      </c>
      <c r="K173" s="280" t="s">
        <v>524</v>
      </c>
      <c r="L173" s="95" t="s">
        <v>443</v>
      </c>
    </row>
    <row r="174" spans="1:12" ht="15.75" x14ac:dyDescent="0.25">
      <c r="A174" s="274">
        <v>0</v>
      </c>
      <c r="B174" s="421" t="s">
        <v>590</v>
      </c>
      <c r="C174" s="276">
        <v>0</v>
      </c>
      <c r="D174" s="276">
        <v>0</v>
      </c>
      <c r="E174" s="276">
        <v>0</v>
      </c>
      <c r="F174" s="280">
        <v>2013</v>
      </c>
      <c r="G174" s="280">
        <v>2015</v>
      </c>
      <c r="H174" s="280" t="s">
        <v>521</v>
      </c>
      <c r="I174" s="280" t="s">
        <v>524</v>
      </c>
      <c r="J174" s="280" t="s">
        <v>524</v>
      </c>
      <c r="K174" s="280" t="s">
        <v>524</v>
      </c>
      <c r="L174" s="95" t="s">
        <v>443</v>
      </c>
    </row>
    <row r="175" spans="1:12" ht="31.5" x14ac:dyDescent="0.25">
      <c r="A175" s="274">
        <v>0</v>
      </c>
      <c r="B175" s="421" t="s">
        <v>591</v>
      </c>
      <c r="C175" s="276">
        <v>0</v>
      </c>
      <c r="D175" s="276">
        <v>0</v>
      </c>
      <c r="E175" s="276">
        <v>0</v>
      </c>
      <c r="F175" s="280">
        <v>2015</v>
      </c>
      <c r="G175" s="280">
        <v>2016</v>
      </c>
      <c r="H175" s="280" t="s">
        <v>842</v>
      </c>
      <c r="I175" s="280" t="s">
        <v>524</v>
      </c>
      <c r="J175" s="280" t="s">
        <v>524</v>
      </c>
      <c r="K175" s="280" t="s">
        <v>524</v>
      </c>
      <c r="L175" s="95" t="s">
        <v>1106</v>
      </c>
    </row>
    <row r="176" spans="1:12" ht="31.5" x14ac:dyDescent="0.25">
      <c r="A176" s="274">
        <v>0</v>
      </c>
      <c r="B176" s="421" t="s">
        <v>594</v>
      </c>
      <c r="C176" s="276">
        <v>50</v>
      </c>
      <c r="D176" s="276">
        <v>0</v>
      </c>
      <c r="E176" s="276">
        <v>0</v>
      </c>
      <c r="F176" s="280">
        <v>2015</v>
      </c>
      <c r="G176" s="280">
        <v>2018</v>
      </c>
      <c r="H176" s="280" t="s">
        <v>523</v>
      </c>
      <c r="I176" s="280" t="s">
        <v>444</v>
      </c>
      <c r="J176" s="280" t="s">
        <v>444</v>
      </c>
      <c r="K176" s="280" t="s">
        <v>444</v>
      </c>
      <c r="L176" s="95" t="s">
        <v>1106</v>
      </c>
    </row>
    <row r="177" spans="1:12" ht="31.5" x14ac:dyDescent="0.25">
      <c r="A177" s="274">
        <v>0</v>
      </c>
      <c r="B177" s="421" t="s">
        <v>595</v>
      </c>
      <c r="C177" s="276">
        <v>0</v>
      </c>
      <c r="D177" s="276">
        <v>0</v>
      </c>
      <c r="E177" s="276">
        <v>1.3</v>
      </c>
      <c r="F177" s="280">
        <v>2014</v>
      </c>
      <c r="G177" s="280">
        <v>2023</v>
      </c>
      <c r="H177" s="280" t="s">
        <v>521</v>
      </c>
      <c r="I177" s="280" t="s">
        <v>444</v>
      </c>
      <c r="J177" s="280" t="s">
        <v>444</v>
      </c>
      <c r="K177" s="280" t="s">
        <v>444</v>
      </c>
      <c r="L177" s="95" t="s">
        <v>443</v>
      </c>
    </row>
    <row r="178" spans="1:12" ht="15.75" x14ac:dyDescent="0.25">
      <c r="A178" s="274">
        <v>0</v>
      </c>
      <c r="B178" s="421" t="s">
        <v>843</v>
      </c>
      <c r="C178" s="276">
        <v>0</v>
      </c>
      <c r="D178" s="276">
        <v>0</v>
      </c>
      <c r="E178" s="276">
        <v>0</v>
      </c>
      <c r="F178" s="280">
        <v>2014</v>
      </c>
      <c r="G178" s="280">
        <v>2015</v>
      </c>
      <c r="H178" s="280" t="s">
        <v>521</v>
      </c>
      <c r="I178" s="280" t="s">
        <v>444</v>
      </c>
      <c r="J178" s="280" t="s">
        <v>444</v>
      </c>
      <c r="K178" s="280" t="s">
        <v>444</v>
      </c>
      <c r="L178" s="95" t="s">
        <v>443</v>
      </c>
    </row>
    <row r="179" spans="1:12" ht="31.5" x14ac:dyDescent="0.25">
      <c r="A179" s="274">
        <v>0</v>
      </c>
      <c r="B179" s="421" t="s">
        <v>596</v>
      </c>
      <c r="C179" s="276">
        <v>0</v>
      </c>
      <c r="D179" s="276">
        <v>0</v>
      </c>
      <c r="E179" s="276">
        <v>0</v>
      </c>
      <c r="F179" s="280">
        <v>2014</v>
      </c>
      <c r="G179" s="280">
        <v>2015</v>
      </c>
      <c r="H179" s="280" t="s">
        <v>521</v>
      </c>
      <c r="I179" s="280" t="s">
        <v>444</v>
      </c>
      <c r="J179" s="280" t="s">
        <v>444</v>
      </c>
      <c r="K179" s="280" t="s">
        <v>444</v>
      </c>
      <c r="L179" s="95" t="s">
        <v>443</v>
      </c>
    </row>
    <row r="180" spans="1:12" ht="47.25" x14ac:dyDescent="0.25">
      <c r="A180" s="274">
        <v>0</v>
      </c>
      <c r="B180" s="421" t="s">
        <v>597</v>
      </c>
      <c r="C180" s="276">
        <v>0</v>
      </c>
      <c r="D180" s="276">
        <v>0</v>
      </c>
      <c r="E180" s="276">
        <v>0</v>
      </c>
      <c r="F180" s="280">
        <v>2015</v>
      </c>
      <c r="G180" s="280">
        <v>2015</v>
      </c>
      <c r="H180" s="280" t="s">
        <v>521</v>
      </c>
      <c r="I180" s="280" t="s">
        <v>524</v>
      </c>
      <c r="J180" s="280" t="s">
        <v>524</v>
      </c>
      <c r="K180" s="280" t="s">
        <v>524</v>
      </c>
      <c r="L180" s="95" t="s">
        <v>443</v>
      </c>
    </row>
    <row r="181" spans="1:12" ht="31.5" x14ac:dyDescent="0.25">
      <c r="A181" s="274">
        <v>0</v>
      </c>
      <c r="B181" s="421" t="s">
        <v>586</v>
      </c>
      <c r="C181" s="276">
        <v>0</v>
      </c>
      <c r="D181" s="276">
        <v>0</v>
      </c>
      <c r="E181" s="276">
        <v>0</v>
      </c>
      <c r="F181" s="280">
        <v>2013</v>
      </c>
      <c r="G181" s="280">
        <v>2015</v>
      </c>
      <c r="H181" s="280" t="s">
        <v>521</v>
      </c>
      <c r="I181" s="280" t="s">
        <v>524</v>
      </c>
      <c r="J181" s="280" t="s">
        <v>524</v>
      </c>
      <c r="K181" s="280" t="s">
        <v>524</v>
      </c>
      <c r="L181" s="95" t="s">
        <v>443</v>
      </c>
    </row>
    <row r="182" spans="1:12" ht="31.5" x14ac:dyDescent="0.25">
      <c r="A182" s="274">
        <v>0</v>
      </c>
      <c r="B182" s="421" t="s">
        <v>844</v>
      </c>
      <c r="C182" s="276">
        <v>32</v>
      </c>
      <c r="D182" s="276">
        <v>0</v>
      </c>
      <c r="E182" s="276">
        <v>0</v>
      </c>
      <c r="F182" s="280">
        <v>2014</v>
      </c>
      <c r="G182" s="280">
        <v>2017</v>
      </c>
      <c r="H182" s="280" t="s">
        <v>521</v>
      </c>
      <c r="I182" s="280" t="s">
        <v>444</v>
      </c>
      <c r="J182" s="280" t="s">
        <v>444</v>
      </c>
      <c r="K182" s="280" t="s">
        <v>444</v>
      </c>
      <c r="L182" s="95" t="s">
        <v>1106</v>
      </c>
    </row>
    <row r="183" spans="1:12" ht="15.75" x14ac:dyDescent="0.25">
      <c r="A183" s="274">
        <v>0</v>
      </c>
      <c r="B183" s="421" t="s">
        <v>589</v>
      </c>
      <c r="C183" s="276">
        <v>0</v>
      </c>
      <c r="D183" s="276">
        <v>0</v>
      </c>
      <c r="E183" s="276">
        <v>0</v>
      </c>
      <c r="F183" s="280">
        <v>2015</v>
      </c>
      <c r="G183" s="280">
        <v>2020</v>
      </c>
      <c r="H183" s="280" t="s">
        <v>523</v>
      </c>
      <c r="I183" s="280" t="s">
        <v>444</v>
      </c>
      <c r="J183" s="280" t="s">
        <v>444</v>
      </c>
      <c r="K183" s="280" t="s">
        <v>444</v>
      </c>
      <c r="L183" s="95" t="s">
        <v>1106</v>
      </c>
    </row>
    <row r="184" spans="1:12" ht="15.75" x14ac:dyDescent="0.25">
      <c r="A184" s="274">
        <v>0</v>
      </c>
      <c r="B184" s="421" t="s">
        <v>593</v>
      </c>
      <c r="C184" s="276">
        <v>0</v>
      </c>
      <c r="D184" s="276">
        <v>0</v>
      </c>
      <c r="E184" s="276">
        <v>0</v>
      </c>
      <c r="F184" s="280">
        <v>2014</v>
      </c>
      <c r="G184" s="280">
        <v>2024</v>
      </c>
      <c r="H184" s="280" t="s">
        <v>521</v>
      </c>
      <c r="I184" s="280" t="s">
        <v>444</v>
      </c>
      <c r="J184" s="280" t="s">
        <v>444</v>
      </c>
      <c r="K184" s="280" t="s">
        <v>444</v>
      </c>
      <c r="L184" s="95" t="s">
        <v>1106</v>
      </c>
    </row>
    <row r="185" spans="1:12" ht="15.75" x14ac:dyDescent="0.25">
      <c r="A185" s="274">
        <v>0</v>
      </c>
      <c r="B185" s="421" t="s">
        <v>418</v>
      </c>
      <c r="C185" s="276">
        <v>0</v>
      </c>
      <c r="D185" s="276">
        <v>0</v>
      </c>
      <c r="E185" s="276">
        <v>0</v>
      </c>
      <c r="F185" s="280">
        <v>2014</v>
      </c>
      <c r="G185" s="280">
        <v>2015</v>
      </c>
      <c r="H185" s="280" t="s">
        <v>521</v>
      </c>
      <c r="I185" s="280" t="s">
        <v>524</v>
      </c>
      <c r="J185" s="280" t="s">
        <v>524</v>
      </c>
      <c r="K185" s="280" t="s">
        <v>524</v>
      </c>
      <c r="L185" s="95" t="s">
        <v>443</v>
      </c>
    </row>
    <row r="186" spans="1:12" ht="15.75" x14ac:dyDescent="0.25">
      <c r="A186" s="274">
        <v>12</v>
      </c>
      <c r="B186" s="275" t="s">
        <v>121</v>
      </c>
      <c r="C186" s="276">
        <v>45.2</v>
      </c>
      <c r="D186" s="276">
        <v>0</v>
      </c>
      <c r="E186" s="276">
        <v>0</v>
      </c>
      <c r="F186" s="280">
        <v>0</v>
      </c>
      <c r="G186" s="280">
        <v>0</v>
      </c>
      <c r="H186" s="280">
        <v>0</v>
      </c>
      <c r="I186" s="280">
        <v>0</v>
      </c>
      <c r="J186" s="280">
        <v>0</v>
      </c>
      <c r="K186" s="280">
        <v>0</v>
      </c>
      <c r="L186" s="95">
        <v>0</v>
      </c>
    </row>
    <row r="187" spans="1:12" ht="47.25" x14ac:dyDescent="0.25">
      <c r="A187" s="274">
        <v>0</v>
      </c>
      <c r="B187" s="421" t="s">
        <v>598</v>
      </c>
      <c r="C187" s="276">
        <v>0</v>
      </c>
      <c r="D187" s="276">
        <v>0</v>
      </c>
      <c r="E187" s="276">
        <v>0</v>
      </c>
      <c r="F187" s="280">
        <v>0</v>
      </c>
      <c r="G187" s="280">
        <v>0</v>
      </c>
      <c r="H187" s="280">
        <v>0</v>
      </c>
      <c r="I187" s="280">
        <v>0</v>
      </c>
      <c r="J187" s="280">
        <v>0</v>
      </c>
      <c r="K187" s="280">
        <v>0</v>
      </c>
      <c r="L187" s="95" t="s">
        <v>1105</v>
      </c>
    </row>
    <row r="188" spans="1:12" ht="31.5" x14ac:dyDescent="0.25">
      <c r="A188" s="274">
        <v>0</v>
      </c>
      <c r="B188" s="421" t="s">
        <v>599</v>
      </c>
      <c r="C188" s="276">
        <v>20</v>
      </c>
      <c r="D188" s="276">
        <v>0</v>
      </c>
      <c r="E188" s="276">
        <v>0</v>
      </c>
      <c r="F188" s="280">
        <v>2015</v>
      </c>
      <c r="G188" s="280">
        <v>2016</v>
      </c>
      <c r="H188" s="280" t="s">
        <v>523</v>
      </c>
      <c r="I188" s="280" t="s">
        <v>524</v>
      </c>
      <c r="J188" s="280" t="s">
        <v>524</v>
      </c>
      <c r="K188" s="280" t="s">
        <v>524</v>
      </c>
      <c r="L188" s="95" t="s">
        <v>1106</v>
      </c>
    </row>
    <row r="189" spans="1:12" ht="15.75" x14ac:dyDescent="0.25">
      <c r="A189" s="274">
        <v>0</v>
      </c>
      <c r="B189" s="421" t="s">
        <v>600</v>
      </c>
      <c r="C189" s="276">
        <v>0</v>
      </c>
      <c r="D189" s="276">
        <v>0</v>
      </c>
      <c r="E189" s="276">
        <v>0</v>
      </c>
      <c r="F189" s="280">
        <v>2015</v>
      </c>
      <c r="G189" s="280">
        <v>2015</v>
      </c>
      <c r="H189" s="280" t="s">
        <v>521</v>
      </c>
      <c r="I189" s="280" t="s">
        <v>524</v>
      </c>
      <c r="J189" s="280" t="s">
        <v>524</v>
      </c>
      <c r="K189" s="280" t="s">
        <v>524</v>
      </c>
      <c r="L189" s="95" t="s">
        <v>1106</v>
      </c>
    </row>
    <row r="190" spans="1:12" ht="15.75" x14ac:dyDescent="0.25">
      <c r="A190" s="274">
        <v>0</v>
      </c>
      <c r="B190" s="421" t="s">
        <v>601</v>
      </c>
      <c r="C190" s="276">
        <v>0</v>
      </c>
      <c r="D190" s="276">
        <v>0</v>
      </c>
      <c r="E190" s="276">
        <v>0</v>
      </c>
      <c r="F190" s="280">
        <v>2015</v>
      </c>
      <c r="G190" s="280">
        <v>2015</v>
      </c>
      <c r="H190" s="280" t="s">
        <v>523</v>
      </c>
      <c r="I190" s="280" t="s">
        <v>524</v>
      </c>
      <c r="J190" s="280" t="s">
        <v>524</v>
      </c>
      <c r="K190" s="280" t="s">
        <v>524</v>
      </c>
      <c r="L190" s="95" t="s">
        <v>1106</v>
      </c>
    </row>
    <row r="191" spans="1:12" ht="15.75" x14ac:dyDescent="0.25">
      <c r="A191" s="274">
        <v>0</v>
      </c>
      <c r="B191" s="421" t="s">
        <v>602</v>
      </c>
      <c r="C191" s="276">
        <v>12.6</v>
      </c>
      <c r="D191" s="276">
        <v>0</v>
      </c>
      <c r="E191" s="276">
        <v>0</v>
      </c>
      <c r="F191" s="280">
        <v>2013</v>
      </c>
      <c r="G191" s="280">
        <v>2015</v>
      </c>
      <c r="H191" s="280" t="s">
        <v>521</v>
      </c>
      <c r="I191" s="280" t="s">
        <v>524</v>
      </c>
      <c r="J191" s="280" t="s">
        <v>524</v>
      </c>
      <c r="K191" s="280" t="s">
        <v>524</v>
      </c>
      <c r="L191" s="95" t="s">
        <v>443</v>
      </c>
    </row>
    <row r="192" spans="1:12" ht="15.75" x14ac:dyDescent="0.25">
      <c r="A192" s="274">
        <v>0</v>
      </c>
      <c r="B192" s="421" t="s">
        <v>603</v>
      </c>
      <c r="C192" s="276">
        <v>0</v>
      </c>
      <c r="D192" s="276">
        <v>0</v>
      </c>
      <c r="E192" s="276">
        <v>0</v>
      </c>
      <c r="F192" s="280">
        <v>2015</v>
      </c>
      <c r="G192" s="280">
        <v>2015</v>
      </c>
      <c r="H192" s="280" t="s">
        <v>521</v>
      </c>
      <c r="I192" s="280" t="s">
        <v>444</v>
      </c>
      <c r="J192" s="280" t="s">
        <v>444</v>
      </c>
      <c r="K192" s="280" t="s">
        <v>444</v>
      </c>
      <c r="L192" s="95" t="s">
        <v>443</v>
      </c>
    </row>
    <row r="193" spans="1:12" ht="31.5" x14ac:dyDescent="0.25">
      <c r="A193" s="274">
        <v>0</v>
      </c>
      <c r="B193" s="421" t="s">
        <v>848</v>
      </c>
      <c r="C193" s="276">
        <v>0</v>
      </c>
      <c r="D193" s="276">
        <v>0</v>
      </c>
      <c r="E193" s="276">
        <v>0</v>
      </c>
      <c r="F193" s="280">
        <v>2015</v>
      </c>
      <c r="G193" s="280">
        <v>2015</v>
      </c>
      <c r="H193" s="280" t="s">
        <v>521</v>
      </c>
      <c r="I193" s="280" t="s">
        <v>444</v>
      </c>
      <c r="J193" s="280" t="s">
        <v>444</v>
      </c>
      <c r="K193" s="280" t="s">
        <v>444</v>
      </c>
      <c r="L193" s="95" t="s">
        <v>443</v>
      </c>
    </row>
    <row r="194" spans="1:12" ht="31.5" x14ac:dyDescent="0.25">
      <c r="A194" s="274">
        <v>0</v>
      </c>
      <c r="B194" s="421" t="s">
        <v>420</v>
      </c>
      <c r="C194" s="276">
        <v>12.6</v>
      </c>
      <c r="D194" s="276">
        <v>0</v>
      </c>
      <c r="E194" s="276">
        <v>0</v>
      </c>
      <c r="F194" s="280">
        <v>2013</v>
      </c>
      <c r="G194" s="280">
        <v>2015</v>
      </c>
      <c r="H194" s="280" t="s">
        <v>521</v>
      </c>
      <c r="I194" s="280" t="s">
        <v>524</v>
      </c>
      <c r="J194" s="280" t="s">
        <v>524</v>
      </c>
      <c r="K194" s="280" t="s">
        <v>524</v>
      </c>
      <c r="L194" s="95" t="s">
        <v>443</v>
      </c>
    </row>
    <row r="195" spans="1:12" ht="15.75" x14ac:dyDescent="0.25">
      <c r="A195" s="274" t="s">
        <v>463</v>
      </c>
      <c r="B195" s="275" t="s">
        <v>464</v>
      </c>
      <c r="C195" s="276">
        <v>20</v>
      </c>
      <c r="D195" s="276">
        <v>0</v>
      </c>
      <c r="E195" s="276">
        <v>12.25</v>
      </c>
      <c r="F195" s="280">
        <v>0</v>
      </c>
      <c r="G195" s="280">
        <v>0</v>
      </c>
      <c r="H195" s="280">
        <v>0</v>
      </c>
      <c r="I195" s="280">
        <v>0</v>
      </c>
      <c r="J195" s="280">
        <v>0</v>
      </c>
      <c r="K195" s="280">
        <v>0</v>
      </c>
      <c r="L195" s="95">
        <v>0</v>
      </c>
    </row>
    <row r="196" spans="1:12" ht="15.75" x14ac:dyDescent="0.25">
      <c r="A196" s="274">
        <v>1</v>
      </c>
      <c r="B196" s="275" t="s">
        <v>451</v>
      </c>
      <c r="C196" s="276">
        <v>0</v>
      </c>
      <c r="D196" s="276">
        <v>0</v>
      </c>
      <c r="E196" s="276">
        <v>0</v>
      </c>
      <c r="F196" s="280">
        <v>0</v>
      </c>
      <c r="G196" s="280">
        <v>0</v>
      </c>
      <c r="H196" s="280">
        <v>0</v>
      </c>
      <c r="I196" s="280">
        <v>0</v>
      </c>
      <c r="J196" s="280">
        <v>0</v>
      </c>
      <c r="K196" s="280">
        <v>0</v>
      </c>
      <c r="L196" s="95">
        <v>0</v>
      </c>
    </row>
    <row r="197" spans="1:12" ht="15.75" x14ac:dyDescent="0.25">
      <c r="A197" s="274">
        <v>2</v>
      </c>
      <c r="B197" s="275" t="s">
        <v>452</v>
      </c>
      <c r="C197" s="276">
        <v>0</v>
      </c>
      <c r="D197" s="276">
        <v>0</v>
      </c>
      <c r="E197" s="276">
        <v>0</v>
      </c>
      <c r="F197" s="280">
        <v>0</v>
      </c>
      <c r="G197" s="280">
        <v>0</v>
      </c>
      <c r="H197" s="280">
        <v>0</v>
      </c>
      <c r="I197" s="280">
        <v>0</v>
      </c>
      <c r="J197" s="280">
        <v>0</v>
      </c>
      <c r="K197" s="280">
        <v>0</v>
      </c>
      <c r="L197" s="95">
        <v>0</v>
      </c>
    </row>
    <row r="198" spans="1:12" ht="15.75" x14ac:dyDescent="0.25">
      <c r="A198" s="274">
        <v>3</v>
      </c>
      <c r="B198" s="275" t="s">
        <v>453</v>
      </c>
      <c r="C198" s="276">
        <v>0</v>
      </c>
      <c r="D198" s="276">
        <v>0</v>
      </c>
      <c r="E198" s="276">
        <v>9.9499999999999993</v>
      </c>
      <c r="F198" s="280">
        <v>0</v>
      </c>
      <c r="G198" s="280">
        <v>0</v>
      </c>
      <c r="H198" s="280">
        <v>0</v>
      </c>
      <c r="I198" s="280">
        <v>0</v>
      </c>
      <c r="J198" s="280">
        <v>0</v>
      </c>
      <c r="K198" s="280">
        <v>0</v>
      </c>
      <c r="L198" s="95">
        <v>0</v>
      </c>
    </row>
    <row r="199" spans="1:12" ht="31.5" x14ac:dyDescent="0.25">
      <c r="A199" s="274">
        <v>0</v>
      </c>
      <c r="B199" s="421" t="s">
        <v>604</v>
      </c>
      <c r="C199" s="276">
        <v>0</v>
      </c>
      <c r="D199" s="276">
        <v>0</v>
      </c>
      <c r="E199" s="276">
        <v>9.9499999999999993</v>
      </c>
      <c r="F199" s="280">
        <v>2013</v>
      </c>
      <c r="G199" s="280">
        <v>2015</v>
      </c>
      <c r="H199" s="280" t="s">
        <v>521</v>
      </c>
      <c r="I199" s="280" t="s">
        <v>527</v>
      </c>
      <c r="J199" s="280" t="s">
        <v>527</v>
      </c>
      <c r="K199" s="280" t="s">
        <v>527</v>
      </c>
      <c r="L199" s="95" t="s">
        <v>443</v>
      </c>
    </row>
    <row r="200" spans="1:12" ht="31.5" x14ac:dyDescent="0.25">
      <c r="A200" s="274">
        <v>0</v>
      </c>
      <c r="B200" s="421" t="s">
        <v>605</v>
      </c>
      <c r="C200" s="276">
        <v>0</v>
      </c>
      <c r="D200" s="276">
        <v>0</v>
      </c>
      <c r="E200" s="276">
        <v>0</v>
      </c>
      <c r="F200" s="280">
        <v>2013</v>
      </c>
      <c r="G200" s="280">
        <v>2017</v>
      </c>
      <c r="H200" s="280" t="s">
        <v>408</v>
      </c>
      <c r="I200" s="280" t="s">
        <v>444</v>
      </c>
      <c r="J200" s="280" t="s">
        <v>444</v>
      </c>
      <c r="K200" s="280" t="s">
        <v>444</v>
      </c>
      <c r="L200" s="95" t="s">
        <v>443</v>
      </c>
    </row>
    <row r="201" spans="1:12" ht="31.5" x14ac:dyDescent="0.25">
      <c r="A201" s="274">
        <v>0</v>
      </c>
      <c r="B201" s="421" t="s">
        <v>606</v>
      </c>
      <c r="C201" s="276">
        <v>0</v>
      </c>
      <c r="D201" s="276">
        <v>0</v>
      </c>
      <c r="E201" s="276">
        <v>0</v>
      </c>
      <c r="F201" s="280">
        <v>2013</v>
      </c>
      <c r="G201" s="280">
        <v>2015</v>
      </c>
      <c r="H201" s="280" t="s">
        <v>521</v>
      </c>
      <c r="I201" s="280" t="s">
        <v>524</v>
      </c>
      <c r="J201" s="280" t="s">
        <v>524</v>
      </c>
      <c r="K201" s="280" t="s">
        <v>524</v>
      </c>
      <c r="L201" s="95" t="s">
        <v>443</v>
      </c>
    </row>
    <row r="202" spans="1:12" ht="15.75" x14ac:dyDescent="0.25">
      <c r="A202" s="274">
        <v>4</v>
      </c>
      <c r="B202" s="275" t="s">
        <v>454</v>
      </c>
      <c r="C202" s="276">
        <v>0</v>
      </c>
      <c r="D202" s="276">
        <v>0</v>
      </c>
      <c r="E202" s="276">
        <v>2.2999999999999998</v>
      </c>
      <c r="F202" s="280">
        <v>0</v>
      </c>
      <c r="G202" s="280">
        <v>0</v>
      </c>
      <c r="H202" s="280">
        <v>0</v>
      </c>
      <c r="I202" s="280">
        <v>0</v>
      </c>
      <c r="J202" s="280">
        <v>0</v>
      </c>
      <c r="K202" s="280">
        <v>0</v>
      </c>
      <c r="L202" s="95">
        <v>0</v>
      </c>
    </row>
    <row r="203" spans="1:12" ht="31.5" x14ac:dyDescent="0.25">
      <c r="A203" s="274">
        <v>0</v>
      </c>
      <c r="B203" s="421" t="s">
        <v>607</v>
      </c>
      <c r="C203" s="276">
        <v>0</v>
      </c>
      <c r="D203" s="276">
        <v>0</v>
      </c>
      <c r="E203" s="276">
        <v>0</v>
      </c>
      <c r="F203" s="280">
        <v>2014</v>
      </c>
      <c r="G203" s="280">
        <v>2015</v>
      </c>
      <c r="H203" s="280" t="s">
        <v>521</v>
      </c>
      <c r="I203" s="280" t="s">
        <v>524</v>
      </c>
      <c r="J203" s="280" t="s">
        <v>524</v>
      </c>
      <c r="K203" s="280" t="s">
        <v>524</v>
      </c>
      <c r="L203" s="95" t="s">
        <v>443</v>
      </c>
    </row>
    <row r="204" spans="1:12" ht="31.5" x14ac:dyDescent="0.25">
      <c r="A204" s="274">
        <v>0</v>
      </c>
      <c r="B204" s="421" t="s">
        <v>608</v>
      </c>
      <c r="C204" s="276">
        <v>0</v>
      </c>
      <c r="D204" s="276">
        <v>0</v>
      </c>
      <c r="E204" s="276">
        <v>2.2999999999999998</v>
      </c>
      <c r="F204" s="280">
        <v>2015</v>
      </c>
      <c r="G204" s="280">
        <v>2016</v>
      </c>
      <c r="H204" s="280" t="s">
        <v>521</v>
      </c>
      <c r="I204" s="280" t="s">
        <v>524</v>
      </c>
      <c r="J204" s="280" t="s">
        <v>524</v>
      </c>
      <c r="K204" s="280" t="s">
        <v>524</v>
      </c>
      <c r="L204" s="95" t="s">
        <v>1106</v>
      </c>
    </row>
    <row r="205" spans="1:12" ht="15.75" x14ac:dyDescent="0.25">
      <c r="A205" s="274">
        <v>5</v>
      </c>
      <c r="B205" s="275" t="s">
        <v>455</v>
      </c>
      <c r="C205" s="276">
        <v>0</v>
      </c>
      <c r="D205" s="276">
        <v>0</v>
      </c>
      <c r="E205" s="276">
        <v>0</v>
      </c>
      <c r="F205" s="280">
        <v>0</v>
      </c>
      <c r="G205" s="280">
        <v>0</v>
      </c>
      <c r="H205" s="280">
        <v>0</v>
      </c>
      <c r="I205" s="280">
        <v>0</v>
      </c>
      <c r="J205" s="280">
        <v>0</v>
      </c>
      <c r="K205" s="280">
        <v>0</v>
      </c>
      <c r="L205" s="95">
        <v>0</v>
      </c>
    </row>
    <row r="206" spans="1:12" ht="15.75" x14ac:dyDescent="0.25">
      <c r="A206" s="274">
        <v>6</v>
      </c>
      <c r="B206" s="275" t="s">
        <v>456</v>
      </c>
      <c r="C206" s="276">
        <v>0</v>
      </c>
      <c r="D206" s="276">
        <v>0</v>
      </c>
      <c r="E206" s="276">
        <v>0</v>
      </c>
      <c r="F206" s="280">
        <v>0</v>
      </c>
      <c r="G206" s="280">
        <v>0</v>
      </c>
      <c r="H206" s="280">
        <v>0</v>
      </c>
      <c r="I206" s="280">
        <v>0</v>
      </c>
      <c r="J206" s="280">
        <v>0</v>
      </c>
      <c r="K206" s="280">
        <v>0</v>
      </c>
      <c r="L206" s="95">
        <v>0</v>
      </c>
    </row>
    <row r="207" spans="1:12" ht="15.75" x14ac:dyDescent="0.25">
      <c r="A207" s="274">
        <v>7</v>
      </c>
      <c r="B207" s="275" t="s">
        <v>457</v>
      </c>
      <c r="C207" s="276">
        <v>0</v>
      </c>
      <c r="D207" s="276">
        <v>0</v>
      </c>
      <c r="E207" s="276">
        <v>0</v>
      </c>
      <c r="F207" s="280">
        <v>0</v>
      </c>
      <c r="G207" s="280">
        <v>0</v>
      </c>
      <c r="H207" s="280">
        <v>0</v>
      </c>
      <c r="I207" s="280">
        <v>0</v>
      </c>
      <c r="J207" s="280">
        <v>0</v>
      </c>
      <c r="K207" s="280">
        <v>0</v>
      </c>
      <c r="L207" s="95">
        <v>0</v>
      </c>
    </row>
    <row r="208" spans="1:12" ht="15.75" x14ac:dyDescent="0.25">
      <c r="A208" s="274">
        <v>8</v>
      </c>
      <c r="B208" s="275" t="s">
        <v>120</v>
      </c>
      <c r="C208" s="276">
        <v>0</v>
      </c>
      <c r="D208" s="276">
        <v>0</v>
      </c>
      <c r="E208" s="276">
        <v>0</v>
      </c>
      <c r="F208" s="280">
        <v>0</v>
      </c>
      <c r="G208" s="280">
        <v>0</v>
      </c>
      <c r="H208" s="280">
        <v>0</v>
      </c>
      <c r="I208" s="280">
        <v>0</v>
      </c>
      <c r="J208" s="280">
        <v>0</v>
      </c>
      <c r="K208" s="280">
        <v>0</v>
      </c>
      <c r="L208" s="95">
        <v>0</v>
      </c>
    </row>
    <row r="209" spans="1:12" ht="15.75" x14ac:dyDescent="0.25">
      <c r="A209" s="274">
        <v>9</v>
      </c>
      <c r="B209" s="275" t="s">
        <v>458</v>
      </c>
      <c r="C209" s="276">
        <v>0</v>
      </c>
      <c r="D209" s="276">
        <v>0</v>
      </c>
      <c r="E209" s="276">
        <v>0</v>
      </c>
      <c r="F209" s="280">
        <v>0</v>
      </c>
      <c r="G209" s="280">
        <v>0</v>
      </c>
      <c r="H209" s="280">
        <v>0</v>
      </c>
      <c r="I209" s="280">
        <v>0</v>
      </c>
      <c r="J209" s="280">
        <v>0</v>
      </c>
      <c r="K209" s="280">
        <v>0</v>
      </c>
      <c r="L209" s="95">
        <v>0</v>
      </c>
    </row>
    <row r="210" spans="1:12" ht="15.75" x14ac:dyDescent="0.25">
      <c r="A210" s="274">
        <v>10</v>
      </c>
      <c r="B210" s="275" t="s">
        <v>459</v>
      </c>
      <c r="C210" s="276">
        <v>0</v>
      </c>
      <c r="D210" s="276">
        <v>0</v>
      </c>
      <c r="E210" s="276">
        <v>0</v>
      </c>
      <c r="F210" s="280">
        <v>0</v>
      </c>
      <c r="G210" s="280">
        <v>0</v>
      </c>
      <c r="H210" s="280">
        <v>0</v>
      </c>
      <c r="I210" s="280">
        <v>0</v>
      </c>
      <c r="J210" s="280">
        <v>0</v>
      </c>
      <c r="K210" s="280">
        <v>0</v>
      </c>
      <c r="L210" s="95">
        <v>0</v>
      </c>
    </row>
    <row r="211" spans="1:12" ht="15.75" x14ac:dyDescent="0.25">
      <c r="A211" s="274">
        <v>11</v>
      </c>
      <c r="B211" s="275" t="s">
        <v>460</v>
      </c>
      <c r="C211" s="276">
        <v>20</v>
      </c>
      <c r="D211" s="276">
        <v>0</v>
      </c>
      <c r="E211" s="276">
        <v>0</v>
      </c>
      <c r="F211" s="280">
        <v>0</v>
      </c>
      <c r="G211" s="280">
        <v>0</v>
      </c>
      <c r="H211" s="280">
        <v>0</v>
      </c>
      <c r="I211" s="280">
        <v>0</v>
      </c>
      <c r="J211" s="280">
        <v>0</v>
      </c>
      <c r="K211" s="280">
        <v>0</v>
      </c>
      <c r="L211" s="95">
        <v>0</v>
      </c>
    </row>
    <row r="212" spans="1:12" ht="15.75" x14ac:dyDescent="0.25">
      <c r="A212" s="274">
        <v>0</v>
      </c>
      <c r="B212" s="421" t="s">
        <v>526</v>
      </c>
      <c r="C212" s="276">
        <v>0</v>
      </c>
      <c r="D212" s="276">
        <v>0</v>
      </c>
      <c r="E212" s="276">
        <v>0</v>
      </c>
      <c r="F212" s="280">
        <v>2010</v>
      </c>
      <c r="G212" s="280">
        <v>2024</v>
      </c>
      <c r="H212" s="280" t="s">
        <v>527</v>
      </c>
      <c r="I212" s="280" t="s">
        <v>527</v>
      </c>
      <c r="J212" s="280" t="s">
        <v>527</v>
      </c>
      <c r="K212" s="280" t="s">
        <v>527</v>
      </c>
      <c r="L212" s="95" t="s">
        <v>443</v>
      </c>
    </row>
    <row r="213" spans="1:12" ht="31.5" x14ac:dyDescent="0.25">
      <c r="A213" s="274">
        <v>0</v>
      </c>
      <c r="B213" s="421" t="s">
        <v>849</v>
      </c>
      <c r="C213" s="276">
        <v>20</v>
      </c>
      <c r="D213" s="276">
        <v>0</v>
      </c>
      <c r="E213" s="276">
        <v>0</v>
      </c>
      <c r="F213" s="280">
        <v>2015</v>
      </c>
      <c r="G213" s="280">
        <v>2017</v>
      </c>
      <c r="H213" s="280" t="s">
        <v>521</v>
      </c>
      <c r="I213" s="280" t="s">
        <v>524</v>
      </c>
      <c r="J213" s="280" t="s">
        <v>524</v>
      </c>
      <c r="K213" s="280" t="s">
        <v>524</v>
      </c>
      <c r="L213" s="95" t="s">
        <v>443</v>
      </c>
    </row>
    <row r="214" spans="1:12" ht="15.75" x14ac:dyDescent="0.25">
      <c r="A214" s="274">
        <v>12</v>
      </c>
      <c r="B214" s="275" t="s">
        <v>121</v>
      </c>
      <c r="C214" s="276">
        <v>0</v>
      </c>
      <c r="D214" s="276">
        <v>0</v>
      </c>
      <c r="E214" s="276">
        <v>0</v>
      </c>
      <c r="F214" s="280">
        <v>0</v>
      </c>
      <c r="G214" s="280">
        <v>0</v>
      </c>
      <c r="H214" s="280">
        <v>0</v>
      </c>
      <c r="I214" s="280">
        <v>0</v>
      </c>
      <c r="J214" s="280">
        <v>0</v>
      </c>
      <c r="K214" s="280">
        <v>0</v>
      </c>
      <c r="L214" s="95">
        <v>0</v>
      </c>
    </row>
    <row r="215" spans="1:12" ht="15.75" x14ac:dyDescent="0.25">
      <c r="A215" s="274">
        <v>4</v>
      </c>
      <c r="B215" s="275" t="s">
        <v>124</v>
      </c>
      <c r="C215" s="276">
        <v>47.860999999999997</v>
      </c>
      <c r="D215" s="276">
        <v>0</v>
      </c>
      <c r="E215" s="276">
        <v>139.11699999999996</v>
      </c>
      <c r="F215" s="280">
        <v>0</v>
      </c>
      <c r="G215" s="280">
        <v>0</v>
      </c>
      <c r="H215" s="280">
        <v>0</v>
      </c>
      <c r="I215" s="280">
        <v>0</v>
      </c>
      <c r="J215" s="280">
        <v>0</v>
      </c>
      <c r="K215" s="280">
        <v>0</v>
      </c>
      <c r="L215" s="95">
        <v>0</v>
      </c>
    </row>
    <row r="216" spans="1:12" ht="15.75" x14ac:dyDescent="0.25">
      <c r="A216" s="274" t="s">
        <v>328</v>
      </c>
      <c r="B216" s="275" t="s">
        <v>125</v>
      </c>
      <c r="C216" s="276">
        <v>32</v>
      </c>
      <c r="D216" s="276">
        <v>0</v>
      </c>
      <c r="E216" s="276">
        <v>41.74</v>
      </c>
      <c r="F216" s="280">
        <v>0</v>
      </c>
      <c r="G216" s="280">
        <v>0</v>
      </c>
      <c r="H216" s="280">
        <v>0</v>
      </c>
      <c r="I216" s="280">
        <v>0</v>
      </c>
      <c r="J216" s="280">
        <v>0</v>
      </c>
      <c r="K216" s="280">
        <v>0</v>
      </c>
      <c r="L216" s="95">
        <v>0</v>
      </c>
    </row>
    <row r="217" spans="1:12" ht="15.75" x14ac:dyDescent="0.25">
      <c r="A217" s="274" t="s">
        <v>465</v>
      </c>
      <c r="B217" s="275" t="s">
        <v>462</v>
      </c>
      <c r="C217" s="276">
        <v>32</v>
      </c>
      <c r="D217" s="276">
        <v>0</v>
      </c>
      <c r="E217" s="276">
        <v>0</v>
      </c>
      <c r="F217" s="280">
        <v>0</v>
      </c>
      <c r="G217" s="280">
        <v>0</v>
      </c>
      <c r="H217" s="280">
        <v>0</v>
      </c>
      <c r="I217" s="280">
        <v>0</v>
      </c>
      <c r="J217" s="280">
        <v>0</v>
      </c>
      <c r="K217" s="280">
        <v>0</v>
      </c>
      <c r="L217" s="95">
        <v>0</v>
      </c>
    </row>
    <row r="218" spans="1:12" ht="15.75" x14ac:dyDescent="0.25">
      <c r="A218" s="274">
        <v>1</v>
      </c>
      <c r="B218" s="275" t="s">
        <v>451</v>
      </c>
      <c r="C218" s="276">
        <v>0</v>
      </c>
      <c r="D218" s="276">
        <v>0</v>
      </c>
      <c r="E218" s="276">
        <v>0</v>
      </c>
      <c r="F218" s="280">
        <v>0</v>
      </c>
      <c r="G218" s="280">
        <v>0</v>
      </c>
      <c r="H218" s="280">
        <v>0</v>
      </c>
      <c r="I218" s="280">
        <v>0</v>
      </c>
      <c r="J218" s="280">
        <v>0</v>
      </c>
      <c r="K218" s="280">
        <v>0</v>
      </c>
      <c r="L218" s="95">
        <v>0</v>
      </c>
    </row>
    <row r="219" spans="1:12" ht="15.75" x14ac:dyDescent="0.25">
      <c r="A219" s="274">
        <v>2</v>
      </c>
      <c r="B219" s="275" t="s">
        <v>452</v>
      </c>
      <c r="C219" s="276">
        <v>0</v>
      </c>
      <c r="D219" s="276">
        <v>0</v>
      </c>
      <c r="E219" s="276">
        <v>0</v>
      </c>
      <c r="F219" s="280">
        <v>0</v>
      </c>
      <c r="G219" s="280">
        <v>0</v>
      </c>
      <c r="H219" s="280">
        <v>0</v>
      </c>
      <c r="I219" s="280">
        <v>0</v>
      </c>
      <c r="J219" s="280">
        <v>0</v>
      </c>
      <c r="K219" s="280">
        <v>0</v>
      </c>
      <c r="L219" s="95">
        <v>0</v>
      </c>
    </row>
    <row r="220" spans="1:12" ht="15.75" x14ac:dyDescent="0.25">
      <c r="A220" s="274">
        <v>3</v>
      </c>
      <c r="B220" s="275" t="s">
        <v>453</v>
      </c>
      <c r="C220" s="276">
        <v>0</v>
      </c>
      <c r="D220" s="276">
        <v>0</v>
      </c>
      <c r="E220" s="276">
        <v>0</v>
      </c>
      <c r="F220" s="280">
        <v>0</v>
      </c>
      <c r="G220" s="280">
        <v>0</v>
      </c>
      <c r="H220" s="280">
        <v>0</v>
      </c>
      <c r="I220" s="280">
        <v>0</v>
      </c>
      <c r="J220" s="280">
        <v>0</v>
      </c>
      <c r="K220" s="280">
        <v>0</v>
      </c>
      <c r="L220" s="95">
        <v>0</v>
      </c>
    </row>
    <row r="221" spans="1:12" ht="15.75" x14ac:dyDescent="0.25">
      <c r="A221" s="274">
        <v>4</v>
      </c>
      <c r="B221" s="275" t="s">
        <v>454</v>
      </c>
      <c r="C221" s="276">
        <v>0</v>
      </c>
      <c r="D221" s="276">
        <v>0</v>
      </c>
      <c r="E221" s="276">
        <v>0</v>
      </c>
      <c r="F221" s="280">
        <v>0</v>
      </c>
      <c r="G221" s="280">
        <v>0</v>
      </c>
      <c r="H221" s="280">
        <v>0</v>
      </c>
      <c r="I221" s="280">
        <v>0</v>
      </c>
      <c r="J221" s="280">
        <v>0</v>
      </c>
      <c r="K221" s="280">
        <v>0</v>
      </c>
      <c r="L221" s="95">
        <v>0</v>
      </c>
    </row>
    <row r="222" spans="1:12" ht="15.75" x14ac:dyDescent="0.25">
      <c r="A222" s="274">
        <v>5</v>
      </c>
      <c r="B222" s="275" t="s">
        <v>394</v>
      </c>
      <c r="C222" s="276">
        <v>0</v>
      </c>
      <c r="D222" s="276">
        <v>0</v>
      </c>
      <c r="E222" s="276">
        <v>0</v>
      </c>
      <c r="F222" s="280">
        <v>0</v>
      </c>
      <c r="G222" s="280">
        <v>0</v>
      </c>
      <c r="H222" s="280">
        <v>0</v>
      </c>
      <c r="I222" s="280">
        <v>0</v>
      </c>
      <c r="J222" s="280">
        <v>0</v>
      </c>
      <c r="K222" s="280">
        <v>0</v>
      </c>
      <c r="L222" s="95">
        <v>0</v>
      </c>
    </row>
    <row r="223" spans="1:12" ht="15.75" x14ac:dyDescent="0.25">
      <c r="A223" s="274">
        <v>6</v>
      </c>
      <c r="B223" s="275" t="s">
        <v>395</v>
      </c>
      <c r="C223" s="276">
        <v>0</v>
      </c>
      <c r="D223" s="276">
        <v>0</v>
      </c>
      <c r="E223" s="276">
        <v>0</v>
      </c>
      <c r="F223" s="280">
        <v>0</v>
      </c>
      <c r="G223" s="280">
        <v>0</v>
      </c>
      <c r="H223" s="280">
        <v>0</v>
      </c>
      <c r="I223" s="280">
        <v>0</v>
      </c>
      <c r="J223" s="280">
        <v>0</v>
      </c>
      <c r="K223" s="280">
        <v>0</v>
      </c>
      <c r="L223" s="95">
        <v>0</v>
      </c>
    </row>
    <row r="224" spans="1:12" ht="15.75" x14ac:dyDescent="0.25">
      <c r="A224" s="274">
        <v>7</v>
      </c>
      <c r="B224" s="275" t="s">
        <v>455</v>
      </c>
      <c r="C224" s="276">
        <v>0</v>
      </c>
      <c r="D224" s="276">
        <v>0</v>
      </c>
      <c r="E224" s="276">
        <v>0</v>
      </c>
      <c r="F224" s="280">
        <v>0</v>
      </c>
      <c r="G224" s="280">
        <v>0</v>
      </c>
      <c r="H224" s="280">
        <v>0</v>
      </c>
      <c r="I224" s="280">
        <v>0</v>
      </c>
      <c r="J224" s="280">
        <v>0</v>
      </c>
      <c r="K224" s="280">
        <v>0</v>
      </c>
      <c r="L224" s="95">
        <v>0</v>
      </c>
    </row>
    <row r="225" spans="1:12" ht="15.75" x14ac:dyDescent="0.25">
      <c r="A225" s="274">
        <v>8</v>
      </c>
      <c r="B225" s="275" t="s">
        <v>456</v>
      </c>
      <c r="C225" s="276">
        <v>0</v>
      </c>
      <c r="D225" s="276">
        <v>0</v>
      </c>
      <c r="E225" s="276">
        <v>0</v>
      </c>
      <c r="F225" s="280">
        <v>0</v>
      </c>
      <c r="G225" s="280">
        <v>0</v>
      </c>
      <c r="H225" s="280">
        <v>0</v>
      </c>
      <c r="I225" s="280">
        <v>0</v>
      </c>
      <c r="J225" s="280">
        <v>0</v>
      </c>
      <c r="K225" s="280">
        <v>0</v>
      </c>
      <c r="L225" s="95">
        <v>0</v>
      </c>
    </row>
    <row r="226" spans="1:12" ht="15.75" x14ac:dyDescent="0.25">
      <c r="A226" s="274">
        <v>9</v>
      </c>
      <c r="B226" s="275" t="s">
        <v>457</v>
      </c>
      <c r="C226" s="276">
        <v>0</v>
      </c>
      <c r="D226" s="276">
        <v>0</v>
      </c>
      <c r="E226" s="276">
        <v>0</v>
      </c>
      <c r="F226" s="280">
        <v>0</v>
      </c>
      <c r="G226" s="280">
        <v>0</v>
      </c>
      <c r="H226" s="280">
        <v>0</v>
      </c>
      <c r="I226" s="280">
        <v>0</v>
      </c>
      <c r="J226" s="280">
        <v>0</v>
      </c>
      <c r="K226" s="280">
        <v>0</v>
      </c>
      <c r="L226" s="95">
        <v>0</v>
      </c>
    </row>
    <row r="227" spans="1:12" ht="15.75" x14ac:dyDescent="0.25">
      <c r="A227" s="274">
        <v>10</v>
      </c>
      <c r="B227" s="275" t="s">
        <v>120</v>
      </c>
      <c r="C227" s="276">
        <v>0</v>
      </c>
      <c r="D227" s="276">
        <v>0</v>
      </c>
      <c r="E227" s="276">
        <v>0</v>
      </c>
      <c r="F227" s="280">
        <v>0</v>
      </c>
      <c r="G227" s="280">
        <v>0</v>
      </c>
      <c r="H227" s="280">
        <v>0</v>
      </c>
      <c r="I227" s="280">
        <v>0</v>
      </c>
      <c r="J227" s="280">
        <v>0</v>
      </c>
      <c r="K227" s="280">
        <v>0</v>
      </c>
      <c r="L227" s="95">
        <v>0</v>
      </c>
    </row>
    <row r="228" spans="1:12" ht="15.75" x14ac:dyDescent="0.25">
      <c r="A228" s="274">
        <v>11</v>
      </c>
      <c r="B228" s="275" t="s">
        <v>466</v>
      </c>
      <c r="C228" s="276">
        <v>0</v>
      </c>
      <c r="D228" s="276">
        <v>0</v>
      </c>
      <c r="E228" s="276">
        <v>0</v>
      </c>
      <c r="F228" s="280">
        <v>0</v>
      </c>
      <c r="G228" s="280">
        <v>0</v>
      </c>
      <c r="H228" s="280">
        <v>0</v>
      </c>
      <c r="I228" s="280">
        <v>0</v>
      </c>
      <c r="J228" s="280">
        <v>0</v>
      </c>
      <c r="K228" s="280">
        <v>0</v>
      </c>
      <c r="L228" s="95">
        <v>0</v>
      </c>
    </row>
    <row r="229" spans="1:12" ht="15.75" x14ac:dyDescent="0.25">
      <c r="A229" s="274">
        <v>12</v>
      </c>
      <c r="B229" s="275" t="s">
        <v>467</v>
      </c>
      <c r="C229" s="276">
        <v>0</v>
      </c>
      <c r="D229" s="276">
        <v>0</v>
      </c>
      <c r="E229" s="276">
        <v>0</v>
      </c>
      <c r="F229" s="280">
        <v>0</v>
      </c>
      <c r="G229" s="280">
        <v>0</v>
      </c>
      <c r="H229" s="280">
        <v>0</v>
      </c>
      <c r="I229" s="280">
        <v>0</v>
      </c>
      <c r="J229" s="280">
        <v>0</v>
      </c>
      <c r="K229" s="280">
        <v>0</v>
      </c>
      <c r="L229" s="95">
        <v>0</v>
      </c>
    </row>
    <row r="230" spans="1:12" ht="15.75" x14ac:dyDescent="0.25">
      <c r="A230" s="274">
        <v>13</v>
      </c>
      <c r="B230" s="275" t="s">
        <v>468</v>
      </c>
      <c r="C230" s="276">
        <v>0</v>
      </c>
      <c r="D230" s="276">
        <v>0</v>
      </c>
      <c r="E230" s="276">
        <v>0</v>
      </c>
      <c r="F230" s="280">
        <v>0</v>
      </c>
      <c r="G230" s="280">
        <v>0</v>
      </c>
      <c r="H230" s="280">
        <v>0</v>
      </c>
      <c r="I230" s="280">
        <v>0</v>
      </c>
      <c r="J230" s="280">
        <v>0</v>
      </c>
      <c r="K230" s="280">
        <v>0</v>
      </c>
      <c r="L230" s="95">
        <v>0</v>
      </c>
    </row>
    <row r="231" spans="1:12" ht="15.75" x14ac:dyDescent="0.25">
      <c r="A231" s="274">
        <v>14</v>
      </c>
      <c r="B231" s="275" t="s">
        <v>458</v>
      </c>
      <c r="C231" s="276">
        <v>0</v>
      </c>
      <c r="D231" s="276">
        <v>0</v>
      </c>
      <c r="E231" s="276">
        <v>0</v>
      </c>
      <c r="F231" s="280">
        <v>0</v>
      </c>
      <c r="G231" s="280">
        <v>0</v>
      </c>
      <c r="H231" s="280">
        <v>0</v>
      </c>
      <c r="I231" s="280">
        <v>0</v>
      </c>
      <c r="J231" s="280">
        <v>0</v>
      </c>
      <c r="K231" s="280">
        <v>0</v>
      </c>
      <c r="L231" s="95">
        <v>0</v>
      </c>
    </row>
    <row r="232" spans="1:12" ht="15.75" x14ac:dyDescent="0.25">
      <c r="A232" s="274">
        <v>15</v>
      </c>
      <c r="B232" s="275" t="s">
        <v>459</v>
      </c>
      <c r="C232" s="276">
        <v>0</v>
      </c>
      <c r="D232" s="276">
        <v>0</v>
      </c>
      <c r="E232" s="276">
        <v>0</v>
      </c>
      <c r="F232" s="280">
        <v>0</v>
      </c>
      <c r="G232" s="280">
        <v>0</v>
      </c>
      <c r="H232" s="280">
        <v>0</v>
      </c>
      <c r="I232" s="280">
        <v>0</v>
      </c>
      <c r="J232" s="280">
        <v>0</v>
      </c>
      <c r="K232" s="280">
        <v>0</v>
      </c>
      <c r="L232" s="95">
        <v>0</v>
      </c>
    </row>
    <row r="233" spans="1:12" ht="15.75" x14ac:dyDescent="0.25">
      <c r="A233" s="274">
        <v>16</v>
      </c>
      <c r="B233" s="275" t="s">
        <v>460</v>
      </c>
      <c r="C233" s="276">
        <v>32</v>
      </c>
      <c r="D233" s="276">
        <v>0</v>
      </c>
      <c r="E233" s="276">
        <v>0</v>
      </c>
      <c r="F233" s="280">
        <v>0</v>
      </c>
      <c r="G233" s="280">
        <v>0</v>
      </c>
      <c r="H233" s="280">
        <v>0</v>
      </c>
      <c r="I233" s="280">
        <v>0</v>
      </c>
      <c r="J233" s="280">
        <v>0</v>
      </c>
      <c r="K233" s="280">
        <v>0</v>
      </c>
      <c r="L233" s="95">
        <v>0</v>
      </c>
    </row>
    <row r="234" spans="1:12" ht="31.5" x14ac:dyDescent="0.25">
      <c r="A234" s="274">
        <v>0</v>
      </c>
      <c r="B234" s="421" t="s">
        <v>955</v>
      </c>
      <c r="C234" s="276">
        <v>32</v>
      </c>
      <c r="D234" s="276">
        <v>0</v>
      </c>
      <c r="E234" s="276">
        <v>0</v>
      </c>
      <c r="F234" s="280">
        <v>2015</v>
      </c>
      <c r="G234" s="280">
        <v>2015</v>
      </c>
      <c r="H234" s="280" t="s">
        <v>408</v>
      </c>
      <c r="I234" s="280" t="s">
        <v>444</v>
      </c>
      <c r="J234" s="280" t="s">
        <v>444</v>
      </c>
      <c r="K234" s="280" t="s">
        <v>444</v>
      </c>
      <c r="L234" s="95" t="s">
        <v>1105</v>
      </c>
    </row>
    <row r="235" spans="1:12" ht="15.75" x14ac:dyDescent="0.25">
      <c r="A235" s="274">
        <v>17</v>
      </c>
      <c r="B235" s="275" t="s">
        <v>121</v>
      </c>
      <c r="C235" s="276">
        <v>0</v>
      </c>
      <c r="D235" s="276">
        <v>0</v>
      </c>
      <c r="E235" s="276">
        <v>0</v>
      </c>
      <c r="F235" s="280">
        <v>0</v>
      </c>
      <c r="G235" s="280">
        <v>0</v>
      </c>
      <c r="H235" s="280">
        <v>0</v>
      </c>
      <c r="I235" s="280">
        <v>0</v>
      </c>
      <c r="J235" s="280">
        <v>0</v>
      </c>
      <c r="K235" s="280">
        <v>0</v>
      </c>
      <c r="L235" s="95">
        <v>0</v>
      </c>
    </row>
    <row r="236" spans="1:12" ht="15.75" x14ac:dyDescent="0.25">
      <c r="A236" s="274">
        <v>18</v>
      </c>
      <c r="B236" s="275" t="s">
        <v>469</v>
      </c>
      <c r="C236" s="276">
        <v>0</v>
      </c>
      <c r="D236" s="276">
        <v>0</v>
      </c>
      <c r="E236" s="276">
        <v>0</v>
      </c>
      <c r="F236" s="280">
        <v>0</v>
      </c>
      <c r="G236" s="280">
        <v>0</v>
      </c>
      <c r="H236" s="280">
        <v>0</v>
      </c>
      <c r="I236" s="280">
        <v>0</v>
      </c>
      <c r="J236" s="280">
        <v>0</v>
      </c>
      <c r="K236" s="280">
        <v>0</v>
      </c>
      <c r="L236" s="95">
        <v>0</v>
      </c>
    </row>
    <row r="237" spans="1:12" ht="15.75" x14ac:dyDescent="0.25">
      <c r="A237" s="274">
        <v>19</v>
      </c>
      <c r="B237" s="275" t="s">
        <v>470</v>
      </c>
      <c r="C237" s="276">
        <v>0</v>
      </c>
      <c r="D237" s="276">
        <v>0</v>
      </c>
      <c r="E237" s="276">
        <v>0</v>
      </c>
      <c r="F237" s="280">
        <v>0</v>
      </c>
      <c r="G237" s="280">
        <v>0</v>
      </c>
      <c r="H237" s="280">
        <v>0</v>
      </c>
      <c r="I237" s="280">
        <v>0</v>
      </c>
      <c r="J237" s="280">
        <v>0</v>
      </c>
      <c r="K237" s="280">
        <v>0</v>
      </c>
      <c r="L237" s="95">
        <v>0</v>
      </c>
    </row>
    <row r="238" spans="1:12" ht="15.75" x14ac:dyDescent="0.25">
      <c r="A238" s="274" t="s">
        <v>471</v>
      </c>
      <c r="B238" s="275" t="s">
        <v>464</v>
      </c>
      <c r="C238" s="276">
        <v>0</v>
      </c>
      <c r="D238" s="276">
        <v>0</v>
      </c>
      <c r="E238" s="276">
        <v>41.74</v>
      </c>
      <c r="F238" s="280">
        <v>0</v>
      </c>
      <c r="G238" s="280">
        <v>0</v>
      </c>
      <c r="H238" s="280">
        <v>0</v>
      </c>
      <c r="I238" s="280">
        <v>0</v>
      </c>
      <c r="J238" s="280">
        <v>0</v>
      </c>
      <c r="K238" s="280">
        <v>0</v>
      </c>
      <c r="L238" s="95">
        <v>0</v>
      </c>
    </row>
    <row r="239" spans="1:12" ht="15.75" x14ac:dyDescent="0.25">
      <c r="A239" s="274">
        <v>1</v>
      </c>
      <c r="B239" s="275" t="s">
        <v>451</v>
      </c>
      <c r="C239" s="276">
        <v>0</v>
      </c>
      <c r="D239" s="276">
        <v>0</v>
      </c>
      <c r="E239" s="276">
        <v>0</v>
      </c>
      <c r="F239" s="280">
        <v>0</v>
      </c>
      <c r="G239" s="280">
        <v>0</v>
      </c>
      <c r="H239" s="280">
        <v>0</v>
      </c>
      <c r="I239" s="280">
        <v>0</v>
      </c>
      <c r="J239" s="280">
        <v>0</v>
      </c>
      <c r="K239" s="280">
        <v>0</v>
      </c>
      <c r="L239" s="95">
        <v>0</v>
      </c>
    </row>
    <row r="240" spans="1:12" ht="15.75" x14ac:dyDescent="0.25">
      <c r="A240" s="274">
        <v>3</v>
      </c>
      <c r="B240" s="275" t="s">
        <v>453</v>
      </c>
      <c r="C240" s="276">
        <v>0</v>
      </c>
      <c r="D240" s="276">
        <v>0</v>
      </c>
      <c r="E240" s="276">
        <v>21.740000000000002</v>
      </c>
      <c r="F240" s="280">
        <v>0</v>
      </c>
      <c r="G240" s="280">
        <v>0</v>
      </c>
      <c r="H240" s="280">
        <v>0</v>
      </c>
      <c r="I240" s="280">
        <v>0</v>
      </c>
      <c r="J240" s="280">
        <v>0</v>
      </c>
      <c r="K240" s="280">
        <v>0</v>
      </c>
      <c r="L240" s="95">
        <v>0</v>
      </c>
    </row>
    <row r="241" spans="1:12" ht="15.75" x14ac:dyDescent="0.25">
      <c r="A241" s="274">
        <v>0</v>
      </c>
      <c r="B241" s="421" t="s">
        <v>612</v>
      </c>
      <c r="C241" s="276">
        <v>0</v>
      </c>
      <c r="D241" s="276">
        <v>0</v>
      </c>
      <c r="E241" s="276">
        <v>0</v>
      </c>
      <c r="F241" s="280">
        <v>2012</v>
      </c>
      <c r="G241" s="280">
        <v>2015</v>
      </c>
      <c r="H241" s="280" t="s">
        <v>408</v>
      </c>
      <c r="I241" s="280" t="s">
        <v>408</v>
      </c>
      <c r="J241" s="280" t="s">
        <v>408</v>
      </c>
      <c r="K241" s="280" t="s">
        <v>408</v>
      </c>
      <c r="L241" s="95" t="s">
        <v>1107</v>
      </c>
    </row>
    <row r="242" spans="1:12" ht="47.25" x14ac:dyDescent="0.25">
      <c r="A242" s="274">
        <v>0</v>
      </c>
      <c r="B242" s="421" t="s">
        <v>613</v>
      </c>
      <c r="C242" s="276">
        <v>0</v>
      </c>
      <c r="D242" s="276">
        <v>0</v>
      </c>
      <c r="E242" s="276">
        <v>21.740000000000002</v>
      </c>
      <c r="F242" s="280">
        <v>2015</v>
      </c>
      <c r="G242" s="280">
        <v>2016</v>
      </c>
      <c r="H242" s="280" t="s">
        <v>527</v>
      </c>
      <c r="I242" s="280" t="s">
        <v>444</v>
      </c>
      <c r="J242" s="280" t="s">
        <v>444</v>
      </c>
      <c r="K242" s="280" t="s">
        <v>444</v>
      </c>
      <c r="L242" s="95" t="s">
        <v>1107</v>
      </c>
    </row>
    <row r="243" spans="1:12" ht="15.75" x14ac:dyDescent="0.25">
      <c r="A243" s="274">
        <v>4</v>
      </c>
      <c r="B243" s="275" t="s">
        <v>454</v>
      </c>
      <c r="C243" s="276">
        <v>0</v>
      </c>
      <c r="D243" s="276">
        <v>0</v>
      </c>
      <c r="E243" s="276">
        <v>0</v>
      </c>
      <c r="F243" s="280">
        <v>0</v>
      </c>
      <c r="G243" s="280">
        <v>0</v>
      </c>
      <c r="H243" s="280">
        <v>0</v>
      </c>
      <c r="I243" s="280">
        <v>0</v>
      </c>
      <c r="J243" s="280">
        <v>0</v>
      </c>
      <c r="K243" s="280">
        <v>0</v>
      </c>
      <c r="L243" s="95">
        <v>0</v>
      </c>
    </row>
    <row r="244" spans="1:12" ht="15.75" x14ac:dyDescent="0.25">
      <c r="A244" s="274">
        <v>5</v>
      </c>
      <c r="B244" s="275" t="s">
        <v>394</v>
      </c>
      <c r="C244" s="276">
        <v>0</v>
      </c>
      <c r="D244" s="276">
        <v>0</v>
      </c>
      <c r="E244" s="276">
        <v>0</v>
      </c>
      <c r="F244" s="280">
        <v>0</v>
      </c>
      <c r="G244" s="280">
        <v>0</v>
      </c>
      <c r="H244" s="280">
        <v>0</v>
      </c>
      <c r="I244" s="280">
        <v>0</v>
      </c>
      <c r="J244" s="280">
        <v>0</v>
      </c>
      <c r="K244" s="280">
        <v>0</v>
      </c>
      <c r="L244" s="95">
        <v>0</v>
      </c>
    </row>
    <row r="245" spans="1:12" ht="15.75" x14ac:dyDescent="0.25">
      <c r="A245" s="274">
        <v>0</v>
      </c>
      <c r="B245" s="421" t="s">
        <v>850</v>
      </c>
      <c r="C245" s="276">
        <v>0</v>
      </c>
      <c r="D245" s="276">
        <v>0</v>
      </c>
      <c r="E245" s="276">
        <v>0</v>
      </c>
      <c r="F245" s="280">
        <v>2015</v>
      </c>
      <c r="G245" s="280">
        <v>2016</v>
      </c>
      <c r="H245" s="280" t="s">
        <v>408</v>
      </c>
      <c r="I245" s="280" t="s">
        <v>444</v>
      </c>
      <c r="J245" s="280" t="s">
        <v>444</v>
      </c>
      <c r="K245" s="280" t="s">
        <v>444</v>
      </c>
      <c r="L245" s="95" t="s">
        <v>1105</v>
      </c>
    </row>
    <row r="246" spans="1:12" ht="63" x14ac:dyDescent="0.25">
      <c r="A246" s="274">
        <v>0</v>
      </c>
      <c r="B246" s="421" t="s">
        <v>956</v>
      </c>
      <c r="C246" s="276">
        <v>0</v>
      </c>
      <c r="D246" s="276">
        <v>0</v>
      </c>
      <c r="E246" s="276">
        <v>0</v>
      </c>
      <c r="F246" s="280">
        <v>0</v>
      </c>
      <c r="G246" s="280">
        <v>0</v>
      </c>
      <c r="H246" s="280">
        <v>0</v>
      </c>
      <c r="I246" s="280">
        <v>0</v>
      </c>
      <c r="J246" s="280">
        <v>0</v>
      </c>
      <c r="K246" s="280">
        <v>0</v>
      </c>
      <c r="L246" s="95" t="s">
        <v>1105</v>
      </c>
    </row>
    <row r="247" spans="1:12" ht="63" x14ac:dyDescent="0.25">
      <c r="A247" s="274">
        <v>0</v>
      </c>
      <c r="B247" s="421" t="s">
        <v>957</v>
      </c>
      <c r="C247" s="276">
        <v>0</v>
      </c>
      <c r="D247" s="276">
        <v>0</v>
      </c>
      <c r="E247" s="276">
        <v>0</v>
      </c>
      <c r="F247" s="280">
        <v>2015</v>
      </c>
      <c r="G247" s="280">
        <v>2015</v>
      </c>
      <c r="H247" s="280" t="s">
        <v>527</v>
      </c>
      <c r="I247" s="280" t="s">
        <v>444</v>
      </c>
      <c r="J247" s="280" t="s">
        <v>444</v>
      </c>
      <c r="K247" s="280" t="s">
        <v>444</v>
      </c>
      <c r="L247" s="95" t="s">
        <v>1107</v>
      </c>
    </row>
    <row r="248" spans="1:12" ht="15.75" x14ac:dyDescent="0.25">
      <c r="A248" s="274">
        <v>6</v>
      </c>
      <c r="B248" s="275" t="s">
        <v>395</v>
      </c>
      <c r="C248" s="276">
        <v>0</v>
      </c>
      <c r="D248" s="276">
        <v>0</v>
      </c>
      <c r="E248" s="276">
        <v>0</v>
      </c>
      <c r="F248" s="280">
        <v>0</v>
      </c>
      <c r="G248" s="280">
        <v>0</v>
      </c>
      <c r="H248" s="280">
        <v>0</v>
      </c>
      <c r="I248" s="280">
        <v>0</v>
      </c>
      <c r="J248" s="280">
        <v>0</v>
      </c>
      <c r="K248" s="280">
        <v>0</v>
      </c>
      <c r="L248" s="95">
        <v>0</v>
      </c>
    </row>
    <row r="249" spans="1:12" ht="15.75" x14ac:dyDescent="0.25">
      <c r="A249" s="274">
        <v>7</v>
      </c>
      <c r="B249" s="275" t="s">
        <v>455</v>
      </c>
      <c r="C249" s="276">
        <v>0</v>
      </c>
      <c r="D249" s="276">
        <v>0</v>
      </c>
      <c r="E249" s="276">
        <v>0</v>
      </c>
      <c r="F249" s="280">
        <v>0</v>
      </c>
      <c r="G249" s="280">
        <v>0</v>
      </c>
      <c r="H249" s="280">
        <v>0</v>
      </c>
      <c r="I249" s="280">
        <v>0</v>
      </c>
      <c r="J249" s="280">
        <v>0</v>
      </c>
      <c r="K249" s="280">
        <v>0</v>
      </c>
      <c r="L249" s="95">
        <v>0</v>
      </c>
    </row>
    <row r="250" spans="1:12" ht="15.75" x14ac:dyDescent="0.25">
      <c r="A250" s="274">
        <v>8</v>
      </c>
      <c r="B250" s="275" t="s">
        <v>456</v>
      </c>
      <c r="C250" s="276">
        <v>0</v>
      </c>
      <c r="D250" s="276">
        <v>0</v>
      </c>
      <c r="E250" s="276">
        <v>0</v>
      </c>
      <c r="F250" s="280">
        <v>0</v>
      </c>
      <c r="G250" s="280">
        <v>0</v>
      </c>
      <c r="H250" s="280">
        <v>0</v>
      </c>
      <c r="I250" s="280">
        <v>0</v>
      </c>
      <c r="J250" s="280">
        <v>0</v>
      </c>
      <c r="K250" s="280">
        <v>0</v>
      </c>
      <c r="L250" s="95">
        <v>0</v>
      </c>
    </row>
    <row r="251" spans="1:12" ht="15.75" x14ac:dyDescent="0.25">
      <c r="A251" s="274">
        <v>9</v>
      </c>
      <c r="B251" s="275" t="s">
        <v>457</v>
      </c>
      <c r="C251" s="276">
        <v>0</v>
      </c>
      <c r="D251" s="276">
        <v>0</v>
      </c>
      <c r="E251" s="276">
        <v>0</v>
      </c>
      <c r="F251" s="280">
        <v>0</v>
      </c>
      <c r="G251" s="280">
        <v>0</v>
      </c>
      <c r="H251" s="280">
        <v>0</v>
      </c>
      <c r="I251" s="280">
        <v>0</v>
      </c>
      <c r="J251" s="280">
        <v>0</v>
      </c>
      <c r="K251" s="280">
        <v>0</v>
      </c>
      <c r="L251" s="95">
        <v>0</v>
      </c>
    </row>
    <row r="252" spans="1:12" ht="15.75" x14ac:dyDescent="0.25">
      <c r="A252" s="274">
        <v>10</v>
      </c>
      <c r="B252" s="275" t="s">
        <v>120</v>
      </c>
      <c r="C252" s="276">
        <v>0</v>
      </c>
      <c r="D252" s="276">
        <v>0</v>
      </c>
      <c r="E252" s="276">
        <v>0</v>
      </c>
      <c r="F252" s="280">
        <v>0</v>
      </c>
      <c r="G252" s="280">
        <v>0</v>
      </c>
      <c r="H252" s="280">
        <v>0</v>
      </c>
      <c r="I252" s="280">
        <v>0</v>
      </c>
      <c r="J252" s="280">
        <v>0</v>
      </c>
      <c r="K252" s="280">
        <v>0</v>
      </c>
      <c r="L252" s="95">
        <v>0</v>
      </c>
    </row>
    <row r="253" spans="1:12" ht="15.75" x14ac:dyDescent="0.25">
      <c r="A253" s="274">
        <v>11</v>
      </c>
      <c r="B253" s="275" t="s">
        <v>466</v>
      </c>
      <c r="C253" s="276">
        <v>0</v>
      </c>
      <c r="D253" s="276">
        <v>0</v>
      </c>
      <c r="E253" s="276">
        <v>0</v>
      </c>
      <c r="F253" s="280">
        <v>0</v>
      </c>
      <c r="G253" s="280">
        <v>0</v>
      </c>
      <c r="H253" s="280">
        <v>0</v>
      </c>
      <c r="I253" s="280">
        <v>0</v>
      </c>
      <c r="J253" s="280">
        <v>0</v>
      </c>
      <c r="K253" s="280">
        <v>0</v>
      </c>
      <c r="L253" s="95">
        <v>0</v>
      </c>
    </row>
    <row r="254" spans="1:12" ht="15.75" x14ac:dyDescent="0.25">
      <c r="A254" s="274">
        <v>12</v>
      </c>
      <c r="B254" s="275" t="s">
        <v>467</v>
      </c>
      <c r="C254" s="276">
        <v>0</v>
      </c>
      <c r="D254" s="276">
        <v>0</v>
      </c>
      <c r="E254" s="276">
        <v>20</v>
      </c>
      <c r="F254" s="280">
        <v>0</v>
      </c>
      <c r="G254" s="280">
        <v>0</v>
      </c>
      <c r="H254" s="280">
        <v>0</v>
      </c>
      <c r="I254" s="280">
        <v>0</v>
      </c>
      <c r="J254" s="280">
        <v>0</v>
      </c>
      <c r="K254" s="280">
        <v>0</v>
      </c>
      <c r="L254" s="95">
        <v>0</v>
      </c>
    </row>
    <row r="255" spans="1:12" ht="31.5" x14ac:dyDescent="0.25">
      <c r="A255" s="274">
        <v>0</v>
      </c>
      <c r="B255" s="421" t="s">
        <v>614</v>
      </c>
      <c r="C255" s="276">
        <v>0</v>
      </c>
      <c r="D255" s="276">
        <v>0</v>
      </c>
      <c r="E255" s="276">
        <v>20</v>
      </c>
      <c r="F255" s="280">
        <v>2015</v>
      </c>
      <c r="G255" s="280">
        <v>2016</v>
      </c>
      <c r="H255" s="280" t="s">
        <v>527</v>
      </c>
      <c r="I255" s="280" t="s">
        <v>444</v>
      </c>
      <c r="J255" s="280" t="s">
        <v>444</v>
      </c>
      <c r="K255" s="280" t="s">
        <v>444</v>
      </c>
      <c r="L255" s="95" t="s">
        <v>1105</v>
      </c>
    </row>
    <row r="256" spans="1:12" ht="31.5" x14ac:dyDescent="0.25">
      <c r="A256" s="274">
        <v>0</v>
      </c>
      <c r="B256" s="421" t="s">
        <v>615</v>
      </c>
      <c r="C256" s="276">
        <v>0</v>
      </c>
      <c r="D256" s="276">
        <v>0</v>
      </c>
      <c r="E256" s="276">
        <v>0</v>
      </c>
      <c r="F256" s="280">
        <v>2015</v>
      </c>
      <c r="G256" s="280">
        <v>2015</v>
      </c>
      <c r="H256" s="280" t="s">
        <v>408</v>
      </c>
      <c r="I256" s="280" t="s">
        <v>444</v>
      </c>
      <c r="J256" s="280" t="s">
        <v>444</v>
      </c>
      <c r="K256" s="280" t="s">
        <v>444</v>
      </c>
      <c r="L256" s="95" t="s">
        <v>1105</v>
      </c>
    </row>
    <row r="257" spans="1:12" ht="47.25" x14ac:dyDescent="0.25">
      <c r="A257" s="274">
        <v>0</v>
      </c>
      <c r="B257" s="421" t="s">
        <v>851</v>
      </c>
      <c r="C257" s="276">
        <v>0</v>
      </c>
      <c r="D257" s="276">
        <v>0</v>
      </c>
      <c r="E257" s="276">
        <v>0</v>
      </c>
      <c r="F257" s="280">
        <v>2015</v>
      </c>
      <c r="G257" s="280">
        <v>2015</v>
      </c>
      <c r="H257" s="280" t="s">
        <v>408</v>
      </c>
      <c r="I257" s="280" t="s">
        <v>444</v>
      </c>
      <c r="J257" s="280" t="s">
        <v>444</v>
      </c>
      <c r="K257" s="280" t="s">
        <v>444</v>
      </c>
      <c r="L257" s="95" t="s">
        <v>1105</v>
      </c>
    </row>
    <row r="258" spans="1:12" ht="15.75" x14ac:dyDescent="0.25">
      <c r="A258" s="274">
        <v>13</v>
      </c>
      <c r="B258" s="275" t="s">
        <v>468</v>
      </c>
      <c r="C258" s="276">
        <v>0</v>
      </c>
      <c r="D258" s="276">
        <v>0</v>
      </c>
      <c r="E258" s="276">
        <v>0</v>
      </c>
      <c r="F258" s="280">
        <v>0</v>
      </c>
      <c r="G258" s="280">
        <v>0</v>
      </c>
      <c r="H258" s="280">
        <v>0</v>
      </c>
      <c r="I258" s="280">
        <v>0</v>
      </c>
      <c r="J258" s="280">
        <v>0</v>
      </c>
      <c r="K258" s="280">
        <v>0</v>
      </c>
      <c r="L258" s="95">
        <v>0</v>
      </c>
    </row>
    <row r="259" spans="1:12" ht="15.75" x14ac:dyDescent="0.25">
      <c r="A259" s="274">
        <v>14</v>
      </c>
      <c r="B259" s="275" t="s">
        <v>458</v>
      </c>
      <c r="C259" s="276">
        <v>0</v>
      </c>
      <c r="D259" s="276">
        <v>0</v>
      </c>
      <c r="E259" s="276">
        <v>0</v>
      </c>
      <c r="F259" s="280">
        <v>0</v>
      </c>
      <c r="G259" s="280">
        <v>0</v>
      </c>
      <c r="H259" s="280">
        <v>0</v>
      </c>
      <c r="I259" s="280">
        <v>0</v>
      </c>
      <c r="J259" s="280">
        <v>0</v>
      </c>
      <c r="K259" s="280">
        <v>0</v>
      </c>
      <c r="L259" s="95">
        <v>0</v>
      </c>
    </row>
    <row r="260" spans="1:12" ht="15.75" x14ac:dyDescent="0.25">
      <c r="A260" s="274">
        <v>15</v>
      </c>
      <c r="B260" s="275" t="s">
        <v>459</v>
      </c>
      <c r="C260" s="276">
        <v>0</v>
      </c>
      <c r="D260" s="276">
        <v>0</v>
      </c>
      <c r="E260" s="276">
        <v>0</v>
      </c>
      <c r="F260" s="280">
        <v>0</v>
      </c>
      <c r="G260" s="280">
        <v>0</v>
      </c>
      <c r="H260" s="280">
        <v>0</v>
      </c>
      <c r="I260" s="280">
        <v>0</v>
      </c>
      <c r="J260" s="280">
        <v>0</v>
      </c>
      <c r="K260" s="280">
        <v>0</v>
      </c>
      <c r="L260" s="95">
        <v>0</v>
      </c>
    </row>
    <row r="261" spans="1:12" ht="15.75" x14ac:dyDescent="0.25">
      <c r="A261" s="274">
        <v>16</v>
      </c>
      <c r="B261" s="275" t="s">
        <v>460</v>
      </c>
      <c r="C261" s="276">
        <v>0</v>
      </c>
      <c r="D261" s="276">
        <v>0</v>
      </c>
      <c r="E261" s="276">
        <v>0</v>
      </c>
      <c r="F261" s="280">
        <v>0</v>
      </c>
      <c r="G261" s="280">
        <v>0</v>
      </c>
      <c r="H261" s="280">
        <v>0</v>
      </c>
      <c r="I261" s="280">
        <v>0</v>
      </c>
      <c r="J261" s="280">
        <v>0</v>
      </c>
      <c r="K261" s="280">
        <v>0</v>
      </c>
      <c r="L261" s="95">
        <v>0</v>
      </c>
    </row>
    <row r="262" spans="1:12" ht="15.75" x14ac:dyDescent="0.25">
      <c r="A262" s="274">
        <v>17</v>
      </c>
      <c r="B262" s="275" t="s">
        <v>121</v>
      </c>
      <c r="C262" s="276">
        <v>0</v>
      </c>
      <c r="D262" s="276">
        <v>0</v>
      </c>
      <c r="E262" s="276">
        <v>0</v>
      </c>
      <c r="F262" s="280">
        <v>0</v>
      </c>
      <c r="G262" s="280">
        <v>0</v>
      </c>
      <c r="H262" s="280">
        <v>0</v>
      </c>
      <c r="I262" s="280">
        <v>0</v>
      </c>
      <c r="J262" s="280">
        <v>0</v>
      </c>
      <c r="K262" s="280">
        <v>0</v>
      </c>
      <c r="L262" s="95">
        <v>0</v>
      </c>
    </row>
    <row r="263" spans="1:12" ht="15.75" x14ac:dyDescent="0.25">
      <c r="A263" s="274">
        <v>18</v>
      </c>
      <c r="B263" s="275" t="s">
        <v>469</v>
      </c>
      <c r="C263" s="276">
        <v>0</v>
      </c>
      <c r="D263" s="276">
        <v>0</v>
      </c>
      <c r="E263" s="276">
        <v>0</v>
      </c>
      <c r="F263" s="280">
        <v>0</v>
      </c>
      <c r="G263" s="280">
        <v>0</v>
      </c>
      <c r="H263" s="280">
        <v>0</v>
      </c>
      <c r="I263" s="280">
        <v>0</v>
      </c>
      <c r="J263" s="280">
        <v>0</v>
      </c>
      <c r="K263" s="280">
        <v>0</v>
      </c>
      <c r="L263" s="95">
        <v>0</v>
      </c>
    </row>
    <row r="264" spans="1:12" ht="15.75" x14ac:dyDescent="0.25">
      <c r="A264" s="274">
        <v>19</v>
      </c>
      <c r="B264" s="275" t="s">
        <v>470</v>
      </c>
      <c r="C264" s="276">
        <v>0</v>
      </c>
      <c r="D264" s="276">
        <v>0</v>
      </c>
      <c r="E264" s="276">
        <v>0</v>
      </c>
      <c r="F264" s="280">
        <v>0</v>
      </c>
      <c r="G264" s="280">
        <v>0</v>
      </c>
      <c r="H264" s="280">
        <v>0</v>
      </c>
      <c r="I264" s="280">
        <v>0</v>
      </c>
      <c r="J264" s="280">
        <v>0</v>
      </c>
      <c r="K264" s="280">
        <v>0</v>
      </c>
      <c r="L264" s="95">
        <v>0</v>
      </c>
    </row>
    <row r="265" spans="1:12" ht="15.75" x14ac:dyDescent="0.25">
      <c r="A265" s="274">
        <v>0</v>
      </c>
      <c r="B265" s="421" t="s">
        <v>770</v>
      </c>
      <c r="C265" s="276">
        <v>0</v>
      </c>
      <c r="D265" s="276">
        <v>0</v>
      </c>
      <c r="E265" s="276">
        <v>0</v>
      </c>
      <c r="F265" s="280">
        <v>2014</v>
      </c>
      <c r="G265" s="280">
        <v>2014</v>
      </c>
      <c r="H265" s="280" t="s">
        <v>408</v>
      </c>
      <c r="I265" s="280" t="s">
        <v>444</v>
      </c>
      <c r="J265" s="280" t="s">
        <v>444</v>
      </c>
      <c r="K265" s="280" t="s">
        <v>444</v>
      </c>
      <c r="L265" s="95" t="s">
        <v>1105</v>
      </c>
    </row>
    <row r="266" spans="1:12" ht="31.5" x14ac:dyDescent="0.25">
      <c r="A266" s="274">
        <v>0</v>
      </c>
      <c r="B266" s="421" t="s">
        <v>771</v>
      </c>
      <c r="C266" s="276">
        <v>0</v>
      </c>
      <c r="D266" s="276">
        <v>0</v>
      </c>
      <c r="E266" s="276">
        <v>0</v>
      </c>
      <c r="F266" s="280">
        <v>2014</v>
      </c>
      <c r="G266" s="280">
        <v>2016</v>
      </c>
      <c r="H266" s="280" t="s">
        <v>408</v>
      </c>
      <c r="I266" s="280" t="s">
        <v>444</v>
      </c>
      <c r="J266" s="280" t="s">
        <v>444</v>
      </c>
      <c r="K266" s="280" t="s">
        <v>444</v>
      </c>
      <c r="L266" s="95" t="s">
        <v>1105</v>
      </c>
    </row>
    <row r="267" spans="1:12" ht="31.5" x14ac:dyDescent="0.25">
      <c r="A267" s="274">
        <v>0</v>
      </c>
      <c r="B267" s="421" t="s">
        <v>772</v>
      </c>
      <c r="C267" s="276">
        <v>0</v>
      </c>
      <c r="D267" s="276">
        <v>0</v>
      </c>
      <c r="E267" s="276">
        <v>0</v>
      </c>
      <c r="F267" s="280">
        <v>2015</v>
      </c>
      <c r="G267" s="280">
        <v>2015</v>
      </c>
      <c r="H267" s="280" t="s">
        <v>408</v>
      </c>
      <c r="I267" s="280" t="s">
        <v>444</v>
      </c>
      <c r="J267" s="280" t="s">
        <v>444</v>
      </c>
      <c r="K267" s="280" t="s">
        <v>444</v>
      </c>
      <c r="L267" s="95" t="s">
        <v>1105</v>
      </c>
    </row>
    <row r="268" spans="1:12" ht="15.75" x14ac:dyDescent="0.25">
      <c r="A268" s="274">
        <v>0</v>
      </c>
      <c r="B268" s="421" t="s">
        <v>852</v>
      </c>
      <c r="C268" s="276">
        <v>0</v>
      </c>
      <c r="D268" s="276">
        <v>0</v>
      </c>
      <c r="E268" s="276">
        <v>0</v>
      </c>
      <c r="F268" s="280">
        <v>2015</v>
      </c>
      <c r="G268" s="280">
        <v>2015</v>
      </c>
      <c r="H268" s="280" t="s">
        <v>408</v>
      </c>
      <c r="I268" s="280" t="s">
        <v>444</v>
      </c>
      <c r="J268" s="280" t="s">
        <v>444</v>
      </c>
      <c r="K268" s="280" t="s">
        <v>444</v>
      </c>
      <c r="L268" s="95" t="s">
        <v>1105</v>
      </c>
    </row>
    <row r="269" spans="1:12" ht="47.25" x14ac:dyDescent="0.25">
      <c r="A269" s="274">
        <v>0</v>
      </c>
      <c r="B269" s="421" t="s">
        <v>958</v>
      </c>
      <c r="C269" s="276">
        <v>0</v>
      </c>
      <c r="D269" s="276">
        <v>0</v>
      </c>
      <c r="E269" s="276">
        <v>0</v>
      </c>
      <c r="F269" s="280">
        <v>2015</v>
      </c>
      <c r="G269" s="280">
        <v>2016</v>
      </c>
      <c r="H269" s="280" t="s">
        <v>408</v>
      </c>
      <c r="I269" s="280" t="s">
        <v>444</v>
      </c>
      <c r="J269" s="280" t="s">
        <v>444</v>
      </c>
      <c r="K269" s="280" t="s">
        <v>444</v>
      </c>
      <c r="L269" s="95" t="s">
        <v>1105</v>
      </c>
    </row>
    <row r="270" spans="1:12" ht="15.75" x14ac:dyDescent="0.25">
      <c r="A270" s="274" t="s">
        <v>447</v>
      </c>
      <c r="B270" s="275" t="s">
        <v>126</v>
      </c>
      <c r="C270" s="276">
        <v>3.8</v>
      </c>
      <c r="D270" s="276">
        <v>0</v>
      </c>
      <c r="E270" s="276">
        <v>5.3</v>
      </c>
      <c r="F270" s="280">
        <v>0</v>
      </c>
      <c r="G270" s="280">
        <v>0</v>
      </c>
      <c r="H270" s="280">
        <v>0</v>
      </c>
      <c r="I270" s="280">
        <v>0</v>
      </c>
      <c r="J270" s="280">
        <v>0</v>
      </c>
      <c r="K270" s="280">
        <v>0</v>
      </c>
      <c r="L270" s="95">
        <v>0</v>
      </c>
    </row>
    <row r="271" spans="1:12" ht="15.75" x14ac:dyDescent="0.25">
      <c r="A271" s="274" t="s">
        <v>472</v>
      </c>
      <c r="B271" s="275" t="s">
        <v>462</v>
      </c>
      <c r="C271" s="276">
        <v>0</v>
      </c>
      <c r="D271" s="276">
        <v>0</v>
      </c>
      <c r="E271" s="276">
        <v>0</v>
      </c>
      <c r="F271" s="280">
        <v>0</v>
      </c>
      <c r="G271" s="280">
        <v>0</v>
      </c>
      <c r="H271" s="280">
        <v>0</v>
      </c>
      <c r="I271" s="280">
        <v>0</v>
      </c>
      <c r="J271" s="280">
        <v>0</v>
      </c>
      <c r="K271" s="280">
        <v>0</v>
      </c>
      <c r="L271" s="95">
        <v>0</v>
      </c>
    </row>
    <row r="272" spans="1:12" ht="15.75" x14ac:dyDescent="0.25">
      <c r="A272" s="274">
        <v>1</v>
      </c>
      <c r="B272" s="275" t="s">
        <v>451</v>
      </c>
      <c r="C272" s="276">
        <v>0</v>
      </c>
      <c r="D272" s="276">
        <v>0</v>
      </c>
      <c r="E272" s="276">
        <v>0</v>
      </c>
      <c r="F272" s="280">
        <v>0</v>
      </c>
      <c r="G272" s="280">
        <v>0</v>
      </c>
      <c r="H272" s="280">
        <v>0</v>
      </c>
      <c r="I272" s="280">
        <v>0</v>
      </c>
      <c r="J272" s="280">
        <v>0</v>
      </c>
      <c r="K272" s="280">
        <v>0</v>
      </c>
      <c r="L272" s="95">
        <v>0</v>
      </c>
    </row>
    <row r="273" spans="1:12" ht="15.75" x14ac:dyDescent="0.25">
      <c r="A273" s="274">
        <v>2</v>
      </c>
      <c r="B273" s="275" t="s">
        <v>452</v>
      </c>
      <c r="C273" s="276">
        <v>0</v>
      </c>
      <c r="D273" s="276">
        <v>0</v>
      </c>
      <c r="E273" s="276">
        <v>0</v>
      </c>
      <c r="F273" s="280">
        <v>0</v>
      </c>
      <c r="G273" s="280">
        <v>0</v>
      </c>
      <c r="H273" s="280">
        <v>0</v>
      </c>
      <c r="I273" s="280">
        <v>0</v>
      </c>
      <c r="J273" s="280">
        <v>0</v>
      </c>
      <c r="K273" s="280">
        <v>0</v>
      </c>
      <c r="L273" s="95">
        <v>0</v>
      </c>
    </row>
    <row r="274" spans="1:12" ht="15.75" x14ac:dyDescent="0.25">
      <c r="A274" s="274">
        <v>3</v>
      </c>
      <c r="B274" s="275" t="s">
        <v>453</v>
      </c>
      <c r="C274" s="276">
        <v>0</v>
      </c>
      <c r="D274" s="276">
        <v>0</v>
      </c>
      <c r="E274" s="276">
        <v>0</v>
      </c>
      <c r="F274" s="280">
        <v>0</v>
      </c>
      <c r="G274" s="280">
        <v>0</v>
      </c>
      <c r="H274" s="280">
        <v>0</v>
      </c>
      <c r="I274" s="280">
        <v>0</v>
      </c>
      <c r="J274" s="280">
        <v>0</v>
      </c>
      <c r="K274" s="280">
        <v>0</v>
      </c>
      <c r="L274" s="95">
        <v>0</v>
      </c>
    </row>
    <row r="275" spans="1:12" ht="15.75" x14ac:dyDescent="0.25">
      <c r="A275" s="274">
        <v>4</v>
      </c>
      <c r="B275" s="275" t="s">
        <v>454</v>
      </c>
      <c r="C275" s="276">
        <v>0</v>
      </c>
      <c r="D275" s="276">
        <v>0</v>
      </c>
      <c r="E275" s="276">
        <v>0</v>
      </c>
      <c r="F275" s="280">
        <v>0</v>
      </c>
      <c r="G275" s="280">
        <v>0</v>
      </c>
      <c r="H275" s="280">
        <v>0</v>
      </c>
      <c r="I275" s="280">
        <v>0</v>
      </c>
      <c r="J275" s="280">
        <v>0</v>
      </c>
      <c r="K275" s="280">
        <v>0</v>
      </c>
      <c r="L275" s="95">
        <v>0</v>
      </c>
    </row>
    <row r="276" spans="1:12" ht="15.75" x14ac:dyDescent="0.25">
      <c r="A276" s="274">
        <v>5</v>
      </c>
      <c r="B276" s="275" t="s">
        <v>394</v>
      </c>
      <c r="C276" s="276">
        <v>0</v>
      </c>
      <c r="D276" s="276">
        <v>0</v>
      </c>
      <c r="E276" s="276">
        <v>0</v>
      </c>
      <c r="F276" s="280">
        <v>0</v>
      </c>
      <c r="G276" s="280">
        <v>0</v>
      </c>
      <c r="H276" s="280">
        <v>0</v>
      </c>
      <c r="I276" s="280">
        <v>0</v>
      </c>
      <c r="J276" s="280">
        <v>0</v>
      </c>
      <c r="K276" s="280">
        <v>0</v>
      </c>
      <c r="L276" s="95">
        <v>0</v>
      </c>
    </row>
    <row r="277" spans="1:12" ht="15.75" x14ac:dyDescent="0.25">
      <c r="A277" s="274">
        <v>6</v>
      </c>
      <c r="B277" s="275" t="s">
        <v>395</v>
      </c>
      <c r="C277" s="276">
        <v>0</v>
      </c>
      <c r="D277" s="276">
        <v>0</v>
      </c>
      <c r="E277" s="276">
        <v>0</v>
      </c>
      <c r="F277" s="280">
        <v>0</v>
      </c>
      <c r="G277" s="280">
        <v>0</v>
      </c>
      <c r="H277" s="280">
        <v>0</v>
      </c>
      <c r="I277" s="280">
        <v>0</v>
      </c>
      <c r="J277" s="280">
        <v>0</v>
      </c>
      <c r="K277" s="280">
        <v>0</v>
      </c>
      <c r="L277" s="95">
        <v>0</v>
      </c>
    </row>
    <row r="278" spans="1:12" ht="15.75" x14ac:dyDescent="0.25">
      <c r="A278" s="274">
        <v>7</v>
      </c>
      <c r="B278" s="275" t="s">
        <v>455</v>
      </c>
      <c r="C278" s="276">
        <v>0</v>
      </c>
      <c r="D278" s="276">
        <v>0</v>
      </c>
      <c r="E278" s="276">
        <v>0</v>
      </c>
      <c r="F278" s="280">
        <v>0</v>
      </c>
      <c r="G278" s="280">
        <v>0</v>
      </c>
      <c r="H278" s="280">
        <v>0</v>
      </c>
      <c r="I278" s="280">
        <v>0</v>
      </c>
      <c r="J278" s="280">
        <v>0</v>
      </c>
      <c r="K278" s="280">
        <v>0</v>
      </c>
      <c r="L278" s="95">
        <v>0</v>
      </c>
    </row>
    <row r="279" spans="1:12" ht="15.75" x14ac:dyDescent="0.25">
      <c r="A279" s="274">
        <v>8</v>
      </c>
      <c r="B279" s="275" t="s">
        <v>456</v>
      </c>
      <c r="C279" s="276">
        <v>0</v>
      </c>
      <c r="D279" s="276">
        <v>0</v>
      </c>
      <c r="E279" s="276">
        <v>0</v>
      </c>
      <c r="F279" s="280">
        <v>0</v>
      </c>
      <c r="G279" s="280">
        <v>0</v>
      </c>
      <c r="H279" s="280">
        <v>0</v>
      </c>
      <c r="I279" s="280">
        <v>0</v>
      </c>
      <c r="J279" s="280">
        <v>0</v>
      </c>
      <c r="K279" s="280">
        <v>0</v>
      </c>
      <c r="L279" s="95">
        <v>0</v>
      </c>
    </row>
    <row r="280" spans="1:12" ht="15.75" x14ac:dyDescent="0.25">
      <c r="A280" s="274">
        <v>9</v>
      </c>
      <c r="B280" s="275" t="s">
        <v>457</v>
      </c>
      <c r="C280" s="276">
        <v>0</v>
      </c>
      <c r="D280" s="276">
        <v>0</v>
      </c>
      <c r="E280" s="276">
        <v>0</v>
      </c>
      <c r="F280" s="280">
        <v>0</v>
      </c>
      <c r="G280" s="280">
        <v>0</v>
      </c>
      <c r="H280" s="280">
        <v>0</v>
      </c>
      <c r="I280" s="280">
        <v>0</v>
      </c>
      <c r="J280" s="280">
        <v>0</v>
      </c>
      <c r="K280" s="280">
        <v>0</v>
      </c>
      <c r="L280" s="95">
        <v>0</v>
      </c>
    </row>
    <row r="281" spans="1:12" ht="15.75" x14ac:dyDescent="0.25">
      <c r="A281" s="274">
        <v>10</v>
      </c>
      <c r="B281" s="275" t="s">
        <v>120</v>
      </c>
      <c r="C281" s="276">
        <v>0</v>
      </c>
      <c r="D281" s="276">
        <v>0</v>
      </c>
      <c r="E281" s="276">
        <v>0</v>
      </c>
      <c r="F281" s="280">
        <v>0</v>
      </c>
      <c r="G281" s="280">
        <v>0</v>
      </c>
      <c r="H281" s="280">
        <v>0</v>
      </c>
      <c r="I281" s="280">
        <v>0</v>
      </c>
      <c r="J281" s="280">
        <v>0</v>
      </c>
      <c r="K281" s="280">
        <v>0</v>
      </c>
      <c r="L281" s="95">
        <v>0</v>
      </c>
    </row>
    <row r="282" spans="1:12" ht="15.75" x14ac:dyDescent="0.25">
      <c r="A282" s="274">
        <v>11</v>
      </c>
      <c r="B282" s="275" t="s">
        <v>466</v>
      </c>
      <c r="C282" s="276">
        <v>0</v>
      </c>
      <c r="D282" s="276">
        <v>0</v>
      </c>
      <c r="E282" s="276">
        <v>0</v>
      </c>
      <c r="F282" s="280">
        <v>0</v>
      </c>
      <c r="G282" s="280">
        <v>0</v>
      </c>
      <c r="H282" s="280">
        <v>0</v>
      </c>
      <c r="I282" s="280">
        <v>0</v>
      </c>
      <c r="J282" s="280">
        <v>0</v>
      </c>
      <c r="K282" s="280">
        <v>0</v>
      </c>
      <c r="L282" s="95">
        <v>0</v>
      </c>
    </row>
    <row r="283" spans="1:12" ht="15.75" x14ac:dyDescent="0.25">
      <c r="A283" s="274">
        <v>12</v>
      </c>
      <c r="B283" s="275" t="s">
        <v>467</v>
      </c>
      <c r="C283" s="276">
        <v>0</v>
      </c>
      <c r="D283" s="276">
        <v>0</v>
      </c>
      <c r="E283" s="276">
        <v>0</v>
      </c>
      <c r="F283" s="280">
        <v>0</v>
      </c>
      <c r="G283" s="280">
        <v>0</v>
      </c>
      <c r="H283" s="280">
        <v>0</v>
      </c>
      <c r="I283" s="280">
        <v>0</v>
      </c>
      <c r="J283" s="280">
        <v>0</v>
      </c>
      <c r="K283" s="280">
        <v>0</v>
      </c>
      <c r="L283" s="95">
        <v>0</v>
      </c>
    </row>
    <row r="284" spans="1:12" ht="15.75" x14ac:dyDescent="0.25">
      <c r="A284" s="274">
        <v>13</v>
      </c>
      <c r="B284" s="275" t="s">
        <v>468</v>
      </c>
      <c r="C284" s="276">
        <v>0</v>
      </c>
      <c r="D284" s="276">
        <v>0</v>
      </c>
      <c r="E284" s="276">
        <v>0</v>
      </c>
      <c r="F284" s="280">
        <v>0</v>
      </c>
      <c r="G284" s="280">
        <v>0</v>
      </c>
      <c r="H284" s="280">
        <v>0</v>
      </c>
      <c r="I284" s="280">
        <v>0</v>
      </c>
      <c r="J284" s="280">
        <v>0</v>
      </c>
      <c r="K284" s="280">
        <v>0</v>
      </c>
      <c r="L284" s="95">
        <v>0</v>
      </c>
    </row>
    <row r="285" spans="1:12" ht="15.75" x14ac:dyDescent="0.25">
      <c r="A285" s="274">
        <v>14</v>
      </c>
      <c r="B285" s="275" t="s">
        <v>458</v>
      </c>
      <c r="C285" s="276">
        <v>0</v>
      </c>
      <c r="D285" s="276">
        <v>0</v>
      </c>
      <c r="E285" s="276">
        <v>0</v>
      </c>
      <c r="F285" s="280">
        <v>0</v>
      </c>
      <c r="G285" s="280">
        <v>0</v>
      </c>
      <c r="H285" s="280">
        <v>0</v>
      </c>
      <c r="I285" s="280">
        <v>0</v>
      </c>
      <c r="J285" s="280">
        <v>0</v>
      </c>
      <c r="K285" s="280">
        <v>0</v>
      </c>
      <c r="L285" s="95">
        <v>0</v>
      </c>
    </row>
    <row r="286" spans="1:12" ht="15.75" x14ac:dyDescent="0.25">
      <c r="A286" s="274">
        <v>15</v>
      </c>
      <c r="B286" s="275" t="s">
        <v>459</v>
      </c>
      <c r="C286" s="276">
        <v>0</v>
      </c>
      <c r="D286" s="276">
        <v>0</v>
      </c>
      <c r="E286" s="276">
        <v>0</v>
      </c>
      <c r="F286" s="280">
        <v>0</v>
      </c>
      <c r="G286" s="280">
        <v>0</v>
      </c>
      <c r="H286" s="280">
        <v>0</v>
      </c>
      <c r="I286" s="280">
        <v>0</v>
      </c>
      <c r="J286" s="280">
        <v>0</v>
      </c>
      <c r="K286" s="280">
        <v>0</v>
      </c>
      <c r="L286" s="95">
        <v>0</v>
      </c>
    </row>
    <row r="287" spans="1:12" ht="15.75" x14ac:dyDescent="0.25">
      <c r="A287" s="274">
        <v>16</v>
      </c>
      <c r="B287" s="275" t="s">
        <v>460</v>
      </c>
      <c r="C287" s="276">
        <v>0</v>
      </c>
      <c r="D287" s="276">
        <v>0</v>
      </c>
      <c r="E287" s="276">
        <v>0</v>
      </c>
      <c r="F287" s="280">
        <v>0</v>
      </c>
      <c r="G287" s="280">
        <v>0</v>
      </c>
      <c r="H287" s="280">
        <v>0</v>
      </c>
      <c r="I287" s="280">
        <v>0</v>
      </c>
      <c r="J287" s="280">
        <v>0</v>
      </c>
      <c r="K287" s="280">
        <v>0</v>
      </c>
      <c r="L287" s="95">
        <v>0</v>
      </c>
    </row>
    <row r="288" spans="1:12" ht="15.75" x14ac:dyDescent="0.25">
      <c r="A288" s="274">
        <v>17</v>
      </c>
      <c r="B288" s="275" t="s">
        <v>121</v>
      </c>
      <c r="C288" s="276">
        <v>0</v>
      </c>
      <c r="D288" s="276">
        <v>0</v>
      </c>
      <c r="E288" s="276">
        <v>0</v>
      </c>
      <c r="F288" s="280">
        <v>0</v>
      </c>
      <c r="G288" s="280">
        <v>0</v>
      </c>
      <c r="H288" s="280">
        <v>0</v>
      </c>
      <c r="I288" s="280">
        <v>0</v>
      </c>
      <c r="J288" s="280">
        <v>0</v>
      </c>
      <c r="K288" s="280">
        <v>0</v>
      </c>
      <c r="L288" s="95">
        <v>0</v>
      </c>
    </row>
    <row r="289" spans="1:12" ht="15.75" x14ac:dyDescent="0.25">
      <c r="A289" s="274">
        <v>18</v>
      </c>
      <c r="B289" s="275" t="s">
        <v>469</v>
      </c>
      <c r="C289" s="276">
        <v>0</v>
      </c>
      <c r="D289" s="276">
        <v>0</v>
      </c>
      <c r="E289" s="276">
        <v>0</v>
      </c>
      <c r="F289" s="280">
        <v>0</v>
      </c>
      <c r="G289" s="280">
        <v>0</v>
      </c>
      <c r="H289" s="280">
        <v>0</v>
      </c>
      <c r="I289" s="280">
        <v>0</v>
      </c>
      <c r="J289" s="280">
        <v>0</v>
      </c>
      <c r="K289" s="280">
        <v>0</v>
      </c>
      <c r="L289" s="95">
        <v>0</v>
      </c>
    </row>
    <row r="290" spans="1:12" ht="15.75" x14ac:dyDescent="0.25">
      <c r="A290" s="274">
        <v>19</v>
      </c>
      <c r="B290" s="275" t="s">
        <v>470</v>
      </c>
      <c r="C290" s="276">
        <v>0</v>
      </c>
      <c r="D290" s="276">
        <v>0</v>
      </c>
      <c r="E290" s="276">
        <v>0</v>
      </c>
      <c r="F290" s="280">
        <v>0</v>
      </c>
      <c r="G290" s="280">
        <v>0</v>
      </c>
      <c r="H290" s="280">
        <v>0</v>
      </c>
      <c r="I290" s="280">
        <v>0</v>
      </c>
      <c r="J290" s="280">
        <v>0</v>
      </c>
      <c r="K290" s="280">
        <v>0</v>
      </c>
      <c r="L290" s="95">
        <v>0</v>
      </c>
    </row>
    <row r="291" spans="1:12" ht="15.75" x14ac:dyDescent="0.25">
      <c r="A291" s="274" t="s">
        <v>473</v>
      </c>
      <c r="B291" s="275" t="s">
        <v>464</v>
      </c>
      <c r="C291" s="276">
        <v>3.8</v>
      </c>
      <c r="D291" s="276">
        <v>0</v>
      </c>
      <c r="E291" s="276">
        <v>5.3</v>
      </c>
      <c r="F291" s="280">
        <v>0</v>
      </c>
      <c r="G291" s="280">
        <v>0</v>
      </c>
      <c r="H291" s="280">
        <v>0</v>
      </c>
      <c r="I291" s="280">
        <v>0</v>
      </c>
      <c r="J291" s="280">
        <v>0</v>
      </c>
      <c r="K291" s="280">
        <v>0</v>
      </c>
      <c r="L291" s="95">
        <v>0</v>
      </c>
    </row>
    <row r="292" spans="1:12" ht="15.75" x14ac:dyDescent="0.25">
      <c r="A292" s="274">
        <v>1</v>
      </c>
      <c r="B292" s="275" t="s">
        <v>451</v>
      </c>
      <c r="C292" s="276">
        <v>0</v>
      </c>
      <c r="D292" s="276">
        <v>0</v>
      </c>
      <c r="E292" s="276">
        <v>0</v>
      </c>
      <c r="F292" s="280">
        <v>0</v>
      </c>
      <c r="G292" s="280">
        <v>0</v>
      </c>
      <c r="H292" s="280">
        <v>0</v>
      </c>
      <c r="I292" s="280">
        <v>0</v>
      </c>
      <c r="J292" s="280">
        <v>0</v>
      </c>
      <c r="K292" s="280">
        <v>0</v>
      </c>
      <c r="L292" s="95">
        <v>0</v>
      </c>
    </row>
    <row r="293" spans="1:12" ht="15.75" x14ac:dyDescent="0.25">
      <c r="A293" s="274">
        <v>2</v>
      </c>
      <c r="B293" s="275" t="s">
        <v>452</v>
      </c>
      <c r="C293" s="276">
        <v>0</v>
      </c>
      <c r="D293" s="276">
        <v>0</v>
      </c>
      <c r="E293" s="276">
        <v>0</v>
      </c>
      <c r="F293" s="280">
        <v>0</v>
      </c>
      <c r="G293" s="280">
        <v>0</v>
      </c>
      <c r="H293" s="280">
        <v>0</v>
      </c>
      <c r="I293" s="280">
        <v>0</v>
      </c>
      <c r="J293" s="280">
        <v>0</v>
      </c>
      <c r="K293" s="280">
        <v>0</v>
      </c>
      <c r="L293" s="95">
        <v>0</v>
      </c>
    </row>
    <row r="294" spans="1:12" ht="15.75" x14ac:dyDescent="0.25">
      <c r="A294" s="274">
        <v>3</v>
      </c>
      <c r="B294" s="275" t="s">
        <v>453</v>
      </c>
      <c r="C294" s="276">
        <v>0</v>
      </c>
      <c r="D294" s="276">
        <v>0</v>
      </c>
      <c r="E294" s="276">
        <v>0</v>
      </c>
      <c r="F294" s="280">
        <v>0</v>
      </c>
      <c r="G294" s="280">
        <v>0</v>
      </c>
      <c r="H294" s="280">
        <v>0</v>
      </c>
      <c r="I294" s="280">
        <v>0</v>
      </c>
      <c r="J294" s="280">
        <v>0</v>
      </c>
      <c r="K294" s="280">
        <v>0</v>
      </c>
      <c r="L294" s="95">
        <v>0</v>
      </c>
    </row>
    <row r="295" spans="1:12" ht="31.5" x14ac:dyDescent="0.25">
      <c r="A295" s="274">
        <v>0</v>
      </c>
      <c r="B295" s="421" t="s">
        <v>773</v>
      </c>
      <c r="C295" s="276">
        <v>0</v>
      </c>
      <c r="D295" s="276">
        <v>0</v>
      </c>
      <c r="E295" s="276">
        <v>0</v>
      </c>
      <c r="F295" s="280">
        <v>2015</v>
      </c>
      <c r="G295" s="280">
        <v>2015</v>
      </c>
      <c r="H295" s="280" t="s">
        <v>521</v>
      </c>
      <c r="I295" s="280" t="s">
        <v>524</v>
      </c>
      <c r="J295" s="280" t="s">
        <v>524</v>
      </c>
      <c r="K295" s="280" t="s">
        <v>524</v>
      </c>
      <c r="L295" s="95" t="s">
        <v>1107</v>
      </c>
    </row>
    <row r="296" spans="1:12" ht="15.75" x14ac:dyDescent="0.25">
      <c r="A296" s="274">
        <v>4</v>
      </c>
      <c r="B296" s="275" t="s">
        <v>454</v>
      </c>
      <c r="C296" s="276">
        <v>0</v>
      </c>
      <c r="D296" s="276">
        <v>0</v>
      </c>
      <c r="E296" s="276">
        <v>0</v>
      </c>
      <c r="F296" s="280">
        <v>0</v>
      </c>
      <c r="G296" s="280">
        <v>0</v>
      </c>
      <c r="H296" s="280">
        <v>0</v>
      </c>
      <c r="I296" s="280">
        <v>0</v>
      </c>
      <c r="J296" s="280">
        <v>0</v>
      </c>
      <c r="K296" s="280">
        <v>0</v>
      </c>
      <c r="L296" s="95">
        <v>0</v>
      </c>
    </row>
    <row r="297" spans="1:12" ht="15.75" x14ac:dyDescent="0.25">
      <c r="A297" s="274">
        <v>5</v>
      </c>
      <c r="B297" s="275" t="s">
        <v>394</v>
      </c>
      <c r="C297" s="276">
        <v>0</v>
      </c>
      <c r="D297" s="276">
        <v>0</v>
      </c>
      <c r="E297" s="276">
        <v>0</v>
      </c>
      <c r="F297" s="280">
        <v>0</v>
      </c>
      <c r="G297" s="280">
        <v>0</v>
      </c>
      <c r="H297" s="280">
        <v>0</v>
      </c>
      <c r="I297" s="280">
        <v>0</v>
      </c>
      <c r="J297" s="280">
        <v>0</v>
      </c>
      <c r="K297" s="280">
        <v>0</v>
      </c>
      <c r="L297" s="95">
        <v>0</v>
      </c>
    </row>
    <row r="298" spans="1:12" ht="31.5" x14ac:dyDescent="0.25">
      <c r="A298" s="274">
        <v>0</v>
      </c>
      <c r="B298" s="421" t="s">
        <v>774</v>
      </c>
      <c r="C298" s="276">
        <v>0</v>
      </c>
      <c r="D298" s="276">
        <v>0</v>
      </c>
      <c r="E298" s="276">
        <v>0</v>
      </c>
      <c r="F298" s="280">
        <v>2014</v>
      </c>
      <c r="G298" s="280">
        <v>2014</v>
      </c>
      <c r="H298" s="280" t="s">
        <v>408</v>
      </c>
      <c r="I298" s="280" t="s">
        <v>444</v>
      </c>
      <c r="J298" s="280" t="s">
        <v>444</v>
      </c>
      <c r="K298" s="280" t="s">
        <v>444</v>
      </c>
      <c r="L298" s="95" t="s">
        <v>1105</v>
      </c>
    </row>
    <row r="299" spans="1:12" ht="31.5" x14ac:dyDescent="0.25">
      <c r="A299" s="274">
        <v>0</v>
      </c>
      <c r="B299" s="421" t="s">
        <v>775</v>
      </c>
      <c r="C299" s="276">
        <v>0</v>
      </c>
      <c r="D299" s="276">
        <v>0</v>
      </c>
      <c r="E299" s="276">
        <v>0</v>
      </c>
      <c r="F299" s="280">
        <v>2014</v>
      </c>
      <c r="G299" s="280">
        <v>2014</v>
      </c>
      <c r="H299" s="280" t="s">
        <v>408</v>
      </c>
      <c r="I299" s="280" t="s">
        <v>444</v>
      </c>
      <c r="J299" s="280" t="s">
        <v>444</v>
      </c>
      <c r="K299" s="280" t="s">
        <v>444</v>
      </c>
      <c r="L299" s="95" t="s">
        <v>1105</v>
      </c>
    </row>
    <row r="300" spans="1:12" ht="47.25" x14ac:dyDescent="0.25">
      <c r="A300" s="274">
        <v>0</v>
      </c>
      <c r="B300" s="421" t="s">
        <v>776</v>
      </c>
      <c r="C300" s="276">
        <v>0</v>
      </c>
      <c r="D300" s="276">
        <v>0</v>
      </c>
      <c r="E300" s="276">
        <v>0</v>
      </c>
      <c r="F300" s="280">
        <v>2014</v>
      </c>
      <c r="G300" s="280">
        <v>2014</v>
      </c>
      <c r="H300" s="280" t="s">
        <v>408</v>
      </c>
      <c r="I300" s="280" t="s">
        <v>444</v>
      </c>
      <c r="J300" s="280" t="s">
        <v>444</v>
      </c>
      <c r="K300" s="280" t="s">
        <v>444</v>
      </c>
      <c r="L300" s="95" t="s">
        <v>1105</v>
      </c>
    </row>
    <row r="301" spans="1:12" ht="31.5" x14ac:dyDescent="0.25">
      <c r="A301" s="274">
        <v>0</v>
      </c>
      <c r="B301" s="421" t="s">
        <v>853</v>
      </c>
      <c r="C301" s="276">
        <v>0</v>
      </c>
      <c r="D301" s="276">
        <v>0</v>
      </c>
      <c r="E301" s="276">
        <v>0</v>
      </c>
      <c r="F301" s="280">
        <v>2015</v>
      </c>
      <c r="G301" s="280">
        <v>2016</v>
      </c>
      <c r="H301" s="280" t="s">
        <v>408</v>
      </c>
      <c r="I301" s="280" t="s">
        <v>444</v>
      </c>
      <c r="J301" s="280" t="s">
        <v>444</v>
      </c>
      <c r="K301" s="280" t="s">
        <v>444</v>
      </c>
      <c r="L301" s="95" t="s">
        <v>1105</v>
      </c>
    </row>
    <row r="302" spans="1:12" ht="31.5" x14ac:dyDescent="0.25">
      <c r="A302" s="274">
        <v>0</v>
      </c>
      <c r="B302" s="421" t="s">
        <v>854</v>
      </c>
      <c r="C302" s="276">
        <v>0</v>
      </c>
      <c r="D302" s="276">
        <v>0</v>
      </c>
      <c r="E302" s="276">
        <v>0</v>
      </c>
      <c r="F302" s="280">
        <v>2015</v>
      </c>
      <c r="G302" s="280">
        <v>2016</v>
      </c>
      <c r="H302" s="280" t="s">
        <v>408</v>
      </c>
      <c r="I302" s="280" t="s">
        <v>444</v>
      </c>
      <c r="J302" s="280" t="s">
        <v>444</v>
      </c>
      <c r="K302" s="280" t="s">
        <v>444</v>
      </c>
      <c r="L302" s="95" t="s">
        <v>1105</v>
      </c>
    </row>
    <row r="303" spans="1:12" ht="47.25" x14ac:dyDescent="0.25">
      <c r="A303" s="274">
        <v>0</v>
      </c>
      <c r="B303" s="421" t="s">
        <v>616</v>
      </c>
      <c r="C303" s="276">
        <v>0</v>
      </c>
      <c r="D303" s="276">
        <v>0</v>
      </c>
      <c r="E303" s="276">
        <v>0</v>
      </c>
      <c r="F303" s="280">
        <v>2014</v>
      </c>
      <c r="G303" s="280">
        <v>2015</v>
      </c>
      <c r="H303" s="280" t="s">
        <v>541</v>
      </c>
      <c r="I303" s="280" t="s">
        <v>444</v>
      </c>
      <c r="J303" s="280" t="s">
        <v>444</v>
      </c>
      <c r="K303" s="280" t="s">
        <v>444</v>
      </c>
      <c r="L303" s="95" t="s">
        <v>1105</v>
      </c>
    </row>
    <row r="304" spans="1:12" ht="47.25" x14ac:dyDescent="0.25">
      <c r="A304" s="274">
        <v>0</v>
      </c>
      <c r="B304" s="421" t="s">
        <v>617</v>
      </c>
      <c r="C304" s="276">
        <v>0</v>
      </c>
      <c r="D304" s="276">
        <v>0</v>
      </c>
      <c r="E304" s="276">
        <v>0</v>
      </c>
      <c r="F304" s="280">
        <v>0</v>
      </c>
      <c r="G304" s="280">
        <v>0</v>
      </c>
      <c r="H304" s="280">
        <v>0</v>
      </c>
      <c r="I304" s="280">
        <v>0</v>
      </c>
      <c r="J304" s="280">
        <v>0</v>
      </c>
      <c r="K304" s="280">
        <v>0</v>
      </c>
      <c r="L304" s="95" t="s">
        <v>1105</v>
      </c>
    </row>
    <row r="305" spans="1:12" ht="47.25" x14ac:dyDescent="0.25">
      <c r="A305" s="274">
        <v>0</v>
      </c>
      <c r="B305" s="421" t="s">
        <v>777</v>
      </c>
      <c r="C305" s="276">
        <v>0</v>
      </c>
      <c r="D305" s="276">
        <v>0</v>
      </c>
      <c r="E305" s="276">
        <v>0</v>
      </c>
      <c r="F305" s="280">
        <v>0</v>
      </c>
      <c r="G305" s="280">
        <v>0</v>
      </c>
      <c r="H305" s="280">
        <v>0</v>
      </c>
      <c r="I305" s="280">
        <v>0</v>
      </c>
      <c r="J305" s="280">
        <v>0</v>
      </c>
      <c r="K305" s="280">
        <v>0</v>
      </c>
      <c r="L305" s="95" t="s">
        <v>1105</v>
      </c>
    </row>
    <row r="306" spans="1:12" ht="15.75" x14ac:dyDescent="0.25">
      <c r="A306" s="274">
        <v>6</v>
      </c>
      <c r="B306" s="275" t="s">
        <v>395</v>
      </c>
      <c r="C306" s="276">
        <v>0</v>
      </c>
      <c r="D306" s="276">
        <v>0</v>
      </c>
      <c r="E306" s="276">
        <v>0</v>
      </c>
      <c r="F306" s="280">
        <v>0</v>
      </c>
      <c r="G306" s="280">
        <v>0</v>
      </c>
      <c r="H306" s="280">
        <v>0</v>
      </c>
      <c r="I306" s="280">
        <v>0</v>
      </c>
      <c r="J306" s="280">
        <v>0</v>
      </c>
      <c r="K306" s="280">
        <v>0</v>
      </c>
      <c r="L306" s="95">
        <v>0</v>
      </c>
    </row>
    <row r="307" spans="1:12" ht="31.5" x14ac:dyDescent="0.25">
      <c r="A307" s="274">
        <v>0</v>
      </c>
      <c r="B307" s="421" t="s">
        <v>620</v>
      </c>
      <c r="C307" s="276">
        <v>0</v>
      </c>
      <c r="D307" s="276">
        <v>0</v>
      </c>
      <c r="E307" s="276">
        <v>0</v>
      </c>
      <c r="F307" s="280">
        <v>2014</v>
      </c>
      <c r="G307" s="280">
        <v>2015</v>
      </c>
      <c r="H307" s="280" t="s">
        <v>408</v>
      </c>
      <c r="I307" s="280" t="s">
        <v>444</v>
      </c>
      <c r="J307" s="280" t="s">
        <v>444</v>
      </c>
      <c r="K307" s="280" t="s">
        <v>444</v>
      </c>
      <c r="L307" s="95" t="s">
        <v>1105</v>
      </c>
    </row>
    <row r="308" spans="1:12" ht="63" x14ac:dyDescent="0.25">
      <c r="A308" s="274">
        <v>0</v>
      </c>
      <c r="B308" s="421" t="s">
        <v>959</v>
      </c>
      <c r="C308" s="276">
        <v>0</v>
      </c>
      <c r="D308" s="276">
        <v>0</v>
      </c>
      <c r="E308" s="276">
        <v>0</v>
      </c>
      <c r="F308" s="280">
        <v>0</v>
      </c>
      <c r="G308" s="280">
        <v>0</v>
      </c>
      <c r="H308" s="280">
        <v>0</v>
      </c>
      <c r="I308" s="280">
        <v>0</v>
      </c>
      <c r="J308" s="280">
        <v>0</v>
      </c>
      <c r="K308" s="280">
        <v>0</v>
      </c>
      <c r="L308" s="95" t="s">
        <v>1105</v>
      </c>
    </row>
    <row r="309" spans="1:12" ht="15.75" x14ac:dyDescent="0.25">
      <c r="A309" s="274">
        <v>7</v>
      </c>
      <c r="B309" s="275" t="s">
        <v>455</v>
      </c>
      <c r="C309" s="276">
        <v>0</v>
      </c>
      <c r="D309" s="276">
        <v>0</v>
      </c>
      <c r="E309" s="276">
        <v>0</v>
      </c>
      <c r="F309" s="280">
        <v>0</v>
      </c>
      <c r="G309" s="280">
        <v>0</v>
      </c>
      <c r="H309" s="280">
        <v>0</v>
      </c>
      <c r="I309" s="280">
        <v>0</v>
      </c>
      <c r="J309" s="280">
        <v>0</v>
      </c>
      <c r="K309" s="280">
        <v>0</v>
      </c>
      <c r="L309" s="95">
        <v>0</v>
      </c>
    </row>
    <row r="310" spans="1:12" ht="15.75" x14ac:dyDescent="0.25">
      <c r="A310" s="274">
        <v>8</v>
      </c>
      <c r="B310" s="275" t="s">
        <v>456</v>
      </c>
      <c r="C310" s="276">
        <v>0</v>
      </c>
      <c r="D310" s="276">
        <v>0</v>
      </c>
      <c r="E310" s="276">
        <v>0</v>
      </c>
      <c r="F310" s="280">
        <v>0</v>
      </c>
      <c r="G310" s="280">
        <v>0</v>
      </c>
      <c r="H310" s="280">
        <v>0</v>
      </c>
      <c r="I310" s="280">
        <v>0</v>
      </c>
      <c r="J310" s="280">
        <v>0</v>
      </c>
      <c r="K310" s="280">
        <v>0</v>
      </c>
      <c r="L310" s="95">
        <v>0</v>
      </c>
    </row>
    <row r="311" spans="1:12" ht="15.75" x14ac:dyDescent="0.25">
      <c r="A311" s="274">
        <v>9</v>
      </c>
      <c r="B311" s="275" t="s">
        <v>457</v>
      </c>
      <c r="C311" s="276">
        <v>0</v>
      </c>
      <c r="D311" s="276">
        <v>0</v>
      </c>
      <c r="E311" s="276">
        <v>0</v>
      </c>
      <c r="F311" s="280">
        <v>0</v>
      </c>
      <c r="G311" s="280">
        <v>0</v>
      </c>
      <c r="H311" s="280">
        <v>0</v>
      </c>
      <c r="I311" s="280">
        <v>0</v>
      </c>
      <c r="J311" s="280">
        <v>0</v>
      </c>
      <c r="K311" s="280">
        <v>0</v>
      </c>
      <c r="L311" s="95">
        <v>0</v>
      </c>
    </row>
    <row r="312" spans="1:12" ht="15.75" x14ac:dyDescent="0.25">
      <c r="A312" s="274">
        <v>10</v>
      </c>
      <c r="B312" s="275" t="s">
        <v>120</v>
      </c>
      <c r="C312" s="276">
        <v>0</v>
      </c>
      <c r="D312" s="276">
        <v>0</v>
      </c>
      <c r="E312" s="276">
        <v>0</v>
      </c>
      <c r="F312" s="280">
        <v>0</v>
      </c>
      <c r="G312" s="280">
        <v>0</v>
      </c>
      <c r="H312" s="280">
        <v>0</v>
      </c>
      <c r="I312" s="280">
        <v>0</v>
      </c>
      <c r="J312" s="280">
        <v>0</v>
      </c>
      <c r="K312" s="280">
        <v>0</v>
      </c>
      <c r="L312" s="95">
        <v>0</v>
      </c>
    </row>
    <row r="313" spans="1:12" ht="15.75" x14ac:dyDescent="0.25">
      <c r="A313" s="274">
        <v>11</v>
      </c>
      <c r="B313" s="275" t="s">
        <v>466</v>
      </c>
      <c r="C313" s="276">
        <v>0</v>
      </c>
      <c r="D313" s="276">
        <v>0</v>
      </c>
      <c r="E313" s="276">
        <v>0</v>
      </c>
      <c r="F313" s="280">
        <v>0</v>
      </c>
      <c r="G313" s="280">
        <v>0</v>
      </c>
      <c r="H313" s="280">
        <v>0</v>
      </c>
      <c r="I313" s="280">
        <v>0</v>
      </c>
      <c r="J313" s="280">
        <v>0</v>
      </c>
      <c r="K313" s="280">
        <v>0</v>
      </c>
      <c r="L313" s="95">
        <v>0</v>
      </c>
    </row>
    <row r="314" spans="1:12" ht="15.75" x14ac:dyDescent="0.25">
      <c r="A314" s="274">
        <v>12</v>
      </c>
      <c r="B314" s="275" t="s">
        <v>467</v>
      </c>
      <c r="C314" s="276">
        <v>0</v>
      </c>
      <c r="D314" s="276">
        <v>0</v>
      </c>
      <c r="E314" s="276">
        <v>0</v>
      </c>
      <c r="F314" s="280">
        <v>0</v>
      </c>
      <c r="G314" s="280">
        <v>0</v>
      </c>
      <c r="H314" s="280">
        <v>0</v>
      </c>
      <c r="I314" s="280">
        <v>0</v>
      </c>
      <c r="J314" s="280">
        <v>0</v>
      </c>
      <c r="K314" s="280">
        <v>0</v>
      </c>
      <c r="L314" s="95">
        <v>0</v>
      </c>
    </row>
    <row r="315" spans="1:12" ht="47.25" x14ac:dyDescent="0.25">
      <c r="A315" s="274">
        <v>0</v>
      </c>
      <c r="B315" s="421" t="s">
        <v>855</v>
      </c>
      <c r="C315" s="276">
        <v>0</v>
      </c>
      <c r="D315" s="276">
        <v>0</v>
      </c>
      <c r="E315" s="276">
        <v>0</v>
      </c>
      <c r="F315" s="280">
        <v>2015</v>
      </c>
      <c r="G315" s="280">
        <v>2016</v>
      </c>
      <c r="H315" s="280" t="s">
        <v>408</v>
      </c>
      <c r="I315" s="280" t="s">
        <v>444</v>
      </c>
      <c r="J315" s="280" t="s">
        <v>444</v>
      </c>
      <c r="K315" s="280" t="s">
        <v>444</v>
      </c>
      <c r="L315" s="95" t="s">
        <v>1105</v>
      </c>
    </row>
    <row r="316" spans="1:12" ht="63" x14ac:dyDescent="0.25">
      <c r="A316" s="274">
        <v>0</v>
      </c>
      <c r="B316" s="421" t="s">
        <v>960</v>
      </c>
      <c r="C316" s="276">
        <v>0</v>
      </c>
      <c r="D316" s="276">
        <v>0</v>
      </c>
      <c r="E316" s="276">
        <v>0</v>
      </c>
      <c r="F316" s="280">
        <v>2015</v>
      </c>
      <c r="G316" s="280">
        <v>2015</v>
      </c>
      <c r="H316" s="280" t="s">
        <v>408</v>
      </c>
      <c r="I316" s="280" t="s">
        <v>444</v>
      </c>
      <c r="J316" s="280" t="s">
        <v>444</v>
      </c>
      <c r="K316" s="280" t="s">
        <v>444</v>
      </c>
      <c r="L316" s="95" t="s">
        <v>1105</v>
      </c>
    </row>
    <row r="317" spans="1:12" ht="15.75" x14ac:dyDescent="0.25">
      <c r="A317" s="274">
        <v>13</v>
      </c>
      <c r="B317" s="275" t="s">
        <v>468</v>
      </c>
      <c r="C317" s="276">
        <v>0</v>
      </c>
      <c r="D317" s="276">
        <v>0</v>
      </c>
      <c r="E317" s="276">
        <v>0</v>
      </c>
      <c r="F317" s="280">
        <v>0</v>
      </c>
      <c r="G317" s="280">
        <v>0</v>
      </c>
      <c r="H317" s="280">
        <v>0</v>
      </c>
      <c r="I317" s="280">
        <v>0</v>
      </c>
      <c r="J317" s="280">
        <v>0</v>
      </c>
      <c r="K317" s="280">
        <v>0</v>
      </c>
      <c r="L317" s="95">
        <v>0</v>
      </c>
    </row>
    <row r="318" spans="1:12" ht="31.5" x14ac:dyDescent="0.25">
      <c r="A318" s="274">
        <v>0</v>
      </c>
      <c r="B318" s="421" t="s">
        <v>961</v>
      </c>
      <c r="C318" s="276">
        <v>0</v>
      </c>
      <c r="D318" s="276">
        <v>0</v>
      </c>
      <c r="E318" s="276">
        <v>0</v>
      </c>
      <c r="F318" s="280">
        <v>2015</v>
      </c>
      <c r="G318" s="280">
        <v>2015</v>
      </c>
      <c r="H318" s="280" t="s">
        <v>408</v>
      </c>
      <c r="I318" s="280" t="s">
        <v>444</v>
      </c>
      <c r="J318" s="280" t="s">
        <v>444</v>
      </c>
      <c r="K318" s="280" t="s">
        <v>444</v>
      </c>
      <c r="L318" s="95" t="s">
        <v>1105</v>
      </c>
    </row>
    <row r="319" spans="1:12" ht="15.75" x14ac:dyDescent="0.25">
      <c r="A319" s="274">
        <v>14</v>
      </c>
      <c r="B319" s="275" t="s">
        <v>458</v>
      </c>
      <c r="C319" s="276">
        <v>0</v>
      </c>
      <c r="D319" s="276">
        <v>0</v>
      </c>
      <c r="E319" s="276">
        <v>0</v>
      </c>
      <c r="F319" s="280">
        <v>0</v>
      </c>
      <c r="G319" s="280">
        <v>0</v>
      </c>
      <c r="H319" s="280">
        <v>0</v>
      </c>
      <c r="I319" s="280">
        <v>0</v>
      </c>
      <c r="J319" s="280">
        <v>0</v>
      </c>
      <c r="K319" s="280">
        <v>0</v>
      </c>
      <c r="L319" s="95">
        <v>0</v>
      </c>
    </row>
    <row r="320" spans="1:12" ht="15.75" x14ac:dyDescent="0.25">
      <c r="A320" s="274">
        <v>15</v>
      </c>
      <c r="B320" s="275" t="s">
        <v>459</v>
      </c>
      <c r="C320" s="276">
        <v>0</v>
      </c>
      <c r="D320" s="276">
        <v>0</v>
      </c>
      <c r="E320" s="276">
        <v>0</v>
      </c>
      <c r="F320" s="280">
        <v>0</v>
      </c>
      <c r="G320" s="280">
        <v>0</v>
      </c>
      <c r="H320" s="280">
        <v>0</v>
      </c>
      <c r="I320" s="280">
        <v>0</v>
      </c>
      <c r="J320" s="280">
        <v>0</v>
      </c>
      <c r="K320" s="280">
        <v>0</v>
      </c>
      <c r="L320" s="95">
        <v>0</v>
      </c>
    </row>
    <row r="321" spans="1:12" ht="15.75" x14ac:dyDescent="0.25">
      <c r="A321" s="274">
        <v>16</v>
      </c>
      <c r="B321" s="275" t="s">
        <v>460</v>
      </c>
      <c r="C321" s="276">
        <v>0</v>
      </c>
      <c r="D321" s="276">
        <v>0</v>
      </c>
      <c r="E321" s="276">
        <v>0</v>
      </c>
      <c r="F321" s="280">
        <v>0</v>
      </c>
      <c r="G321" s="280">
        <v>0</v>
      </c>
      <c r="H321" s="280">
        <v>0</v>
      </c>
      <c r="I321" s="280">
        <v>0</v>
      </c>
      <c r="J321" s="280">
        <v>0</v>
      </c>
      <c r="K321" s="280">
        <v>0</v>
      </c>
      <c r="L321" s="95">
        <v>0</v>
      </c>
    </row>
    <row r="322" spans="1:12" ht="15.75" x14ac:dyDescent="0.25">
      <c r="A322" s="274">
        <v>0</v>
      </c>
      <c r="B322" s="421" t="s">
        <v>621</v>
      </c>
      <c r="C322" s="276">
        <v>0</v>
      </c>
      <c r="D322" s="276">
        <v>0</v>
      </c>
      <c r="E322" s="276">
        <v>0</v>
      </c>
      <c r="F322" s="280">
        <v>2014</v>
      </c>
      <c r="G322" s="280">
        <v>2015</v>
      </c>
      <c r="H322" s="280" t="s">
        <v>521</v>
      </c>
      <c r="I322" s="280" t="s">
        <v>524</v>
      </c>
      <c r="J322" s="280" t="s">
        <v>524</v>
      </c>
      <c r="K322" s="280" t="s">
        <v>524</v>
      </c>
      <c r="L322" s="95" t="s">
        <v>1105</v>
      </c>
    </row>
    <row r="323" spans="1:12" ht="15.75" x14ac:dyDescent="0.25">
      <c r="A323" s="274"/>
      <c r="B323" s="421" t="s">
        <v>623</v>
      </c>
      <c r="C323" s="276">
        <v>0</v>
      </c>
      <c r="D323" s="276">
        <v>0</v>
      </c>
      <c r="E323" s="276">
        <v>0</v>
      </c>
      <c r="F323" s="280">
        <v>2015</v>
      </c>
      <c r="G323" s="280">
        <v>2015</v>
      </c>
      <c r="H323" s="280" t="s">
        <v>521</v>
      </c>
      <c r="I323" s="280" t="s">
        <v>524</v>
      </c>
      <c r="J323" s="280" t="s">
        <v>524</v>
      </c>
      <c r="K323" s="280" t="s">
        <v>524</v>
      </c>
      <c r="L323" s="95" t="s">
        <v>1106</v>
      </c>
    </row>
    <row r="324" spans="1:12" ht="15.75" x14ac:dyDescent="0.25">
      <c r="A324" s="274"/>
      <c r="B324" s="421" t="s">
        <v>624</v>
      </c>
      <c r="C324" s="276">
        <v>0</v>
      </c>
      <c r="D324" s="276">
        <v>0</v>
      </c>
      <c r="E324" s="276">
        <v>0</v>
      </c>
      <c r="F324" s="280">
        <v>2015</v>
      </c>
      <c r="G324" s="280">
        <v>2015</v>
      </c>
      <c r="H324" s="280" t="s">
        <v>521</v>
      </c>
      <c r="I324" s="280" t="s">
        <v>524</v>
      </c>
      <c r="J324" s="280" t="s">
        <v>524</v>
      </c>
      <c r="K324" s="280" t="s">
        <v>524</v>
      </c>
      <c r="L324" s="95" t="s">
        <v>1106</v>
      </c>
    </row>
    <row r="325" spans="1:12" ht="31.5" x14ac:dyDescent="0.25">
      <c r="A325" s="274"/>
      <c r="B325" s="421" t="s">
        <v>856</v>
      </c>
      <c r="C325" s="276">
        <v>0</v>
      </c>
      <c r="D325" s="276">
        <v>0</v>
      </c>
      <c r="E325" s="276">
        <v>0</v>
      </c>
      <c r="F325" s="280">
        <v>2015</v>
      </c>
      <c r="G325" s="280">
        <v>2015</v>
      </c>
      <c r="H325" s="280" t="s">
        <v>521</v>
      </c>
      <c r="I325" s="280" t="s">
        <v>444</v>
      </c>
      <c r="J325" s="280" t="s">
        <v>444</v>
      </c>
      <c r="K325" s="280" t="s">
        <v>444</v>
      </c>
      <c r="L325" s="95" t="s">
        <v>1106</v>
      </c>
    </row>
    <row r="326" spans="1:12" ht="31.5" x14ac:dyDescent="0.25">
      <c r="A326" s="274">
        <v>0</v>
      </c>
      <c r="B326" s="421" t="s">
        <v>857</v>
      </c>
      <c r="C326" s="276">
        <v>0</v>
      </c>
      <c r="D326" s="276">
        <v>0</v>
      </c>
      <c r="E326" s="276">
        <v>0</v>
      </c>
      <c r="F326" s="280">
        <v>2015</v>
      </c>
      <c r="G326" s="280">
        <v>2015</v>
      </c>
      <c r="H326" s="280" t="s">
        <v>521</v>
      </c>
      <c r="I326" s="280" t="s">
        <v>524</v>
      </c>
      <c r="J326" s="280" t="s">
        <v>524</v>
      </c>
      <c r="K326" s="280" t="s">
        <v>524</v>
      </c>
      <c r="L326" s="95" t="s">
        <v>1105</v>
      </c>
    </row>
    <row r="327" spans="1:12" ht="31.5" x14ac:dyDescent="0.25">
      <c r="A327" s="274">
        <v>0</v>
      </c>
      <c r="B327" s="421" t="s">
        <v>858</v>
      </c>
      <c r="C327" s="276">
        <v>0</v>
      </c>
      <c r="D327" s="276">
        <v>0</v>
      </c>
      <c r="E327" s="276">
        <v>0</v>
      </c>
      <c r="F327" s="280">
        <v>2015</v>
      </c>
      <c r="G327" s="280">
        <v>2015</v>
      </c>
      <c r="H327" s="280" t="s">
        <v>521</v>
      </c>
      <c r="I327" s="280" t="s">
        <v>524</v>
      </c>
      <c r="J327" s="280" t="s">
        <v>524</v>
      </c>
      <c r="K327" s="280" t="s">
        <v>524</v>
      </c>
      <c r="L327" s="95" t="s">
        <v>1105</v>
      </c>
    </row>
    <row r="328" spans="1:12" ht="31.5" x14ac:dyDescent="0.25">
      <c r="A328" s="274">
        <v>0</v>
      </c>
      <c r="B328" s="421" t="s">
        <v>581</v>
      </c>
      <c r="C328" s="276">
        <v>0</v>
      </c>
      <c r="D328" s="276">
        <v>0</v>
      </c>
      <c r="E328" s="276">
        <v>0</v>
      </c>
      <c r="F328" s="280">
        <v>2015</v>
      </c>
      <c r="G328" s="280">
        <v>2015</v>
      </c>
      <c r="H328" s="280" t="s">
        <v>521</v>
      </c>
      <c r="I328" s="280" t="s">
        <v>524</v>
      </c>
      <c r="J328" s="280" t="s">
        <v>524</v>
      </c>
      <c r="K328" s="280" t="s">
        <v>524</v>
      </c>
      <c r="L328" s="95" t="s">
        <v>1105</v>
      </c>
    </row>
    <row r="329" spans="1:12" ht="47.25" x14ac:dyDescent="0.25">
      <c r="A329" s="274"/>
      <c r="B329" s="421" t="s">
        <v>962</v>
      </c>
      <c r="C329" s="276">
        <v>0</v>
      </c>
      <c r="D329" s="276">
        <v>0</v>
      </c>
      <c r="E329" s="276">
        <v>0</v>
      </c>
      <c r="F329" s="280">
        <v>2015</v>
      </c>
      <c r="G329" s="280">
        <v>2015</v>
      </c>
      <c r="H329" s="280" t="s">
        <v>521</v>
      </c>
      <c r="I329" s="280" t="s">
        <v>524</v>
      </c>
      <c r="J329" s="280" t="s">
        <v>524</v>
      </c>
      <c r="K329" s="280" t="s">
        <v>524</v>
      </c>
      <c r="L329" s="95" t="s">
        <v>1106</v>
      </c>
    </row>
    <row r="330" spans="1:12" ht="31.5" x14ac:dyDescent="0.25">
      <c r="A330" s="274">
        <v>0</v>
      </c>
      <c r="B330" s="421" t="s">
        <v>625</v>
      </c>
      <c r="C330" s="276">
        <v>0</v>
      </c>
      <c r="D330" s="276">
        <v>0</v>
      </c>
      <c r="E330" s="276">
        <v>0</v>
      </c>
      <c r="F330" s="280">
        <v>2014</v>
      </c>
      <c r="G330" s="280">
        <v>2015</v>
      </c>
      <c r="H330" s="280" t="s">
        <v>521</v>
      </c>
      <c r="I330" s="280" t="s">
        <v>524</v>
      </c>
      <c r="J330" s="280" t="s">
        <v>524</v>
      </c>
      <c r="K330" s="280" t="s">
        <v>524</v>
      </c>
      <c r="L330" s="95" t="s">
        <v>1105</v>
      </c>
    </row>
    <row r="331" spans="1:12" ht="15.75" x14ac:dyDescent="0.25">
      <c r="A331" s="274">
        <v>17</v>
      </c>
      <c r="B331" s="275" t="s">
        <v>121</v>
      </c>
      <c r="C331" s="276">
        <v>0</v>
      </c>
      <c r="D331" s="276">
        <v>0</v>
      </c>
      <c r="E331" s="276">
        <v>0</v>
      </c>
      <c r="F331" s="280">
        <v>0</v>
      </c>
      <c r="G331" s="280">
        <v>0</v>
      </c>
      <c r="H331" s="280">
        <v>0</v>
      </c>
      <c r="I331" s="280">
        <v>0</v>
      </c>
      <c r="J331" s="280">
        <v>0</v>
      </c>
      <c r="K331" s="280">
        <v>0</v>
      </c>
      <c r="L331" s="95">
        <v>0</v>
      </c>
    </row>
    <row r="332" spans="1:12" ht="15.75" x14ac:dyDescent="0.25">
      <c r="A332" s="274">
        <v>18</v>
      </c>
      <c r="B332" s="275" t="s">
        <v>469</v>
      </c>
      <c r="C332" s="276">
        <v>0</v>
      </c>
      <c r="D332" s="276">
        <v>0</v>
      </c>
      <c r="E332" s="276">
        <v>0</v>
      </c>
      <c r="F332" s="280">
        <v>0</v>
      </c>
      <c r="G332" s="280">
        <v>0</v>
      </c>
      <c r="H332" s="280">
        <v>0</v>
      </c>
      <c r="I332" s="280">
        <v>0</v>
      </c>
      <c r="J332" s="280">
        <v>0</v>
      </c>
      <c r="K332" s="280">
        <v>0</v>
      </c>
      <c r="L332" s="95">
        <v>0</v>
      </c>
    </row>
    <row r="333" spans="1:12" ht="15.75" x14ac:dyDescent="0.25">
      <c r="A333" s="274">
        <v>19</v>
      </c>
      <c r="B333" s="275" t="s">
        <v>470</v>
      </c>
      <c r="C333" s="276">
        <v>3.8</v>
      </c>
      <c r="D333" s="276">
        <v>0</v>
      </c>
      <c r="E333" s="276">
        <v>5.3</v>
      </c>
      <c r="F333" s="280">
        <v>0</v>
      </c>
      <c r="G333" s="280">
        <v>0</v>
      </c>
      <c r="H333" s="280">
        <v>0</v>
      </c>
      <c r="I333" s="280">
        <v>0</v>
      </c>
      <c r="J333" s="280">
        <v>0</v>
      </c>
      <c r="K333" s="280">
        <v>0</v>
      </c>
      <c r="L333" s="95">
        <v>0</v>
      </c>
    </row>
    <row r="334" spans="1:12" ht="31.5" x14ac:dyDescent="0.25">
      <c r="A334" s="274">
        <v>0</v>
      </c>
      <c r="B334" s="421" t="s">
        <v>626</v>
      </c>
      <c r="C334" s="276">
        <v>3.8</v>
      </c>
      <c r="D334" s="276">
        <v>0</v>
      </c>
      <c r="E334" s="276">
        <v>5.3</v>
      </c>
      <c r="F334" s="280">
        <v>2015</v>
      </c>
      <c r="G334" s="280">
        <v>2015</v>
      </c>
      <c r="H334" s="280" t="s">
        <v>408</v>
      </c>
      <c r="I334" s="280" t="s">
        <v>444</v>
      </c>
      <c r="J334" s="280" t="s">
        <v>444</v>
      </c>
      <c r="K334" s="280" t="s">
        <v>444</v>
      </c>
      <c r="L334" s="95" t="s">
        <v>1105</v>
      </c>
    </row>
    <row r="335" spans="1:12" ht="31.5" x14ac:dyDescent="0.25">
      <c r="A335" s="274">
        <v>0</v>
      </c>
      <c r="B335" s="421" t="s">
        <v>778</v>
      </c>
      <c r="C335" s="276">
        <v>0</v>
      </c>
      <c r="D335" s="276">
        <v>0</v>
      </c>
      <c r="E335" s="276">
        <v>0</v>
      </c>
      <c r="F335" s="280">
        <v>2013</v>
      </c>
      <c r="G335" s="280">
        <v>2014</v>
      </c>
      <c r="H335" s="280" t="s">
        <v>408</v>
      </c>
      <c r="I335" s="280" t="s">
        <v>444</v>
      </c>
      <c r="J335" s="280" t="s">
        <v>444</v>
      </c>
      <c r="K335" s="280" t="s">
        <v>444</v>
      </c>
      <c r="L335" s="95" t="s">
        <v>1105</v>
      </c>
    </row>
    <row r="336" spans="1:12" ht="31.5" x14ac:dyDescent="0.25">
      <c r="A336" s="274">
        <v>0</v>
      </c>
      <c r="B336" s="421" t="s">
        <v>779</v>
      </c>
      <c r="C336" s="276">
        <v>0</v>
      </c>
      <c r="D336" s="276">
        <v>0</v>
      </c>
      <c r="E336" s="276">
        <v>0</v>
      </c>
      <c r="F336" s="280">
        <v>2014</v>
      </c>
      <c r="G336" s="280">
        <v>2014</v>
      </c>
      <c r="H336" s="280" t="s">
        <v>408</v>
      </c>
      <c r="I336" s="280" t="s">
        <v>444</v>
      </c>
      <c r="J336" s="280" t="s">
        <v>444</v>
      </c>
      <c r="K336" s="280" t="s">
        <v>444</v>
      </c>
      <c r="L336" s="95" t="s">
        <v>1105</v>
      </c>
    </row>
    <row r="337" spans="1:12" ht="31.5" x14ac:dyDescent="0.25">
      <c r="A337" s="274">
        <v>0</v>
      </c>
      <c r="B337" s="421" t="s">
        <v>780</v>
      </c>
      <c r="C337" s="276">
        <v>0</v>
      </c>
      <c r="D337" s="276">
        <v>0</v>
      </c>
      <c r="E337" s="276">
        <v>0</v>
      </c>
      <c r="F337" s="280">
        <v>2014</v>
      </c>
      <c r="G337" s="280">
        <v>2014</v>
      </c>
      <c r="H337" s="280" t="s">
        <v>408</v>
      </c>
      <c r="I337" s="280" t="s">
        <v>444</v>
      </c>
      <c r="J337" s="280" t="s">
        <v>444</v>
      </c>
      <c r="K337" s="280" t="s">
        <v>444</v>
      </c>
      <c r="L337" s="95" t="s">
        <v>1105</v>
      </c>
    </row>
    <row r="338" spans="1:12" ht="47.25" x14ac:dyDescent="0.25">
      <c r="A338" s="274">
        <v>0</v>
      </c>
      <c r="B338" s="421" t="s">
        <v>781</v>
      </c>
      <c r="C338" s="276">
        <v>0</v>
      </c>
      <c r="D338" s="276">
        <v>0</v>
      </c>
      <c r="E338" s="276">
        <v>0</v>
      </c>
      <c r="F338" s="280">
        <v>2014</v>
      </c>
      <c r="G338" s="280">
        <v>2014</v>
      </c>
      <c r="H338" s="280" t="s">
        <v>408</v>
      </c>
      <c r="I338" s="280" t="s">
        <v>444</v>
      </c>
      <c r="J338" s="280" t="s">
        <v>444</v>
      </c>
      <c r="K338" s="280" t="s">
        <v>444</v>
      </c>
      <c r="L338" s="95" t="s">
        <v>1105</v>
      </c>
    </row>
    <row r="339" spans="1:12" ht="31.5" x14ac:dyDescent="0.25">
      <c r="A339" s="274">
        <v>0</v>
      </c>
      <c r="B339" s="421" t="s">
        <v>782</v>
      </c>
      <c r="C339" s="276">
        <v>0</v>
      </c>
      <c r="D339" s="276">
        <v>0</v>
      </c>
      <c r="E339" s="276">
        <v>0</v>
      </c>
      <c r="F339" s="280">
        <v>2014</v>
      </c>
      <c r="G339" s="280">
        <v>2014</v>
      </c>
      <c r="H339" s="280" t="s">
        <v>408</v>
      </c>
      <c r="I339" s="280" t="s">
        <v>444</v>
      </c>
      <c r="J339" s="280" t="s">
        <v>444</v>
      </c>
      <c r="K339" s="280" t="s">
        <v>444</v>
      </c>
      <c r="L339" s="95" t="s">
        <v>1105</v>
      </c>
    </row>
    <row r="340" spans="1:12" ht="47.25" x14ac:dyDescent="0.25">
      <c r="A340" s="274">
        <v>0</v>
      </c>
      <c r="B340" s="421" t="s">
        <v>619</v>
      </c>
      <c r="C340" s="276">
        <v>0</v>
      </c>
      <c r="D340" s="276">
        <v>0</v>
      </c>
      <c r="E340" s="276">
        <v>0</v>
      </c>
      <c r="F340" s="280">
        <v>2015</v>
      </c>
      <c r="G340" s="280">
        <v>2015</v>
      </c>
      <c r="H340" s="280" t="s">
        <v>408</v>
      </c>
      <c r="I340" s="280" t="s">
        <v>444</v>
      </c>
      <c r="J340" s="280" t="s">
        <v>444</v>
      </c>
      <c r="K340" s="280" t="s">
        <v>444</v>
      </c>
      <c r="L340" s="95" t="s">
        <v>1105</v>
      </c>
    </row>
    <row r="341" spans="1:12" ht="31.5" x14ac:dyDescent="0.25">
      <c r="A341" s="274">
        <v>0</v>
      </c>
      <c r="B341" s="421" t="s">
        <v>628</v>
      </c>
      <c r="C341" s="276">
        <v>0</v>
      </c>
      <c r="D341" s="276">
        <v>0</v>
      </c>
      <c r="E341" s="276">
        <v>0</v>
      </c>
      <c r="F341" s="280">
        <v>2014</v>
      </c>
      <c r="G341" s="280">
        <v>2015</v>
      </c>
      <c r="H341" s="280" t="s">
        <v>408</v>
      </c>
      <c r="I341" s="280" t="s">
        <v>444</v>
      </c>
      <c r="J341" s="280" t="s">
        <v>444</v>
      </c>
      <c r="K341" s="280" t="s">
        <v>444</v>
      </c>
      <c r="L341" s="95" t="s">
        <v>1105</v>
      </c>
    </row>
    <row r="342" spans="1:12" ht="15.75" x14ac:dyDescent="0.25">
      <c r="A342" s="274">
        <v>0</v>
      </c>
      <c r="B342" s="421" t="s">
        <v>629</v>
      </c>
      <c r="C342" s="276">
        <v>0</v>
      </c>
      <c r="D342" s="276">
        <v>0</v>
      </c>
      <c r="E342" s="276">
        <v>0</v>
      </c>
      <c r="F342" s="280">
        <v>2014</v>
      </c>
      <c r="G342" s="280">
        <v>2015</v>
      </c>
      <c r="H342" s="280" t="s">
        <v>408</v>
      </c>
      <c r="I342" s="280" t="s">
        <v>444</v>
      </c>
      <c r="J342" s="280" t="s">
        <v>444</v>
      </c>
      <c r="K342" s="280" t="s">
        <v>444</v>
      </c>
      <c r="L342" s="95" t="s">
        <v>1105</v>
      </c>
    </row>
    <row r="343" spans="1:12" ht="31.5" x14ac:dyDescent="0.25">
      <c r="A343" s="274">
        <v>0</v>
      </c>
      <c r="B343" s="421" t="s">
        <v>630</v>
      </c>
      <c r="C343" s="276">
        <v>0</v>
      </c>
      <c r="D343" s="276">
        <v>0</v>
      </c>
      <c r="E343" s="276">
        <v>0</v>
      </c>
      <c r="F343" s="280">
        <v>2014</v>
      </c>
      <c r="G343" s="280">
        <v>2015</v>
      </c>
      <c r="H343" s="280" t="s">
        <v>408</v>
      </c>
      <c r="I343" s="280" t="s">
        <v>444</v>
      </c>
      <c r="J343" s="280" t="s">
        <v>444</v>
      </c>
      <c r="K343" s="280" t="s">
        <v>444</v>
      </c>
      <c r="L343" s="95" t="s">
        <v>1105</v>
      </c>
    </row>
    <row r="344" spans="1:12" ht="31.5" x14ac:dyDescent="0.25">
      <c r="A344" s="274">
        <v>0</v>
      </c>
      <c r="B344" s="421" t="s">
        <v>631</v>
      </c>
      <c r="C344" s="276">
        <v>0</v>
      </c>
      <c r="D344" s="276">
        <v>0</v>
      </c>
      <c r="E344" s="276">
        <v>0</v>
      </c>
      <c r="F344" s="280">
        <v>2014</v>
      </c>
      <c r="G344" s="280">
        <v>2015</v>
      </c>
      <c r="H344" s="280" t="s">
        <v>408</v>
      </c>
      <c r="I344" s="280" t="s">
        <v>444</v>
      </c>
      <c r="J344" s="280" t="s">
        <v>444</v>
      </c>
      <c r="K344" s="280" t="s">
        <v>444</v>
      </c>
      <c r="L344" s="95" t="s">
        <v>1105</v>
      </c>
    </row>
    <row r="345" spans="1:12" ht="15.75" x14ac:dyDescent="0.25">
      <c r="A345" s="274">
        <v>0</v>
      </c>
      <c r="B345" s="421" t="s">
        <v>632</v>
      </c>
      <c r="C345" s="276">
        <v>0</v>
      </c>
      <c r="D345" s="276">
        <v>0</v>
      </c>
      <c r="E345" s="276">
        <v>0</v>
      </c>
      <c r="F345" s="280">
        <v>2015</v>
      </c>
      <c r="G345" s="280">
        <v>2016</v>
      </c>
      <c r="H345" s="280" t="s">
        <v>408</v>
      </c>
      <c r="I345" s="280" t="s">
        <v>444</v>
      </c>
      <c r="J345" s="280" t="s">
        <v>444</v>
      </c>
      <c r="K345" s="280" t="s">
        <v>444</v>
      </c>
      <c r="L345" s="95" t="s">
        <v>1105</v>
      </c>
    </row>
    <row r="346" spans="1:12" ht="31.5" x14ac:dyDescent="0.25">
      <c r="A346" s="274">
        <v>0</v>
      </c>
      <c r="B346" s="421" t="s">
        <v>783</v>
      </c>
      <c r="C346" s="276">
        <v>0</v>
      </c>
      <c r="D346" s="276">
        <v>0</v>
      </c>
      <c r="E346" s="276">
        <v>0</v>
      </c>
      <c r="F346" s="280">
        <v>2015</v>
      </c>
      <c r="G346" s="280">
        <v>2015</v>
      </c>
      <c r="H346" s="280" t="s">
        <v>408</v>
      </c>
      <c r="I346" s="280" t="s">
        <v>444</v>
      </c>
      <c r="J346" s="280" t="s">
        <v>444</v>
      </c>
      <c r="K346" s="280" t="s">
        <v>444</v>
      </c>
      <c r="L346" s="95" t="s">
        <v>1105</v>
      </c>
    </row>
    <row r="347" spans="1:12" ht="47.25" x14ac:dyDescent="0.25">
      <c r="A347" s="274">
        <v>0</v>
      </c>
      <c r="B347" s="421" t="s">
        <v>784</v>
      </c>
      <c r="C347" s="276">
        <v>0</v>
      </c>
      <c r="D347" s="276">
        <v>0</v>
      </c>
      <c r="E347" s="276">
        <v>0</v>
      </c>
      <c r="F347" s="280">
        <v>2015</v>
      </c>
      <c r="G347" s="280">
        <v>2015</v>
      </c>
      <c r="H347" s="280" t="s">
        <v>408</v>
      </c>
      <c r="I347" s="280" t="s">
        <v>444</v>
      </c>
      <c r="J347" s="280" t="s">
        <v>444</v>
      </c>
      <c r="K347" s="280" t="s">
        <v>444</v>
      </c>
      <c r="L347" s="95" t="s">
        <v>1105</v>
      </c>
    </row>
    <row r="348" spans="1:12" ht="31.5" x14ac:dyDescent="0.25">
      <c r="A348" s="274">
        <v>0</v>
      </c>
      <c r="B348" s="421" t="s">
        <v>785</v>
      </c>
      <c r="C348" s="276">
        <v>0</v>
      </c>
      <c r="D348" s="276">
        <v>0</v>
      </c>
      <c r="E348" s="276">
        <v>0</v>
      </c>
      <c r="F348" s="280">
        <v>2015</v>
      </c>
      <c r="G348" s="280">
        <v>2015</v>
      </c>
      <c r="H348" s="280" t="s">
        <v>408</v>
      </c>
      <c r="I348" s="280" t="s">
        <v>444</v>
      </c>
      <c r="J348" s="280" t="s">
        <v>444</v>
      </c>
      <c r="K348" s="280" t="s">
        <v>444</v>
      </c>
      <c r="L348" s="95" t="s">
        <v>1105</v>
      </c>
    </row>
    <row r="349" spans="1:12" ht="63" x14ac:dyDescent="0.25">
      <c r="A349" s="274">
        <v>0</v>
      </c>
      <c r="B349" s="421" t="s">
        <v>859</v>
      </c>
      <c r="C349" s="276">
        <v>0</v>
      </c>
      <c r="D349" s="276">
        <v>0</v>
      </c>
      <c r="E349" s="276">
        <v>0</v>
      </c>
      <c r="F349" s="280">
        <v>2015</v>
      </c>
      <c r="G349" s="280">
        <v>2016</v>
      </c>
      <c r="H349" s="280" t="s">
        <v>408</v>
      </c>
      <c r="I349" s="280" t="s">
        <v>444</v>
      </c>
      <c r="J349" s="280" t="s">
        <v>444</v>
      </c>
      <c r="K349" s="280" t="s">
        <v>444</v>
      </c>
      <c r="L349" s="95" t="s">
        <v>1105</v>
      </c>
    </row>
    <row r="350" spans="1:12" ht="31.5" x14ac:dyDescent="0.25">
      <c r="A350" s="274">
        <v>0</v>
      </c>
      <c r="B350" s="421" t="s">
        <v>963</v>
      </c>
      <c r="C350" s="276">
        <v>0</v>
      </c>
      <c r="D350" s="276">
        <v>0</v>
      </c>
      <c r="E350" s="276">
        <v>0</v>
      </c>
      <c r="F350" s="280">
        <v>2015</v>
      </c>
      <c r="G350" s="280">
        <v>2015</v>
      </c>
      <c r="H350" s="280" t="s">
        <v>408</v>
      </c>
      <c r="I350" s="280" t="s">
        <v>444</v>
      </c>
      <c r="J350" s="280" t="s">
        <v>444</v>
      </c>
      <c r="K350" s="280" t="s">
        <v>444</v>
      </c>
      <c r="L350" s="95" t="s">
        <v>1105</v>
      </c>
    </row>
    <row r="351" spans="1:12" ht="31.5" x14ac:dyDescent="0.25">
      <c r="A351" s="274">
        <v>0</v>
      </c>
      <c r="B351" s="421" t="s">
        <v>964</v>
      </c>
      <c r="C351" s="276">
        <v>0</v>
      </c>
      <c r="D351" s="276">
        <v>0</v>
      </c>
      <c r="E351" s="276">
        <v>0</v>
      </c>
      <c r="F351" s="280">
        <v>2015</v>
      </c>
      <c r="G351" s="280">
        <v>2016</v>
      </c>
      <c r="H351" s="280" t="s">
        <v>408</v>
      </c>
      <c r="I351" s="280" t="s">
        <v>444</v>
      </c>
      <c r="J351" s="280" t="s">
        <v>444</v>
      </c>
      <c r="K351" s="280" t="s">
        <v>444</v>
      </c>
      <c r="L351" s="95" t="s">
        <v>1105</v>
      </c>
    </row>
    <row r="352" spans="1:12" ht="31.5" x14ac:dyDescent="0.25">
      <c r="A352" s="274">
        <v>0</v>
      </c>
      <c r="B352" s="421" t="s">
        <v>965</v>
      </c>
      <c r="C352" s="276">
        <v>0</v>
      </c>
      <c r="D352" s="276">
        <v>0</v>
      </c>
      <c r="E352" s="276">
        <v>0</v>
      </c>
      <c r="F352" s="280">
        <v>2015</v>
      </c>
      <c r="G352" s="280">
        <v>2016</v>
      </c>
      <c r="H352" s="280" t="s">
        <v>408</v>
      </c>
      <c r="I352" s="280" t="s">
        <v>444</v>
      </c>
      <c r="J352" s="280" t="s">
        <v>444</v>
      </c>
      <c r="K352" s="280" t="s">
        <v>444</v>
      </c>
      <c r="L352" s="95" t="s">
        <v>1105</v>
      </c>
    </row>
    <row r="353" spans="1:12" ht="15.75" x14ac:dyDescent="0.25">
      <c r="A353" s="274" t="s">
        <v>448</v>
      </c>
      <c r="B353" s="275" t="s">
        <v>127</v>
      </c>
      <c r="C353" s="276">
        <v>0.1</v>
      </c>
      <c r="D353" s="276">
        <v>0</v>
      </c>
      <c r="E353" s="276">
        <v>0.11700000000000001</v>
      </c>
      <c r="F353" s="280">
        <v>0</v>
      </c>
      <c r="G353" s="280">
        <v>0</v>
      </c>
      <c r="H353" s="280">
        <v>0</v>
      </c>
      <c r="I353" s="280">
        <v>0</v>
      </c>
      <c r="J353" s="280">
        <v>0</v>
      </c>
      <c r="K353" s="280">
        <v>0</v>
      </c>
      <c r="L353" s="95">
        <v>0</v>
      </c>
    </row>
    <row r="354" spans="1:12" ht="15.75" x14ac:dyDescent="0.25">
      <c r="A354" s="274" t="s">
        <v>474</v>
      </c>
      <c r="B354" s="275" t="s">
        <v>462</v>
      </c>
      <c r="C354" s="276">
        <v>0</v>
      </c>
      <c r="D354" s="276">
        <v>0</v>
      </c>
      <c r="E354" s="276">
        <v>0</v>
      </c>
      <c r="F354" s="280">
        <v>0</v>
      </c>
      <c r="G354" s="280">
        <v>0</v>
      </c>
      <c r="H354" s="280">
        <v>0</v>
      </c>
      <c r="I354" s="280">
        <v>0</v>
      </c>
      <c r="J354" s="280">
        <v>0</v>
      </c>
      <c r="K354" s="280">
        <v>0</v>
      </c>
      <c r="L354" s="95">
        <v>0</v>
      </c>
    </row>
    <row r="355" spans="1:12" ht="15.75" x14ac:dyDescent="0.25">
      <c r="A355" s="274">
        <v>1</v>
      </c>
      <c r="B355" s="275" t="s">
        <v>454</v>
      </c>
      <c r="C355" s="276">
        <v>0</v>
      </c>
      <c r="D355" s="276">
        <v>0</v>
      </c>
      <c r="E355" s="276">
        <v>0</v>
      </c>
      <c r="F355" s="280">
        <v>0</v>
      </c>
      <c r="G355" s="280">
        <v>0</v>
      </c>
      <c r="H355" s="280">
        <v>0</v>
      </c>
      <c r="I355" s="280">
        <v>0</v>
      </c>
      <c r="J355" s="280">
        <v>0</v>
      </c>
      <c r="K355" s="280">
        <v>0</v>
      </c>
      <c r="L355" s="95">
        <v>0</v>
      </c>
    </row>
    <row r="356" spans="1:12" ht="15.75" x14ac:dyDescent="0.25">
      <c r="A356" s="274">
        <v>2</v>
      </c>
      <c r="B356" s="275" t="s">
        <v>394</v>
      </c>
      <c r="C356" s="276">
        <v>0</v>
      </c>
      <c r="D356" s="276">
        <v>0</v>
      </c>
      <c r="E356" s="276">
        <v>0</v>
      </c>
      <c r="F356" s="280">
        <v>0</v>
      </c>
      <c r="G356" s="280">
        <v>0</v>
      </c>
      <c r="H356" s="280">
        <v>0</v>
      </c>
      <c r="I356" s="280">
        <v>0</v>
      </c>
      <c r="J356" s="280">
        <v>0</v>
      </c>
      <c r="K356" s="280">
        <v>0</v>
      </c>
      <c r="L356" s="95">
        <v>0</v>
      </c>
    </row>
    <row r="357" spans="1:12" ht="15.75" x14ac:dyDescent="0.25">
      <c r="A357" s="274">
        <v>3</v>
      </c>
      <c r="B357" s="275" t="s">
        <v>395</v>
      </c>
      <c r="C357" s="276">
        <v>0</v>
      </c>
      <c r="D357" s="276">
        <v>0</v>
      </c>
      <c r="E357" s="276">
        <v>0</v>
      </c>
      <c r="F357" s="280">
        <v>0</v>
      </c>
      <c r="G357" s="280">
        <v>0</v>
      </c>
      <c r="H357" s="280">
        <v>0</v>
      </c>
      <c r="I357" s="280">
        <v>0</v>
      </c>
      <c r="J357" s="280">
        <v>0</v>
      </c>
      <c r="K357" s="280">
        <v>0</v>
      </c>
      <c r="L357" s="95">
        <v>0</v>
      </c>
    </row>
    <row r="358" spans="1:12" ht="15.75" x14ac:dyDescent="0.25">
      <c r="A358" s="274">
        <v>4</v>
      </c>
      <c r="B358" s="275" t="s">
        <v>120</v>
      </c>
      <c r="C358" s="276">
        <v>0</v>
      </c>
      <c r="D358" s="276">
        <v>0</v>
      </c>
      <c r="E358" s="276">
        <v>0</v>
      </c>
      <c r="F358" s="280">
        <v>0</v>
      </c>
      <c r="G358" s="280">
        <v>0</v>
      </c>
      <c r="H358" s="280">
        <v>0</v>
      </c>
      <c r="I358" s="280">
        <v>0</v>
      </c>
      <c r="J358" s="280">
        <v>0</v>
      </c>
      <c r="K358" s="280">
        <v>0</v>
      </c>
      <c r="L358" s="95">
        <v>0</v>
      </c>
    </row>
    <row r="359" spans="1:12" ht="15.75" x14ac:dyDescent="0.25">
      <c r="A359" s="274">
        <v>5</v>
      </c>
      <c r="B359" s="275" t="s">
        <v>466</v>
      </c>
      <c r="C359" s="276">
        <v>0</v>
      </c>
      <c r="D359" s="276">
        <v>0</v>
      </c>
      <c r="E359" s="276">
        <v>0</v>
      </c>
      <c r="F359" s="280">
        <v>0</v>
      </c>
      <c r="G359" s="280">
        <v>0</v>
      </c>
      <c r="H359" s="280">
        <v>0</v>
      </c>
      <c r="I359" s="280">
        <v>0</v>
      </c>
      <c r="J359" s="280">
        <v>0</v>
      </c>
      <c r="K359" s="280">
        <v>0</v>
      </c>
      <c r="L359" s="95">
        <v>0</v>
      </c>
    </row>
    <row r="360" spans="1:12" ht="15.75" x14ac:dyDescent="0.25">
      <c r="A360" s="274">
        <v>6</v>
      </c>
      <c r="B360" s="275" t="s">
        <v>467</v>
      </c>
      <c r="C360" s="276">
        <v>0</v>
      </c>
      <c r="D360" s="276">
        <v>0</v>
      </c>
      <c r="E360" s="276">
        <v>0</v>
      </c>
      <c r="F360" s="280">
        <v>0</v>
      </c>
      <c r="G360" s="280">
        <v>0</v>
      </c>
      <c r="H360" s="280">
        <v>0</v>
      </c>
      <c r="I360" s="280">
        <v>0</v>
      </c>
      <c r="J360" s="280">
        <v>0</v>
      </c>
      <c r="K360" s="280">
        <v>0</v>
      </c>
      <c r="L360" s="95">
        <v>0</v>
      </c>
    </row>
    <row r="361" spans="1:12" ht="15.75" x14ac:dyDescent="0.25">
      <c r="A361" s="274">
        <v>7</v>
      </c>
      <c r="B361" s="275" t="s">
        <v>468</v>
      </c>
      <c r="C361" s="276">
        <v>0</v>
      </c>
      <c r="D361" s="276">
        <v>0</v>
      </c>
      <c r="E361" s="276">
        <v>0</v>
      </c>
      <c r="F361" s="280">
        <v>0</v>
      </c>
      <c r="G361" s="280">
        <v>0</v>
      </c>
      <c r="H361" s="280">
        <v>0</v>
      </c>
      <c r="I361" s="280">
        <v>0</v>
      </c>
      <c r="J361" s="280">
        <v>0</v>
      </c>
      <c r="K361" s="280">
        <v>0</v>
      </c>
      <c r="L361" s="95">
        <v>0</v>
      </c>
    </row>
    <row r="362" spans="1:12" ht="15.75" x14ac:dyDescent="0.25">
      <c r="A362" s="274">
        <v>8</v>
      </c>
      <c r="B362" s="275" t="s">
        <v>121</v>
      </c>
      <c r="C362" s="276">
        <v>0</v>
      </c>
      <c r="D362" s="276">
        <v>0</v>
      </c>
      <c r="E362" s="276">
        <v>0</v>
      </c>
      <c r="F362" s="280">
        <v>0</v>
      </c>
      <c r="G362" s="280">
        <v>0</v>
      </c>
      <c r="H362" s="280">
        <v>0</v>
      </c>
      <c r="I362" s="280">
        <v>0</v>
      </c>
      <c r="J362" s="280">
        <v>0</v>
      </c>
      <c r="K362" s="280">
        <v>0</v>
      </c>
      <c r="L362" s="95">
        <v>0</v>
      </c>
    </row>
    <row r="363" spans="1:12" ht="15.75" x14ac:dyDescent="0.25">
      <c r="A363" s="274">
        <v>9</v>
      </c>
      <c r="B363" s="275" t="s">
        <v>469</v>
      </c>
      <c r="C363" s="276">
        <v>0</v>
      </c>
      <c r="D363" s="276">
        <v>0</v>
      </c>
      <c r="E363" s="276">
        <v>0</v>
      </c>
      <c r="F363" s="280">
        <v>0</v>
      </c>
      <c r="G363" s="280">
        <v>0</v>
      </c>
      <c r="H363" s="280">
        <v>0</v>
      </c>
      <c r="I363" s="280">
        <v>0</v>
      </c>
      <c r="J363" s="280">
        <v>0</v>
      </c>
      <c r="K363" s="280">
        <v>0</v>
      </c>
      <c r="L363" s="95">
        <v>0</v>
      </c>
    </row>
    <row r="364" spans="1:12" ht="15.75" x14ac:dyDescent="0.25">
      <c r="A364" s="274">
        <v>10</v>
      </c>
      <c r="B364" s="275" t="s">
        <v>470</v>
      </c>
      <c r="C364" s="276">
        <v>0</v>
      </c>
      <c r="D364" s="276">
        <v>0</v>
      </c>
      <c r="E364" s="276">
        <v>0</v>
      </c>
      <c r="F364" s="280">
        <v>0</v>
      </c>
      <c r="G364" s="280">
        <v>0</v>
      </c>
      <c r="H364" s="280">
        <v>0</v>
      </c>
      <c r="I364" s="280">
        <v>0</v>
      </c>
      <c r="J364" s="280">
        <v>0</v>
      </c>
      <c r="K364" s="280">
        <v>0</v>
      </c>
      <c r="L364" s="95">
        <v>0</v>
      </c>
    </row>
    <row r="365" spans="1:12" ht="15.75" x14ac:dyDescent="0.25">
      <c r="A365" s="274" t="s">
        <v>475</v>
      </c>
      <c r="B365" s="275" t="s">
        <v>464</v>
      </c>
      <c r="C365" s="276">
        <v>0.1</v>
      </c>
      <c r="D365" s="276">
        <v>0</v>
      </c>
      <c r="E365" s="276">
        <v>0.11700000000000001</v>
      </c>
      <c r="F365" s="280">
        <v>0</v>
      </c>
      <c r="G365" s="280">
        <v>0</v>
      </c>
      <c r="H365" s="280">
        <v>0</v>
      </c>
      <c r="I365" s="280">
        <v>0</v>
      </c>
      <c r="J365" s="280">
        <v>0</v>
      </c>
      <c r="K365" s="280">
        <v>0</v>
      </c>
      <c r="L365" s="95">
        <v>0</v>
      </c>
    </row>
    <row r="366" spans="1:12" ht="15.75" x14ac:dyDescent="0.25">
      <c r="A366" s="274">
        <v>1</v>
      </c>
      <c r="B366" s="275" t="s">
        <v>454</v>
      </c>
      <c r="C366" s="276">
        <v>0</v>
      </c>
      <c r="D366" s="276">
        <v>0</v>
      </c>
      <c r="E366" s="276">
        <v>0</v>
      </c>
      <c r="F366" s="280">
        <v>0</v>
      </c>
      <c r="G366" s="280">
        <v>0</v>
      </c>
      <c r="H366" s="280">
        <v>0</v>
      </c>
      <c r="I366" s="280">
        <v>0</v>
      </c>
      <c r="J366" s="280">
        <v>0</v>
      </c>
      <c r="K366" s="280">
        <v>0</v>
      </c>
      <c r="L366" s="95">
        <v>0</v>
      </c>
    </row>
    <row r="367" spans="1:12" ht="31.5" x14ac:dyDescent="0.25">
      <c r="A367" s="274">
        <v>0</v>
      </c>
      <c r="B367" s="421" t="s">
        <v>414</v>
      </c>
      <c r="C367" s="276">
        <v>0</v>
      </c>
      <c r="D367" s="276">
        <v>0</v>
      </c>
      <c r="E367" s="276">
        <v>0</v>
      </c>
      <c r="F367" s="280">
        <v>2012</v>
      </c>
      <c r="G367" s="280">
        <v>2015</v>
      </c>
      <c r="H367" s="280" t="s">
        <v>521</v>
      </c>
      <c r="I367" s="280" t="s">
        <v>444</v>
      </c>
      <c r="J367" s="280" t="s">
        <v>444</v>
      </c>
      <c r="K367" s="280" t="s">
        <v>444</v>
      </c>
      <c r="L367" s="95" t="s">
        <v>1105</v>
      </c>
    </row>
    <row r="368" spans="1:12" ht="15.75" x14ac:dyDescent="0.25">
      <c r="A368" s="274">
        <v>2</v>
      </c>
      <c r="B368" s="275" t="s">
        <v>394</v>
      </c>
      <c r="C368" s="276">
        <v>0.1</v>
      </c>
      <c r="D368" s="276">
        <v>0</v>
      </c>
      <c r="E368" s="276">
        <v>0.11700000000000001</v>
      </c>
      <c r="F368" s="280">
        <v>0</v>
      </c>
      <c r="G368" s="280">
        <v>0</v>
      </c>
      <c r="H368" s="280">
        <v>0</v>
      </c>
      <c r="I368" s="280">
        <v>0</v>
      </c>
      <c r="J368" s="280">
        <v>0</v>
      </c>
      <c r="K368" s="280">
        <v>0</v>
      </c>
      <c r="L368" s="95">
        <v>0</v>
      </c>
    </row>
    <row r="369" spans="1:12" ht="47.25" x14ac:dyDescent="0.25">
      <c r="A369" s="274">
        <v>0</v>
      </c>
      <c r="B369" s="421" t="s">
        <v>861</v>
      </c>
      <c r="C369" s="276">
        <v>0</v>
      </c>
      <c r="D369" s="276">
        <v>0</v>
      </c>
      <c r="E369" s="276">
        <v>0</v>
      </c>
      <c r="F369" s="280">
        <v>2015</v>
      </c>
      <c r="G369" s="280">
        <v>2015</v>
      </c>
      <c r="H369" s="280" t="s">
        <v>408</v>
      </c>
      <c r="I369" s="280" t="s">
        <v>444</v>
      </c>
      <c r="J369" s="280" t="s">
        <v>444</v>
      </c>
      <c r="K369" s="280" t="s">
        <v>444</v>
      </c>
      <c r="L369" s="95" t="s">
        <v>1105</v>
      </c>
    </row>
    <row r="370" spans="1:12" ht="31.5" x14ac:dyDescent="0.25">
      <c r="A370" s="274">
        <v>0</v>
      </c>
      <c r="B370" s="421" t="s">
        <v>633</v>
      </c>
      <c r="C370" s="276">
        <v>0</v>
      </c>
      <c r="D370" s="276">
        <v>0</v>
      </c>
      <c r="E370" s="276">
        <v>0</v>
      </c>
      <c r="F370" s="280">
        <v>2014</v>
      </c>
      <c r="G370" s="280">
        <v>2015</v>
      </c>
      <c r="H370" s="280" t="s">
        <v>541</v>
      </c>
      <c r="I370" s="280" t="s">
        <v>444</v>
      </c>
      <c r="J370" s="280" t="s">
        <v>444</v>
      </c>
      <c r="K370" s="280" t="s">
        <v>444</v>
      </c>
      <c r="L370" s="95" t="s">
        <v>1105</v>
      </c>
    </row>
    <row r="371" spans="1:12" ht="15.75" x14ac:dyDescent="0.25">
      <c r="A371" s="274">
        <v>0</v>
      </c>
      <c r="B371" s="421" t="s">
        <v>634</v>
      </c>
      <c r="C371" s="276">
        <v>0</v>
      </c>
      <c r="D371" s="276">
        <v>0</v>
      </c>
      <c r="E371" s="276">
        <v>0</v>
      </c>
      <c r="F371" s="280">
        <v>2014</v>
      </c>
      <c r="G371" s="280">
        <v>2015</v>
      </c>
      <c r="H371" s="280" t="s">
        <v>541</v>
      </c>
      <c r="I371" s="280" t="s">
        <v>444</v>
      </c>
      <c r="J371" s="280" t="s">
        <v>444</v>
      </c>
      <c r="K371" s="280" t="s">
        <v>444</v>
      </c>
      <c r="L371" s="95" t="s">
        <v>1105</v>
      </c>
    </row>
    <row r="372" spans="1:12" ht="31.5" x14ac:dyDescent="0.25">
      <c r="A372" s="274">
        <v>0</v>
      </c>
      <c r="B372" s="421" t="s">
        <v>635</v>
      </c>
      <c r="C372" s="276">
        <v>0</v>
      </c>
      <c r="D372" s="276">
        <v>0</v>
      </c>
      <c r="E372" s="276">
        <v>0</v>
      </c>
      <c r="F372" s="280">
        <v>2014</v>
      </c>
      <c r="G372" s="280">
        <v>2015</v>
      </c>
      <c r="H372" s="280" t="s">
        <v>408</v>
      </c>
      <c r="I372" s="280" t="s">
        <v>444</v>
      </c>
      <c r="J372" s="280" t="s">
        <v>444</v>
      </c>
      <c r="K372" s="280" t="s">
        <v>444</v>
      </c>
      <c r="L372" s="95" t="s">
        <v>1105</v>
      </c>
    </row>
    <row r="373" spans="1:12" ht="15.75" x14ac:dyDescent="0.25">
      <c r="A373" s="274">
        <v>0</v>
      </c>
      <c r="B373" s="421" t="s">
        <v>636</v>
      </c>
      <c r="C373" s="276">
        <v>0</v>
      </c>
      <c r="D373" s="276">
        <v>0</v>
      </c>
      <c r="E373" s="276">
        <v>0</v>
      </c>
      <c r="F373" s="280">
        <v>2015</v>
      </c>
      <c r="G373" s="280">
        <v>2015</v>
      </c>
      <c r="H373" s="280">
        <v>0</v>
      </c>
      <c r="I373" s="280">
        <v>0</v>
      </c>
      <c r="J373" s="280">
        <v>0</v>
      </c>
      <c r="K373" s="280">
        <v>0</v>
      </c>
      <c r="L373" s="95" t="s">
        <v>1105</v>
      </c>
    </row>
    <row r="374" spans="1:12" ht="31.5" x14ac:dyDescent="0.25">
      <c r="A374" s="274">
        <v>0</v>
      </c>
      <c r="B374" s="421" t="s">
        <v>786</v>
      </c>
      <c r="C374" s="276">
        <v>0</v>
      </c>
      <c r="D374" s="276">
        <v>0</v>
      </c>
      <c r="E374" s="276">
        <v>0</v>
      </c>
      <c r="F374" s="280">
        <v>2015</v>
      </c>
      <c r="G374" s="280">
        <v>2015</v>
      </c>
      <c r="H374" s="280" t="s">
        <v>408</v>
      </c>
      <c r="I374" s="280" t="s">
        <v>444</v>
      </c>
      <c r="J374" s="280" t="s">
        <v>444</v>
      </c>
      <c r="K374" s="280" t="s">
        <v>444</v>
      </c>
      <c r="L374" s="95" t="s">
        <v>1105</v>
      </c>
    </row>
    <row r="375" spans="1:12" ht="31.5" x14ac:dyDescent="0.25">
      <c r="A375" s="274">
        <v>0</v>
      </c>
      <c r="B375" s="421" t="s">
        <v>860</v>
      </c>
      <c r="C375" s="276">
        <v>0</v>
      </c>
      <c r="D375" s="276">
        <v>0</v>
      </c>
      <c r="E375" s="276">
        <v>0</v>
      </c>
      <c r="F375" s="280">
        <v>2015</v>
      </c>
      <c r="G375" s="280">
        <v>2015</v>
      </c>
      <c r="H375" s="280" t="s">
        <v>408</v>
      </c>
      <c r="I375" s="280" t="s">
        <v>444</v>
      </c>
      <c r="J375" s="280" t="s">
        <v>444</v>
      </c>
      <c r="K375" s="280" t="s">
        <v>444</v>
      </c>
      <c r="L375" s="95" t="s">
        <v>1105</v>
      </c>
    </row>
    <row r="376" spans="1:12" ht="31.5" x14ac:dyDescent="0.25">
      <c r="A376" s="274">
        <v>0</v>
      </c>
      <c r="B376" s="421" t="s">
        <v>966</v>
      </c>
      <c r="C376" s="276">
        <v>0</v>
      </c>
      <c r="D376" s="276">
        <v>0</v>
      </c>
      <c r="E376" s="276">
        <v>0</v>
      </c>
      <c r="F376" s="280">
        <v>2015</v>
      </c>
      <c r="G376" s="280">
        <v>2015</v>
      </c>
      <c r="H376" s="280" t="s">
        <v>408</v>
      </c>
      <c r="I376" s="280" t="s">
        <v>444</v>
      </c>
      <c r="J376" s="280" t="s">
        <v>444</v>
      </c>
      <c r="K376" s="280" t="s">
        <v>444</v>
      </c>
      <c r="L376" s="95" t="s">
        <v>1105</v>
      </c>
    </row>
    <row r="377" spans="1:12" ht="31.5" x14ac:dyDescent="0.25">
      <c r="A377" s="274">
        <v>0</v>
      </c>
      <c r="B377" s="421" t="s">
        <v>787</v>
      </c>
      <c r="C377" s="276">
        <v>0</v>
      </c>
      <c r="D377" s="276">
        <v>0</v>
      </c>
      <c r="E377" s="276">
        <v>0</v>
      </c>
      <c r="F377" s="280">
        <v>0</v>
      </c>
      <c r="G377" s="280">
        <v>0</v>
      </c>
      <c r="H377" s="280">
        <v>0</v>
      </c>
      <c r="I377" s="280">
        <v>0</v>
      </c>
      <c r="J377" s="280">
        <v>0</v>
      </c>
      <c r="K377" s="280">
        <v>0</v>
      </c>
      <c r="L377" s="95" t="s">
        <v>1105</v>
      </c>
    </row>
    <row r="378" spans="1:12" ht="31.5" x14ac:dyDescent="0.25">
      <c r="A378" s="274">
        <v>0</v>
      </c>
      <c r="B378" s="421" t="s">
        <v>788</v>
      </c>
      <c r="C378" s="276">
        <v>0</v>
      </c>
      <c r="D378" s="276">
        <v>0</v>
      </c>
      <c r="E378" s="276">
        <v>0</v>
      </c>
      <c r="F378" s="280">
        <v>0</v>
      </c>
      <c r="G378" s="280">
        <v>0</v>
      </c>
      <c r="H378" s="280">
        <v>0</v>
      </c>
      <c r="I378" s="280">
        <v>0</v>
      </c>
      <c r="J378" s="280">
        <v>0</v>
      </c>
      <c r="K378" s="280">
        <v>0</v>
      </c>
      <c r="L378" s="95" t="s">
        <v>1105</v>
      </c>
    </row>
    <row r="379" spans="1:12" ht="15.75" x14ac:dyDescent="0.25">
      <c r="A379" s="274">
        <v>0</v>
      </c>
      <c r="B379" s="421" t="s">
        <v>789</v>
      </c>
      <c r="C379" s="276">
        <v>0.1</v>
      </c>
      <c r="D379" s="276">
        <v>0</v>
      </c>
      <c r="E379" s="276">
        <v>0.11700000000000001</v>
      </c>
      <c r="F379" s="280">
        <v>2014</v>
      </c>
      <c r="G379" s="280">
        <v>2015</v>
      </c>
      <c r="H379" s="280" t="s">
        <v>527</v>
      </c>
      <c r="I379" s="280" t="s">
        <v>444</v>
      </c>
      <c r="J379" s="280" t="s">
        <v>444</v>
      </c>
      <c r="K379" s="280" t="s">
        <v>444</v>
      </c>
      <c r="L379" s="95" t="s">
        <v>1107</v>
      </c>
    </row>
    <row r="380" spans="1:12" ht="31.5" x14ac:dyDescent="0.25">
      <c r="A380" s="274">
        <v>0</v>
      </c>
      <c r="B380" s="421" t="s">
        <v>790</v>
      </c>
      <c r="C380" s="276">
        <v>0</v>
      </c>
      <c r="D380" s="276">
        <v>0</v>
      </c>
      <c r="E380" s="276">
        <v>0</v>
      </c>
      <c r="F380" s="280">
        <v>0</v>
      </c>
      <c r="G380" s="280">
        <v>0</v>
      </c>
      <c r="H380" s="280">
        <v>0</v>
      </c>
      <c r="I380" s="280">
        <v>0</v>
      </c>
      <c r="J380" s="280">
        <v>0</v>
      </c>
      <c r="K380" s="280">
        <v>0</v>
      </c>
      <c r="L380" s="95" t="s">
        <v>1105</v>
      </c>
    </row>
    <row r="381" spans="1:12" ht="31.5" x14ac:dyDescent="0.25">
      <c r="A381" s="274">
        <v>0</v>
      </c>
      <c r="B381" s="421" t="s">
        <v>862</v>
      </c>
      <c r="C381" s="276">
        <v>0</v>
      </c>
      <c r="D381" s="276">
        <v>0</v>
      </c>
      <c r="E381" s="276">
        <v>0</v>
      </c>
      <c r="F381" s="280">
        <v>0</v>
      </c>
      <c r="G381" s="280">
        <v>0</v>
      </c>
      <c r="H381" s="280">
        <v>0</v>
      </c>
      <c r="I381" s="280">
        <v>0</v>
      </c>
      <c r="J381" s="280">
        <v>0</v>
      </c>
      <c r="K381" s="280">
        <v>0</v>
      </c>
      <c r="L381" s="95" t="s">
        <v>1105</v>
      </c>
    </row>
    <row r="382" spans="1:12" ht="31.5" x14ac:dyDescent="0.25">
      <c r="A382" s="274">
        <v>0</v>
      </c>
      <c r="B382" s="421" t="s">
        <v>863</v>
      </c>
      <c r="C382" s="276">
        <v>0</v>
      </c>
      <c r="D382" s="276">
        <v>0</v>
      </c>
      <c r="E382" s="276">
        <v>0</v>
      </c>
      <c r="F382" s="280">
        <v>0</v>
      </c>
      <c r="G382" s="280">
        <v>0</v>
      </c>
      <c r="H382" s="280">
        <v>0</v>
      </c>
      <c r="I382" s="280">
        <v>0</v>
      </c>
      <c r="J382" s="280">
        <v>0</v>
      </c>
      <c r="K382" s="280">
        <v>0</v>
      </c>
      <c r="L382" s="95" t="s">
        <v>1105</v>
      </c>
    </row>
    <row r="383" spans="1:12" ht="31.5" x14ac:dyDescent="0.25">
      <c r="A383" s="274">
        <v>0</v>
      </c>
      <c r="B383" s="421" t="s">
        <v>864</v>
      </c>
      <c r="C383" s="276">
        <v>0</v>
      </c>
      <c r="D383" s="276">
        <v>0</v>
      </c>
      <c r="E383" s="276">
        <v>0</v>
      </c>
      <c r="F383" s="280">
        <v>0</v>
      </c>
      <c r="G383" s="280">
        <v>0</v>
      </c>
      <c r="H383" s="280">
        <v>0</v>
      </c>
      <c r="I383" s="280">
        <v>0</v>
      </c>
      <c r="J383" s="280">
        <v>0</v>
      </c>
      <c r="K383" s="280">
        <v>0</v>
      </c>
      <c r="L383" s="95" t="s">
        <v>1105</v>
      </c>
    </row>
    <row r="384" spans="1:12" ht="63" x14ac:dyDescent="0.25">
      <c r="A384" s="274">
        <v>0</v>
      </c>
      <c r="B384" s="421" t="s">
        <v>967</v>
      </c>
      <c r="C384" s="276">
        <v>0</v>
      </c>
      <c r="D384" s="276">
        <v>0</v>
      </c>
      <c r="E384" s="276">
        <v>0</v>
      </c>
      <c r="F384" s="280">
        <v>0</v>
      </c>
      <c r="G384" s="280">
        <v>0</v>
      </c>
      <c r="H384" s="280">
        <v>0</v>
      </c>
      <c r="I384" s="280">
        <v>0</v>
      </c>
      <c r="J384" s="280">
        <v>0</v>
      </c>
      <c r="K384" s="280">
        <v>0</v>
      </c>
      <c r="L384" s="95" t="s">
        <v>1105</v>
      </c>
    </row>
    <row r="385" spans="1:12" ht="47.25" x14ac:dyDescent="0.25">
      <c r="A385" s="274">
        <v>0</v>
      </c>
      <c r="B385" s="421" t="s">
        <v>968</v>
      </c>
      <c r="C385" s="276">
        <v>0</v>
      </c>
      <c r="D385" s="276">
        <v>0</v>
      </c>
      <c r="E385" s="276">
        <v>0</v>
      </c>
      <c r="F385" s="280">
        <v>0</v>
      </c>
      <c r="G385" s="280">
        <v>0</v>
      </c>
      <c r="H385" s="280">
        <v>0</v>
      </c>
      <c r="I385" s="280">
        <v>0</v>
      </c>
      <c r="J385" s="280">
        <v>0</v>
      </c>
      <c r="K385" s="280">
        <v>0</v>
      </c>
      <c r="L385" s="95" t="s">
        <v>1105</v>
      </c>
    </row>
    <row r="386" spans="1:12" ht="47.25" x14ac:dyDescent="0.25">
      <c r="A386" s="274">
        <v>0</v>
      </c>
      <c r="B386" s="421" t="s">
        <v>969</v>
      </c>
      <c r="C386" s="276">
        <v>0</v>
      </c>
      <c r="D386" s="276">
        <v>0</v>
      </c>
      <c r="E386" s="276">
        <v>0</v>
      </c>
      <c r="F386" s="280">
        <v>0</v>
      </c>
      <c r="G386" s="280">
        <v>0</v>
      </c>
      <c r="H386" s="280">
        <v>0</v>
      </c>
      <c r="I386" s="280">
        <v>0</v>
      </c>
      <c r="J386" s="280">
        <v>0</v>
      </c>
      <c r="K386" s="280">
        <v>0</v>
      </c>
      <c r="L386" s="95" t="s">
        <v>1105</v>
      </c>
    </row>
    <row r="387" spans="1:12" ht="47.25" x14ac:dyDescent="0.25">
      <c r="A387" s="274">
        <v>0</v>
      </c>
      <c r="B387" s="421" t="s">
        <v>970</v>
      </c>
      <c r="C387" s="276">
        <v>0</v>
      </c>
      <c r="D387" s="276">
        <v>0</v>
      </c>
      <c r="E387" s="276">
        <v>0</v>
      </c>
      <c r="F387" s="280">
        <v>0</v>
      </c>
      <c r="G387" s="280">
        <v>0</v>
      </c>
      <c r="H387" s="280">
        <v>0</v>
      </c>
      <c r="I387" s="280">
        <v>0</v>
      </c>
      <c r="J387" s="280">
        <v>0</v>
      </c>
      <c r="K387" s="280">
        <v>0</v>
      </c>
      <c r="L387" s="95" t="s">
        <v>1105</v>
      </c>
    </row>
    <row r="388" spans="1:12" ht="47.25" x14ac:dyDescent="0.25">
      <c r="A388" s="274">
        <v>0</v>
      </c>
      <c r="B388" s="421" t="s">
        <v>971</v>
      </c>
      <c r="C388" s="276">
        <v>0</v>
      </c>
      <c r="D388" s="276">
        <v>0</v>
      </c>
      <c r="E388" s="276">
        <v>0</v>
      </c>
      <c r="F388" s="280">
        <v>0</v>
      </c>
      <c r="G388" s="280">
        <v>0</v>
      </c>
      <c r="H388" s="280">
        <v>0</v>
      </c>
      <c r="I388" s="280">
        <v>0</v>
      </c>
      <c r="J388" s="280">
        <v>0</v>
      </c>
      <c r="K388" s="280">
        <v>0</v>
      </c>
      <c r="L388" s="95" t="s">
        <v>1105</v>
      </c>
    </row>
    <row r="389" spans="1:12" ht="31.5" x14ac:dyDescent="0.25">
      <c r="A389" s="274">
        <v>0</v>
      </c>
      <c r="B389" s="421" t="s">
        <v>972</v>
      </c>
      <c r="C389" s="276">
        <v>0</v>
      </c>
      <c r="D389" s="276">
        <v>0</v>
      </c>
      <c r="E389" s="276">
        <v>0</v>
      </c>
      <c r="F389" s="280">
        <v>0</v>
      </c>
      <c r="G389" s="280">
        <v>0</v>
      </c>
      <c r="H389" s="280">
        <v>0</v>
      </c>
      <c r="I389" s="280">
        <v>0</v>
      </c>
      <c r="J389" s="280">
        <v>0</v>
      </c>
      <c r="K389" s="280">
        <v>0</v>
      </c>
      <c r="L389" s="95" t="s">
        <v>1105</v>
      </c>
    </row>
    <row r="390" spans="1:12" ht="31.5" x14ac:dyDescent="0.25">
      <c r="A390" s="274">
        <v>0</v>
      </c>
      <c r="B390" s="421" t="s">
        <v>973</v>
      </c>
      <c r="C390" s="276">
        <v>0</v>
      </c>
      <c r="D390" s="276">
        <v>0</v>
      </c>
      <c r="E390" s="276">
        <v>0</v>
      </c>
      <c r="F390" s="280">
        <v>0</v>
      </c>
      <c r="G390" s="280">
        <v>0</v>
      </c>
      <c r="H390" s="280">
        <v>0</v>
      </c>
      <c r="I390" s="280">
        <v>0</v>
      </c>
      <c r="J390" s="280">
        <v>0</v>
      </c>
      <c r="K390" s="280">
        <v>0</v>
      </c>
      <c r="L390" s="95" t="s">
        <v>1105</v>
      </c>
    </row>
    <row r="391" spans="1:12" ht="31.5" x14ac:dyDescent="0.25">
      <c r="A391" s="274">
        <v>0</v>
      </c>
      <c r="B391" s="421" t="s">
        <v>974</v>
      </c>
      <c r="C391" s="276">
        <v>0</v>
      </c>
      <c r="D391" s="276">
        <v>0</v>
      </c>
      <c r="E391" s="276">
        <v>0</v>
      </c>
      <c r="F391" s="280">
        <v>0</v>
      </c>
      <c r="G391" s="280">
        <v>0</v>
      </c>
      <c r="H391" s="280">
        <v>0</v>
      </c>
      <c r="I391" s="280">
        <v>0</v>
      </c>
      <c r="J391" s="280">
        <v>0</v>
      </c>
      <c r="K391" s="280">
        <v>0</v>
      </c>
      <c r="L391" s="95" t="s">
        <v>1105</v>
      </c>
    </row>
    <row r="392" spans="1:12" ht="47.25" x14ac:dyDescent="0.25">
      <c r="A392" s="274">
        <v>0</v>
      </c>
      <c r="B392" s="421" t="s">
        <v>638</v>
      </c>
      <c r="C392" s="276">
        <v>0</v>
      </c>
      <c r="D392" s="276">
        <v>0</v>
      </c>
      <c r="E392" s="276">
        <v>0</v>
      </c>
      <c r="F392" s="280">
        <v>0</v>
      </c>
      <c r="G392" s="280">
        <v>0</v>
      </c>
      <c r="H392" s="280">
        <v>0</v>
      </c>
      <c r="I392" s="280">
        <v>0</v>
      </c>
      <c r="J392" s="280">
        <v>0</v>
      </c>
      <c r="K392" s="280">
        <v>0</v>
      </c>
      <c r="L392" s="95" t="s">
        <v>1105</v>
      </c>
    </row>
    <row r="393" spans="1:12" ht="15.75" x14ac:dyDescent="0.25">
      <c r="A393" s="274">
        <v>3</v>
      </c>
      <c r="B393" s="275" t="s">
        <v>395</v>
      </c>
      <c r="C393" s="276">
        <v>0</v>
      </c>
      <c r="D393" s="276">
        <v>0</v>
      </c>
      <c r="E393" s="276">
        <v>0</v>
      </c>
      <c r="F393" s="280">
        <v>0</v>
      </c>
      <c r="G393" s="280">
        <v>0</v>
      </c>
      <c r="H393" s="280">
        <v>0</v>
      </c>
      <c r="I393" s="280">
        <v>0</v>
      </c>
      <c r="J393" s="280">
        <v>0</v>
      </c>
      <c r="K393" s="280">
        <v>0</v>
      </c>
      <c r="L393" s="95">
        <v>0</v>
      </c>
    </row>
    <row r="394" spans="1:12" ht="31.5" x14ac:dyDescent="0.25">
      <c r="A394" s="274">
        <v>0</v>
      </c>
      <c r="B394" s="421" t="s">
        <v>791</v>
      </c>
      <c r="C394" s="276">
        <v>0</v>
      </c>
      <c r="D394" s="276">
        <v>0</v>
      </c>
      <c r="E394" s="276">
        <v>0</v>
      </c>
      <c r="F394" s="280">
        <v>2014</v>
      </c>
      <c r="G394" s="280">
        <v>2014</v>
      </c>
      <c r="H394" s="280" t="s">
        <v>408</v>
      </c>
      <c r="I394" s="280" t="s">
        <v>444</v>
      </c>
      <c r="J394" s="280" t="s">
        <v>444</v>
      </c>
      <c r="K394" s="280" t="s">
        <v>444</v>
      </c>
      <c r="L394" s="95" t="s">
        <v>1105</v>
      </c>
    </row>
    <row r="395" spans="1:12" ht="47.25" x14ac:dyDescent="0.25">
      <c r="A395" s="274">
        <v>0</v>
      </c>
      <c r="B395" s="421" t="s">
        <v>642</v>
      </c>
      <c r="C395" s="276">
        <v>0</v>
      </c>
      <c r="D395" s="276">
        <v>0</v>
      </c>
      <c r="E395" s="276">
        <v>0</v>
      </c>
      <c r="F395" s="280">
        <v>2015</v>
      </c>
      <c r="G395" s="280">
        <v>2015</v>
      </c>
      <c r="H395" s="280" t="s">
        <v>408</v>
      </c>
      <c r="I395" s="280" t="s">
        <v>444</v>
      </c>
      <c r="J395" s="280" t="s">
        <v>444</v>
      </c>
      <c r="K395" s="280" t="s">
        <v>444</v>
      </c>
      <c r="L395" s="95" t="s">
        <v>1105</v>
      </c>
    </row>
    <row r="396" spans="1:12" ht="31.5" x14ac:dyDescent="0.25">
      <c r="A396" s="274">
        <v>0</v>
      </c>
      <c r="B396" s="421" t="s">
        <v>792</v>
      </c>
      <c r="C396" s="276">
        <v>0</v>
      </c>
      <c r="D396" s="276">
        <v>0</v>
      </c>
      <c r="E396" s="276">
        <v>0</v>
      </c>
      <c r="F396" s="280">
        <v>2015</v>
      </c>
      <c r="G396" s="280">
        <v>2015</v>
      </c>
      <c r="H396" s="280" t="s">
        <v>408</v>
      </c>
      <c r="I396" s="280" t="s">
        <v>444</v>
      </c>
      <c r="J396" s="280" t="s">
        <v>444</v>
      </c>
      <c r="K396" s="280" t="s">
        <v>444</v>
      </c>
      <c r="L396" s="95" t="s">
        <v>1105</v>
      </c>
    </row>
    <row r="397" spans="1:12" ht="31.5" x14ac:dyDescent="0.25">
      <c r="A397" s="274">
        <v>0</v>
      </c>
      <c r="B397" s="421" t="s">
        <v>866</v>
      </c>
      <c r="C397" s="276">
        <v>0</v>
      </c>
      <c r="D397" s="276">
        <v>0</v>
      </c>
      <c r="E397" s="276">
        <v>0</v>
      </c>
      <c r="F397" s="280">
        <v>2015</v>
      </c>
      <c r="G397" s="280">
        <v>2015</v>
      </c>
      <c r="H397" s="280" t="s">
        <v>408</v>
      </c>
      <c r="I397" s="280" t="s">
        <v>444</v>
      </c>
      <c r="J397" s="280" t="s">
        <v>444</v>
      </c>
      <c r="K397" s="280" t="s">
        <v>444</v>
      </c>
      <c r="L397" s="95" t="s">
        <v>1105</v>
      </c>
    </row>
    <row r="398" spans="1:12" ht="31.5" x14ac:dyDescent="0.25">
      <c r="A398" s="274">
        <v>0</v>
      </c>
      <c r="B398" s="421" t="s">
        <v>867</v>
      </c>
      <c r="C398" s="276">
        <v>0</v>
      </c>
      <c r="D398" s="276">
        <v>0</v>
      </c>
      <c r="E398" s="276">
        <v>0</v>
      </c>
      <c r="F398" s="280">
        <v>2015</v>
      </c>
      <c r="G398" s="280">
        <v>2016</v>
      </c>
      <c r="H398" s="280" t="s">
        <v>408</v>
      </c>
      <c r="I398" s="280" t="s">
        <v>444</v>
      </c>
      <c r="J398" s="280" t="s">
        <v>444</v>
      </c>
      <c r="K398" s="280" t="s">
        <v>444</v>
      </c>
      <c r="L398" s="95" t="s">
        <v>1105</v>
      </c>
    </row>
    <row r="399" spans="1:12" ht="31.5" x14ac:dyDescent="0.25">
      <c r="A399" s="274">
        <v>0</v>
      </c>
      <c r="B399" s="421" t="s">
        <v>639</v>
      </c>
      <c r="C399" s="276">
        <v>0</v>
      </c>
      <c r="D399" s="276">
        <v>0</v>
      </c>
      <c r="E399" s="276">
        <v>0</v>
      </c>
      <c r="F399" s="280">
        <v>2012</v>
      </c>
      <c r="G399" s="280">
        <v>2016</v>
      </c>
      <c r="H399" s="280" t="s">
        <v>541</v>
      </c>
      <c r="I399" s="280" t="s">
        <v>444</v>
      </c>
      <c r="J399" s="280" t="s">
        <v>444</v>
      </c>
      <c r="K399" s="280" t="s">
        <v>444</v>
      </c>
      <c r="L399" s="95" t="s">
        <v>1105</v>
      </c>
    </row>
    <row r="400" spans="1:12" ht="31.5" x14ac:dyDescent="0.25">
      <c r="A400" s="274">
        <v>0</v>
      </c>
      <c r="B400" s="421" t="s">
        <v>640</v>
      </c>
      <c r="C400" s="276">
        <v>0</v>
      </c>
      <c r="D400" s="276">
        <v>0</v>
      </c>
      <c r="E400" s="276">
        <v>0</v>
      </c>
      <c r="F400" s="280">
        <v>2014</v>
      </c>
      <c r="G400" s="280">
        <v>2015</v>
      </c>
      <c r="H400" s="280" t="s">
        <v>408</v>
      </c>
      <c r="I400" s="280" t="s">
        <v>444</v>
      </c>
      <c r="J400" s="280" t="s">
        <v>444</v>
      </c>
      <c r="K400" s="280" t="s">
        <v>444</v>
      </c>
      <c r="L400" s="95" t="s">
        <v>1105</v>
      </c>
    </row>
    <row r="401" spans="1:12" ht="15.75" x14ac:dyDescent="0.25">
      <c r="A401" s="274">
        <v>0</v>
      </c>
      <c r="B401" s="421" t="s">
        <v>641</v>
      </c>
      <c r="C401" s="276">
        <v>0</v>
      </c>
      <c r="D401" s="276">
        <v>0</v>
      </c>
      <c r="E401" s="276">
        <v>0</v>
      </c>
      <c r="F401" s="280">
        <v>2015</v>
      </c>
      <c r="G401" s="280">
        <v>2015</v>
      </c>
      <c r="H401" s="280">
        <v>0</v>
      </c>
      <c r="I401" s="280" t="s">
        <v>444</v>
      </c>
      <c r="J401" s="280" t="s">
        <v>444</v>
      </c>
      <c r="K401" s="280" t="s">
        <v>444</v>
      </c>
      <c r="L401" s="95" t="s">
        <v>1105</v>
      </c>
    </row>
    <row r="402" spans="1:12" ht="63" x14ac:dyDescent="0.25">
      <c r="A402" s="274">
        <v>0</v>
      </c>
      <c r="B402" s="421" t="s">
        <v>643</v>
      </c>
      <c r="C402" s="276">
        <v>0</v>
      </c>
      <c r="D402" s="276">
        <v>0</v>
      </c>
      <c r="E402" s="276">
        <v>0</v>
      </c>
      <c r="F402" s="280">
        <v>0</v>
      </c>
      <c r="G402" s="280">
        <v>0</v>
      </c>
      <c r="H402" s="280">
        <v>0</v>
      </c>
      <c r="I402" s="280">
        <v>0</v>
      </c>
      <c r="J402" s="280">
        <v>0</v>
      </c>
      <c r="K402" s="280">
        <v>0</v>
      </c>
      <c r="L402" s="95" t="s">
        <v>1105</v>
      </c>
    </row>
    <row r="403" spans="1:12" ht="47.25" x14ac:dyDescent="0.25">
      <c r="A403" s="274">
        <v>0</v>
      </c>
      <c r="B403" s="421" t="s">
        <v>865</v>
      </c>
      <c r="C403" s="276">
        <v>0</v>
      </c>
      <c r="D403" s="276">
        <v>0</v>
      </c>
      <c r="E403" s="276">
        <v>0</v>
      </c>
      <c r="F403" s="280">
        <v>0</v>
      </c>
      <c r="G403" s="280">
        <v>0</v>
      </c>
      <c r="H403" s="280">
        <v>0</v>
      </c>
      <c r="I403" s="280">
        <v>0</v>
      </c>
      <c r="J403" s="280">
        <v>0</v>
      </c>
      <c r="K403" s="280">
        <v>0</v>
      </c>
      <c r="L403" s="95" t="s">
        <v>1105</v>
      </c>
    </row>
    <row r="404" spans="1:12" ht="47.25" x14ac:dyDescent="0.25">
      <c r="A404" s="274">
        <v>0</v>
      </c>
      <c r="B404" s="421" t="s">
        <v>975</v>
      </c>
      <c r="C404" s="276">
        <v>0</v>
      </c>
      <c r="D404" s="276">
        <v>0</v>
      </c>
      <c r="E404" s="276">
        <v>0</v>
      </c>
      <c r="F404" s="280">
        <v>0</v>
      </c>
      <c r="G404" s="280">
        <v>0</v>
      </c>
      <c r="H404" s="280">
        <v>0</v>
      </c>
      <c r="I404" s="280">
        <v>0</v>
      </c>
      <c r="J404" s="280">
        <v>0</v>
      </c>
      <c r="K404" s="280">
        <v>0</v>
      </c>
      <c r="L404" s="95" t="s">
        <v>1105</v>
      </c>
    </row>
    <row r="405" spans="1:12" ht="47.25" x14ac:dyDescent="0.25">
      <c r="A405" s="274">
        <v>0</v>
      </c>
      <c r="B405" s="421" t="s">
        <v>976</v>
      </c>
      <c r="C405" s="276">
        <v>0</v>
      </c>
      <c r="D405" s="276">
        <v>0</v>
      </c>
      <c r="E405" s="276">
        <v>0</v>
      </c>
      <c r="F405" s="280">
        <v>0</v>
      </c>
      <c r="G405" s="280">
        <v>0</v>
      </c>
      <c r="H405" s="280">
        <v>0</v>
      </c>
      <c r="I405" s="280">
        <v>0</v>
      </c>
      <c r="J405" s="280">
        <v>0</v>
      </c>
      <c r="K405" s="280">
        <v>0</v>
      </c>
      <c r="L405" s="95" t="s">
        <v>1105</v>
      </c>
    </row>
    <row r="406" spans="1:12" ht="63" x14ac:dyDescent="0.25">
      <c r="A406" s="274">
        <v>0</v>
      </c>
      <c r="B406" s="421" t="s">
        <v>977</v>
      </c>
      <c r="C406" s="276">
        <v>0</v>
      </c>
      <c r="D406" s="276">
        <v>0</v>
      </c>
      <c r="E406" s="276">
        <v>0</v>
      </c>
      <c r="F406" s="280">
        <v>0</v>
      </c>
      <c r="G406" s="280">
        <v>0</v>
      </c>
      <c r="H406" s="280">
        <v>0</v>
      </c>
      <c r="I406" s="280">
        <v>0</v>
      </c>
      <c r="J406" s="280">
        <v>0</v>
      </c>
      <c r="K406" s="280">
        <v>0</v>
      </c>
      <c r="L406" s="95" t="s">
        <v>1105</v>
      </c>
    </row>
    <row r="407" spans="1:12" ht="63" x14ac:dyDescent="0.25">
      <c r="A407" s="274">
        <v>0</v>
      </c>
      <c r="B407" s="421" t="s">
        <v>978</v>
      </c>
      <c r="C407" s="276">
        <v>0</v>
      </c>
      <c r="D407" s="276">
        <v>0</v>
      </c>
      <c r="E407" s="276">
        <v>0</v>
      </c>
      <c r="F407" s="280">
        <v>0</v>
      </c>
      <c r="G407" s="280">
        <v>0</v>
      </c>
      <c r="H407" s="280">
        <v>0</v>
      </c>
      <c r="I407" s="280">
        <v>0</v>
      </c>
      <c r="J407" s="280">
        <v>0</v>
      </c>
      <c r="K407" s="280">
        <v>0</v>
      </c>
      <c r="L407" s="95" t="s">
        <v>1105</v>
      </c>
    </row>
    <row r="408" spans="1:12" ht="47.25" x14ac:dyDescent="0.25">
      <c r="A408" s="274">
        <v>0</v>
      </c>
      <c r="B408" s="421" t="s">
        <v>979</v>
      </c>
      <c r="C408" s="276">
        <v>0</v>
      </c>
      <c r="D408" s="276">
        <v>0</v>
      </c>
      <c r="E408" s="276">
        <v>0</v>
      </c>
      <c r="F408" s="280">
        <v>0</v>
      </c>
      <c r="G408" s="280">
        <v>0</v>
      </c>
      <c r="H408" s="280">
        <v>0</v>
      </c>
      <c r="I408" s="280">
        <v>0</v>
      </c>
      <c r="J408" s="280">
        <v>0</v>
      </c>
      <c r="K408" s="280">
        <v>0</v>
      </c>
      <c r="L408" s="95" t="s">
        <v>1105</v>
      </c>
    </row>
    <row r="409" spans="1:12" ht="47.25" x14ac:dyDescent="0.25">
      <c r="A409" s="274">
        <v>0</v>
      </c>
      <c r="B409" s="421" t="s">
        <v>793</v>
      </c>
      <c r="C409" s="276">
        <v>0</v>
      </c>
      <c r="D409" s="276">
        <v>0</v>
      </c>
      <c r="E409" s="276">
        <v>0</v>
      </c>
      <c r="F409" s="280">
        <v>0</v>
      </c>
      <c r="G409" s="280">
        <v>0</v>
      </c>
      <c r="H409" s="280">
        <v>0</v>
      </c>
      <c r="I409" s="280">
        <v>0</v>
      </c>
      <c r="J409" s="280">
        <v>0</v>
      </c>
      <c r="K409" s="280">
        <v>0</v>
      </c>
      <c r="L409" s="95" t="s">
        <v>1105</v>
      </c>
    </row>
    <row r="410" spans="1:12" ht="15.75" x14ac:dyDescent="0.25">
      <c r="A410" s="274">
        <v>4</v>
      </c>
      <c r="B410" s="275" t="s">
        <v>120</v>
      </c>
      <c r="C410" s="276">
        <v>0</v>
      </c>
      <c r="D410" s="276">
        <v>0</v>
      </c>
      <c r="E410" s="276">
        <v>0</v>
      </c>
      <c r="F410" s="280">
        <v>0</v>
      </c>
      <c r="G410" s="280">
        <v>0</v>
      </c>
      <c r="H410" s="280">
        <v>0</v>
      </c>
      <c r="I410" s="280">
        <v>0</v>
      </c>
      <c r="J410" s="280">
        <v>0</v>
      </c>
      <c r="K410" s="280">
        <v>0</v>
      </c>
      <c r="L410" s="95">
        <v>0</v>
      </c>
    </row>
    <row r="411" spans="1:12" ht="15.75" x14ac:dyDescent="0.25">
      <c r="A411" s="274">
        <v>5</v>
      </c>
      <c r="B411" s="275" t="s">
        <v>466</v>
      </c>
      <c r="C411" s="276">
        <v>0</v>
      </c>
      <c r="D411" s="276">
        <v>0</v>
      </c>
      <c r="E411" s="276">
        <v>0</v>
      </c>
      <c r="F411" s="280">
        <v>0</v>
      </c>
      <c r="G411" s="280">
        <v>0</v>
      </c>
      <c r="H411" s="280">
        <v>0</v>
      </c>
      <c r="I411" s="280">
        <v>0</v>
      </c>
      <c r="J411" s="280">
        <v>0</v>
      </c>
      <c r="K411" s="280">
        <v>0</v>
      </c>
      <c r="L411" s="95">
        <v>0</v>
      </c>
    </row>
    <row r="412" spans="1:12" ht="15.75" x14ac:dyDescent="0.25">
      <c r="A412" s="274">
        <v>6</v>
      </c>
      <c r="B412" s="275" t="s">
        <v>467</v>
      </c>
      <c r="C412" s="276">
        <v>0</v>
      </c>
      <c r="D412" s="276">
        <v>0</v>
      </c>
      <c r="E412" s="276">
        <v>0</v>
      </c>
      <c r="F412" s="280">
        <v>0</v>
      </c>
      <c r="G412" s="280">
        <v>0</v>
      </c>
      <c r="H412" s="280">
        <v>0</v>
      </c>
      <c r="I412" s="280">
        <v>0</v>
      </c>
      <c r="J412" s="280">
        <v>0</v>
      </c>
      <c r="K412" s="280">
        <v>0</v>
      </c>
      <c r="L412" s="95">
        <v>0</v>
      </c>
    </row>
    <row r="413" spans="1:12" ht="31.5" x14ac:dyDescent="0.25">
      <c r="A413" s="274">
        <v>0</v>
      </c>
      <c r="B413" s="421" t="s">
        <v>433</v>
      </c>
      <c r="C413" s="276">
        <v>0</v>
      </c>
      <c r="D413" s="276">
        <v>0</v>
      </c>
      <c r="E413" s="276">
        <v>0</v>
      </c>
      <c r="F413" s="280">
        <v>2013</v>
      </c>
      <c r="G413" s="280">
        <v>2014</v>
      </c>
      <c r="H413" s="280" t="s">
        <v>408</v>
      </c>
      <c r="I413" s="280" t="s">
        <v>444</v>
      </c>
      <c r="J413" s="280" t="s">
        <v>444</v>
      </c>
      <c r="K413" s="280" t="s">
        <v>444</v>
      </c>
      <c r="L413" s="95" t="s">
        <v>1105</v>
      </c>
    </row>
    <row r="414" spans="1:12" ht="47.25" x14ac:dyDescent="0.25">
      <c r="A414" s="274">
        <v>0</v>
      </c>
      <c r="B414" s="421" t="s">
        <v>868</v>
      </c>
      <c r="C414" s="276">
        <v>0</v>
      </c>
      <c r="D414" s="276">
        <v>0</v>
      </c>
      <c r="E414" s="276">
        <v>0</v>
      </c>
      <c r="F414" s="280">
        <v>2015</v>
      </c>
      <c r="G414" s="280">
        <v>2016</v>
      </c>
      <c r="H414" s="280" t="s">
        <v>408</v>
      </c>
      <c r="I414" s="280" t="s">
        <v>444</v>
      </c>
      <c r="J414" s="280" t="s">
        <v>444</v>
      </c>
      <c r="K414" s="280" t="s">
        <v>444</v>
      </c>
      <c r="L414" s="95" t="s">
        <v>1105</v>
      </c>
    </row>
    <row r="415" spans="1:12" ht="15.75" x14ac:dyDescent="0.25">
      <c r="A415" s="274">
        <v>7</v>
      </c>
      <c r="B415" s="275" t="s">
        <v>468</v>
      </c>
      <c r="C415" s="276">
        <v>0</v>
      </c>
      <c r="D415" s="276">
        <v>0</v>
      </c>
      <c r="E415" s="276">
        <v>0</v>
      </c>
      <c r="F415" s="280">
        <v>0</v>
      </c>
      <c r="G415" s="280">
        <v>0</v>
      </c>
      <c r="H415" s="280">
        <v>0</v>
      </c>
      <c r="I415" s="280">
        <v>0</v>
      </c>
      <c r="J415" s="280">
        <v>0</v>
      </c>
      <c r="K415" s="280">
        <v>0</v>
      </c>
      <c r="L415" s="95">
        <v>0</v>
      </c>
    </row>
    <row r="416" spans="1:12" ht="15.75" x14ac:dyDescent="0.25">
      <c r="A416" s="274">
        <v>8</v>
      </c>
      <c r="B416" s="275" t="s">
        <v>121</v>
      </c>
      <c r="C416" s="276">
        <v>0</v>
      </c>
      <c r="D416" s="276">
        <v>0</v>
      </c>
      <c r="E416" s="276">
        <v>0</v>
      </c>
      <c r="F416" s="280">
        <v>0</v>
      </c>
      <c r="G416" s="280">
        <v>0</v>
      </c>
      <c r="H416" s="280">
        <v>0</v>
      </c>
      <c r="I416" s="280">
        <v>0</v>
      </c>
      <c r="J416" s="280">
        <v>0</v>
      </c>
      <c r="K416" s="280">
        <v>0</v>
      </c>
      <c r="L416" s="95">
        <v>0</v>
      </c>
    </row>
    <row r="417" spans="1:12" ht="15.75" x14ac:dyDescent="0.25">
      <c r="A417" s="274">
        <v>9</v>
      </c>
      <c r="B417" s="275" t="s">
        <v>469</v>
      </c>
      <c r="C417" s="276">
        <v>0</v>
      </c>
      <c r="D417" s="276">
        <v>0</v>
      </c>
      <c r="E417" s="276">
        <v>0</v>
      </c>
      <c r="F417" s="280">
        <v>0</v>
      </c>
      <c r="G417" s="280">
        <v>0</v>
      </c>
      <c r="H417" s="280">
        <v>0</v>
      </c>
      <c r="I417" s="280">
        <v>0</v>
      </c>
      <c r="J417" s="280">
        <v>0</v>
      </c>
      <c r="K417" s="280">
        <v>0</v>
      </c>
      <c r="L417" s="95">
        <v>0</v>
      </c>
    </row>
    <row r="418" spans="1:12" ht="15.75" x14ac:dyDescent="0.25">
      <c r="A418" s="274">
        <v>10</v>
      </c>
      <c r="B418" s="275" t="s">
        <v>470</v>
      </c>
      <c r="C418" s="276">
        <v>0</v>
      </c>
      <c r="D418" s="276">
        <v>0</v>
      </c>
      <c r="E418" s="276">
        <v>0</v>
      </c>
      <c r="F418" s="280">
        <v>0</v>
      </c>
      <c r="G418" s="280">
        <v>0</v>
      </c>
      <c r="H418" s="280">
        <v>0</v>
      </c>
      <c r="I418" s="280">
        <v>0</v>
      </c>
      <c r="J418" s="280">
        <v>0</v>
      </c>
      <c r="K418" s="280">
        <v>0</v>
      </c>
      <c r="L418" s="95">
        <v>0</v>
      </c>
    </row>
    <row r="419" spans="1:12" ht="31.5" x14ac:dyDescent="0.25">
      <c r="A419" s="274">
        <v>0</v>
      </c>
      <c r="B419" s="421" t="s">
        <v>794</v>
      </c>
      <c r="C419" s="276">
        <v>0</v>
      </c>
      <c r="D419" s="276">
        <v>0</v>
      </c>
      <c r="E419" s="276">
        <v>0</v>
      </c>
      <c r="F419" s="280">
        <v>2014</v>
      </c>
      <c r="G419" s="280">
        <v>2014</v>
      </c>
      <c r="H419" s="280" t="s">
        <v>408</v>
      </c>
      <c r="I419" s="280" t="s">
        <v>444</v>
      </c>
      <c r="J419" s="280" t="s">
        <v>444</v>
      </c>
      <c r="K419" s="280" t="s">
        <v>444</v>
      </c>
      <c r="L419" s="95" t="s">
        <v>1105</v>
      </c>
    </row>
    <row r="420" spans="1:12" ht="31.5" x14ac:dyDescent="0.25">
      <c r="A420" s="274">
        <v>0</v>
      </c>
      <c r="B420" s="421" t="s">
        <v>795</v>
      </c>
      <c r="C420" s="276">
        <v>0</v>
      </c>
      <c r="D420" s="276">
        <v>0</v>
      </c>
      <c r="E420" s="276">
        <v>0</v>
      </c>
      <c r="F420" s="280">
        <v>2014</v>
      </c>
      <c r="G420" s="280">
        <v>2014</v>
      </c>
      <c r="H420" s="280" t="s">
        <v>408</v>
      </c>
      <c r="I420" s="280" t="s">
        <v>444</v>
      </c>
      <c r="J420" s="280" t="s">
        <v>444</v>
      </c>
      <c r="K420" s="280" t="s">
        <v>444</v>
      </c>
      <c r="L420" s="95" t="s">
        <v>1105</v>
      </c>
    </row>
    <row r="421" spans="1:12" ht="31.5" x14ac:dyDescent="0.25">
      <c r="A421" s="274">
        <v>0</v>
      </c>
      <c r="B421" s="421" t="s">
        <v>796</v>
      </c>
      <c r="C421" s="276">
        <v>0</v>
      </c>
      <c r="D421" s="276">
        <v>0</v>
      </c>
      <c r="E421" s="276">
        <v>0</v>
      </c>
      <c r="F421" s="280">
        <v>2014</v>
      </c>
      <c r="G421" s="280">
        <v>2014</v>
      </c>
      <c r="H421" s="280" t="s">
        <v>408</v>
      </c>
      <c r="I421" s="280" t="s">
        <v>444</v>
      </c>
      <c r="J421" s="280" t="s">
        <v>444</v>
      </c>
      <c r="K421" s="280" t="s">
        <v>444</v>
      </c>
      <c r="L421" s="95" t="s">
        <v>1105</v>
      </c>
    </row>
    <row r="422" spans="1:12" ht="31.5" x14ac:dyDescent="0.25">
      <c r="A422" s="274">
        <v>0</v>
      </c>
      <c r="B422" s="421" t="s">
        <v>797</v>
      </c>
      <c r="C422" s="276">
        <v>0</v>
      </c>
      <c r="D422" s="276">
        <v>0</v>
      </c>
      <c r="E422" s="276">
        <v>0</v>
      </c>
      <c r="F422" s="280">
        <v>2014</v>
      </c>
      <c r="G422" s="280">
        <v>2014</v>
      </c>
      <c r="H422" s="280" t="s">
        <v>408</v>
      </c>
      <c r="I422" s="280" t="s">
        <v>444</v>
      </c>
      <c r="J422" s="280" t="s">
        <v>444</v>
      </c>
      <c r="K422" s="280" t="s">
        <v>444</v>
      </c>
      <c r="L422" s="95" t="s">
        <v>1105</v>
      </c>
    </row>
    <row r="423" spans="1:12" ht="31.5" x14ac:dyDescent="0.25">
      <c r="A423" s="274">
        <v>0</v>
      </c>
      <c r="B423" s="421" t="s">
        <v>798</v>
      </c>
      <c r="C423" s="276">
        <v>0</v>
      </c>
      <c r="D423" s="276">
        <v>0</v>
      </c>
      <c r="E423" s="276">
        <v>0</v>
      </c>
      <c r="F423" s="280">
        <v>2014</v>
      </c>
      <c r="G423" s="280">
        <v>2014</v>
      </c>
      <c r="H423" s="280" t="s">
        <v>408</v>
      </c>
      <c r="I423" s="280" t="s">
        <v>444</v>
      </c>
      <c r="J423" s="280" t="s">
        <v>444</v>
      </c>
      <c r="K423" s="280" t="s">
        <v>444</v>
      </c>
      <c r="L423" s="95" t="s">
        <v>1105</v>
      </c>
    </row>
    <row r="424" spans="1:12" ht="31.5" x14ac:dyDescent="0.25">
      <c r="A424" s="274">
        <v>0</v>
      </c>
      <c r="B424" s="421" t="s">
        <v>637</v>
      </c>
      <c r="C424" s="276">
        <v>0</v>
      </c>
      <c r="D424" s="276">
        <v>0</v>
      </c>
      <c r="E424" s="276">
        <v>0</v>
      </c>
      <c r="F424" s="280">
        <v>2014</v>
      </c>
      <c r="G424" s="280" t="s">
        <v>527</v>
      </c>
      <c r="H424" s="280" t="s">
        <v>408</v>
      </c>
      <c r="I424" s="280" t="s">
        <v>444</v>
      </c>
      <c r="J424" s="280" t="s">
        <v>444</v>
      </c>
      <c r="K424" s="280" t="s">
        <v>444</v>
      </c>
      <c r="L424" s="95" t="s">
        <v>1105</v>
      </c>
    </row>
    <row r="425" spans="1:12" ht="31.5" x14ac:dyDescent="0.25">
      <c r="A425" s="274">
        <v>0</v>
      </c>
      <c r="B425" s="421" t="s">
        <v>618</v>
      </c>
      <c r="C425" s="276">
        <v>0</v>
      </c>
      <c r="D425" s="276">
        <v>0</v>
      </c>
      <c r="E425" s="276">
        <v>0</v>
      </c>
      <c r="F425" s="280">
        <v>2014</v>
      </c>
      <c r="G425" s="280">
        <v>2015</v>
      </c>
      <c r="H425" s="280" t="s">
        <v>408</v>
      </c>
      <c r="I425" s="280" t="s">
        <v>444</v>
      </c>
      <c r="J425" s="280" t="s">
        <v>444</v>
      </c>
      <c r="K425" s="280" t="s">
        <v>444</v>
      </c>
      <c r="L425" s="95" t="s">
        <v>1105</v>
      </c>
    </row>
    <row r="426" spans="1:12" ht="31.5" x14ac:dyDescent="0.25">
      <c r="A426" s="274">
        <v>0</v>
      </c>
      <c r="B426" s="421" t="s">
        <v>627</v>
      </c>
      <c r="C426" s="276">
        <v>0</v>
      </c>
      <c r="D426" s="276">
        <v>0</v>
      </c>
      <c r="E426" s="276">
        <v>0</v>
      </c>
      <c r="F426" s="280">
        <v>2014</v>
      </c>
      <c r="G426" s="280">
        <v>2016</v>
      </c>
      <c r="H426" s="280" t="s">
        <v>408</v>
      </c>
      <c r="I426" s="280" t="s">
        <v>444</v>
      </c>
      <c r="J426" s="280" t="s">
        <v>444</v>
      </c>
      <c r="K426" s="280" t="s">
        <v>444</v>
      </c>
      <c r="L426" s="95" t="s">
        <v>1105</v>
      </c>
    </row>
    <row r="427" spans="1:12" ht="31.5" x14ac:dyDescent="0.25">
      <c r="A427" s="274">
        <v>0</v>
      </c>
      <c r="B427" s="421" t="s">
        <v>799</v>
      </c>
      <c r="C427" s="276">
        <v>0</v>
      </c>
      <c r="D427" s="276">
        <v>0</v>
      </c>
      <c r="E427" s="276">
        <v>0</v>
      </c>
      <c r="F427" s="280">
        <v>2015</v>
      </c>
      <c r="G427" s="280">
        <v>2015</v>
      </c>
      <c r="H427" s="280" t="s">
        <v>408</v>
      </c>
      <c r="I427" s="280" t="s">
        <v>444</v>
      </c>
      <c r="J427" s="280" t="s">
        <v>444</v>
      </c>
      <c r="K427" s="280" t="s">
        <v>444</v>
      </c>
      <c r="L427" s="95" t="s">
        <v>1105</v>
      </c>
    </row>
    <row r="428" spans="1:12" ht="31.5" x14ac:dyDescent="0.25">
      <c r="A428" s="274">
        <v>0</v>
      </c>
      <c r="B428" s="421" t="s">
        <v>800</v>
      </c>
      <c r="C428" s="276">
        <v>0</v>
      </c>
      <c r="D428" s="276">
        <v>0</v>
      </c>
      <c r="E428" s="276">
        <v>0</v>
      </c>
      <c r="F428" s="280">
        <v>2014</v>
      </c>
      <c r="G428" s="280">
        <v>2016</v>
      </c>
      <c r="H428" s="280" t="s">
        <v>408</v>
      </c>
      <c r="I428" s="280" t="s">
        <v>444</v>
      </c>
      <c r="J428" s="280" t="s">
        <v>444</v>
      </c>
      <c r="K428" s="280" t="s">
        <v>444</v>
      </c>
      <c r="L428" s="95" t="s">
        <v>1105</v>
      </c>
    </row>
    <row r="429" spans="1:12" ht="31.5" x14ac:dyDescent="0.25">
      <c r="A429" s="274">
        <v>0</v>
      </c>
      <c r="B429" s="421" t="s">
        <v>801</v>
      </c>
      <c r="C429" s="276">
        <v>0</v>
      </c>
      <c r="D429" s="276">
        <v>0</v>
      </c>
      <c r="E429" s="276">
        <v>0</v>
      </c>
      <c r="F429" s="280">
        <v>2015</v>
      </c>
      <c r="G429" s="280">
        <v>2016</v>
      </c>
      <c r="H429" s="280" t="s">
        <v>408</v>
      </c>
      <c r="I429" s="280" t="s">
        <v>444</v>
      </c>
      <c r="J429" s="280" t="s">
        <v>444</v>
      </c>
      <c r="K429" s="280" t="s">
        <v>444</v>
      </c>
      <c r="L429" s="95" t="s">
        <v>1105</v>
      </c>
    </row>
    <row r="430" spans="1:12" ht="94.5" x14ac:dyDescent="0.25">
      <c r="A430" s="274">
        <v>0</v>
      </c>
      <c r="B430" s="421" t="s">
        <v>802</v>
      </c>
      <c r="C430" s="276">
        <v>0</v>
      </c>
      <c r="D430" s="276">
        <v>0</v>
      </c>
      <c r="E430" s="276">
        <v>0</v>
      </c>
      <c r="F430" s="280">
        <v>2015</v>
      </c>
      <c r="G430" s="280">
        <v>2015</v>
      </c>
      <c r="H430" s="280" t="s">
        <v>408</v>
      </c>
      <c r="I430" s="280" t="s">
        <v>444</v>
      </c>
      <c r="J430" s="280" t="s">
        <v>444</v>
      </c>
      <c r="K430" s="280" t="s">
        <v>444</v>
      </c>
      <c r="L430" s="95" t="s">
        <v>1105</v>
      </c>
    </row>
    <row r="431" spans="1:12" ht="31.5" x14ac:dyDescent="0.25">
      <c r="A431" s="274">
        <v>0</v>
      </c>
      <c r="B431" s="421" t="s">
        <v>803</v>
      </c>
      <c r="C431" s="276">
        <v>0</v>
      </c>
      <c r="D431" s="276">
        <v>0</v>
      </c>
      <c r="E431" s="276">
        <v>0</v>
      </c>
      <c r="F431" s="280">
        <v>2015</v>
      </c>
      <c r="G431" s="280">
        <v>2016</v>
      </c>
      <c r="H431" s="280" t="s">
        <v>408</v>
      </c>
      <c r="I431" s="280" t="s">
        <v>444</v>
      </c>
      <c r="J431" s="280" t="s">
        <v>444</v>
      </c>
      <c r="K431" s="280" t="s">
        <v>444</v>
      </c>
      <c r="L431" s="95" t="s">
        <v>1105</v>
      </c>
    </row>
    <row r="432" spans="1:12" ht="78.75" x14ac:dyDescent="0.25">
      <c r="A432" s="274">
        <v>0</v>
      </c>
      <c r="B432" s="421" t="s">
        <v>980</v>
      </c>
      <c r="C432" s="276">
        <v>0</v>
      </c>
      <c r="D432" s="276">
        <v>0</v>
      </c>
      <c r="E432" s="276">
        <v>0</v>
      </c>
      <c r="F432" s="280">
        <v>2015</v>
      </c>
      <c r="G432" s="280">
        <v>2015</v>
      </c>
      <c r="H432" s="280" t="s">
        <v>408</v>
      </c>
      <c r="I432" s="280" t="s">
        <v>444</v>
      </c>
      <c r="J432" s="280" t="s">
        <v>444</v>
      </c>
      <c r="K432" s="280" t="s">
        <v>444</v>
      </c>
      <c r="L432" s="95" t="s">
        <v>1105</v>
      </c>
    </row>
    <row r="433" spans="1:12" ht="15.75" x14ac:dyDescent="0.25">
      <c r="A433" s="274" t="s">
        <v>449</v>
      </c>
      <c r="B433" s="275" t="s">
        <v>128</v>
      </c>
      <c r="C433" s="276">
        <v>11.961</v>
      </c>
      <c r="D433" s="276">
        <v>0</v>
      </c>
      <c r="E433" s="276">
        <v>91.95999999999998</v>
      </c>
      <c r="F433" s="280">
        <v>0</v>
      </c>
      <c r="G433" s="280">
        <v>0</v>
      </c>
      <c r="H433" s="280">
        <v>0</v>
      </c>
      <c r="I433" s="280">
        <v>0</v>
      </c>
      <c r="J433" s="280">
        <v>0</v>
      </c>
      <c r="K433" s="280">
        <v>0</v>
      </c>
      <c r="L433" s="95">
        <v>0</v>
      </c>
    </row>
    <row r="434" spans="1:12" ht="15.75" x14ac:dyDescent="0.25">
      <c r="A434" s="274" t="s">
        <v>476</v>
      </c>
      <c r="B434" s="275" t="s">
        <v>462</v>
      </c>
      <c r="C434" s="276">
        <v>0</v>
      </c>
      <c r="D434" s="276">
        <v>0</v>
      </c>
      <c r="E434" s="276">
        <v>0</v>
      </c>
      <c r="F434" s="280">
        <v>0</v>
      </c>
      <c r="G434" s="280">
        <v>0</v>
      </c>
      <c r="H434" s="280">
        <v>0</v>
      </c>
      <c r="I434" s="280">
        <v>0</v>
      </c>
      <c r="J434" s="280">
        <v>0</v>
      </c>
      <c r="K434" s="280">
        <v>0</v>
      </c>
      <c r="L434" s="95">
        <v>0</v>
      </c>
    </row>
    <row r="435" spans="1:12" ht="15.75" x14ac:dyDescent="0.25">
      <c r="A435" s="274">
        <v>1</v>
      </c>
      <c r="B435" s="275" t="s">
        <v>394</v>
      </c>
      <c r="C435" s="276">
        <v>0</v>
      </c>
      <c r="D435" s="276">
        <v>0</v>
      </c>
      <c r="E435" s="276">
        <v>0</v>
      </c>
      <c r="F435" s="280">
        <v>0</v>
      </c>
      <c r="G435" s="280">
        <v>0</v>
      </c>
      <c r="H435" s="280">
        <v>0</v>
      </c>
      <c r="I435" s="280">
        <v>0</v>
      </c>
      <c r="J435" s="280">
        <v>0</v>
      </c>
      <c r="K435" s="280">
        <v>0</v>
      </c>
      <c r="L435" s="95">
        <v>0</v>
      </c>
    </row>
    <row r="436" spans="1:12" ht="15.75" x14ac:dyDescent="0.25">
      <c r="A436" s="274">
        <v>2</v>
      </c>
      <c r="B436" s="275" t="s">
        <v>395</v>
      </c>
      <c r="C436" s="276">
        <v>0</v>
      </c>
      <c r="D436" s="276">
        <v>0</v>
      </c>
      <c r="E436" s="276">
        <v>0</v>
      </c>
      <c r="F436" s="280">
        <v>0</v>
      </c>
      <c r="G436" s="280">
        <v>0</v>
      </c>
      <c r="H436" s="280">
        <v>0</v>
      </c>
      <c r="I436" s="280">
        <v>0</v>
      </c>
      <c r="J436" s="280">
        <v>0</v>
      </c>
      <c r="K436" s="280">
        <v>0</v>
      </c>
      <c r="L436" s="95">
        <v>0</v>
      </c>
    </row>
    <row r="437" spans="1:12" ht="15.75" x14ac:dyDescent="0.25">
      <c r="A437" s="274">
        <v>3</v>
      </c>
      <c r="B437" s="275" t="s">
        <v>466</v>
      </c>
      <c r="C437" s="276">
        <v>0</v>
      </c>
      <c r="D437" s="276">
        <v>0</v>
      </c>
      <c r="E437" s="276">
        <v>0</v>
      </c>
      <c r="F437" s="280">
        <v>0</v>
      </c>
      <c r="G437" s="280">
        <v>0</v>
      </c>
      <c r="H437" s="280">
        <v>0</v>
      </c>
      <c r="I437" s="280">
        <v>0</v>
      </c>
      <c r="J437" s="280">
        <v>0</v>
      </c>
      <c r="K437" s="280">
        <v>0</v>
      </c>
      <c r="L437" s="95">
        <v>0</v>
      </c>
    </row>
    <row r="438" spans="1:12" ht="15.75" x14ac:dyDescent="0.25">
      <c r="A438" s="274">
        <v>4</v>
      </c>
      <c r="B438" s="275" t="s">
        <v>467</v>
      </c>
      <c r="C438" s="276">
        <v>0</v>
      </c>
      <c r="D438" s="276">
        <v>0</v>
      </c>
      <c r="E438" s="276">
        <v>0</v>
      </c>
      <c r="F438" s="280">
        <v>0</v>
      </c>
      <c r="G438" s="280">
        <v>0</v>
      </c>
      <c r="H438" s="280">
        <v>0</v>
      </c>
      <c r="I438" s="280">
        <v>0</v>
      </c>
      <c r="J438" s="280">
        <v>0</v>
      </c>
      <c r="K438" s="280">
        <v>0</v>
      </c>
      <c r="L438" s="95">
        <v>0</v>
      </c>
    </row>
    <row r="439" spans="1:12" ht="15.75" x14ac:dyDescent="0.25">
      <c r="A439" s="274">
        <v>5</v>
      </c>
      <c r="B439" s="275" t="s">
        <v>468</v>
      </c>
      <c r="C439" s="276">
        <v>0</v>
      </c>
      <c r="D439" s="276">
        <v>0</v>
      </c>
      <c r="E439" s="276">
        <v>0</v>
      </c>
      <c r="F439" s="280">
        <v>0</v>
      </c>
      <c r="G439" s="280">
        <v>0</v>
      </c>
      <c r="H439" s="280">
        <v>0</v>
      </c>
      <c r="I439" s="280">
        <v>0</v>
      </c>
      <c r="J439" s="280">
        <v>0</v>
      </c>
      <c r="K439" s="280">
        <v>0</v>
      </c>
      <c r="L439" s="95">
        <v>0</v>
      </c>
    </row>
    <row r="440" spans="1:12" ht="15.75" x14ac:dyDescent="0.25">
      <c r="A440" s="274">
        <v>6</v>
      </c>
      <c r="B440" s="275" t="s">
        <v>469</v>
      </c>
      <c r="C440" s="276">
        <v>0</v>
      </c>
      <c r="D440" s="276">
        <v>0</v>
      </c>
      <c r="E440" s="276">
        <v>0</v>
      </c>
      <c r="F440" s="280">
        <v>0</v>
      </c>
      <c r="G440" s="280">
        <v>0</v>
      </c>
      <c r="H440" s="280">
        <v>0</v>
      </c>
      <c r="I440" s="280">
        <v>0</v>
      </c>
      <c r="J440" s="280">
        <v>0</v>
      </c>
      <c r="K440" s="280">
        <v>0</v>
      </c>
      <c r="L440" s="95">
        <v>0</v>
      </c>
    </row>
    <row r="441" spans="1:12" ht="15.75" x14ac:dyDescent="0.25">
      <c r="A441" s="274">
        <v>7</v>
      </c>
      <c r="B441" s="275" t="s">
        <v>470</v>
      </c>
      <c r="C441" s="276">
        <v>0</v>
      </c>
      <c r="D441" s="276">
        <v>0</v>
      </c>
      <c r="E441" s="276">
        <v>0</v>
      </c>
      <c r="F441" s="280">
        <v>0</v>
      </c>
      <c r="G441" s="280">
        <v>0</v>
      </c>
      <c r="H441" s="280">
        <v>0</v>
      </c>
      <c r="I441" s="280">
        <v>0</v>
      </c>
      <c r="J441" s="280">
        <v>0</v>
      </c>
      <c r="K441" s="280">
        <v>0</v>
      </c>
      <c r="L441" s="95">
        <v>0</v>
      </c>
    </row>
    <row r="442" spans="1:12" ht="15.75" x14ac:dyDescent="0.25">
      <c r="A442" s="274" t="s">
        <v>477</v>
      </c>
      <c r="B442" s="275" t="s">
        <v>464</v>
      </c>
      <c r="C442" s="276">
        <v>11.961</v>
      </c>
      <c r="D442" s="276">
        <v>0</v>
      </c>
      <c r="E442" s="276">
        <v>91.95999999999998</v>
      </c>
      <c r="F442" s="280">
        <v>0</v>
      </c>
      <c r="G442" s="280">
        <v>0</v>
      </c>
      <c r="H442" s="280">
        <v>0</v>
      </c>
      <c r="I442" s="280">
        <v>0</v>
      </c>
      <c r="J442" s="280">
        <v>0</v>
      </c>
      <c r="K442" s="280">
        <v>0</v>
      </c>
      <c r="L442" s="95">
        <v>0</v>
      </c>
    </row>
    <row r="443" spans="1:12" ht="15.75" x14ac:dyDescent="0.25">
      <c r="A443" s="274">
        <v>1</v>
      </c>
      <c r="B443" s="275" t="s">
        <v>394</v>
      </c>
      <c r="C443" s="276">
        <v>1.6009999999999995</v>
      </c>
      <c r="D443" s="276">
        <v>0</v>
      </c>
      <c r="E443" s="276">
        <v>24.312000000000001</v>
      </c>
      <c r="F443" s="280">
        <v>0</v>
      </c>
      <c r="G443" s="280">
        <v>0</v>
      </c>
      <c r="H443" s="280">
        <v>0</v>
      </c>
      <c r="I443" s="280">
        <v>0</v>
      </c>
      <c r="J443" s="280">
        <v>0</v>
      </c>
      <c r="K443" s="280">
        <v>0</v>
      </c>
      <c r="L443" s="95">
        <v>0</v>
      </c>
    </row>
    <row r="444" spans="1:12" ht="47.25" x14ac:dyDescent="0.25">
      <c r="A444" s="274">
        <v>0</v>
      </c>
      <c r="B444" s="421" t="s">
        <v>872</v>
      </c>
      <c r="C444" s="276">
        <v>0</v>
      </c>
      <c r="D444" s="276">
        <v>0</v>
      </c>
      <c r="E444" s="276">
        <v>0</v>
      </c>
      <c r="F444" s="280">
        <v>2015</v>
      </c>
      <c r="G444" s="280">
        <v>2016</v>
      </c>
      <c r="H444" s="280" t="s">
        <v>408</v>
      </c>
      <c r="I444" s="280" t="s">
        <v>444</v>
      </c>
      <c r="J444" s="280" t="s">
        <v>444</v>
      </c>
      <c r="K444" s="280" t="s">
        <v>444</v>
      </c>
      <c r="L444" s="95" t="s">
        <v>1105</v>
      </c>
    </row>
    <row r="445" spans="1:12" ht="15.75" x14ac:dyDescent="0.25">
      <c r="A445" s="274">
        <v>0</v>
      </c>
      <c r="B445" s="421" t="s">
        <v>903</v>
      </c>
      <c r="C445" s="276">
        <v>0</v>
      </c>
      <c r="D445" s="276">
        <v>0</v>
      </c>
      <c r="E445" s="276">
        <v>0</v>
      </c>
      <c r="F445" s="280">
        <v>2015</v>
      </c>
      <c r="G445" s="280">
        <v>2015</v>
      </c>
      <c r="H445" s="280" t="s">
        <v>408</v>
      </c>
      <c r="I445" s="280" t="s">
        <v>444</v>
      </c>
      <c r="J445" s="280" t="s">
        <v>444</v>
      </c>
      <c r="K445" s="280" t="s">
        <v>444</v>
      </c>
    </row>
    <row r="446" spans="1:12" ht="15.75" x14ac:dyDescent="0.25">
      <c r="A446" s="274">
        <v>0</v>
      </c>
      <c r="B446" s="421" t="s">
        <v>636</v>
      </c>
      <c r="C446" s="276">
        <v>0</v>
      </c>
      <c r="D446" s="276">
        <v>0</v>
      </c>
      <c r="E446" s="276">
        <v>0</v>
      </c>
      <c r="F446" s="280">
        <v>2015</v>
      </c>
      <c r="G446" s="280">
        <v>2015</v>
      </c>
      <c r="H446" s="280">
        <v>0</v>
      </c>
      <c r="I446" s="280" t="s">
        <v>444</v>
      </c>
      <c r="J446" s="280" t="s">
        <v>444</v>
      </c>
      <c r="K446" s="280" t="s">
        <v>444</v>
      </c>
      <c r="L446" s="95" t="s">
        <v>1105</v>
      </c>
    </row>
    <row r="447" spans="1:12" ht="31.5" x14ac:dyDescent="0.25">
      <c r="A447" s="274">
        <v>0</v>
      </c>
      <c r="B447" s="421" t="s">
        <v>869</v>
      </c>
      <c r="C447" s="276">
        <v>0</v>
      </c>
      <c r="D447" s="276">
        <v>0</v>
      </c>
      <c r="E447" s="276">
        <v>0</v>
      </c>
      <c r="F447" s="280">
        <v>2015</v>
      </c>
      <c r="G447" s="280">
        <v>2015</v>
      </c>
      <c r="H447" s="280" t="s">
        <v>408</v>
      </c>
      <c r="I447" s="280" t="s">
        <v>444</v>
      </c>
      <c r="J447" s="280" t="s">
        <v>444</v>
      </c>
      <c r="K447" s="280" t="s">
        <v>444</v>
      </c>
      <c r="L447" s="95" t="s">
        <v>1105</v>
      </c>
    </row>
    <row r="448" spans="1:12" ht="31.5" x14ac:dyDescent="0.25">
      <c r="A448" s="274">
        <v>0</v>
      </c>
      <c r="B448" s="421" t="s">
        <v>870</v>
      </c>
      <c r="C448" s="276">
        <v>0</v>
      </c>
      <c r="D448" s="276">
        <v>0</v>
      </c>
      <c r="E448" s="276">
        <v>0</v>
      </c>
      <c r="F448" s="280">
        <v>2015</v>
      </c>
      <c r="G448" s="280">
        <v>2015</v>
      </c>
      <c r="H448" s="280" t="s">
        <v>408</v>
      </c>
      <c r="I448" s="280" t="s">
        <v>444</v>
      </c>
      <c r="J448" s="280" t="s">
        <v>444</v>
      </c>
      <c r="K448" s="280" t="s">
        <v>444</v>
      </c>
      <c r="L448" s="95" t="s">
        <v>1105</v>
      </c>
    </row>
    <row r="449" spans="1:12" ht="31.5" x14ac:dyDescent="0.25">
      <c r="A449" s="274">
        <v>0</v>
      </c>
      <c r="B449" s="421" t="s">
        <v>871</v>
      </c>
      <c r="C449" s="276">
        <v>0</v>
      </c>
      <c r="D449" s="276">
        <v>0</v>
      </c>
      <c r="E449" s="276">
        <v>0</v>
      </c>
      <c r="F449" s="280">
        <v>2015</v>
      </c>
      <c r="G449" s="280">
        <v>2015</v>
      </c>
      <c r="H449" s="280" t="s">
        <v>408</v>
      </c>
      <c r="I449" s="280" t="s">
        <v>444</v>
      </c>
      <c r="J449" s="280" t="s">
        <v>444</v>
      </c>
      <c r="K449" s="280" t="s">
        <v>444</v>
      </c>
      <c r="L449" s="95" t="s">
        <v>1105</v>
      </c>
    </row>
    <row r="450" spans="1:12" ht="31.5" x14ac:dyDescent="0.25">
      <c r="A450" s="274">
        <v>0</v>
      </c>
      <c r="B450" s="421" t="s">
        <v>981</v>
      </c>
      <c r="C450" s="276">
        <v>1.5509999999999995</v>
      </c>
      <c r="D450" s="276">
        <v>0</v>
      </c>
      <c r="E450" s="276">
        <v>23.085000000000001</v>
      </c>
      <c r="F450" s="280">
        <v>2015</v>
      </c>
      <c r="G450" s="280">
        <v>2015</v>
      </c>
      <c r="H450" s="280" t="s">
        <v>527</v>
      </c>
      <c r="I450" s="280" t="s">
        <v>444</v>
      </c>
      <c r="J450" s="280" t="s">
        <v>444</v>
      </c>
      <c r="K450" s="280" t="s">
        <v>444</v>
      </c>
      <c r="L450" s="95" t="s">
        <v>1105</v>
      </c>
    </row>
    <row r="451" spans="1:12" ht="31.5" x14ac:dyDescent="0.25">
      <c r="A451" s="274">
        <v>0</v>
      </c>
      <c r="B451" s="421" t="s">
        <v>644</v>
      </c>
      <c r="C451" s="276">
        <v>0</v>
      </c>
      <c r="D451" s="276">
        <v>0</v>
      </c>
      <c r="E451" s="276">
        <v>0</v>
      </c>
      <c r="F451" s="280">
        <v>0</v>
      </c>
      <c r="G451" s="280">
        <v>0</v>
      </c>
      <c r="H451" s="280">
        <v>0</v>
      </c>
      <c r="I451" s="280">
        <v>0</v>
      </c>
      <c r="J451" s="280">
        <v>0</v>
      </c>
      <c r="K451" s="280">
        <v>0</v>
      </c>
      <c r="L451" s="95" t="s">
        <v>1105</v>
      </c>
    </row>
    <row r="452" spans="1:12" ht="47.25" x14ac:dyDescent="0.25">
      <c r="A452" s="274">
        <v>0</v>
      </c>
      <c r="B452" s="421" t="s">
        <v>645</v>
      </c>
      <c r="C452" s="276">
        <v>0</v>
      </c>
      <c r="D452" s="276">
        <v>0</v>
      </c>
      <c r="E452" s="276">
        <v>0</v>
      </c>
      <c r="F452" s="280">
        <v>0</v>
      </c>
      <c r="G452" s="280">
        <v>0</v>
      </c>
      <c r="H452" s="280">
        <v>0</v>
      </c>
      <c r="I452" s="280">
        <v>0</v>
      </c>
      <c r="J452" s="280">
        <v>0</v>
      </c>
      <c r="K452" s="280">
        <v>0</v>
      </c>
      <c r="L452" s="95" t="s">
        <v>1105</v>
      </c>
    </row>
    <row r="453" spans="1:12" ht="31.5" x14ac:dyDescent="0.25">
      <c r="A453" s="274">
        <v>0</v>
      </c>
      <c r="B453" s="421" t="s">
        <v>646</v>
      </c>
      <c r="C453" s="276">
        <v>0</v>
      </c>
      <c r="D453" s="276">
        <v>0</v>
      </c>
      <c r="E453" s="276">
        <v>0</v>
      </c>
      <c r="F453" s="280">
        <v>0</v>
      </c>
      <c r="G453" s="280">
        <v>0</v>
      </c>
      <c r="H453" s="280">
        <v>0</v>
      </c>
      <c r="I453" s="280">
        <v>0</v>
      </c>
      <c r="J453" s="280">
        <v>0</v>
      </c>
      <c r="K453" s="280">
        <v>0</v>
      </c>
      <c r="L453" s="95" t="s">
        <v>1105</v>
      </c>
    </row>
    <row r="454" spans="1:12" ht="78.75" x14ac:dyDescent="0.25">
      <c r="A454" s="274">
        <v>0</v>
      </c>
      <c r="B454" s="421" t="s">
        <v>982</v>
      </c>
      <c r="C454" s="276">
        <v>0.05</v>
      </c>
      <c r="D454" s="276">
        <v>0</v>
      </c>
      <c r="E454" s="276">
        <v>1.2270000000000001</v>
      </c>
      <c r="F454" s="280">
        <v>2015</v>
      </c>
      <c r="G454" s="280">
        <v>2015</v>
      </c>
      <c r="H454" s="280" t="s">
        <v>408</v>
      </c>
      <c r="I454" s="280" t="s">
        <v>444</v>
      </c>
      <c r="J454" s="280" t="s">
        <v>444</v>
      </c>
      <c r="K454" s="280" t="s">
        <v>444</v>
      </c>
      <c r="L454" s="95" t="s">
        <v>1107</v>
      </c>
    </row>
    <row r="455" spans="1:12" ht="31.5" x14ac:dyDescent="0.25">
      <c r="A455" s="274">
        <v>0</v>
      </c>
      <c r="B455" s="421" t="s">
        <v>816</v>
      </c>
      <c r="C455" s="276">
        <v>0</v>
      </c>
      <c r="D455" s="276">
        <v>0</v>
      </c>
      <c r="E455" s="276">
        <v>0</v>
      </c>
      <c r="F455" s="280">
        <v>0</v>
      </c>
      <c r="G455" s="280">
        <v>0</v>
      </c>
      <c r="H455" s="280">
        <v>0</v>
      </c>
      <c r="I455" s="280">
        <v>0</v>
      </c>
      <c r="J455" s="280">
        <v>0</v>
      </c>
      <c r="K455" s="280">
        <v>0</v>
      </c>
      <c r="L455" s="95" t="s">
        <v>1105</v>
      </c>
    </row>
    <row r="456" spans="1:12" ht="31.5" x14ac:dyDescent="0.25">
      <c r="A456" s="274">
        <v>0</v>
      </c>
      <c r="B456" s="421" t="s">
        <v>817</v>
      </c>
      <c r="C456" s="276">
        <v>0</v>
      </c>
      <c r="D456" s="276">
        <v>0</v>
      </c>
      <c r="E456" s="276">
        <v>0</v>
      </c>
      <c r="F456" s="280">
        <v>0</v>
      </c>
      <c r="G456" s="280">
        <v>0</v>
      </c>
      <c r="H456" s="280">
        <v>0</v>
      </c>
      <c r="I456" s="280">
        <v>0</v>
      </c>
      <c r="J456" s="280">
        <v>0</v>
      </c>
      <c r="K456" s="280">
        <v>0</v>
      </c>
      <c r="L456" s="95" t="s">
        <v>1105</v>
      </c>
    </row>
    <row r="457" spans="1:12" ht="47.25" x14ac:dyDescent="0.25">
      <c r="A457" s="274">
        <v>0</v>
      </c>
      <c r="B457" s="421" t="s">
        <v>983</v>
      </c>
      <c r="C457" s="276">
        <v>0</v>
      </c>
      <c r="D457" s="276">
        <v>0</v>
      </c>
      <c r="E457" s="276">
        <v>0</v>
      </c>
      <c r="F457" s="280">
        <v>0</v>
      </c>
      <c r="G457" s="280">
        <v>0</v>
      </c>
      <c r="H457" s="280">
        <v>0</v>
      </c>
      <c r="I457" s="280">
        <v>0</v>
      </c>
      <c r="J457" s="280">
        <v>0</v>
      </c>
      <c r="K457" s="280">
        <v>0</v>
      </c>
      <c r="L457" s="95" t="s">
        <v>1105</v>
      </c>
    </row>
    <row r="458" spans="1:12" ht="31.5" x14ac:dyDescent="0.25">
      <c r="A458" s="274">
        <v>0</v>
      </c>
      <c r="B458" s="421" t="s">
        <v>611</v>
      </c>
      <c r="C458" s="276">
        <v>0</v>
      </c>
      <c r="D458" s="276">
        <v>0</v>
      </c>
      <c r="E458" s="276">
        <v>0</v>
      </c>
      <c r="F458" s="280">
        <v>2015</v>
      </c>
      <c r="G458" s="280">
        <v>2015</v>
      </c>
      <c r="H458" s="280" t="s">
        <v>523</v>
      </c>
      <c r="I458" s="280" t="s">
        <v>524</v>
      </c>
      <c r="J458" s="280" t="s">
        <v>524</v>
      </c>
      <c r="K458" s="280" t="s">
        <v>524</v>
      </c>
      <c r="L458" s="95" t="s">
        <v>1105</v>
      </c>
    </row>
    <row r="459" spans="1:12" ht="31.5" x14ac:dyDescent="0.25">
      <c r="A459" s="274">
        <v>0</v>
      </c>
      <c r="B459" s="421" t="s">
        <v>647</v>
      </c>
      <c r="C459" s="276">
        <v>0</v>
      </c>
      <c r="D459" s="276">
        <v>0</v>
      </c>
      <c r="E459" s="276">
        <v>0</v>
      </c>
      <c r="F459" s="280">
        <v>2015</v>
      </c>
      <c r="G459" s="280">
        <v>2015</v>
      </c>
      <c r="H459" s="280" t="s">
        <v>521</v>
      </c>
      <c r="I459" s="280" t="s">
        <v>524</v>
      </c>
      <c r="J459" s="280" t="s">
        <v>524</v>
      </c>
      <c r="K459" s="280" t="s">
        <v>524</v>
      </c>
      <c r="L459" s="95" t="s">
        <v>1105</v>
      </c>
    </row>
    <row r="460" spans="1:12" ht="31.5" x14ac:dyDescent="0.25">
      <c r="A460" s="274">
        <v>0</v>
      </c>
      <c r="B460" s="421" t="s">
        <v>422</v>
      </c>
      <c r="C460" s="276">
        <v>0</v>
      </c>
      <c r="D460" s="276">
        <v>0</v>
      </c>
      <c r="E460" s="276">
        <v>0</v>
      </c>
      <c r="F460" s="280">
        <v>2015</v>
      </c>
      <c r="G460" s="280">
        <v>2015</v>
      </c>
      <c r="H460" s="280" t="s">
        <v>521</v>
      </c>
      <c r="I460" s="280" t="s">
        <v>524</v>
      </c>
      <c r="J460" s="280" t="s">
        <v>524</v>
      </c>
      <c r="K460" s="280" t="s">
        <v>524</v>
      </c>
      <c r="L460" s="95" t="s">
        <v>1105</v>
      </c>
    </row>
    <row r="461" spans="1:12" ht="47.25" x14ac:dyDescent="0.25">
      <c r="A461" s="274">
        <v>0</v>
      </c>
      <c r="B461" s="421" t="s">
        <v>805</v>
      </c>
      <c r="C461" s="276">
        <v>0</v>
      </c>
      <c r="D461" s="276">
        <v>0</v>
      </c>
      <c r="E461" s="276">
        <v>0</v>
      </c>
      <c r="F461" s="280">
        <v>2015</v>
      </c>
      <c r="G461" s="280">
        <v>2015</v>
      </c>
      <c r="H461" s="280" t="s">
        <v>521</v>
      </c>
      <c r="I461" s="280" t="s">
        <v>524</v>
      </c>
      <c r="J461" s="280" t="s">
        <v>524</v>
      </c>
      <c r="K461" s="280" t="s">
        <v>524</v>
      </c>
      <c r="L461" s="95" t="s">
        <v>1105</v>
      </c>
    </row>
    <row r="462" spans="1:12" ht="31.5" x14ac:dyDescent="0.25">
      <c r="A462" s="274">
        <v>0</v>
      </c>
      <c r="B462" s="421" t="s">
        <v>806</v>
      </c>
      <c r="C462" s="276">
        <v>0</v>
      </c>
      <c r="D462" s="276">
        <v>0</v>
      </c>
      <c r="E462" s="276">
        <v>0</v>
      </c>
      <c r="F462" s="280">
        <v>2015</v>
      </c>
      <c r="G462" s="280">
        <v>2015</v>
      </c>
      <c r="H462" s="280" t="s">
        <v>521</v>
      </c>
      <c r="I462" s="280" t="s">
        <v>524</v>
      </c>
      <c r="J462" s="280" t="s">
        <v>524</v>
      </c>
      <c r="K462" s="280" t="s">
        <v>524</v>
      </c>
      <c r="L462" s="95" t="s">
        <v>1105</v>
      </c>
    </row>
    <row r="463" spans="1:12" ht="31.5" x14ac:dyDescent="0.25">
      <c r="A463" s="274">
        <v>0</v>
      </c>
      <c r="B463" s="421" t="s">
        <v>807</v>
      </c>
      <c r="C463" s="276">
        <v>0</v>
      </c>
      <c r="D463" s="276">
        <v>0</v>
      </c>
      <c r="E463" s="276">
        <v>0</v>
      </c>
      <c r="F463" s="280">
        <v>2015</v>
      </c>
      <c r="G463" s="280">
        <v>2015</v>
      </c>
      <c r="H463" s="280" t="s">
        <v>521</v>
      </c>
      <c r="I463" s="280" t="s">
        <v>524</v>
      </c>
      <c r="J463" s="280" t="s">
        <v>524</v>
      </c>
      <c r="K463" s="280" t="s">
        <v>524</v>
      </c>
      <c r="L463" s="95" t="s">
        <v>1105</v>
      </c>
    </row>
    <row r="464" spans="1:12" ht="31.5" x14ac:dyDescent="0.25">
      <c r="A464" s="274">
        <v>0</v>
      </c>
      <c r="B464" s="421" t="s">
        <v>808</v>
      </c>
      <c r="C464" s="276">
        <v>0</v>
      </c>
      <c r="D464" s="276">
        <v>0</v>
      </c>
      <c r="E464" s="276">
        <v>0</v>
      </c>
      <c r="F464" s="280">
        <v>2015</v>
      </c>
      <c r="G464" s="280">
        <v>2015</v>
      </c>
      <c r="H464" s="280" t="s">
        <v>521</v>
      </c>
      <c r="I464" s="280" t="s">
        <v>524</v>
      </c>
      <c r="J464" s="280" t="s">
        <v>524</v>
      </c>
      <c r="K464" s="280" t="s">
        <v>524</v>
      </c>
      <c r="L464" s="95" t="s">
        <v>1105</v>
      </c>
    </row>
    <row r="465" spans="1:12" ht="31.5" x14ac:dyDescent="0.25">
      <c r="A465" s="274">
        <v>0</v>
      </c>
      <c r="B465" s="421" t="s">
        <v>809</v>
      </c>
      <c r="C465" s="276">
        <v>0</v>
      </c>
      <c r="D465" s="276">
        <v>0</v>
      </c>
      <c r="E465" s="276">
        <v>0</v>
      </c>
      <c r="F465" s="280">
        <v>2015</v>
      </c>
      <c r="G465" s="280">
        <v>2015</v>
      </c>
      <c r="H465" s="280" t="s">
        <v>521</v>
      </c>
      <c r="I465" s="280" t="s">
        <v>524</v>
      </c>
      <c r="J465" s="280" t="s">
        <v>524</v>
      </c>
      <c r="K465" s="280" t="s">
        <v>524</v>
      </c>
      <c r="L465" s="95" t="s">
        <v>1105</v>
      </c>
    </row>
    <row r="466" spans="1:12" ht="31.5" x14ac:dyDescent="0.25">
      <c r="A466" s="274">
        <v>0</v>
      </c>
      <c r="B466" s="421" t="s">
        <v>810</v>
      </c>
      <c r="C466" s="276">
        <v>0</v>
      </c>
      <c r="D466" s="276">
        <v>0</v>
      </c>
      <c r="E466" s="276">
        <v>0</v>
      </c>
      <c r="F466" s="280">
        <v>2014</v>
      </c>
      <c r="G466" s="280">
        <v>2015</v>
      </c>
      <c r="H466" s="280" t="s">
        <v>523</v>
      </c>
      <c r="I466" s="280" t="s">
        <v>444</v>
      </c>
      <c r="J466" s="280" t="s">
        <v>444</v>
      </c>
      <c r="K466" s="280" t="s">
        <v>444</v>
      </c>
      <c r="L466" s="95" t="s">
        <v>1105</v>
      </c>
    </row>
    <row r="467" spans="1:12" ht="31.5" x14ac:dyDescent="0.25">
      <c r="A467" s="274">
        <v>0</v>
      </c>
      <c r="B467" s="421" t="s">
        <v>811</v>
      </c>
      <c r="C467" s="276">
        <v>0</v>
      </c>
      <c r="D467" s="276">
        <v>0</v>
      </c>
      <c r="E467" s="276">
        <v>0</v>
      </c>
      <c r="F467" s="280">
        <v>2015</v>
      </c>
      <c r="G467" s="280">
        <v>2015</v>
      </c>
      <c r="H467" s="280" t="s">
        <v>521</v>
      </c>
      <c r="I467" s="280" t="s">
        <v>524</v>
      </c>
      <c r="J467" s="280" t="s">
        <v>524</v>
      </c>
      <c r="K467" s="280" t="s">
        <v>524</v>
      </c>
      <c r="L467" s="95" t="s">
        <v>1105</v>
      </c>
    </row>
    <row r="468" spans="1:12" ht="15.75" x14ac:dyDescent="0.25">
      <c r="A468" s="274">
        <v>0</v>
      </c>
      <c r="B468" s="421" t="s">
        <v>812</v>
      </c>
      <c r="C468" s="276">
        <v>0</v>
      </c>
      <c r="D468" s="276">
        <v>0</v>
      </c>
      <c r="E468" s="276">
        <v>0</v>
      </c>
      <c r="F468" s="280">
        <v>2015</v>
      </c>
      <c r="G468" s="280">
        <v>2015</v>
      </c>
      <c r="H468" s="280" t="s">
        <v>521</v>
      </c>
      <c r="I468" s="280" t="s">
        <v>444</v>
      </c>
      <c r="J468" s="280" t="s">
        <v>444</v>
      </c>
      <c r="K468" s="280" t="s">
        <v>444</v>
      </c>
      <c r="L468" s="95" t="s">
        <v>1105</v>
      </c>
    </row>
    <row r="469" spans="1:12" ht="47.25" x14ac:dyDescent="0.25">
      <c r="A469" s="274">
        <v>0</v>
      </c>
      <c r="B469" s="421" t="s">
        <v>813</v>
      </c>
      <c r="C469" s="276">
        <v>0</v>
      </c>
      <c r="D469" s="276">
        <v>0</v>
      </c>
      <c r="E469" s="276">
        <v>0</v>
      </c>
      <c r="F469" s="280">
        <v>2015</v>
      </c>
      <c r="G469" s="280">
        <v>2015</v>
      </c>
      <c r="H469" s="280" t="s">
        <v>521</v>
      </c>
      <c r="I469" s="280" t="s">
        <v>524</v>
      </c>
      <c r="J469" s="280" t="s">
        <v>524</v>
      </c>
      <c r="K469" s="280" t="s">
        <v>524</v>
      </c>
      <c r="L469" s="95" t="s">
        <v>1105</v>
      </c>
    </row>
    <row r="470" spans="1:12" ht="31.5" x14ac:dyDescent="0.25">
      <c r="A470" s="274">
        <v>0</v>
      </c>
      <c r="B470" s="421" t="s">
        <v>814</v>
      </c>
      <c r="C470" s="276">
        <v>0</v>
      </c>
      <c r="D470" s="276">
        <v>0</v>
      </c>
      <c r="E470" s="276">
        <v>0</v>
      </c>
      <c r="F470" s="280">
        <v>2015</v>
      </c>
      <c r="G470" s="280">
        <v>2015</v>
      </c>
      <c r="H470" s="280" t="s">
        <v>521</v>
      </c>
      <c r="I470" s="280" t="s">
        <v>524</v>
      </c>
      <c r="J470" s="280" t="s">
        <v>524</v>
      </c>
      <c r="K470" s="280" t="s">
        <v>524</v>
      </c>
      <c r="L470" s="95" t="s">
        <v>1105</v>
      </c>
    </row>
    <row r="471" spans="1:12" ht="47.25" x14ac:dyDescent="0.25">
      <c r="A471" s="274">
        <v>0</v>
      </c>
      <c r="B471" s="421" t="s">
        <v>815</v>
      </c>
      <c r="C471" s="276">
        <v>0</v>
      </c>
      <c r="D471" s="276">
        <v>0</v>
      </c>
      <c r="E471" s="276">
        <v>0</v>
      </c>
      <c r="F471" s="280">
        <v>2015</v>
      </c>
      <c r="G471" s="280">
        <v>2015</v>
      </c>
      <c r="H471" s="280" t="s">
        <v>521</v>
      </c>
      <c r="I471" s="280" t="s">
        <v>444</v>
      </c>
      <c r="J471" s="280" t="s">
        <v>444</v>
      </c>
      <c r="K471" s="280" t="s">
        <v>444</v>
      </c>
      <c r="L471" s="95" t="s">
        <v>1105</v>
      </c>
    </row>
    <row r="472" spans="1:12" ht="31.5" x14ac:dyDescent="0.25">
      <c r="A472" s="274">
        <v>0</v>
      </c>
      <c r="B472" s="421" t="s">
        <v>873</v>
      </c>
      <c r="C472" s="276">
        <v>0</v>
      </c>
      <c r="D472" s="276">
        <v>0</v>
      </c>
      <c r="E472" s="276">
        <v>0</v>
      </c>
      <c r="F472" s="280">
        <v>2015</v>
      </c>
      <c r="G472" s="280">
        <v>2015</v>
      </c>
      <c r="H472" s="280" t="s">
        <v>521</v>
      </c>
      <c r="I472" s="280" t="s">
        <v>444</v>
      </c>
      <c r="J472" s="280" t="s">
        <v>444</v>
      </c>
      <c r="K472" s="280" t="s">
        <v>444</v>
      </c>
      <c r="L472" s="95" t="s">
        <v>1105</v>
      </c>
    </row>
    <row r="473" spans="1:12" ht="31.5" x14ac:dyDescent="0.25">
      <c r="A473" s="274">
        <v>0</v>
      </c>
      <c r="B473" s="421" t="s">
        <v>874</v>
      </c>
      <c r="C473" s="276">
        <v>0</v>
      </c>
      <c r="D473" s="276">
        <v>0</v>
      </c>
      <c r="E473" s="276">
        <v>0</v>
      </c>
      <c r="F473" s="280">
        <v>2015</v>
      </c>
      <c r="G473" s="280">
        <v>2015</v>
      </c>
      <c r="H473" s="280" t="s">
        <v>521</v>
      </c>
      <c r="I473" s="280" t="s">
        <v>444</v>
      </c>
      <c r="J473" s="280" t="s">
        <v>444</v>
      </c>
      <c r="K473" s="280" t="s">
        <v>444</v>
      </c>
      <c r="L473" s="95" t="s">
        <v>1105</v>
      </c>
    </row>
    <row r="474" spans="1:12" ht="47.25" x14ac:dyDescent="0.25">
      <c r="A474" s="274">
        <v>0</v>
      </c>
      <c r="B474" s="421" t="s">
        <v>875</v>
      </c>
      <c r="C474" s="276">
        <v>0</v>
      </c>
      <c r="D474" s="276">
        <v>0</v>
      </c>
      <c r="E474" s="276">
        <v>0</v>
      </c>
      <c r="F474" s="280">
        <v>2015</v>
      </c>
      <c r="G474" s="280">
        <v>2015</v>
      </c>
      <c r="H474" s="280" t="s">
        <v>521</v>
      </c>
      <c r="I474" s="280" t="s">
        <v>444</v>
      </c>
      <c r="J474" s="280" t="s">
        <v>444</v>
      </c>
      <c r="K474" s="280" t="s">
        <v>444</v>
      </c>
      <c r="L474" s="95" t="s">
        <v>1105</v>
      </c>
    </row>
    <row r="475" spans="1:12" ht="47.25" x14ac:dyDescent="0.25">
      <c r="A475" s="274">
        <v>0</v>
      </c>
      <c r="B475" s="421" t="s">
        <v>876</v>
      </c>
      <c r="C475" s="276">
        <v>0</v>
      </c>
      <c r="D475" s="276">
        <v>0</v>
      </c>
      <c r="E475" s="276">
        <v>0</v>
      </c>
      <c r="F475" s="280">
        <v>2015</v>
      </c>
      <c r="G475" s="280">
        <v>2015</v>
      </c>
      <c r="H475" s="280" t="s">
        <v>521</v>
      </c>
      <c r="I475" s="280" t="s">
        <v>444</v>
      </c>
      <c r="J475" s="280" t="s">
        <v>444</v>
      </c>
      <c r="K475" s="280" t="s">
        <v>444</v>
      </c>
      <c r="L475" s="95" t="s">
        <v>1105</v>
      </c>
    </row>
    <row r="476" spans="1:12" ht="31.5" x14ac:dyDescent="0.25">
      <c r="A476" s="274">
        <v>0</v>
      </c>
      <c r="B476" s="421" t="s">
        <v>877</v>
      </c>
      <c r="C476" s="276">
        <v>0</v>
      </c>
      <c r="D476" s="276">
        <v>0</v>
      </c>
      <c r="E476" s="276">
        <v>0</v>
      </c>
      <c r="F476" s="280">
        <v>2015</v>
      </c>
      <c r="G476" s="280">
        <v>2015</v>
      </c>
      <c r="H476" s="280" t="s">
        <v>521</v>
      </c>
      <c r="I476" s="280" t="s">
        <v>524</v>
      </c>
      <c r="J476" s="280" t="s">
        <v>524</v>
      </c>
      <c r="K476" s="280" t="s">
        <v>524</v>
      </c>
      <c r="L476" s="95" t="s">
        <v>1105</v>
      </c>
    </row>
    <row r="477" spans="1:12" ht="47.25" x14ac:dyDescent="0.25">
      <c r="A477" s="274">
        <v>0</v>
      </c>
      <c r="B477" s="421" t="s">
        <v>878</v>
      </c>
      <c r="C477" s="276">
        <v>0</v>
      </c>
      <c r="D477" s="276">
        <v>0</v>
      </c>
      <c r="E477" s="276">
        <v>0</v>
      </c>
      <c r="F477" s="280">
        <v>2015</v>
      </c>
      <c r="G477" s="280">
        <v>2015</v>
      </c>
      <c r="H477" s="280" t="s">
        <v>521</v>
      </c>
      <c r="I477" s="280" t="s">
        <v>444</v>
      </c>
      <c r="J477" s="280" t="s">
        <v>444</v>
      </c>
      <c r="K477" s="280" t="s">
        <v>444</v>
      </c>
      <c r="L477" s="95" t="s">
        <v>1105</v>
      </c>
    </row>
    <row r="478" spans="1:12" ht="47.25" x14ac:dyDescent="0.25">
      <c r="A478" s="274">
        <v>0</v>
      </c>
      <c r="B478" s="421" t="s">
        <v>879</v>
      </c>
      <c r="C478" s="276">
        <v>0</v>
      </c>
      <c r="D478" s="276">
        <v>0</v>
      </c>
      <c r="E478" s="276">
        <v>0</v>
      </c>
      <c r="F478" s="280">
        <v>2015</v>
      </c>
      <c r="G478" s="280">
        <v>2015</v>
      </c>
      <c r="H478" s="280" t="s">
        <v>521</v>
      </c>
      <c r="I478" s="280" t="s">
        <v>444</v>
      </c>
      <c r="J478" s="280" t="s">
        <v>444</v>
      </c>
      <c r="K478" s="280" t="s">
        <v>444</v>
      </c>
      <c r="L478" s="95" t="s">
        <v>1105</v>
      </c>
    </row>
    <row r="479" spans="1:12" ht="15.75" x14ac:dyDescent="0.25">
      <c r="A479" s="274">
        <v>0</v>
      </c>
      <c r="B479" s="421" t="s">
        <v>880</v>
      </c>
      <c r="C479" s="276">
        <v>0</v>
      </c>
      <c r="D479" s="276">
        <v>0</v>
      </c>
      <c r="E479" s="276">
        <v>0</v>
      </c>
      <c r="F479" s="280">
        <v>2015</v>
      </c>
      <c r="G479" s="280">
        <v>2015</v>
      </c>
      <c r="H479" s="280" t="s">
        <v>521</v>
      </c>
      <c r="I479" s="280" t="s">
        <v>444</v>
      </c>
      <c r="J479" s="280" t="s">
        <v>444</v>
      </c>
      <c r="K479" s="280" t="s">
        <v>444</v>
      </c>
      <c r="L479" s="95" t="s">
        <v>1105</v>
      </c>
    </row>
    <row r="480" spans="1:12" ht="31.5" x14ac:dyDescent="0.25">
      <c r="A480" s="274">
        <v>0</v>
      </c>
      <c r="B480" s="421" t="s">
        <v>881</v>
      </c>
      <c r="C480" s="276">
        <v>0</v>
      </c>
      <c r="D480" s="276">
        <v>0</v>
      </c>
      <c r="E480" s="276">
        <v>0</v>
      </c>
      <c r="F480" s="280">
        <v>2015</v>
      </c>
      <c r="G480" s="280">
        <v>2015</v>
      </c>
      <c r="H480" s="280" t="s">
        <v>521</v>
      </c>
      <c r="I480" s="280" t="s">
        <v>444</v>
      </c>
      <c r="J480" s="280" t="s">
        <v>444</v>
      </c>
      <c r="K480" s="280" t="s">
        <v>444</v>
      </c>
      <c r="L480" s="95" t="s">
        <v>1105</v>
      </c>
    </row>
    <row r="481" spans="1:12" ht="31.5" x14ac:dyDescent="0.25">
      <c r="A481" s="274">
        <v>0</v>
      </c>
      <c r="B481" s="421" t="s">
        <v>882</v>
      </c>
      <c r="C481" s="276">
        <v>0</v>
      </c>
      <c r="D481" s="276">
        <v>0</v>
      </c>
      <c r="E481" s="276">
        <v>0</v>
      </c>
      <c r="F481" s="280">
        <v>2014</v>
      </c>
      <c r="G481" s="280">
        <v>2015</v>
      </c>
      <c r="H481" s="280" t="s">
        <v>521</v>
      </c>
      <c r="I481" s="280" t="s">
        <v>524</v>
      </c>
      <c r="J481" s="280" t="s">
        <v>524</v>
      </c>
      <c r="K481" s="280" t="s">
        <v>524</v>
      </c>
      <c r="L481" s="95" t="s">
        <v>1105</v>
      </c>
    </row>
    <row r="482" spans="1:12" ht="31.5" x14ac:dyDescent="0.25">
      <c r="A482" s="274">
        <v>0</v>
      </c>
      <c r="B482" s="421" t="s">
        <v>883</v>
      </c>
      <c r="C482" s="276">
        <v>0</v>
      </c>
      <c r="D482" s="276">
        <v>0</v>
      </c>
      <c r="E482" s="276">
        <v>0</v>
      </c>
      <c r="F482" s="280">
        <v>2015</v>
      </c>
      <c r="G482" s="280">
        <v>2015</v>
      </c>
      <c r="H482" s="280" t="s">
        <v>521</v>
      </c>
      <c r="I482" s="280" t="s">
        <v>524</v>
      </c>
      <c r="J482" s="280" t="s">
        <v>524</v>
      </c>
      <c r="K482" s="280" t="s">
        <v>524</v>
      </c>
      <c r="L482" s="95" t="s">
        <v>1105</v>
      </c>
    </row>
    <row r="483" spans="1:12" ht="31.5" x14ac:dyDescent="0.25">
      <c r="A483" s="274">
        <v>0</v>
      </c>
      <c r="B483" s="421" t="s">
        <v>884</v>
      </c>
      <c r="C483" s="276">
        <v>0</v>
      </c>
      <c r="D483" s="276">
        <v>0</v>
      </c>
      <c r="E483" s="276">
        <v>0</v>
      </c>
      <c r="F483" s="280">
        <v>2015</v>
      </c>
      <c r="G483" s="280">
        <v>2015</v>
      </c>
      <c r="H483" s="280" t="s">
        <v>521</v>
      </c>
      <c r="I483" s="280" t="s">
        <v>524</v>
      </c>
      <c r="J483" s="280" t="s">
        <v>524</v>
      </c>
      <c r="K483" s="280" t="s">
        <v>524</v>
      </c>
      <c r="L483" s="95" t="s">
        <v>1105</v>
      </c>
    </row>
    <row r="484" spans="1:12" ht="47.25" x14ac:dyDescent="0.25">
      <c r="A484" s="274">
        <v>0</v>
      </c>
      <c r="B484" s="421" t="s">
        <v>885</v>
      </c>
      <c r="C484" s="276">
        <v>0</v>
      </c>
      <c r="D484" s="276">
        <v>0</v>
      </c>
      <c r="E484" s="276">
        <v>0</v>
      </c>
      <c r="F484" s="280">
        <v>2015</v>
      </c>
      <c r="G484" s="280">
        <v>2015</v>
      </c>
      <c r="H484" s="280" t="s">
        <v>521</v>
      </c>
      <c r="I484" s="280" t="s">
        <v>524</v>
      </c>
      <c r="J484" s="280" t="s">
        <v>524</v>
      </c>
      <c r="K484" s="280" t="s">
        <v>524</v>
      </c>
      <c r="L484" s="95" t="s">
        <v>1105</v>
      </c>
    </row>
    <row r="485" spans="1:12" ht="94.5" x14ac:dyDescent="0.25">
      <c r="A485" s="274">
        <v>0</v>
      </c>
      <c r="B485" s="421" t="s">
        <v>886</v>
      </c>
      <c r="C485" s="276">
        <v>0</v>
      </c>
      <c r="D485" s="276">
        <v>0</v>
      </c>
      <c r="E485" s="276">
        <v>0</v>
      </c>
      <c r="F485" s="280">
        <v>2014</v>
      </c>
      <c r="G485" s="280">
        <v>2015</v>
      </c>
      <c r="H485" s="280" t="s">
        <v>521</v>
      </c>
      <c r="I485" s="280" t="s">
        <v>524</v>
      </c>
      <c r="J485" s="280" t="s">
        <v>524</v>
      </c>
      <c r="K485" s="280" t="s">
        <v>524</v>
      </c>
      <c r="L485" s="95" t="s">
        <v>1105</v>
      </c>
    </row>
    <row r="486" spans="1:12" ht="31.5" x14ac:dyDescent="0.25">
      <c r="A486" s="274">
        <v>0</v>
      </c>
      <c r="B486" s="421" t="s">
        <v>887</v>
      </c>
      <c r="C486" s="276">
        <v>0</v>
      </c>
      <c r="D486" s="276">
        <v>0</v>
      </c>
      <c r="E486" s="276">
        <v>0</v>
      </c>
      <c r="F486" s="280">
        <v>2015</v>
      </c>
      <c r="G486" s="280">
        <v>2015</v>
      </c>
      <c r="H486" s="280" t="s">
        <v>521</v>
      </c>
      <c r="I486" s="280" t="s">
        <v>524</v>
      </c>
      <c r="J486" s="280" t="s">
        <v>524</v>
      </c>
      <c r="K486" s="280" t="s">
        <v>524</v>
      </c>
      <c r="L486" s="95" t="s">
        <v>1105</v>
      </c>
    </row>
    <row r="487" spans="1:12" ht="31.5" x14ac:dyDescent="0.25">
      <c r="A487" s="274">
        <v>0</v>
      </c>
      <c r="B487" s="421" t="s">
        <v>888</v>
      </c>
      <c r="C487" s="276">
        <v>0</v>
      </c>
      <c r="D487" s="276">
        <v>0</v>
      </c>
      <c r="E487" s="276">
        <v>0</v>
      </c>
      <c r="F487" s="280">
        <v>2015</v>
      </c>
      <c r="G487" s="280">
        <v>2015</v>
      </c>
      <c r="H487" s="280" t="s">
        <v>521</v>
      </c>
      <c r="I487" s="280" t="s">
        <v>524</v>
      </c>
      <c r="J487" s="280" t="s">
        <v>524</v>
      </c>
      <c r="K487" s="280" t="s">
        <v>524</v>
      </c>
      <c r="L487" s="95" t="s">
        <v>1105</v>
      </c>
    </row>
    <row r="488" spans="1:12" ht="47.25" x14ac:dyDescent="0.25">
      <c r="A488" s="274">
        <v>0</v>
      </c>
      <c r="B488" s="421" t="s">
        <v>889</v>
      </c>
      <c r="C488" s="276">
        <v>0</v>
      </c>
      <c r="D488" s="276">
        <v>0</v>
      </c>
      <c r="E488" s="276">
        <v>0</v>
      </c>
      <c r="F488" s="280">
        <v>2014</v>
      </c>
      <c r="G488" s="280">
        <v>2015</v>
      </c>
      <c r="H488" s="280" t="s">
        <v>521</v>
      </c>
      <c r="I488" s="280" t="s">
        <v>524</v>
      </c>
      <c r="J488" s="280" t="s">
        <v>524</v>
      </c>
      <c r="K488" s="280" t="s">
        <v>524</v>
      </c>
      <c r="L488" s="95" t="s">
        <v>1105</v>
      </c>
    </row>
    <row r="489" spans="1:12" ht="47.25" x14ac:dyDescent="0.25">
      <c r="A489" s="274">
        <v>0</v>
      </c>
      <c r="B489" s="421" t="s">
        <v>984</v>
      </c>
      <c r="C489" s="276">
        <v>0</v>
      </c>
      <c r="D489" s="276">
        <v>0</v>
      </c>
      <c r="E489" s="276">
        <v>0</v>
      </c>
      <c r="F489" s="280">
        <v>2015</v>
      </c>
      <c r="G489" s="280">
        <v>2015</v>
      </c>
      <c r="H489" s="280" t="s">
        <v>521</v>
      </c>
      <c r="I489" s="280" t="s">
        <v>524</v>
      </c>
      <c r="J489" s="280" t="s">
        <v>524</v>
      </c>
      <c r="K489" s="280" t="s">
        <v>524</v>
      </c>
      <c r="L489" s="95" t="s">
        <v>1105</v>
      </c>
    </row>
    <row r="490" spans="1:12" ht="31.5" x14ac:dyDescent="0.25">
      <c r="A490" s="274">
        <v>0</v>
      </c>
      <c r="B490" s="421" t="s">
        <v>985</v>
      </c>
      <c r="C490" s="276">
        <v>0</v>
      </c>
      <c r="D490" s="276">
        <v>0</v>
      </c>
      <c r="E490" s="276">
        <v>0</v>
      </c>
      <c r="F490" s="280">
        <v>2015</v>
      </c>
      <c r="G490" s="280">
        <v>2015</v>
      </c>
      <c r="H490" s="280" t="s">
        <v>521</v>
      </c>
      <c r="I490" s="280" t="s">
        <v>524</v>
      </c>
      <c r="J490" s="280" t="s">
        <v>524</v>
      </c>
      <c r="K490" s="280" t="s">
        <v>524</v>
      </c>
      <c r="L490" s="95" t="s">
        <v>1105</v>
      </c>
    </row>
    <row r="491" spans="1:12" ht="31.5" x14ac:dyDescent="0.25">
      <c r="A491" s="274">
        <v>0</v>
      </c>
      <c r="B491" s="421" t="s">
        <v>986</v>
      </c>
      <c r="C491" s="276">
        <v>0</v>
      </c>
      <c r="D491" s="276">
        <v>0</v>
      </c>
      <c r="E491" s="276">
        <v>0</v>
      </c>
      <c r="F491" s="280">
        <v>2015</v>
      </c>
      <c r="G491" s="280">
        <v>2015</v>
      </c>
      <c r="H491" s="280" t="s">
        <v>521</v>
      </c>
      <c r="I491" s="280" t="s">
        <v>524</v>
      </c>
      <c r="J491" s="280" t="s">
        <v>524</v>
      </c>
      <c r="K491" s="280" t="s">
        <v>524</v>
      </c>
      <c r="L491" s="95" t="s">
        <v>1105</v>
      </c>
    </row>
    <row r="492" spans="1:12" ht="31.5" x14ac:dyDescent="0.25">
      <c r="A492" s="274">
        <v>0</v>
      </c>
      <c r="B492" s="421" t="s">
        <v>987</v>
      </c>
      <c r="C492" s="276">
        <v>0</v>
      </c>
      <c r="D492" s="276">
        <v>0</v>
      </c>
      <c r="E492" s="276">
        <v>0</v>
      </c>
      <c r="F492" s="280">
        <v>2015</v>
      </c>
      <c r="G492" s="280">
        <v>2015</v>
      </c>
      <c r="H492" s="280" t="s">
        <v>521</v>
      </c>
      <c r="I492" s="280" t="s">
        <v>524</v>
      </c>
      <c r="J492" s="280" t="s">
        <v>524</v>
      </c>
      <c r="K492" s="280" t="s">
        <v>524</v>
      </c>
      <c r="L492" s="95" t="s">
        <v>1105</v>
      </c>
    </row>
    <row r="493" spans="1:12" ht="31.5" x14ac:dyDescent="0.25">
      <c r="A493" s="274">
        <v>0</v>
      </c>
      <c r="B493" s="421" t="s">
        <v>988</v>
      </c>
      <c r="C493" s="276">
        <v>0</v>
      </c>
      <c r="D493" s="276">
        <v>0</v>
      </c>
      <c r="E493" s="276">
        <v>0</v>
      </c>
      <c r="F493" s="280">
        <v>2015</v>
      </c>
      <c r="G493" s="280">
        <v>2015</v>
      </c>
      <c r="H493" s="280" t="s">
        <v>521</v>
      </c>
      <c r="I493" s="280" t="s">
        <v>524</v>
      </c>
      <c r="J493" s="280" t="s">
        <v>524</v>
      </c>
      <c r="K493" s="280" t="s">
        <v>524</v>
      </c>
      <c r="L493" s="95" t="s">
        <v>1105</v>
      </c>
    </row>
    <row r="494" spans="1:12" ht="31.5" x14ac:dyDescent="0.25">
      <c r="A494" s="274">
        <v>0</v>
      </c>
      <c r="B494" s="421" t="s">
        <v>989</v>
      </c>
      <c r="C494" s="276">
        <v>0</v>
      </c>
      <c r="D494" s="276">
        <v>0</v>
      </c>
      <c r="E494" s="276">
        <v>0</v>
      </c>
      <c r="F494" s="280">
        <v>2015</v>
      </c>
      <c r="G494" s="280">
        <v>2015</v>
      </c>
      <c r="H494" s="280" t="s">
        <v>521</v>
      </c>
      <c r="I494" s="280" t="s">
        <v>524</v>
      </c>
      <c r="J494" s="280" t="s">
        <v>524</v>
      </c>
      <c r="K494" s="280" t="s">
        <v>524</v>
      </c>
      <c r="L494" s="95" t="s">
        <v>1105</v>
      </c>
    </row>
    <row r="495" spans="1:12" ht="47.25" x14ac:dyDescent="0.25">
      <c r="A495" s="274">
        <v>0</v>
      </c>
      <c r="B495" s="421" t="s">
        <v>990</v>
      </c>
      <c r="C495" s="276">
        <v>0</v>
      </c>
      <c r="D495" s="276">
        <v>0</v>
      </c>
      <c r="E495" s="276">
        <v>0</v>
      </c>
      <c r="F495" s="280">
        <v>2015</v>
      </c>
      <c r="G495" s="280">
        <v>2015</v>
      </c>
      <c r="H495" s="280" t="s">
        <v>521</v>
      </c>
      <c r="I495" s="280" t="s">
        <v>524</v>
      </c>
      <c r="J495" s="280" t="s">
        <v>524</v>
      </c>
      <c r="K495" s="280" t="s">
        <v>524</v>
      </c>
      <c r="L495" s="95" t="s">
        <v>1105</v>
      </c>
    </row>
    <row r="496" spans="1:12" ht="47.25" x14ac:dyDescent="0.25">
      <c r="A496" s="274">
        <v>0</v>
      </c>
      <c r="B496" s="421" t="s">
        <v>991</v>
      </c>
      <c r="C496" s="276">
        <v>0</v>
      </c>
      <c r="D496" s="276">
        <v>0</v>
      </c>
      <c r="E496" s="276">
        <v>0</v>
      </c>
      <c r="F496" s="280">
        <v>2015</v>
      </c>
      <c r="G496" s="280">
        <v>2015</v>
      </c>
      <c r="H496" s="280" t="s">
        <v>521</v>
      </c>
      <c r="I496" s="280" t="s">
        <v>524</v>
      </c>
      <c r="J496" s="280" t="s">
        <v>524</v>
      </c>
      <c r="K496" s="280" t="s">
        <v>524</v>
      </c>
      <c r="L496" s="95" t="s">
        <v>1105</v>
      </c>
    </row>
    <row r="497" spans="1:12" ht="31.5" x14ac:dyDescent="0.25">
      <c r="A497" s="274">
        <v>0</v>
      </c>
      <c r="B497" s="421" t="s">
        <v>992</v>
      </c>
      <c r="C497" s="276">
        <v>0</v>
      </c>
      <c r="D497" s="276">
        <v>0</v>
      </c>
      <c r="E497" s="276">
        <v>0</v>
      </c>
      <c r="F497" s="280">
        <v>2015</v>
      </c>
      <c r="G497" s="280">
        <v>2015</v>
      </c>
      <c r="H497" s="280" t="s">
        <v>521</v>
      </c>
      <c r="I497" s="280" t="s">
        <v>524</v>
      </c>
      <c r="J497" s="280" t="s">
        <v>524</v>
      </c>
      <c r="K497" s="280" t="s">
        <v>524</v>
      </c>
      <c r="L497" s="95" t="s">
        <v>1105</v>
      </c>
    </row>
    <row r="498" spans="1:12" ht="31.5" x14ac:dyDescent="0.25">
      <c r="A498" s="274">
        <v>0</v>
      </c>
      <c r="B498" s="421" t="s">
        <v>993</v>
      </c>
      <c r="C498" s="276">
        <v>0</v>
      </c>
      <c r="D498" s="276">
        <v>0</v>
      </c>
      <c r="E498" s="276">
        <v>0</v>
      </c>
      <c r="F498" s="280">
        <v>2015</v>
      </c>
      <c r="G498" s="280">
        <v>2015</v>
      </c>
      <c r="H498" s="280" t="s">
        <v>521</v>
      </c>
      <c r="I498" s="280" t="s">
        <v>524</v>
      </c>
      <c r="J498" s="280" t="s">
        <v>524</v>
      </c>
      <c r="K498" s="280" t="s">
        <v>524</v>
      </c>
      <c r="L498" s="95" t="s">
        <v>1105</v>
      </c>
    </row>
    <row r="499" spans="1:12" ht="47.25" x14ac:dyDescent="0.25">
      <c r="A499" s="274">
        <v>0</v>
      </c>
      <c r="B499" s="421" t="s">
        <v>994</v>
      </c>
      <c r="C499" s="276">
        <v>0</v>
      </c>
      <c r="D499" s="276">
        <v>0</v>
      </c>
      <c r="E499" s="276">
        <v>0</v>
      </c>
      <c r="F499" s="280">
        <v>2015</v>
      </c>
      <c r="G499" s="280">
        <v>2015</v>
      </c>
      <c r="H499" s="280" t="s">
        <v>521</v>
      </c>
      <c r="I499" s="280" t="s">
        <v>524</v>
      </c>
      <c r="J499" s="280" t="s">
        <v>524</v>
      </c>
      <c r="K499" s="280" t="s">
        <v>524</v>
      </c>
      <c r="L499" s="95" t="s">
        <v>1105</v>
      </c>
    </row>
    <row r="500" spans="1:12" ht="63" x14ac:dyDescent="0.25">
      <c r="A500" s="274">
        <v>0</v>
      </c>
      <c r="B500" s="421" t="s">
        <v>995</v>
      </c>
      <c r="C500" s="276">
        <v>0</v>
      </c>
      <c r="D500" s="276">
        <v>0</v>
      </c>
      <c r="E500" s="276">
        <v>0</v>
      </c>
      <c r="F500" s="280">
        <v>2015</v>
      </c>
      <c r="G500" s="280">
        <v>2015</v>
      </c>
      <c r="H500" s="280" t="s">
        <v>521</v>
      </c>
      <c r="I500" s="280" t="s">
        <v>524</v>
      </c>
      <c r="J500" s="280" t="s">
        <v>524</v>
      </c>
      <c r="K500" s="280" t="s">
        <v>524</v>
      </c>
      <c r="L500" s="95" t="s">
        <v>1105</v>
      </c>
    </row>
    <row r="501" spans="1:12" ht="15.75" x14ac:dyDescent="0.25">
      <c r="A501" s="274">
        <v>2</v>
      </c>
      <c r="B501" s="275" t="s">
        <v>395</v>
      </c>
      <c r="C501" s="276">
        <v>10.360000000000001</v>
      </c>
      <c r="D501" s="276">
        <v>0</v>
      </c>
      <c r="E501" s="276">
        <v>67.647999999999982</v>
      </c>
      <c r="F501" s="280">
        <v>0</v>
      </c>
      <c r="G501" s="280">
        <v>0</v>
      </c>
      <c r="H501" s="280">
        <v>0</v>
      </c>
      <c r="I501" s="280">
        <v>0</v>
      </c>
      <c r="J501" s="280">
        <v>0</v>
      </c>
      <c r="K501" s="280">
        <v>0</v>
      </c>
      <c r="L501" s="95">
        <v>0</v>
      </c>
    </row>
    <row r="502" spans="1:12" ht="47.25" x14ac:dyDescent="0.25">
      <c r="A502" s="274">
        <v>0</v>
      </c>
      <c r="B502" s="421" t="s">
        <v>890</v>
      </c>
      <c r="C502" s="276">
        <v>0</v>
      </c>
      <c r="D502" s="276">
        <v>0</v>
      </c>
      <c r="E502" s="276">
        <v>0</v>
      </c>
      <c r="F502" s="280">
        <v>2015</v>
      </c>
      <c r="G502" s="280">
        <v>2015</v>
      </c>
      <c r="H502" s="280" t="s">
        <v>408</v>
      </c>
      <c r="I502" s="280" t="s">
        <v>444</v>
      </c>
      <c r="J502" s="280" t="s">
        <v>444</v>
      </c>
      <c r="K502" s="280" t="s">
        <v>444</v>
      </c>
      <c r="L502" s="95" t="s">
        <v>1105</v>
      </c>
    </row>
    <row r="503" spans="1:12" ht="15.75" x14ac:dyDescent="0.25">
      <c r="A503" s="274">
        <v>0</v>
      </c>
      <c r="B503" s="421" t="s">
        <v>653</v>
      </c>
      <c r="C503" s="276">
        <v>3.2</v>
      </c>
      <c r="D503" s="276">
        <v>0</v>
      </c>
      <c r="E503" s="276">
        <v>24.6</v>
      </c>
      <c r="F503" s="280">
        <v>2015</v>
      </c>
      <c r="G503" s="280">
        <v>2015</v>
      </c>
      <c r="H503" s="280" t="s">
        <v>408</v>
      </c>
      <c r="I503" s="280" t="s">
        <v>444</v>
      </c>
      <c r="J503" s="280" t="s">
        <v>444</v>
      </c>
      <c r="K503" s="280" t="s">
        <v>444</v>
      </c>
    </row>
    <row r="504" spans="1:12" ht="15.75" x14ac:dyDescent="0.25">
      <c r="A504" s="274">
        <v>0</v>
      </c>
      <c r="B504" s="421" t="s">
        <v>651</v>
      </c>
      <c r="C504" s="276">
        <v>0</v>
      </c>
      <c r="D504" s="276">
        <v>0</v>
      </c>
      <c r="E504" s="276">
        <v>0</v>
      </c>
      <c r="F504" s="280">
        <v>2015</v>
      </c>
      <c r="G504" s="280">
        <v>2015</v>
      </c>
      <c r="H504" s="280">
        <v>0</v>
      </c>
      <c r="I504" s="280" t="s">
        <v>444</v>
      </c>
      <c r="J504" s="280" t="s">
        <v>444</v>
      </c>
      <c r="K504" s="280" t="s">
        <v>444</v>
      </c>
      <c r="L504" s="95" t="s">
        <v>1105</v>
      </c>
    </row>
    <row r="505" spans="1:12" ht="31.5" x14ac:dyDescent="0.25">
      <c r="A505" s="274">
        <v>0</v>
      </c>
      <c r="B505" s="421" t="s">
        <v>652</v>
      </c>
      <c r="C505" s="276">
        <v>0</v>
      </c>
      <c r="D505" s="276">
        <v>0</v>
      </c>
      <c r="E505" s="276">
        <v>0</v>
      </c>
      <c r="F505" s="280">
        <v>2014</v>
      </c>
      <c r="G505" s="280">
        <v>2015</v>
      </c>
      <c r="H505" s="280" t="s">
        <v>408</v>
      </c>
      <c r="I505" s="280" t="s">
        <v>444</v>
      </c>
      <c r="J505" s="280" t="s">
        <v>444</v>
      </c>
      <c r="K505" s="280" t="s">
        <v>444</v>
      </c>
      <c r="L505" s="95" t="s">
        <v>1105</v>
      </c>
    </row>
    <row r="506" spans="1:12" ht="15.75" x14ac:dyDescent="0.25">
      <c r="A506" s="274">
        <v>0</v>
      </c>
      <c r="B506" s="421" t="s">
        <v>903</v>
      </c>
      <c r="C506" s="276">
        <v>3.1600000000000006</v>
      </c>
      <c r="D506" s="276">
        <v>0</v>
      </c>
      <c r="E506" s="276">
        <v>27.758999999999986</v>
      </c>
      <c r="F506" s="280">
        <v>2015</v>
      </c>
      <c r="G506" s="280">
        <v>2015</v>
      </c>
      <c r="H506" s="280" t="s">
        <v>408</v>
      </c>
      <c r="I506" s="280" t="s">
        <v>444</v>
      </c>
      <c r="J506" s="280" t="s">
        <v>444</v>
      </c>
      <c r="K506" s="280" t="s">
        <v>444</v>
      </c>
    </row>
    <row r="507" spans="1:12" ht="47.25" x14ac:dyDescent="0.25">
      <c r="A507" s="274">
        <v>0</v>
      </c>
      <c r="B507" s="421" t="s">
        <v>830</v>
      </c>
      <c r="C507" s="276">
        <v>0</v>
      </c>
      <c r="D507" s="276">
        <v>0</v>
      </c>
      <c r="E507" s="276">
        <v>0</v>
      </c>
      <c r="F507" s="280">
        <v>0</v>
      </c>
      <c r="G507" s="280">
        <v>0</v>
      </c>
      <c r="H507" s="280">
        <v>0</v>
      </c>
      <c r="I507" s="280">
        <v>0</v>
      </c>
      <c r="J507" s="280">
        <v>0</v>
      </c>
      <c r="K507" s="280">
        <v>0</v>
      </c>
      <c r="L507" s="95" t="s">
        <v>1105</v>
      </c>
    </row>
    <row r="508" spans="1:12" ht="47.25" x14ac:dyDescent="0.25">
      <c r="A508" s="274">
        <v>0</v>
      </c>
      <c r="B508" s="421" t="s">
        <v>654</v>
      </c>
      <c r="C508" s="276">
        <v>0</v>
      </c>
      <c r="D508" s="276">
        <v>0</v>
      </c>
      <c r="E508" s="276">
        <v>0</v>
      </c>
      <c r="F508" s="280">
        <v>0</v>
      </c>
      <c r="G508" s="280">
        <v>0</v>
      </c>
      <c r="H508" s="280">
        <v>0</v>
      </c>
      <c r="I508" s="280">
        <v>0</v>
      </c>
      <c r="J508" s="280">
        <v>0</v>
      </c>
      <c r="K508" s="280">
        <v>0</v>
      </c>
      <c r="L508" s="95" t="s">
        <v>1105</v>
      </c>
    </row>
    <row r="509" spans="1:12" ht="78.75" x14ac:dyDescent="0.25">
      <c r="A509" s="274">
        <v>0</v>
      </c>
      <c r="B509" s="421" t="s">
        <v>996</v>
      </c>
      <c r="C509" s="276">
        <v>0</v>
      </c>
      <c r="D509" s="276">
        <v>0</v>
      </c>
      <c r="E509" s="276">
        <v>0</v>
      </c>
      <c r="F509" s="280">
        <v>0</v>
      </c>
      <c r="G509" s="280">
        <v>0</v>
      </c>
      <c r="H509" s="280">
        <v>0</v>
      </c>
      <c r="I509" s="280">
        <v>0</v>
      </c>
      <c r="J509" s="280">
        <v>0</v>
      </c>
      <c r="K509" s="280">
        <v>0</v>
      </c>
      <c r="L509" s="95" t="s">
        <v>1105</v>
      </c>
    </row>
    <row r="510" spans="1:12" ht="63" x14ac:dyDescent="0.25">
      <c r="A510" s="274">
        <v>0</v>
      </c>
      <c r="B510" s="421" t="s">
        <v>997</v>
      </c>
      <c r="C510" s="276">
        <v>0</v>
      </c>
      <c r="D510" s="276">
        <v>0</v>
      </c>
      <c r="E510" s="276">
        <v>0</v>
      </c>
      <c r="F510" s="280">
        <v>0</v>
      </c>
      <c r="G510" s="280">
        <v>0</v>
      </c>
      <c r="H510" s="280">
        <v>0</v>
      </c>
      <c r="I510" s="280">
        <v>0</v>
      </c>
      <c r="J510" s="280">
        <v>0</v>
      </c>
      <c r="K510" s="280">
        <v>0</v>
      </c>
      <c r="L510" s="95" t="s">
        <v>1105</v>
      </c>
    </row>
    <row r="511" spans="1:12" ht="15.75" x14ac:dyDescent="0.25">
      <c r="A511" s="274">
        <v>0</v>
      </c>
      <c r="B511" s="421" t="s">
        <v>655</v>
      </c>
      <c r="C511" s="276">
        <v>4</v>
      </c>
      <c r="D511" s="276">
        <v>0</v>
      </c>
      <c r="E511" s="276">
        <v>15.289</v>
      </c>
      <c r="F511" s="280">
        <v>2015</v>
      </c>
      <c r="G511" s="280">
        <v>2015</v>
      </c>
      <c r="H511" s="280" t="s">
        <v>408</v>
      </c>
      <c r="I511" s="280" t="s">
        <v>444</v>
      </c>
      <c r="J511" s="280" t="s">
        <v>444</v>
      </c>
      <c r="K511" s="280" t="s">
        <v>444</v>
      </c>
    </row>
    <row r="512" spans="1:12" ht="47.25" x14ac:dyDescent="0.25">
      <c r="A512" s="274">
        <v>0</v>
      </c>
      <c r="B512" s="421" t="s">
        <v>656</v>
      </c>
      <c r="C512" s="276">
        <v>0</v>
      </c>
      <c r="D512" s="276">
        <v>0</v>
      </c>
      <c r="E512" s="276">
        <v>0</v>
      </c>
      <c r="F512" s="280">
        <v>2015</v>
      </c>
      <c r="G512" s="280">
        <v>2015</v>
      </c>
      <c r="H512" s="280" t="s">
        <v>521</v>
      </c>
      <c r="I512" s="280" t="s">
        <v>524</v>
      </c>
      <c r="J512" s="280" t="s">
        <v>524</v>
      </c>
      <c r="K512" s="280" t="s">
        <v>524</v>
      </c>
      <c r="L512" s="95" t="s">
        <v>1105</v>
      </c>
    </row>
    <row r="513" spans="1:12" ht="31.5" x14ac:dyDescent="0.25">
      <c r="A513" s="274">
        <v>0</v>
      </c>
      <c r="B513" s="421" t="s">
        <v>891</v>
      </c>
      <c r="C513" s="276">
        <v>0</v>
      </c>
      <c r="D513" s="276">
        <v>0</v>
      </c>
      <c r="E513" s="276">
        <v>0</v>
      </c>
      <c r="F513" s="280">
        <v>2015</v>
      </c>
      <c r="G513" s="280">
        <v>2015</v>
      </c>
      <c r="H513" s="280" t="s">
        <v>521</v>
      </c>
      <c r="I513" s="280" t="s">
        <v>524</v>
      </c>
      <c r="J513" s="280" t="s">
        <v>524</v>
      </c>
      <c r="K513" s="280" t="s">
        <v>524</v>
      </c>
      <c r="L513" s="95" t="s">
        <v>1106</v>
      </c>
    </row>
    <row r="514" spans="1:12" ht="47.25" x14ac:dyDescent="0.25">
      <c r="A514" s="274">
        <v>0</v>
      </c>
      <c r="B514" s="421" t="s">
        <v>658</v>
      </c>
      <c r="C514" s="276">
        <v>0</v>
      </c>
      <c r="D514" s="276">
        <v>0</v>
      </c>
      <c r="E514" s="276">
        <v>0</v>
      </c>
      <c r="F514" s="280">
        <v>2015</v>
      </c>
      <c r="G514" s="280">
        <v>2015</v>
      </c>
      <c r="H514" s="280" t="s">
        <v>541</v>
      </c>
      <c r="I514" s="280" t="s">
        <v>524</v>
      </c>
      <c r="J514" s="280" t="s">
        <v>524</v>
      </c>
      <c r="K514" s="280" t="s">
        <v>524</v>
      </c>
      <c r="L514" s="95" t="s">
        <v>1105</v>
      </c>
    </row>
    <row r="515" spans="1:12" ht="47.25" x14ac:dyDescent="0.25">
      <c r="A515" s="274">
        <v>0</v>
      </c>
      <c r="B515" s="421" t="s">
        <v>659</v>
      </c>
      <c r="C515" s="276">
        <v>0</v>
      </c>
      <c r="D515" s="276">
        <v>0</v>
      </c>
      <c r="E515" s="276">
        <v>0</v>
      </c>
      <c r="F515" s="280">
        <v>2015</v>
      </c>
      <c r="G515" s="280">
        <v>2015</v>
      </c>
      <c r="H515" s="280" t="s">
        <v>521</v>
      </c>
      <c r="I515" s="280" t="s">
        <v>444</v>
      </c>
      <c r="J515" s="280" t="s">
        <v>444</v>
      </c>
      <c r="K515" s="280" t="s">
        <v>444</v>
      </c>
      <c r="L515" s="95" t="s">
        <v>1105</v>
      </c>
    </row>
    <row r="516" spans="1:12" ht="31.5" x14ac:dyDescent="0.25">
      <c r="A516" s="274">
        <v>0</v>
      </c>
      <c r="B516" s="421" t="s">
        <v>660</v>
      </c>
      <c r="C516" s="276">
        <v>0</v>
      </c>
      <c r="D516" s="276">
        <v>0</v>
      </c>
      <c r="E516" s="276">
        <v>0</v>
      </c>
      <c r="F516" s="280">
        <v>2015</v>
      </c>
      <c r="G516" s="280">
        <v>2015</v>
      </c>
      <c r="H516" s="280" t="s">
        <v>521</v>
      </c>
      <c r="I516" s="280" t="s">
        <v>524</v>
      </c>
      <c r="J516" s="280" t="s">
        <v>524</v>
      </c>
      <c r="K516" s="280" t="s">
        <v>524</v>
      </c>
      <c r="L516" s="95" t="s">
        <v>1105</v>
      </c>
    </row>
    <row r="517" spans="1:12" ht="31.5" x14ac:dyDescent="0.25">
      <c r="A517" s="274">
        <v>0</v>
      </c>
      <c r="B517" s="421" t="s">
        <v>661</v>
      </c>
      <c r="C517" s="276">
        <v>0</v>
      </c>
      <c r="D517" s="276">
        <v>0</v>
      </c>
      <c r="E517" s="276">
        <v>0</v>
      </c>
      <c r="F517" s="280">
        <v>2015</v>
      </c>
      <c r="G517" s="280">
        <v>2015</v>
      </c>
      <c r="H517" s="280" t="s">
        <v>541</v>
      </c>
      <c r="I517" s="280" t="s">
        <v>444</v>
      </c>
      <c r="J517" s="280" t="s">
        <v>444</v>
      </c>
      <c r="K517" s="280" t="s">
        <v>444</v>
      </c>
      <c r="L517" s="95" t="s">
        <v>1105</v>
      </c>
    </row>
    <row r="518" spans="1:12" ht="31.5" x14ac:dyDescent="0.25">
      <c r="A518" s="274">
        <v>0</v>
      </c>
      <c r="B518" s="421" t="s">
        <v>662</v>
      </c>
      <c r="C518" s="276">
        <v>0</v>
      </c>
      <c r="D518" s="276">
        <v>0</v>
      </c>
      <c r="E518" s="276">
        <v>0</v>
      </c>
      <c r="F518" s="280">
        <v>2015</v>
      </c>
      <c r="G518" s="280">
        <v>2015</v>
      </c>
      <c r="H518" s="280" t="s">
        <v>541</v>
      </c>
      <c r="I518" s="280" t="s">
        <v>444</v>
      </c>
      <c r="J518" s="280" t="s">
        <v>444</v>
      </c>
      <c r="K518" s="280" t="s">
        <v>444</v>
      </c>
      <c r="L518" s="95" t="s">
        <v>1105</v>
      </c>
    </row>
    <row r="519" spans="1:12" ht="47.25" x14ac:dyDescent="0.25">
      <c r="A519" s="274">
        <v>0</v>
      </c>
      <c r="B519" s="421" t="s">
        <v>818</v>
      </c>
      <c r="C519" s="276">
        <v>0</v>
      </c>
      <c r="D519" s="276">
        <v>0</v>
      </c>
      <c r="E519" s="276">
        <v>0</v>
      </c>
      <c r="F519" s="280">
        <v>2015</v>
      </c>
      <c r="G519" s="280">
        <v>2015</v>
      </c>
      <c r="H519" s="280" t="s">
        <v>521</v>
      </c>
      <c r="I519" s="280" t="s">
        <v>524</v>
      </c>
      <c r="J519" s="280" t="s">
        <v>524</v>
      </c>
      <c r="K519" s="280" t="s">
        <v>524</v>
      </c>
      <c r="L519" s="95" t="s">
        <v>1105</v>
      </c>
    </row>
    <row r="520" spans="1:12" ht="47.25" x14ac:dyDescent="0.25">
      <c r="A520" s="274">
        <v>0</v>
      </c>
      <c r="B520" s="421" t="s">
        <v>819</v>
      </c>
      <c r="C520" s="276">
        <v>0</v>
      </c>
      <c r="D520" s="276">
        <v>0</v>
      </c>
      <c r="E520" s="276">
        <v>0</v>
      </c>
      <c r="F520" s="280">
        <v>2015</v>
      </c>
      <c r="G520" s="280">
        <v>2015</v>
      </c>
      <c r="H520" s="280" t="s">
        <v>521</v>
      </c>
      <c r="I520" s="280" t="s">
        <v>524</v>
      </c>
      <c r="J520" s="280" t="s">
        <v>524</v>
      </c>
      <c r="K520" s="280" t="s">
        <v>524</v>
      </c>
      <c r="L520" s="95" t="s">
        <v>1105</v>
      </c>
    </row>
    <row r="521" spans="1:12" ht="47.25" x14ac:dyDescent="0.25">
      <c r="A521" s="274">
        <v>0</v>
      </c>
      <c r="B521" s="421" t="s">
        <v>820</v>
      </c>
      <c r="C521" s="276">
        <v>0</v>
      </c>
      <c r="D521" s="276">
        <v>0</v>
      </c>
      <c r="E521" s="276">
        <v>0</v>
      </c>
      <c r="F521" s="280">
        <v>2015</v>
      </c>
      <c r="G521" s="280">
        <v>2015</v>
      </c>
      <c r="H521" s="280" t="s">
        <v>521</v>
      </c>
      <c r="I521" s="280" t="s">
        <v>524</v>
      </c>
      <c r="J521" s="280" t="s">
        <v>524</v>
      </c>
      <c r="K521" s="280" t="s">
        <v>524</v>
      </c>
      <c r="L521" s="95" t="s">
        <v>1105</v>
      </c>
    </row>
    <row r="522" spans="1:12" ht="31.5" x14ac:dyDescent="0.25">
      <c r="A522" s="274">
        <v>0</v>
      </c>
      <c r="B522" s="421" t="s">
        <v>821</v>
      </c>
      <c r="C522" s="276">
        <v>0</v>
      </c>
      <c r="D522" s="276">
        <v>0</v>
      </c>
      <c r="E522" s="276">
        <v>0</v>
      </c>
      <c r="F522" s="280">
        <v>2015</v>
      </c>
      <c r="G522" s="280">
        <v>2015</v>
      </c>
      <c r="H522" s="280" t="s">
        <v>521</v>
      </c>
      <c r="I522" s="280" t="s">
        <v>524</v>
      </c>
      <c r="J522" s="280" t="s">
        <v>524</v>
      </c>
      <c r="K522" s="280" t="s">
        <v>524</v>
      </c>
      <c r="L522" s="95" t="s">
        <v>1105</v>
      </c>
    </row>
    <row r="523" spans="1:12" ht="47.25" x14ac:dyDescent="0.25">
      <c r="A523" s="274">
        <v>0</v>
      </c>
      <c r="B523" s="421" t="s">
        <v>822</v>
      </c>
      <c r="C523" s="276">
        <v>0</v>
      </c>
      <c r="D523" s="276">
        <v>0</v>
      </c>
      <c r="E523" s="276">
        <v>0</v>
      </c>
      <c r="F523" s="280">
        <v>2015</v>
      </c>
      <c r="G523" s="280">
        <v>2015</v>
      </c>
      <c r="H523" s="280" t="s">
        <v>521</v>
      </c>
      <c r="I523" s="280" t="s">
        <v>524</v>
      </c>
      <c r="J523" s="280" t="s">
        <v>524</v>
      </c>
      <c r="K523" s="280" t="s">
        <v>524</v>
      </c>
      <c r="L523" s="95" t="s">
        <v>1105</v>
      </c>
    </row>
    <row r="524" spans="1:12" ht="63" x14ac:dyDescent="0.25">
      <c r="A524" s="274">
        <v>0</v>
      </c>
      <c r="B524" s="421" t="s">
        <v>823</v>
      </c>
      <c r="C524" s="276">
        <v>0</v>
      </c>
      <c r="D524" s="276">
        <v>0</v>
      </c>
      <c r="E524" s="276">
        <v>0</v>
      </c>
      <c r="F524" s="280">
        <v>2015</v>
      </c>
      <c r="G524" s="280">
        <v>2015</v>
      </c>
      <c r="H524" s="280" t="s">
        <v>521</v>
      </c>
      <c r="I524" s="280" t="s">
        <v>524</v>
      </c>
      <c r="J524" s="280" t="s">
        <v>524</v>
      </c>
      <c r="K524" s="280" t="s">
        <v>524</v>
      </c>
      <c r="L524" s="95" t="s">
        <v>1105</v>
      </c>
    </row>
    <row r="525" spans="1:12" ht="31.5" x14ac:dyDescent="0.25">
      <c r="A525" s="274">
        <v>0</v>
      </c>
      <c r="B525" s="421" t="s">
        <v>824</v>
      </c>
      <c r="C525" s="276">
        <v>0</v>
      </c>
      <c r="D525" s="276">
        <v>0</v>
      </c>
      <c r="E525" s="276">
        <v>0</v>
      </c>
      <c r="F525" s="280">
        <v>2015</v>
      </c>
      <c r="G525" s="280">
        <v>2015</v>
      </c>
      <c r="H525" s="280" t="s">
        <v>541</v>
      </c>
      <c r="I525" s="280" t="s">
        <v>444</v>
      </c>
      <c r="J525" s="280" t="s">
        <v>444</v>
      </c>
      <c r="K525" s="280" t="s">
        <v>444</v>
      </c>
      <c r="L525" s="95" t="s">
        <v>1105</v>
      </c>
    </row>
    <row r="526" spans="1:12" ht="47.25" x14ac:dyDescent="0.25">
      <c r="A526" s="274">
        <v>0</v>
      </c>
      <c r="B526" s="421" t="s">
        <v>825</v>
      </c>
      <c r="C526" s="276">
        <v>0</v>
      </c>
      <c r="D526" s="276">
        <v>0</v>
      </c>
      <c r="E526" s="276">
        <v>0</v>
      </c>
      <c r="F526" s="280">
        <v>2015</v>
      </c>
      <c r="G526" s="280">
        <v>2015</v>
      </c>
      <c r="H526" s="280" t="s">
        <v>521</v>
      </c>
      <c r="I526" s="280" t="s">
        <v>524</v>
      </c>
      <c r="J526" s="280" t="s">
        <v>524</v>
      </c>
      <c r="K526" s="280" t="s">
        <v>524</v>
      </c>
      <c r="L526" s="95" t="s">
        <v>1105</v>
      </c>
    </row>
    <row r="527" spans="1:12" ht="31.5" x14ac:dyDescent="0.25">
      <c r="A527" s="274">
        <v>0</v>
      </c>
      <c r="B527" s="421" t="s">
        <v>826</v>
      </c>
      <c r="C527" s="276">
        <v>0</v>
      </c>
      <c r="D527" s="276">
        <v>0</v>
      </c>
      <c r="E527" s="276">
        <v>0</v>
      </c>
      <c r="F527" s="280">
        <v>2015</v>
      </c>
      <c r="G527" s="280">
        <v>2015</v>
      </c>
      <c r="H527" s="280" t="s">
        <v>521</v>
      </c>
      <c r="I527" s="280" t="s">
        <v>524</v>
      </c>
      <c r="J527" s="280" t="s">
        <v>524</v>
      </c>
      <c r="K527" s="280" t="s">
        <v>524</v>
      </c>
      <c r="L527" s="95" t="s">
        <v>1105</v>
      </c>
    </row>
    <row r="528" spans="1:12" ht="31.5" x14ac:dyDescent="0.25">
      <c r="A528" s="274">
        <v>0</v>
      </c>
      <c r="B528" s="421" t="s">
        <v>827</v>
      </c>
      <c r="C528" s="276">
        <v>0</v>
      </c>
      <c r="D528" s="276">
        <v>0</v>
      </c>
      <c r="E528" s="276">
        <v>0</v>
      </c>
      <c r="F528" s="280">
        <v>2015</v>
      </c>
      <c r="G528" s="280">
        <v>2015</v>
      </c>
      <c r="H528" s="280" t="s">
        <v>521</v>
      </c>
      <c r="I528" s="280" t="s">
        <v>524</v>
      </c>
      <c r="J528" s="280" t="s">
        <v>524</v>
      </c>
      <c r="K528" s="280" t="s">
        <v>524</v>
      </c>
      <c r="L528" s="95" t="s">
        <v>1105</v>
      </c>
    </row>
    <row r="529" spans="1:12" ht="31.5" x14ac:dyDescent="0.25">
      <c r="A529" s="274">
        <v>0</v>
      </c>
      <c r="B529" s="421" t="s">
        <v>828</v>
      </c>
      <c r="C529" s="276">
        <v>0</v>
      </c>
      <c r="D529" s="276">
        <v>0</v>
      </c>
      <c r="E529" s="276">
        <v>0</v>
      </c>
      <c r="F529" s="280">
        <v>2015</v>
      </c>
      <c r="G529" s="280">
        <v>2015</v>
      </c>
      <c r="H529" s="280" t="s">
        <v>521</v>
      </c>
      <c r="I529" s="280" t="s">
        <v>524</v>
      </c>
      <c r="J529" s="280" t="s">
        <v>524</v>
      </c>
      <c r="K529" s="280" t="s">
        <v>524</v>
      </c>
      <c r="L529" s="95" t="s">
        <v>1105</v>
      </c>
    </row>
    <row r="530" spans="1:12" ht="31.5" x14ac:dyDescent="0.25">
      <c r="A530" s="274">
        <v>0</v>
      </c>
      <c r="B530" s="421" t="s">
        <v>829</v>
      </c>
      <c r="C530" s="276">
        <v>0</v>
      </c>
      <c r="D530" s="276">
        <v>0</v>
      </c>
      <c r="E530" s="276">
        <v>0</v>
      </c>
      <c r="F530" s="280">
        <v>2015</v>
      </c>
      <c r="G530" s="280">
        <v>2015</v>
      </c>
      <c r="H530" s="280" t="s">
        <v>521</v>
      </c>
      <c r="I530" s="280" t="s">
        <v>524</v>
      </c>
      <c r="J530" s="280" t="s">
        <v>524</v>
      </c>
      <c r="K530" s="280" t="s">
        <v>524</v>
      </c>
      <c r="L530" s="95" t="s">
        <v>1105</v>
      </c>
    </row>
    <row r="531" spans="1:12" ht="94.5" x14ac:dyDescent="0.25">
      <c r="A531" s="274">
        <v>0</v>
      </c>
      <c r="B531" s="421" t="s">
        <v>892</v>
      </c>
      <c r="C531" s="276">
        <v>0</v>
      </c>
      <c r="D531" s="276">
        <v>0</v>
      </c>
      <c r="E531" s="276">
        <v>0</v>
      </c>
      <c r="F531" s="280">
        <v>2015</v>
      </c>
      <c r="G531" s="280">
        <v>2015</v>
      </c>
      <c r="H531" s="280" t="s">
        <v>521</v>
      </c>
      <c r="I531" s="280" t="s">
        <v>524</v>
      </c>
      <c r="J531" s="280" t="s">
        <v>524</v>
      </c>
      <c r="K531" s="280" t="s">
        <v>524</v>
      </c>
      <c r="L531" s="95" t="s">
        <v>1105</v>
      </c>
    </row>
    <row r="532" spans="1:12" ht="31.5" x14ac:dyDescent="0.25">
      <c r="A532" s="274">
        <v>0</v>
      </c>
      <c r="B532" s="421" t="s">
        <v>893</v>
      </c>
      <c r="C532" s="276">
        <v>0</v>
      </c>
      <c r="D532" s="276">
        <v>0</v>
      </c>
      <c r="E532" s="276">
        <v>0</v>
      </c>
      <c r="F532" s="280">
        <v>2015</v>
      </c>
      <c r="G532" s="280">
        <v>2015</v>
      </c>
      <c r="H532" s="280" t="s">
        <v>521</v>
      </c>
      <c r="I532" s="280" t="s">
        <v>524</v>
      </c>
      <c r="J532" s="280" t="s">
        <v>524</v>
      </c>
      <c r="K532" s="280" t="s">
        <v>524</v>
      </c>
      <c r="L532" s="95" t="s">
        <v>1105</v>
      </c>
    </row>
    <row r="533" spans="1:12" ht="47.25" x14ac:dyDescent="0.25">
      <c r="A533" s="274">
        <v>0</v>
      </c>
      <c r="B533" s="421" t="s">
        <v>894</v>
      </c>
      <c r="C533" s="276">
        <v>0</v>
      </c>
      <c r="D533" s="276">
        <v>0</v>
      </c>
      <c r="E533" s="276">
        <v>0</v>
      </c>
      <c r="F533" s="280">
        <v>2015</v>
      </c>
      <c r="G533" s="280">
        <v>2015</v>
      </c>
      <c r="H533" s="280" t="s">
        <v>521</v>
      </c>
      <c r="I533" s="280" t="s">
        <v>524</v>
      </c>
      <c r="J533" s="280" t="s">
        <v>524</v>
      </c>
      <c r="K533" s="280" t="s">
        <v>524</v>
      </c>
      <c r="L533" s="95" t="s">
        <v>1105</v>
      </c>
    </row>
    <row r="534" spans="1:12" ht="31.5" x14ac:dyDescent="0.25">
      <c r="A534" s="274">
        <v>0</v>
      </c>
      <c r="B534" s="421" t="s">
        <v>895</v>
      </c>
      <c r="C534" s="276">
        <v>0</v>
      </c>
      <c r="D534" s="276">
        <v>0</v>
      </c>
      <c r="E534" s="276">
        <v>0</v>
      </c>
      <c r="F534" s="280">
        <v>2015</v>
      </c>
      <c r="G534" s="280">
        <v>2015</v>
      </c>
      <c r="H534" s="280" t="s">
        <v>521</v>
      </c>
      <c r="I534" s="280" t="s">
        <v>524</v>
      </c>
      <c r="J534" s="280" t="s">
        <v>524</v>
      </c>
      <c r="K534" s="280" t="s">
        <v>524</v>
      </c>
      <c r="L534" s="95" t="s">
        <v>1105</v>
      </c>
    </row>
    <row r="535" spans="1:12" ht="31.5" x14ac:dyDescent="0.25">
      <c r="A535" s="274">
        <v>0</v>
      </c>
      <c r="B535" s="421" t="s">
        <v>896</v>
      </c>
      <c r="C535" s="276">
        <v>0</v>
      </c>
      <c r="D535" s="276">
        <v>0</v>
      </c>
      <c r="E535" s="276">
        <v>0</v>
      </c>
      <c r="F535" s="280">
        <v>2015</v>
      </c>
      <c r="G535" s="280">
        <v>2015</v>
      </c>
      <c r="H535" s="280" t="s">
        <v>521</v>
      </c>
      <c r="I535" s="280" t="s">
        <v>524</v>
      </c>
      <c r="J535" s="280" t="s">
        <v>524</v>
      </c>
      <c r="K535" s="280" t="s">
        <v>524</v>
      </c>
      <c r="L535" s="95" t="s">
        <v>1105</v>
      </c>
    </row>
    <row r="536" spans="1:12" ht="47.25" x14ac:dyDescent="0.25">
      <c r="A536" s="274">
        <v>0</v>
      </c>
      <c r="B536" s="421" t="s">
        <v>897</v>
      </c>
      <c r="C536" s="276">
        <v>0</v>
      </c>
      <c r="D536" s="276">
        <v>0</v>
      </c>
      <c r="E536" s="276">
        <v>0</v>
      </c>
      <c r="F536" s="280">
        <v>2015</v>
      </c>
      <c r="G536" s="280">
        <v>2015</v>
      </c>
      <c r="H536" s="280" t="s">
        <v>521</v>
      </c>
      <c r="I536" s="280" t="s">
        <v>524</v>
      </c>
      <c r="J536" s="280" t="s">
        <v>524</v>
      </c>
      <c r="K536" s="280" t="s">
        <v>524</v>
      </c>
      <c r="L536" s="95" t="s">
        <v>1105</v>
      </c>
    </row>
    <row r="537" spans="1:12" ht="31.5" x14ac:dyDescent="0.25">
      <c r="A537" s="274">
        <v>0</v>
      </c>
      <c r="B537" s="421" t="s">
        <v>898</v>
      </c>
      <c r="C537" s="276">
        <v>0</v>
      </c>
      <c r="D537" s="276">
        <v>0</v>
      </c>
      <c r="E537" s="276">
        <v>0</v>
      </c>
      <c r="F537" s="280">
        <v>2015</v>
      </c>
      <c r="G537" s="280">
        <v>2015</v>
      </c>
      <c r="H537" s="280" t="s">
        <v>521</v>
      </c>
      <c r="I537" s="280" t="s">
        <v>524</v>
      </c>
      <c r="J537" s="280" t="s">
        <v>524</v>
      </c>
      <c r="K537" s="280" t="s">
        <v>524</v>
      </c>
      <c r="L537" s="95" t="s">
        <v>1105</v>
      </c>
    </row>
    <row r="538" spans="1:12" ht="63" x14ac:dyDescent="0.25">
      <c r="A538" s="274">
        <v>0</v>
      </c>
      <c r="B538" s="421" t="s">
        <v>899</v>
      </c>
      <c r="C538" s="276">
        <v>0</v>
      </c>
      <c r="D538" s="276">
        <v>0</v>
      </c>
      <c r="E538" s="276">
        <v>0</v>
      </c>
      <c r="F538" s="280">
        <v>2014</v>
      </c>
      <c r="G538" s="280">
        <v>2015</v>
      </c>
      <c r="H538" s="280" t="s">
        <v>521</v>
      </c>
      <c r="I538" s="280" t="s">
        <v>524</v>
      </c>
      <c r="J538" s="280" t="s">
        <v>524</v>
      </c>
      <c r="K538" s="280" t="s">
        <v>524</v>
      </c>
      <c r="L538" s="95" t="s">
        <v>1105</v>
      </c>
    </row>
    <row r="539" spans="1:12" ht="78.75" x14ac:dyDescent="0.25">
      <c r="A539" s="274">
        <v>0</v>
      </c>
      <c r="B539" s="421" t="s">
        <v>900</v>
      </c>
      <c r="C539" s="276">
        <v>0</v>
      </c>
      <c r="D539" s="276">
        <v>0</v>
      </c>
      <c r="E539" s="276">
        <v>0</v>
      </c>
      <c r="F539" s="280">
        <v>2014</v>
      </c>
      <c r="G539" s="280">
        <v>2015</v>
      </c>
      <c r="H539" s="280" t="s">
        <v>521</v>
      </c>
      <c r="I539" s="280" t="s">
        <v>524</v>
      </c>
      <c r="J539" s="280" t="s">
        <v>524</v>
      </c>
      <c r="K539" s="280" t="s">
        <v>524</v>
      </c>
      <c r="L539" s="95" t="s">
        <v>1105</v>
      </c>
    </row>
    <row r="540" spans="1:12" ht="63" x14ac:dyDescent="0.25">
      <c r="A540" s="274">
        <v>0</v>
      </c>
      <c r="B540" s="421" t="s">
        <v>901</v>
      </c>
      <c r="C540" s="276">
        <v>0</v>
      </c>
      <c r="D540" s="276">
        <v>0</v>
      </c>
      <c r="E540" s="276">
        <v>0</v>
      </c>
      <c r="F540" s="280">
        <v>2014</v>
      </c>
      <c r="G540" s="280">
        <v>2015</v>
      </c>
      <c r="H540" s="280" t="s">
        <v>521</v>
      </c>
      <c r="I540" s="280" t="s">
        <v>524</v>
      </c>
      <c r="J540" s="280" t="s">
        <v>524</v>
      </c>
      <c r="K540" s="280" t="s">
        <v>524</v>
      </c>
      <c r="L540" s="95" t="s">
        <v>1105</v>
      </c>
    </row>
    <row r="541" spans="1:12" ht="31.5" x14ac:dyDescent="0.25">
      <c r="A541" s="274">
        <v>0</v>
      </c>
      <c r="B541" s="421" t="s">
        <v>902</v>
      </c>
      <c r="C541" s="276">
        <v>0</v>
      </c>
      <c r="D541" s="276">
        <v>0</v>
      </c>
      <c r="E541" s="276">
        <v>0</v>
      </c>
      <c r="F541" s="280">
        <v>2014</v>
      </c>
      <c r="G541" s="280">
        <v>2015</v>
      </c>
      <c r="H541" s="280" t="s">
        <v>521</v>
      </c>
      <c r="I541" s="280" t="s">
        <v>524</v>
      </c>
      <c r="J541" s="280" t="s">
        <v>524</v>
      </c>
      <c r="K541" s="280" t="s">
        <v>524</v>
      </c>
      <c r="L541" s="95" t="s">
        <v>1105</v>
      </c>
    </row>
    <row r="542" spans="1:12" ht="31.5" x14ac:dyDescent="0.25">
      <c r="A542" s="274">
        <v>0</v>
      </c>
      <c r="B542" s="421" t="s">
        <v>998</v>
      </c>
      <c r="C542" s="276">
        <v>0</v>
      </c>
      <c r="D542" s="276">
        <v>0</v>
      </c>
      <c r="E542" s="276">
        <v>0</v>
      </c>
      <c r="F542" s="280">
        <v>2015</v>
      </c>
      <c r="G542" s="280">
        <v>2015</v>
      </c>
      <c r="H542" s="280" t="s">
        <v>521</v>
      </c>
      <c r="I542" s="280" t="s">
        <v>524</v>
      </c>
      <c r="J542" s="280" t="s">
        <v>524</v>
      </c>
      <c r="K542" s="280" t="s">
        <v>524</v>
      </c>
      <c r="L542" s="95" t="s">
        <v>1105</v>
      </c>
    </row>
    <row r="543" spans="1:12" ht="31.5" x14ac:dyDescent="0.25">
      <c r="A543" s="274">
        <v>0</v>
      </c>
      <c r="B543" s="421" t="s">
        <v>999</v>
      </c>
      <c r="C543" s="276">
        <v>0</v>
      </c>
      <c r="D543" s="276">
        <v>0</v>
      </c>
      <c r="E543" s="276">
        <v>0</v>
      </c>
      <c r="F543" s="280">
        <v>2015</v>
      </c>
      <c r="G543" s="280">
        <v>2015</v>
      </c>
      <c r="H543" s="280" t="s">
        <v>521</v>
      </c>
      <c r="I543" s="280" t="s">
        <v>524</v>
      </c>
      <c r="J543" s="280" t="s">
        <v>524</v>
      </c>
      <c r="K543" s="280" t="s">
        <v>524</v>
      </c>
      <c r="L543" s="95" t="s">
        <v>1105</v>
      </c>
    </row>
    <row r="544" spans="1:12" ht="47.25" x14ac:dyDescent="0.25">
      <c r="A544" s="274">
        <v>0</v>
      </c>
      <c r="B544" s="421" t="s">
        <v>1000</v>
      </c>
      <c r="C544" s="276">
        <v>0</v>
      </c>
      <c r="D544" s="276">
        <v>0</v>
      </c>
      <c r="E544" s="276">
        <v>0</v>
      </c>
      <c r="F544" s="280">
        <v>2015</v>
      </c>
      <c r="G544" s="280">
        <v>2015</v>
      </c>
      <c r="H544" s="280" t="s">
        <v>521</v>
      </c>
      <c r="I544" s="280" t="s">
        <v>524</v>
      </c>
      <c r="J544" s="280" t="s">
        <v>524</v>
      </c>
      <c r="K544" s="280" t="s">
        <v>524</v>
      </c>
      <c r="L544" s="95" t="s">
        <v>1105</v>
      </c>
    </row>
    <row r="545" spans="1:12" ht="31.5" x14ac:dyDescent="0.25">
      <c r="A545" s="274">
        <v>0</v>
      </c>
      <c r="B545" s="421" t="s">
        <v>1001</v>
      </c>
      <c r="C545" s="276">
        <v>0</v>
      </c>
      <c r="D545" s="276">
        <v>0</v>
      </c>
      <c r="E545" s="276">
        <v>0</v>
      </c>
      <c r="F545" s="280">
        <v>2015</v>
      </c>
      <c r="G545" s="280">
        <v>2015</v>
      </c>
      <c r="H545" s="280" t="s">
        <v>521</v>
      </c>
      <c r="I545" s="280" t="s">
        <v>524</v>
      </c>
      <c r="J545" s="280" t="s">
        <v>524</v>
      </c>
      <c r="K545" s="280" t="s">
        <v>524</v>
      </c>
      <c r="L545" s="95" t="s">
        <v>1105</v>
      </c>
    </row>
    <row r="546" spans="1:12" ht="31.5" x14ac:dyDescent="0.25">
      <c r="A546" s="274">
        <v>0</v>
      </c>
      <c r="B546" s="421" t="s">
        <v>1002</v>
      </c>
      <c r="C546" s="276">
        <v>0</v>
      </c>
      <c r="D546" s="276">
        <v>0</v>
      </c>
      <c r="E546" s="276">
        <v>0</v>
      </c>
      <c r="F546" s="280">
        <v>2015</v>
      </c>
      <c r="G546" s="280">
        <v>2015</v>
      </c>
      <c r="H546" s="280" t="s">
        <v>521</v>
      </c>
      <c r="I546" s="280" t="s">
        <v>524</v>
      </c>
      <c r="J546" s="280" t="s">
        <v>524</v>
      </c>
      <c r="K546" s="280" t="s">
        <v>524</v>
      </c>
      <c r="L546" s="95" t="s">
        <v>1105</v>
      </c>
    </row>
    <row r="547" spans="1:12" ht="47.25" x14ac:dyDescent="0.25">
      <c r="A547" s="274">
        <v>0</v>
      </c>
      <c r="B547" s="421" t="s">
        <v>1003</v>
      </c>
      <c r="C547" s="276">
        <v>0</v>
      </c>
      <c r="D547" s="276">
        <v>0</v>
      </c>
      <c r="E547" s="276">
        <v>0</v>
      </c>
      <c r="F547" s="280">
        <v>2015</v>
      </c>
      <c r="G547" s="280">
        <v>2015</v>
      </c>
      <c r="H547" s="280" t="s">
        <v>521</v>
      </c>
      <c r="I547" s="280" t="s">
        <v>524</v>
      </c>
      <c r="J547" s="280" t="s">
        <v>524</v>
      </c>
      <c r="K547" s="280" t="s">
        <v>524</v>
      </c>
      <c r="L547" s="95" t="s">
        <v>1105</v>
      </c>
    </row>
    <row r="548" spans="1:12" ht="47.25" x14ac:dyDescent="0.25">
      <c r="A548" s="274">
        <v>0</v>
      </c>
      <c r="B548" s="421" t="s">
        <v>1004</v>
      </c>
      <c r="C548" s="276">
        <v>0</v>
      </c>
      <c r="D548" s="276">
        <v>0</v>
      </c>
      <c r="E548" s="276">
        <v>0</v>
      </c>
      <c r="F548" s="280">
        <v>2015</v>
      </c>
      <c r="G548" s="280">
        <v>2015</v>
      </c>
      <c r="H548" s="280" t="s">
        <v>521</v>
      </c>
      <c r="I548" s="280" t="s">
        <v>524</v>
      </c>
      <c r="J548" s="280" t="s">
        <v>524</v>
      </c>
      <c r="K548" s="280" t="s">
        <v>524</v>
      </c>
      <c r="L548" s="95" t="s">
        <v>1105</v>
      </c>
    </row>
    <row r="549" spans="1:12" ht="47.25" x14ac:dyDescent="0.25">
      <c r="A549" s="274">
        <v>0</v>
      </c>
      <c r="B549" s="421" t="s">
        <v>1005</v>
      </c>
      <c r="C549" s="276">
        <v>0</v>
      </c>
      <c r="D549" s="276">
        <v>0</v>
      </c>
      <c r="E549" s="276">
        <v>0</v>
      </c>
      <c r="F549" s="280">
        <v>2015</v>
      </c>
      <c r="G549" s="280">
        <v>2015</v>
      </c>
      <c r="H549" s="280" t="s">
        <v>521</v>
      </c>
      <c r="I549" s="280" t="s">
        <v>524</v>
      </c>
      <c r="J549" s="280" t="s">
        <v>524</v>
      </c>
      <c r="K549" s="280" t="s">
        <v>524</v>
      </c>
      <c r="L549" s="95" t="s">
        <v>1105</v>
      </c>
    </row>
    <row r="550" spans="1:12" ht="31.5" x14ac:dyDescent="0.25">
      <c r="A550" s="274">
        <v>0</v>
      </c>
      <c r="B550" s="421" t="s">
        <v>1006</v>
      </c>
      <c r="C550" s="276">
        <v>0</v>
      </c>
      <c r="D550" s="276">
        <v>0</v>
      </c>
      <c r="E550" s="276">
        <v>0</v>
      </c>
      <c r="F550" s="280">
        <v>2015</v>
      </c>
      <c r="G550" s="280">
        <v>2015</v>
      </c>
      <c r="H550" s="280" t="s">
        <v>521</v>
      </c>
      <c r="I550" s="280" t="s">
        <v>524</v>
      </c>
      <c r="J550" s="280" t="s">
        <v>524</v>
      </c>
      <c r="K550" s="280" t="s">
        <v>524</v>
      </c>
      <c r="L550" s="95" t="s">
        <v>1105</v>
      </c>
    </row>
    <row r="551" spans="1:12" ht="31.5" x14ac:dyDescent="0.25">
      <c r="A551" s="274">
        <v>0</v>
      </c>
      <c r="B551" s="421" t="s">
        <v>1007</v>
      </c>
      <c r="C551" s="276">
        <v>0</v>
      </c>
      <c r="D551" s="276">
        <v>0</v>
      </c>
      <c r="E551" s="276">
        <v>0</v>
      </c>
      <c r="F551" s="280">
        <v>2015</v>
      </c>
      <c r="G551" s="280">
        <v>2015</v>
      </c>
      <c r="H551" s="280" t="s">
        <v>521</v>
      </c>
      <c r="I551" s="280" t="s">
        <v>524</v>
      </c>
      <c r="J551" s="280" t="s">
        <v>524</v>
      </c>
      <c r="K551" s="280" t="s">
        <v>524</v>
      </c>
      <c r="L551" s="95" t="s">
        <v>1105</v>
      </c>
    </row>
    <row r="552" spans="1:12" ht="31.5" x14ac:dyDescent="0.25">
      <c r="A552" s="274">
        <v>0</v>
      </c>
      <c r="B552" s="421" t="s">
        <v>1008</v>
      </c>
      <c r="C552" s="276">
        <v>0</v>
      </c>
      <c r="D552" s="276">
        <v>0</v>
      </c>
      <c r="E552" s="276">
        <v>0</v>
      </c>
      <c r="F552" s="280">
        <v>2015</v>
      </c>
      <c r="G552" s="280">
        <v>2015</v>
      </c>
      <c r="H552" s="280" t="s">
        <v>521</v>
      </c>
      <c r="I552" s="280" t="s">
        <v>524</v>
      </c>
      <c r="J552" s="280" t="s">
        <v>524</v>
      </c>
      <c r="K552" s="280" t="s">
        <v>524</v>
      </c>
      <c r="L552" s="95" t="s">
        <v>1105</v>
      </c>
    </row>
    <row r="553" spans="1:12" ht="47.25" x14ac:dyDescent="0.25">
      <c r="A553" s="274">
        <v>0</v>
      </c>
      <c r="B553" s="421" t="s">
        <v>1009</v>
      </c>
      <c r="C553" s="276">
        <v>0</v>
      </c>
      <c r="D553" s="276">
        <v>0</v>
      </c>
      <c r="E553" s="276">
        <v>0</v>
      </c>
      <c r="F553" s="280">
        <v>2015</v>
      </c>
      <c r="G553" s="280">
        <v>2015</v>
      </c>
      <c r="H553" s="280" t="s">
        <v>521</v>
      </c>
      <c r="I553" s="280" t="s">
        <v>524</v>
      </c>
      <c r="J553" s="280" t="s">
        <v>524</v>
      </c>
      <c r="K553" s="280" t="s">
        <v>524</v>
      </c>
      <c r="L553" s="95" t="s">
        <v>1105</v>
      </c>
    </row>
    <row r="554" spans="1:12" ht="31.5" x14ac:dyDescent="0.25">
      <c r="A554" s="274">
        <v>0</v>
      </c>
      <c r="B554" s="421" t="s">
        <v>1010</v>
      </c>
      <c r="C554" s="276">
        <v>0</v>
      </c>
      <c r="D554" s="276">
        <v>0</v>
      </c>
      <c r="E554" s="276">
        <v>0</v>
      </c>
      <c r="F554" s="280">
        <v>2015</v>
      </c>
      <c r="G554" s="280">
        <v>2015</v>
      </c>
      <c r="H554" s="280" t="s">
        <v>521</v>
      </c>
      <c r="I554" s="280" t="s">
        <v>524</v>
      </c>
      <c r="J554" s="280" t="s">
        <v>524</v>
      </c>
      <c r="K554" s="280" t="s">
        <v>524</v>
      </c>
      <c r="L554" s="95" t="s">
        <v>1105</v>
      </c>
    </row>
    <row r="555" spans="1:12" ht="31.5" x14ac:dyDescent="0.25">
      <c r="A555" s="274">
        <v>0</v>
      </c>
      <c r="B555" s="421" t="s">
        <v>1011</v>
      </c>
      <c r="C555" s="276">
        <v>0</v>
      </c>
      <c r="D555" s="276">
        <v>0</v>
      </c>
      <c r="E555" s="276">
        <v>0</v>
      </c>
      <c r="F555" s="280">
        <v>2015</v>
      </c>
      <c r="G555" s="280">
        <v>2015</v>
      </c>
      <c r="H555" s="280" t="s">
        <v>521</v>
      </c>
      <c r="I555" s="280" t="s">
        <v>524</v>
      </c>
      <c r="J555" s="280" t="s">
        <v>524</v>
      </c>
      <c r="K555" s="280" t="s">
        <v>524</v>
      </c>
      <c r="L555" s="95" t="s">
        <v>1105</v>
      </c>
    </row>
    <row r="556" spans="1:12" ht="31.5" x14ac:dyDescent="0.25">
      <c r="A556" s="274">
        <v>0</v>
      </c>
      <c r="B556" s="421" t="s">
        <v>1012</v>
      </c>
      <c r="C556" s="276">
        <v>0</v>
      </c>
      <c r="D556" s="276">
        <v>0</v>
      </c>
      <c r="E556" s="276">
        <v>0</v>
      </c>
      <c r="F556" s="280">
        <v>2015</v>
      </c>
      <c r="G556" s="280">
        <v>2015</v>
      </c>
      <c r="H556" s="280" t="s">
        <v>521</v>
      </c>
      <c r="I556" s="280" t="s">
        <v>524</v>
      </c>
      <c r="J556" s="280" t="s">
        <v>524</v>
      </c>
      <c r="K556" s="280" t="s">
        <v>524</v>
      </c>
      <c r="L556" s="95" t="s">
        <v>1105</v>
      </c>
    </row>
    <row r="557" spans="1:12" ht="47.25" x14ac:dyDescent="0.25">
      <c r="A557" s="274">
        <v>0</v>
      </c>
      <c r="B557" s="421" t="s">
        <v>1013</v>
      </c>
      <c r="C557" s="276">
        <v>0</v>
      </c>
      <c r="D557" s="276">
        <v>0</v>
      </c>
      <c r="E557" s="276">
        <v>0</v>
      </c>
      <c r="F557" s="280">
        <v>2015</v>
      </c>
      <c r="G557" s="280">
        <v>2015</v>
      </c>
      <c r="H557" s="280" t="s">
        <v>521</v>
      </c>
      <c r="I557" s="280" t="s">
        <v>524</v>
      </c>
      <c r="J557" s="280" t="s">
        <v>524</v>
      </c>
      <c r="K557" s="280" t="s">
        <v>524</v>
      </c>
      <c r="L557" s="95" t="s">
        <v>1105</v>
      </c>
    </row>
    <row r="558" spans="1:12" ht="47.25" x14ac:dyDescent="0.25">
      <c r="A558" s="274">
        <v>0</v>
      </c>
      <c r="B558" s="421" t="s">
        <v>1014</v>
      </c>
      <c r="C558" s="276">
        <v>0</v>
      </c>
      <c r="D558" s="276">
        <v>0</v>
      </c>
      <c r="E558" s="276">
        <v>0</v>
      </c>
      <c r="F558" s="280">
        <v>2015</v>
      </c>
      <c r="G558" s="280">
        <v>2015</v>
      </c>
      <c r="H558" s="280" t="s">
        <v>521</v>
      </c>
      <c r="I558" s="280" t="s">
        <v>524</v>
      </c>
      <c r="J558" s="280" t="s">
        <v>524</v>
      </c>
      <c r="K558" s="280" t="s">
        <v>524</v>
      </c>
      <c r="L558" s="95" t="s">
        <v>1105</v>
      </c>
    </row>
    <row r="559" spans="1:12" ht="47.25" x14ac:dyDescent="0.25">
      <c r="A559" s="274">
        <v>0</v>
      </c>
      <c r="B559" s="421" t="s">
        <v>1015</v>
      </c>
      <c r="C559" s="276">
        <v>0</v>
      </c>
      <c r="D559" s="276">
        <v>0</v>
      </c>
      <c r="E559" s="276">
        <v>0</v>
      </c>
      <c r="F559" s="280">
        <v>2015</v>
      </c>
      <c r="G559" s="280">
        <v>2015</v>
      </c>
      <c r="H559" s="280" t="s">
        <v>521</v>
      </c>
      <c r="I559" s="280" t="s">
        <v>524</v>
      </c>
      <c r="J559" s="280" t="s">
        <v>524</v>
      </c>
      <c r="K559" s="280" t="s">
        <v>524</v>
      </c>
      <c r="L559" s="95" t="s">
        <v>1105</v>
      </c>
    </row>
    <row r="560" spans="1:12" ht="47.25" x14ac:dyDescent="0.25">
      <c r="A560" s="274">
        <v>0</v>
      </c>
      <c r="B560" s="421" t="s">
        <v>1016</v>
      </c>
      <c r="C560" s="276">
        <v>0</v>
      </c>
      <c r="D560" s="276">
        <v>0</v>
      </c>
      <c r="E560" s="276">
        <v>0</v>
      </c>
      <c r="F560" s="280">
        <v>2015</v>
      </c>
      <c r="G560" s="280">
        <v>2015</v>
      </c>
      <c r="H560" s="280" t="s">
        <v>521</v>
      </c>
      <c r="I560" s="280" t="s">
        <v>524</v>
      </c>
      <c r="J560" s="280" t="s">
        <v>524</v>
      </c>
      <c r="K560" s="280" t="s">
        <v>524</v>
      </c>
      <c r="L560" s="95" t="s">
        <v>1105</v>
      </c>
    </row>
    <row r="561" spans="1:12" ht="31.5" x14ac:dyDescent="0.25">
      <c r="A561" s="274">
        <v>0</v>
      </c>
      <c r="B561" s="421" t="s">
        <v>1017</v>
      </c>
      <c r="C561" s="276">
        <v>0</v>
      </c>
      <c r="D561" s="276">
        <v>0</v>
      </c>
      <c r="E561" s="276">
        <v>0</v>
      </c>
      <c r="F561" s="280">
        <v>2015</v>
      </c>
      <c r="G561" s="280">
        <v>2015</v>
      </c>
      <c r="H561" s="280" t="s">
        <v>521</v>
      </c>
      <c r="I561" s="280" t="s">
        <v>524</v>
      </c>
      <c r="J561" s="280" t="s">
        <v>524</v>
      </c>
      <c r="K561" s="280" t="s">
        <v>524</v>
      </c>
      <c r="L561" s="95" t="s">
        <v>1105</v>
      </c>
    </row>
    <row r="562" spans="1:12" ht="31.5" x14ac:dyDescent="0.25">
      <c r="A562" s="274">
        <v>0</v>
      </c>
      <c r="B562" s="421" t="s">
        <v>1018</v>
      </c>
      <c r="C562" s="276">
        <v>0</v>
      </c>
      <c r="D562" s="276">
        <v>0</v>
      </c>
      <c r="E562" s="276">
        <v>0</v>
      </c>
      <c r="F562" s="280">
        <v>2015</v>
      </c>
      <c r="G562" s="280">
        <v>2015</v>
      </c>
      <c r="H562" s="280" t="s">
        <v>521</v>
      </c>
      <c r="I562" s="280" t="s">
        <v>524</v>
      </c>
      <c r="J562" s="280" t="s">
        <v>524</v>
      </c>
      <c r="K562" s="280" t="s">
        <v>524</v>
      </c>
      <c r="L562" s="95" t="s">
        <v>1105</v>
      </c>
    </row>
    <row r="563" spans="1:12" ht="31.5" x14ac:dyDescent="0.25">
      <c r="A563" s="274">
        <v>0</v>
      </c>
      <c r="B563" s="421" t="s">
        <v>1019</v>
      </c>
      <c r="C563" s="276">
        <v>0</v>
      </c>
      <c r="D563" s="276">
        <v>0</v>
      </c>
      <c r="E563" s="276">
        <v>0</v>
      </c>
      <c r="F563" s="280">
        <v>2014</v>
      </c>
      <c r="G563" s="280">
        <v>2015</v>
      </c>
      <c r="H563" s="280" t="s">
        <v>521</v>
      </c>
      <c r="I563" s="280" t="s">
        <v>444</v>
      </c>
      <c r="J563" s="280" t="s">
        <v>444</v>
      </c>
      <c r="K563" s="280" t="s">
        <v>444</v>
      </c>
      <c r="L563" s="95" t="s">
        <v>1105</v>
      </c>
    </row>
    <row r="564" spans="1:12" ht="15.75" x14ac:dyDescent="0.25">
      <c r="A564" s="274">
        <v>3</v>
      </c>
      <c r="B564" s="275" t="s">
        <v>466</v>
      </c>
      <c r="C564" s="276">
        <v>0</v>
      </c>
      <c r="D564" s="276">
        <v>0</v>
      </c>
      <c r="E564" s="276">
        <v>0</v>
      </c>
      <c r="F564" s="280">
        <v>0</v>
      </c>
      <c r="G564" s="280">
        <v>0</v>
      </c>
      <c r="H564" s="280">
        <v>0</v>
      </c>
      <c r="I564" s="280">
        <v>0</v>
      </c>
      <c r="J564" s="280">
        <v>0</v>
      </c>
      <c r="K564" s="280">
        <v>0</v>
      </c>
      <c r="L564" s="95">
        <v>0</v>
      </c>
    </row>
    <row r="565" spans="1:12" ht="15.75" x14ac:dyDescent="0.25">
      <c r="A565" s="274">
        <v>4</v>
      </c>
      <c r="B565" s="275" t="s">
        <v>467</v>
      </c>
      <c r="C565" s="276">
        <v>0</v>
      </c>
      <c r="D565" s="276">
        <v>0</v>
      </c>
      <c r="E565" s="276">
        <v>0</v>
      </c>
      <c r="F565" s="280">
        <v>0</v>
      </c>
      <c r="G565" s="280">
        <v>0</v>
      </c>
      <c r="H565" s="280">
        <v>0</v>
      </c>
      <c r="I565" s="280">
        <v>0</v>
      </c>
      <c r="J565" s="280">
        <v>0</v>
      </c>
      <c r="K565" s="280">
        <v>0</v>
      </c>
      <c r="L565" s="95">
        <v>0</v>
      </c>
    </row>
    <row r="566" spans="1:12" ht="31.5" x14ac:dyDescent="0.25">
      <c r="A566" s="274">
        <v>0</v>
      </c>
      <c r="B566" s="421" t="s">
        <v>663</v>
      </c>
      <c r="C566" s="276">
        <v>0</v>
      </c>
      <c r="D566" s="276">
        <v>0</v>
      </c>
      <c r="E566" s="276">
        <v>0</v>
      </c>
      <c r="F566" s="280">
        <v>2015</v>
      </c>
      <c r="G566" s="280">
        <v>2015</v>
      </c>
      <c r="H566" s="280" t="s">
        <v>521</v>
      </c>
      <c r="I566" s="280" t="s">
        <v>524</v>
      </c>
      <c r="J566" s="280" t="s">
        <v>524</v>
      </c>
      <c r="K566" s="280" t="s">
        <v>524</v>
      </c>
      <c r="L566" s="95" t="s">
        <v>1105</v>
      </c>
    </row>
    <row r="567" spans="1:12" ht="31.5" x14ac:dyDescent="0.25">
      <c r="A567" s="274">
        <v>0</v>
      </c>
      <c r="B567" s="421" t="s">
        <v>664</v>
      </c>
      <c r="C567" s="276">
        <v>0</v>
      </c>
      <c r="D567" s="276">
        <v>0</v>
      </c>
      <c r="E567" s="276">
        <v>0</v>
      </c>
      <c r="F567" s="280">
        <v>2015</v>
      </c>
      <c r="G567" s="280">
        <v>2015</v>
      </c>
      <c r="H567" s="280" t="s">
        <v>521</v>
      </c>
      <c r="I567" s="280" t="s">
        <v>524</v>
      </c>
      <c r="J567" s="280" t="s">
        <v>524</v>
      </c>
      <c r="K567" s="280" t="s">
        <v>524</v>
      </c>
      <c r="L567" s="95" t="s">
        <v>1107</v>
      </c>
    </row>
    <row r="568" spans="1:12" ht="31.5" x14ac:dyDescent="0.25">
      <c r="A568" s="274">
        <v>0</v>
      </c>
      <c r="B568" s="421" t="s">
        <v>665</v>
      </c>
      <c r="C568" s="276">
        <v>0</v>
      </c>
      <c r="D568" s="276">
        <v>0</v>
      </c>
      <c r="E568" s="276">
        <v>0</v>
      </c>
      <c r="F568" s="280">
        <v>2015</v>
      </c>
      <c r="G568" s="280">
        <v>2015</v>
      </c>
      <c r="H568" s="280" t="s">
        <v>521</v>
      </c>
      <c r="I568" s="280" t="s">
        <v>524</v>
      </c>
      <c r="J568" s="280" t="s">
        <v>524</v>
      </c>
      <c r="K568" s="280" t="s">
        <v>524</v>
      </c>
      <c r="L568" s="95" t="s">
        <v>1105</v>
      </c>
    </row>
    <row r="569" spans="1:12" ht="31.5" x14ac:dyDescent="0.25">
      <c r="A569" s="274">
        <v>0</v>
      </c>
      <c r="B569" s="421" t="s">
        <v>831</v>
      </c>
      <c r="C569" s="276">
        <v>0</v>
      </c>
      <c r="D569" s="276">
        <v>0</v>
      </c>
      <c r="E569" s="276">
        <v>0</v>
      </c>
      <c r="F569" s="280">
        <v>2015</v>
      </c>
      <c r="G569" s="280">
        <v>2015</v>
      </c>
      <c r="H569" s="280" t="s">
        <v>521</v>
      </c>
      <c r="I569" s="280" t="s">
        <v>524</v>
      </c>
      <c r="J569" s="280" t="s">
        <v>524</v>
      </c>
      <c r="K569" s="280" t="s">
        <v>524</v>
      </c>
      <c r="L569" s="95" t="s">
        <v>1105</v>
      </c>
    </row>
    <row r="570" spans="1:12" ht="31.5" x14ac:dyDescent="0.25">
      <c r="A570" s="274">
        <v>0</v>
      </c>
      <c r="B570" s="421" t="s">
        <v>904</v>
      </c>
      <c r="C570" s="276">
        <v>0</v>
      </c>
      <c r="D570" s="276">
        <v>0</v>
      </c>
      <c r="E570" s="276">
        <v>0</v>
      </c>
      <c r="F570" s="280">
        <v>2015</v>
      </c>
      <c r="G570" s="280">
        <v>2015</v>
      </c>
      <c r="H570" s="280" t="s">
        <v>521</v>
      </c>
      <c r="I570" s="280" t="s">
        <v>524</v>
      </c>
      <c r="J570" s="280" t="s">
        <v>524</v>
      </c>
      <c r="K570" s="280" t="s">
        <v>524</v>
      </c>
      <c r="L570" s="95" t="s">
        <v>1105</v>
      </c>
    </row>
    <row r="571" spans="1:12" ht="47.25" x14ac:dyDescent="0.25">
      <c r="A571" s="274">
        <v>0</v>
      </c>
      <c r="B571" s="421" t="s">
        <v>905</v>
      </c>
      <c r="C571" s="276">
        <v>0</v>
      </c>
      <c r="D571" s="276">
        <v>0</v>
      </c>
      <c r="E571" s="276">
        <v>0</v>
      </c>
      <c r="F571" s="280">
        <v>2015</v>
      </c>
      <c r="G571" s="280">
        <v>2015</v>
      </c>
      <c r="H571" s="280" t="s">
        <v>521</v>
      </c>
      <c r="I571" s="280" t="s">
        <v>524</v>
      </c>
      <c r="J571" s="280" t="s">
        <v>524</v>
      </c>
      <c r="K571" s="280" t="s">
        <v>524</v>
      </c>
      <c r="L571" s="95" t="s">
        <v>1105</v>
      </c>
    </row>
    <row r="572" spans="1:12" ht="31.5" x14ac:dyDescent="0.25">
      <c r="A572" s="274">
        <v>0</v>
      </c>
      <c r="B572" s="421" t="s">
        <v>906</v>
      </c>
      <c r="C572" s="276">
        <v>0</v>
      </c>
      <c r="D572" s="276">
        <v>0</v>
      </c>
      <c r="E572" s="276">
        <v>0</v>
      </c>
      <c r="F572" s="280">
        <v>2015</v>
      </c>
      <c r="G572" s="280">
        <v>2015</v>
      </c>
      <c r="H572" s="280" t="s">
        <v>521</v>
      </c>
      <c r="I572" s="280" t="s">
        <v>524</v>
      </c>
      <c r="J572" s="280" t="s">
        <v>524</v>
      </c>
      <c r="K572" s="280" t="s">
        <v>524</v>
      </c>
      <c r="L572" s="95" t="s">
        <v>1105</v>
      </c>
    </row>
    <row r="573" spans="1:12" ht="15.75" x14ac:dyDescent="0.25">
      <c r="A573" s="274">
        <v>0</v>
      </c>
      <c r="B573" s="421" t="s">
        <v>1020</v>
      </c>
      <c r="C573" s="276">
        <v>0</v>
      </c>
      <c r="D573" s="276">
        <v>0</v>
      </c>
      <c r="E573" s="276">
        <v>0</v>
      </c>
      <c r="F573" s="280">
        <v>2014</v>
      </c>
      <c r="G573" s="280">
        <v>2015</v>
      </c>
      <c r="H573" s="280" t="s">
        <v>521</v>
      </c>
      <c r="I573" s="280" t="s">
        <v>524</v>
      </c>
      <c r="J573" s="280" t="s">
        <v>524</v>
      </c>
      <c r="K573" s="280" t="s">
        <v>524</v>
      </c>
      <c r="L573" s="95" t="s">
        <v>1105</v>
      </c>
    </row>
    <row r="574" spans="1:12" ht="47.25" x14ac:dyDescent="0.25">
      <c r="A574" s="274">
        <v>0</v>
      </c>
      <c r="B574" s="421" t="s">
        <v>666</v>
      </c>
      <c r="C574" s="276">
        <v>0</v>
      </c>
      <c r="D574" s="276">
        <v>0</v>
      </c>
      <c r="E574" s="276">
        <v>0</v>
      </c>
      <c r="F574" s="280">
        <v>2015</v>
      </c>
      <c r="G574" s="280">
        <v>2015</v>
      </c>
      <c r="H574" s="280" t="s">
        <v>521</v>
      </c>
      <c r="I574" s="280" t="s">
        <v>524</v>
      </c>
      <c r="J574" s="280" t="s">
        <v>524</v>
      </c>
      <c r="K574" s="280" t="s">
        <v>524</v>
      </c>
      <c r="L574" s="95" t="s">
        <v>1105</v>
      </c>
    </row>
    <row r="575" spans="1:12" ht="15.75" x14ac:dyDescent="0.25">
      <c r="A575" s="274">
        <v>5</v>
      </c>
      <c r="B575" s="275" t="s">
        <v>468</v>
      </c>
      <c r="C575" s="276">
        <v>0</v>
      </c>
      <c r="D575" s="276">
        <v>0</v>
      </c>
      <c r="E575" s="276">
        <v>0</v>
      </c>
      <c r="F575" s="280">
        <v>0</v>
      </c>
      <c r="G575" s="280">
        <v>0</v>
      </c>
      <c r="H575" s="280">
        <v>0</v>
      </c>
      <c r="I575" s="280">
        <v>0</v>
      </c>
      <c r="J575" s="280">
        <v>0</v>
      </c>
      <c r="K575" s="280">
        <v>0</v>
      </c>
      <c r="L575" s="95">
        <v>0</v>
      </c>
    </row>
    <row r="576" spans="1:12" ht="15.75" x14ac:dyDescent="0.25">
      <c r="A576" s="274">
        <v>6</v>
      </c>
      <c r="B576" s="275" t="s">
        <v>469</v>
      </c>
      <c r="C576" s="276">
        <v>0</v>
      </c>
      <c r="D576" s="276">
        <v>0</v>
      </c>
      <c r="E576" s="276">
        <v>0</v>
      </c>
      <c r="F576" s="280">
        <v>0</v>
      </c>
      <c r="G576" s="280">
        <v>0</v>
      </c>
      <c r="H576" s="280">
        <v>0</v>
      </c>
      <c r="I576" s="280">
        <v>0</v>
      </c>
      <c r="J576" s="280">
        <v>0</v>
      </c>
      <c r="K576" s="280">
        <v>0</v>
      </c>
      <c r="L576" s="95">
        <v>0</v>
      </c>
    </row>
    <row r="577" spans="1:12" ht="15.75" x14ac:dyDescent="0.25">
      <c r="A577" s="274">
        <v>7</v>
      </c>
      <c r="B577" s="275" t="s">
        <v>470</v>
      </c>
      <c r="C577" s="276">
        <v>0</v>
      </c>
      <c r="D577" s="276">
        <v>0</v>
      </c>
      <c r="E577" s="276">
        <v>0</v>
      </c>
      <c r="F577" s="280">
        <v>0</v>
      </c>
      <c r="G577" s="280">
        <v>0</v>
      </c>
      <c r="H577" s="280">
        <v>0</v>
      </c>
      <c r="I577" s="280">
        <v>0</v>
      </c>
      <c r="J577" s="280">
        <v>0</v>
      </c>
      <c r="K577" s="280">
        <v>0</v>
      </c>
      <c r="L577" s="95">
        <v>0</v>
      </c>
    </row>
    <row r="578" spans="1:12" ht="31.5" x14ac:dyDescent="0.25">
      <c r="A578" s="274">
        <v>0</v>
      </c>
      <c r="B578" s="421" t="s">
        <v>907</v>
      </c>
      <c r="C578" s="276">
        <v>0</v>
      </c>
      <c r="D578" s="276">
        <v>0</v>
      </c>
      <c r="E578" s="276">
        <v>0</v>
      </c>
      <c r="F578" s="280">
        <v>2015</v>
      </c>
      <c r="G578" s="280">
        <v>2016</v>
      </c>
      <c r="H578" s="280" t="s">
        <v>408</v>
      </c>
      <c r="I578" s="280" t="s">
        <v>444</v>
      </c>
      <c r="J578" s="280" t="s">
        <v>444</v>
      </c>
      <c r="K578" s="280" t="s">
        <v>444</v>
      </c>
      <c r="L578" s="95" t="s">
        <v>1105</v>
      </c>
    </row>
    <row r="579" spans="1:12" ht="31.5" x14ac:dyDescent="0.25">
      <c r="A579" s="274">
        <v>0</v>
      </c>
      <c r="B579" s="421" t="s">
        <v>667</v>
      </c>
      <c r="C579" s="276">
        <v>0</v>
      </c>
      <c r="D579" s="276">
        <v>0</v>
      </c>
      <c r="E579" s="276">
        <v>0</v>
      </c>
      <c r="F579" s="280">
        <v>2015</v>
      </c>
      <c r="G579" s="280">
        <v>2015</v>
      </c>
      <c r="H579" s="280" t="s">
        <v>521</v>
      </c>
      <c r="I579" s="280" t="s">
        <v>524</v>
      </c>
      <c r="J579" s="280" t="s">
        <v>524</v>
      </c>
      <c r="K579" s="280" t="s">
        <v>524</v>
      </c>
      <c r="L579" s="95" t="s">
        <v>1105</v>
      </c>
    </row>
    <row r="580" spans="1:12" ht="47.25" x14ac:dyDescent="0.25">
      <c r="A580" s="274">
        <v>0</v>
      </c>
      <c r="B580" s="421" t="s">
        <v>668</v>
      </c>
      <c r="C580" s="276">
        <v>0</v>
      </c>
      <c r="D580" s="276">
        <v>0</v>
      </c>
      <c r="E580" s="276">
        <v>0</v>
      </c>
      <c r="F580" s="280">
        <v>2015</v>
      </c>
      <c r="G580" s="280">
        <v>2015</v>
      </c>
      <c r="H580" s="280" t="s">
        <v>521</v>
      </c>
      <c r="I580" s="280" t="s">
        <v>524</v>
      </c>
      <c r="J580" s="280" t="s">
        <v>524</v>
      </c>
      <c r="K580" s="280" t="s">
        <v>524</v>
      </c>
      <c r="L580" s="95" t="s">
        <v>1105</v>
      </c>
    </row>
    <row r="581" spans="1:12" ht="31.5" x14ac:dyDescent="0.25">
      <c r="A581" s="274">
        <v>0</v>
      </c>
      <c r="B581" s="421" t="s">
        <v>908</v>
      </c>
      <c r="C581" s="276">
        <v>0</v>
      </c>
      <c r="D581" s="276">
        <v>0</v>
      </c>
      <c r="E581" s="276">
        <v>0</v>
      </c>
      <c r="F581" s="280">
        <v>2014</v>
      </c>
      <c r="G581" s="280">
        <v>2015</v>
      </c>
      <c r="H581" s="280" t="s">
        <v>521</v>
      </c>
      <c r="I581" s="280" t="s">
        <v>524</v>
      </c>
      <c r="J581" s="280" t="s">
        <v>524</v>
      </c>
      <c r="K581" s="280" t="s">
        <v>524</v>
      </c>
      <c r="L581" s="95" t="s">
        <v>1105</v>
      </c>
    </row>
    <row r="582" spans="1:12" ht="47.25" x14ac:dyDescent="0.25">
      <c r="A582" s="274">
        <v>0</v>
      </c>
      <c r="B582" s="421" t="s">
        <v>1021</v>
      </c>
      <c r="C582" s="276">
        <v>0</v>
      </c>
      <c r="D582" s="276">
        <v>0</v>
      </c>
      <c r="E582" s="276">
        <v>0</v>
      </c>
      <c r="F582" s="280">
        <v>2014</v>
      </c>
      <c r="G582" s="280">
        <v>2015</v>
      </c>
      <c r="H582" s="280" t="s">
        <v>521</v>
      </c>
      <c r="I582" s="280" t="s">
        <v>444</v>
      </c>
      <c r="J582" s="280" t="s">
        <v>444</v>
      </c>
      <c r="K582" s="280" t="s">
        <v>444</v>
      </c>
      <c r="L582" s="95" t="s">
        <v>1105</v>
      </c>
    </row>
    <row r="583" spans="1:12" ht="31.5" x14ac:dyDescent="0.25">
      <c r="A583" s="274">
        <v>0</v>
      </c>
      <c r="B583" s="421" t="s">
        <v>1022</v>
      </c>
      <c r="C583" s="276">
        <v>0</v>
      </c>
      <c r="D583" s="276">
        <v>0</v>
      </c>
      <c r="E583" s="276">
        <v>0</v>
      </c>
      <c r="F583" s="280">
        <v>2015</v>
      </c>
      <c r="G583" s="280">
        <v>2015</v>
      </c>
      <c r="H583" s="280" t="s">
        <v>521</v>
      </c>
      <c r="I583" s="280" t="s">
        <v>524</v>
      </c>
      <c r="J583" s="280" t="s">
        <v>524</v>
      </c>
      <c r="K583" s="280" t="s">
        <v>524</v>
      </c>
      <c r="L583" s="95" t="s">
        <v>1105</v>
      </c>
    </row>
    <row r="584" spans="1:12" ht="15.75" x14ac:dyDescent="0.25">
      <c r="A584" s="274">
        <v>0</v>
      </c>
      <c r="B584" s="421" t="s">
        <v>1023</v>
      </c>
      <c r="C584" s="276">
        <v>0</v>
      </c>
      <c r="D584" s="276">
        <v>0</v>
      </c>
      <c r="E584" s="276">
        <v>0</v>
      </c>
      <c r="F584" s="280">
        <v>2015</v>
      </c>
      <c r="G584" s="280">
        <v>2015</v>
      </c>
      <c r="H584" s="280" t="s">
        <v>521</v>
      </c>
      <c r="I584" s="280" t="s">
        <v>524</v>
      </c>
      <c r="J584" s="280" t="s">
        <v>524</v>
      </c>
      <c r="K584" s="280" t="s">
        <v>524</v>
      </c>
      <c r="L584" s="95" t="s">
        <v>1105</v>
      </c>
    </row>
    <row r="585" spans="1:12" ht="15.75" x14ac:dyDescent="0.25">
      <c r="A585" s="274" t="s">
        <v>450</v>
      </c>
      <c r="B585" s="275" t="s">
        <v>129</v>
      </c>
      <c r="C585" s="276">
        <v>0</v>
      </c>
      <c r="D585" s="276">
        <v>0</v>
      </c>
      <c r="E585" s="276">
        <v>0</v>
      </c>
      <c r="F585" s="280">
        <v>0</v>
      </c>
      <c r="G585" s="280">
        <v>0</v>
      </c>
      <c r="H585" s="280">
        <v>0</v>
      </c>
      <c r="I585" s="280">
        <v>0</v>
      </c>
      <c r="J585" s="280">
        <v>0</v>
      </c>
      <c r="K585" s="280">
        <v>0</v>
      </c>
      <c r="L585" s="95">
        <v>0</v>
      </c>
    </row>
    <row r="586" spans="1:12" ht="15.75" x14ac:dyDescent="0.25">
      <c r="A586" s="274">
        <v>1</v>
      </c>
      <c r="B586" s="275" t="s">
        <v>451</v>
      </c>
      <c r="C586" s="276">
        <v>0</v>
      </c>
      <c r="D586" s="276">
        <v>0</v>
      </c>
      <c r="E586" s="276">
        <v>0</v>
      </c>
      <c r="F586" s="280">
        <v>0</v>
      </c>
      <c r="G586" s="280">
        <v>0</v>
      </c>
      <c r="H586" s="280">
        <v>0</v>
      </c>
      <c r="I586" s="280">
        <v>0</v>
      </c>
      <c r="J586" s="280">
        <v>0</v>
      </c>
      <c r="K586" s="280">
        <v>0</v>
      </c>
      <c r="L586" s="95">
        <v>0</v>
      </c>
    </row>
    <row r="587" spans="1:12" ht="15.75" x14ac:dyDescent="0.25">
      <c r="A587" s="274">
        <v>2</v>
      </c>
      <c r="B587" s="275" t="s">
        <v>452</v>
      </c>
      <c r="C587" s="276">
        <v>0</v>
      </c>
      <c r="D587" s="276">
        <v>0</v>
      </c>
      <c r="E587" s="276">
        <v>0</v>
      </c>
      <c r="F587" s="280">
        <v>0</v>
      </c>
      <c r="G587" s="280">
        <v>0</v>
      </c>
      <c r="H587" s="280">
        <v>0</v>
      </c>
      <c r="I587" s="280">
        <v>0</v>
      </c>
      <c r="J587" s="280">
        <v>0</v>
      </c>
      <c r="K587" s="280">
        <v>0</v>
      </c>
      <c r="L587" s="95">
        <v>0</v>
      </c>
    </row>
    <row r="588" spans="1:12" ht="15.75" x14ac:dyDescent="0.25">
      <c r="A588" s="274">
        <v>3</v>
      </c>
      <c r="B588" s="275" t="s">
        <v>453</v>
      </c>
      <c r="C588" s="276">
        <v>0</v>
      </c>
      <c r="D588" s="276">
        <v>0</v>
      </c>
      <c r="E588" s="276">
        <v>0</v>
      </c>
      <c r="F588" s="280">
        <v>0</v>
      </c>
      <c r="G588" s="280">
        <v>0</v>
      </c>
      <c r="H588" s="280">
        <v>0</v>
      </c>
      <c r="I588" s="280">
        <v>0</v>
      </c>
      <c r="J588" s="280">
        <v>0</v>
      </c>
      <c r="K588" s="280">
        <v>0</v>
      </c>
      <c r="L588" s="95">
        <v>0</v>
      </c>
    </row>
    <row r="589" spans="1:12" ht="15.75" x14ac:dyDescent="0.25">
      <c r="A589" s="274">
        <v>5</v>
      </c>
      <c r="B589" s="275" t="s">
        <v>131</v>
      </c>
      <c r="C589" s="276">
        <v>27.202999999999999</v>
      </c>
      <c r="D589" s="276">
        <v>0</v>
      </c>
      <c r="E589" s="276">
        <v>230.14799999999997</v>
      </c>
      <c r="F589" s="280">
        <v>0</v>
      </c>
      <c r="G589" s="280">
        <v>0</v>
      </c>
      <c r="H589" s="280">
        <v>0</v>
      </c>
      <c r="I589" s="280">
        <v>0</v>
      </c>
      <c r="J589" s="280">
        <v>0</v>
      </c>
      <c r="K589" s="280">
        <v>0</v>
      </c>
      <c r="L589" s="95">
        <v>0</v>
      </c>
    </row>
    <row r="590" spans="1:12" ht="15.75" x14ac:dyDescent="0.25">
      <c r="A590" s="274" t="s">
        <v>35</v>
      </c>
      <c r="B590" s="275" t="s">
        <v>462</v>
      </c>
      <c r="C590" s="276">
        <v>18.503</v>
      </c>
      <c r="D590" s="276">
        <v>0</v>
      </c>
      <c r="E590" s="276">
        <v>222.37699999999998</v>
      </c>
      <c r="F590" s="280">
        <v>0</v>
      </c>
      <c r="G590" s="280">
        <v>0</v>
      </c>
      <c r="H590" s="280">
        <v>0</v>
      </c>
      <c r="I590" s="280">
        <v>0</v>
      </c>
      <c r="J590" s="280">
        <v>0</v>
      </c>
      <c r="K590" s="280">
        <v>0</v>
      </c>
      <c r="L590" s="95">
        <v>0</v>
      </c>
    </row>
    <row r="591" spans="1:12" ht="15.75" x14ac:dyDescent="0.25">
      <c r="A591" s="274">
        <v>1</v>
      </c>
      <c r="B591" s="275" t="s">
        <v>394</v>
      </c>
      <c r="C591" s="276">
        <v>1.23</v>
      </c>
      <c r="D591" s="276">
        <v>0</v>
      </c>
      <c r="E591" s="276">
        <v>29.798000000000002</v>
      </c>
      <c r="F591" s="280">
        <v>0</v>
      </c>
      <c r="G591" s="280">
        <v>0</v>
      </c>
      <c r="H591" s="280">
        <v>0</v>
      </c>
      <c r="I591" s="280">
        <v>0</v>
      </c>
      <c r="J591" s="280">
        <v>0</v>
      </c>
      <c r="K591" s="280">
        <v>0</v>
      </c>
      <c r="L591" s="95">
        <v>0</v>
      </c>
    </row>
    <row r="592" spans="1:12" ht="15.75" x14ac:dyDescent="0.25">
      <c r="A592" s="274">
        <v>0</v>
      </c>
      <c r="B592" s="421" t="s">
        <v>434</v>
      </c>
      <c r="C592" s="276">
        <v>0</v>
      </c>
      <c r="D592" s="276">
        <v>0</v>
      </c>
      <c r="E592" s="276">
        <v>0</v>
      </c>
      <c r="F592" s="280">
        <v>2018</v>
      </c>
      <c r="G592" s="280">
        <v>2018</v>
      </c>
      <c r="H592" s="280" t="s">
        <v>408</v>
      </c>
      <c r="I592" s="280" t="s">
        <v>444</v>
      </c>
      <c r="J592" s="280" t="s">
        <v>444</v>
      </c>
      <c r="K592" s="280" t="s">
        <v>444</v>
      </c>
      <c r="L592" s="95" t="s">
        <v>443</v>
      </c>
    </row>
    <row r="593" spans="1:12" ht="31.5" x14ac:dyDescent="0.25">
      <c r="A593" s="274">
        <v>0</v>
      </c>
      <c r="B593" s="421" t="s">
        <v>1024</v>
      </c>
      <c r="C593" s="276">
        <v>0</v>
      </c>
      <c r="D593" s="276">
        <v>0</v>
      </c>
      <c r="E593" s="276">
        <v>0</v>
      </c>
      <c r="F593" s="280">
        <v>2015</v>
      </c>
      <c r="G593" s="280">
        <v>2016</v>
      </c>
      <c r="H593" s="280" t="s">
        <v>527</v>
      </c>
      <c r="I593" s="280" t="s">
        <v>444</v>
      </c>
      <c r="J593" s="280" t="s">
        <v>444</v>
      </c>
      <c r="K593" s="280" t="s">
        <v>444</v>
      </c>
      <c r="L593" s="95" t="s">
        <v>443</v>
      </c>
    </row>
    <row r="594" spans="1:12" ht="31.5" x14ac:dyDescent="0.25">
      <c r="A594" s="274">
        <v>0</v>
      </c>
      <c r="B594" s="421" t="s">
        <v>669</v>
      </c>
      <c r="C594" s="276">
        <v>0</v>
      </c>
      <c r="D594" s="276">
        <v>0</v>
      </c>
      <c r="E594" s="276">
        <v>0.20300000000000001</v>
      </c>
      <c r="F594" s="280">
        <v>2015</v>
      </c>
      <c r="G594" s="280">
        <v>2015</v>
      </c>
      <c r="H594" s="280" t="s">
        <v>527</v>
      </c>
      <c r="I594" s="280" t="s">
        <v>527</v>
      </c>
      <c r="J594" s="280" t="s">
        <v>527</v>
      </c>
      <c r="K594" s="280" t="s">
        <v>527</v>
      </c>
      <c r="L594" s="95" t="s">
        <v>443</v>
      </c>
    </row>
    <row r="595" spans="1:12" ht="47.25" x14ac:dyDescent="0.25">
      <c r="A595" s="274">
        <v>0</v>
      </c>
      <c r="B595" s="421" t="s">
        <v>1026</v>
      </c>
      <c r="C595" s="276">
        <v>0</v>
      </c>
      <c r="D595" s="276">
        <v>0</v>
      </c>
      <c r="E595" s="276">
        <v>0.28000000000000003</v>
      </c>
      <c r="F595" s="280">
        <v>2015</v>
      </c>
      <c r="G595" s="280">
        <v>2015</v>
      </c>
      <c r="H595" s="280" t="s">
        <v>527</v>
      </c>
      <c r="I595" s="280" t="s">
        <v>444</v>
      </c>
      <c r="J595" s="280" t="s">
        <v>444</v>
      </c>
      <c r="K595" s="280" t="s">
        <v>444</v>
      </c>
      <c r="L595" s="95" t="s">
        <v>443</v>
      </c>
    </row>
    <row r="596" spans="1:12" ht="31.5" x14ac:dyDescent="0.25">
      <c r="A596" s="274">
        <v>0</v>
      </c>
      <c r="B596" s="421" t="s">
        <v>1027</v>
      </c>
      <c r="C596" s="276">
        <v>0</v>
      </c>
      <c r="D596" s="276">
        <v>0</v>
      </c>
      <c r="E596" s="276">
        <v>0</v>
      </c>
      <c r="F596" s="280">
        <v>2015</v>
      </c>
      <c r="G596" s="280">
        <v>2015</v>
      </c>
      <c r="H596" s="280" t="s">
        <v>527</v>
      </c>
      <c r="I596" s="280" t="s">
        <v>444</v>
      </c>
      <c r="J596" s="280" t="s">
        <v>444</v>
      </c>
      <c r="K596" s="280" t="s">
        <v>444</v>
      </c>
      <c r="L596" s="95" t="s">
        <v>443</v>
      </c>
    </row>
    <row r="597" spans="1:12" ht="31.5" x14ac:dyDescent="0.25">
      <c r="A597" s="274">
        <v>0</v>
      </c>
      <c r="B597" s="421" t="s">
        <v>671</v>
      </c>
      <c r="C597" s="276">
        <v>0</v>
      </c>
      <c r="D597" s="276">
        <v>0</v>
      </c>
      <c r="E597" s="276">
        <v>0.3</v>
      </c>
      <c r="F597" s="280">
        <v>2015</v>
      </c>
      <c r="G597" s="280">
        <v>2016</v>
      </c>
      <c r="H597" s="280" t="s">
        <v>521</v>
      </c>
      <c r="I597" s="280" t="s">
        <v>524</v>
      </c>
      <c r="J597" s="280" t="s">
        <v>524</v>
      </c>
      <c r="K597" s="280" t="s">
        <v>524</v>
      </c>
      <c r="L597" s="95" t="s">
        <v>1106</v>
      </c>
    </row>
    <row r="598" spans="1:12" ht="15.75" x14ac:dyDescent="0.25">
      <c r="A598" s="274">
        <v>0</v>
      </c>
      <c r="B598" s="421" t="s">
        <v>672</v>
      </c>
      <c r="C598" s="276">
        <v>0.4</v>
      </c>
      <c r="D598" s="276">
        <v>0</v>
      </c>
      <c r="E598" s="276">
        <v>9.0549999999999997</v>
      </c>
      <c r="F598" s="280">
        <v>2014</v>
      </c>
      <c r="G598" s="280">
        <v>2015</v>
      </c>
      <c r="H598" s="280" t="s">
        <v>521</v>
      </c>
      <c r="I598" s="280" t="s">
        <v>524</v>
      </c>
      <c r="J598" s="280" t="s">
        <v>524</v>
      </c>
      <c r="K598" s="280" t="s">
        <v>524</v>
      </c>
      <c r="L598" s="95" t="s">
        <v>443</v>
      </c>
    </row>
    <row r="599" spans="1:12" ht="15.75" x14ac:dyDescent="0.25">
      <c r="A599" s="274">
        <v>0</v>
      </c>
      <c r="B599" s="421" t="s">
        <v>673</v>
      </c>
      <c r="C599" s="276">
        <v>0.16</v>
      </c>
      <c r="D599" s="276">
        <v>0</v>
      </c>
      <c r="E599" s="276">
        <v>3.6</v>
      </c>
      <c r="F599" s="280">
        <v>2015</v>
      </c>
      <c r="G599" s="280">
        <v>2016</v>
      </c>
      <c r="H599" s="280" t="s">
        <v>521</v>
      </c>
      <c r="I599" s="280" t="s">
        <v>524</v>
      </c>
      <c r="J599" s="280" t="s">
        <v>524</v>
      </c>
      <c r="K599" s="280" t="s">
        <v>524</v>
      </c>
      <c r="L599" s="95" t="s">
        <v>443</v>
      </c>
    </row>
    <row r="600" spans="1:12" ht="15.75" x14ac:dyDescent="0.25">
      <c r="A600" s="274">
        <v>0</v>
      </c>
      <c r="B600" s="421" t="s">
        <v>674</v>
      </c>
      <c r="C600" s="276">
        <v>0.26</v>
      </c>
      <c r="D600" s="276">
        <v>0</v>
      </c>
      <c r="E600" s="276">
        <v>9.76</v>
      </c>
      <c r="F600" s="280">
        <v>2015</v>
      </c>
      <c r="G600" s="280">
        <v>2016</v>
      </c>
      <c r="H600" s="280" t="s">
        <v>521</v>
      </c>
      <c r="I600" s="280" t="s">
        <v>524</v>
      </c>
      <c r="J600" s="280" t="s">
        <v>524</v>
      </c>
      <c r="K600" s="280" t="s">
        <v>524</v>
      </c>
      <c r="L600" s="95" t="s">
        <v>443</v>
      </c>
    </row>
    <row r="601" spans="1:12" ht="31.5" x14ac:dyDescent="0.25">
      <c r="A601" s="274">
        <v>0</v>
      </c>
      <c r="B601" s="421" t="s">
        <v>675</v>
      </c>
      <c r="C601" s="276">
        <v>0.16</v>
      </c>
      <c r="D601" s="276">
        <v>0</v>
      </c>
      <c r="E601" s="276">
        <v>3</v>
      </c>
      <c r="F601" s="280">
        <v>2015</v>
      </c>
      <c r="G601" s="280">
        <v>2015</v>
      </c>
      <c r="H601" s="280" t="s">
        <v>521</v>
      </c>
      <c r="I601" s="280" t="s">
        <v>524</v>
      </c>
      <c r="J601" s="280" t="s">
        <v>524</v>
      </c>
      <c r="K601" s="280" t="s">
        <v>524</v>
      </c>
      <c r="L601" s="95" t="s">
        <v>443</v>
      </c>
    </row>
    <row r="602" spans="1:12" ht="47.25" x14ac:dyDescent="0.25">
      <c r="A602" s="274">
        <v>0</v>
      </c>
      <c r="B602" s="421" t="s">
        <v>676</v>
      </c>
      <c r="C602" s="276">
        <v>0</v>
      </c>
      <c r="D602" s="276">
        <v>0</v>
      </c>
      <c r="E602" s="276">
        <v>0</v>
      </c>
      <c r="F602" s="280">
        <v>2015</v>
      </c>
      <c r="G602" s="280">
        <v>2015</v>
      </c>
      <c r="H602" s="280" t="s">
        <v>521</v>
      </c>
      <c r="I602" s="280" t="s">
        <v>524</v>
      </c>
      <c r="J602" s="280" t="s">
        <v>524</v>
      </c>
      <c r="K602" s="280" t="s">
        <v>524</v>
      </c>
      <c r="L602" s="95" t="s">
        <v>1106</v>
      </c>
    </row>
    <row r="603" spans="1:12" ht="15.75" x14ac:dyDescent="0.25">
      <c r="A603" s="274">
        <v>0</v>
      </c>
      <c r="B603" s="421" t="s">
        <v>670</v>
      </c>
      <c r="C603" s="276">
        <v>0</v>
      </c>
      <c r="D603" s="276">
        <v>0</v>
      </c>
      <c r="E603" s="276">
        <v>0</v>
      </c>
      <c r="F603" s="280">
        <v>2014</v>
      </c>
      <c r="G603" s="280">
        <v>2015</v>
      </c>
      <c r="H603" s="280" t="s">
        <v>521</v>
      </c>
      <c r="I603" s="280" t="s">
        <v>444</v>
      </c>
      <c r="J603" s="280" t="s">
        <v>444</v>
      </c>
      <c r="K603" s="280" t="s">
        <v>444</v>
      </c>
      <c r="L603" s="95" t="s">
        <v>443</v>
      </c>
    </row>
    <row r="604" spans="1:12" ht="31.5" x14ac:dyDescent="0.25">
      <c r="A604" s="274">
        <v>0</v>
      </c>
      <c r="B604" s="421" t="s">
        <v>649</v>
      </c>
      <c r="C604" s="276">
        <v>0</v>
      </c>
      <c r="D604" s="276">
        <v>0</v>
      </c>
      <c r="E604" s="276">
        <v>0</v>
      </c>
      <c r="F604" s="280">
        <v>2015</v>
      </c>
      <c r="G604" s="280">
        <v>2015</v>
      </c>
      <c r="H604" s="280" t="s">
        <v>521</v>
      </c>
      <c r="I604" s="280" t="s">
        <v>524</v>
      </c>
      <c r="J604" s="280" t="s">
        <v>524</v>
      </c>
      <c r="K604" s="280" t="s">
        <v>524</v>
      </c>
      <c r="L604" s="95" t="s">
        <v>1106</v>
      </c>
    </row>
    <row r="605" spans="1:12" ht="31.5" x14ac:dyDescent="0.25">
      <c r="A605" s="274">
        <v>0</v>
      </c>
      <c r="B605" s="421" t="s">
        <v>677</v>
      </c>
      <c r="C605" s="276">
        <v>0.25</v>
      </c>
      <c r="D605" s="276">
        <v>0</v>
      </c>
      <c r="E605" s="276">
        <v>3.6</v>
      </c>
      <c r="F605" s="280">
        <v>2015</v>
      </c>
      <c r="G605" s="280">
        <v>2016</v>
      </c>
      <c r="H605" s="280" t="s">
        <v>521</v>
      </c>
      <c r="I605" s="280" t="s">
        <v>524</v>
      </c>
      <c r="J605" s="280" t="s">
        <v>524</v>
      </c>
      <c r="K605" s="280" t="s">
        <v>524</v>
      </c>
      <c r="L605" s="95" t="s">
        <v>443</v>
      </c>
    </row>
    <row r="606" spans="1:12" ht="15.75" x14ac:dyDescent="0.25">
      <c r="A606" s="274">
        <v>2</v>
      </c>
      <c r="B606" s="275" t="s">
        <v>395</v>
      </c>
      <c r="C606" s="276">
        <v>12.95</v>
      </c>
      <c r="D606" s="276">
        <v>0</v>
      </c>
      <c r="E606" s="276">
        <v>192.57899999999998</v>
      </c>
      <c r="F606" s="280">
        <v>0</v>
      </c>
      <c r="G606" s="280">
        <v>0</v>
      </c>
      <c r="H606" s="280">
        <v>0</v>
      </c>
      <c r="I606" s="280">
        <v>0</v>
      </c>
      <c r="J606" s="280">
        <v>0</v>
      </c>
      <c r="K606" s="280">
        <v>0</v>
      </c>
      <c r="L606" s="95">
        <v>0</v>
      </c>
    </row>
    <row r="607" spans="1:12" ht="31.5" x14ac:dyDescent="0.25">
      <c r="A607" s="274">
        <v>0</v>
      </c>
      <c r="B607" s="421" t="s">
        <v>680</v>
      </c>
      <c r="C607" s="276">
        <v>1.44</v>
      </c>
      <c r="D607" s="276">
        <v>0</v>
      </c>
      <c r="E607" s="276">
        <v>19.899999999999999</v>
      </c>
      <c r="F607" s="280">
        <v>2015</v>
      </c>
      <c r="G607" s="280">
        <v>2016</v>
      </c>
      <c r="H607" s="280" t="s">
        <v>408</v>
      </c>
      <c r="I607" s="280" t="s">
        <v>444</v>
      </c>
      <c r="J607" s="280" t="s">
        <v>444</v>
      </c>
      <c r="K607" s="280" t="s">
        <v>444</v>
      </c>
      <c r="L607" s="95" t="s">
        <v>443</v>
      </c>
    </row>
    <row r="608" spans="1:12" ht="31.5" x14ac:dyDescent="0.25">
      <c r="A608" s="274">
        <v>0</v>
      </c>
      <c r="B608" s="421" t="s">
        <v>681</v>
      </c>
      <c r="C608" s="276">
        <v>0</v>
      </c>
      <c r="D608" s="276">
        <v>0</v>
      </c>
      <c r="E608" s="276">
        <v>12.05</v>
      </c>
      <c r="F608" s="280">
        <v>2016</v>
      </c>
      <c r="G608" s="280">
        <v>2016</v>
      </c>
      <c r="H608" s="280" t="s">
        <v>527</v>
      </c>
      <c r="I608" s="280" t="s">
        <v>444</v>
      </c>
      <c r="J608" s="280" t="s">
        <v>444</v>
      </c>
      <c r="K608" s="280" t="s">
        <v>444</v>
      </c>
      <c r="L608" s="95" t="s">
        <v>443</v>
      </c>
    </row>
    <row r="609" spans="1:12" ht="15.75" x14ac:dyDescent="0.25">
      <c r="A609" s="274">
        <v>0</v>
      </c>
      <c r="B609" s="421" t="s">
        <v>1028</v>
      </c>
      <c r="C609" s="276">
        <v>0</v>
      </c>
      <c r="D609" s="276">
        <v>0</v>
      </c>
      <c r="E609" s="276">
        <v>0</v>
      </c>
      <c r="F609" s="280">
        <v>2015</v>
      </c>
      <c r="G609" s="280">
        <v>2016</v>
      </c>
      <c r="H609" s="280" t="s">
        <v>527</v>
      </c>
      <c r="I609" s="280" t="s">
        <v>444</v>
      </c>
      <c r="J609" s="280" t="s">
        <v>444</v>
      </c>
      <c r="K609" s="280" t="s">
        <v>444</v>
      </c>
      <c r="L609" s="95" t="s">
        <v>443</v>
      </c>
    </row>
    <row r="610" spans="1:12" ht="15.75" x14ac:dyDescent="0.25">
      <c r="A610" s="274">
        <v>0</v>
      </c>
      <c r="B610" s="421" t="s">
        <v>678</v>
      </c>
      <c r="C610" s="276">
        <v>2.42</v>
      </c>
      <c r="D610" s="276">
        <v>0</v>
      </c>
      <c r="E610" s="276">
        <v>20</v>
      </c>
      <c r="F610" s="280">
        <v>2016</v>
      </c>
      <c r="G610" s="280">
        <v>2019</v>
      </c>
      <c r="H610" s="280" t="s">
        <v>408</v>
      </c>
      <c r="I610" s="280" t="s">
        <v>444</v>
      </c>
      <c r="J610" s="280" t="s">
        <v>444</v>
      </c>
      <c r="K610" s="280" t="s">
        <v>444</v>
      </c>
      <c r="L610" s="95" t="s">
        <v>1104</v>
      </c>
    </row>
    <row r="611" spans="1:12" ht="15.75" x14ac:dyDescent="0.25">
      <c r="A611" s="274">
        <v>0</v>
      </c>
      <c r="B611" s="421" t="s">
        <v>679</v>
      </c>
      <c r="C611" s="276">
        <v>0</v>
      </c>
      <c r="D611" s="276">
        <v>0</v>
      </c>
      <c r="E611" s="276">
        <v>0</v>
      </c>
      <c r="F611" s="280">
        <v>2016</v>
      </c>
      <c r="G611" s="280">
        <v>2016</v>
      </c>
      <c r="H611" s="280" t="s">
        <v>541</v>
      </c>
      <c r="I611" s="280" t="s">
        <v>444</v>
      </c>
      <c r="J611" s="280" t="s">
        <v>444</v>
      </c>
      <c r="K611" s="280" t="s">
        <v>444</v>
      </c>
      <c r="L611" s="95" t="s">
        <v>1104</v>
      </c>
    </row>
    <row r="612" spans="1:12" ht="47.25" x14ac:dyDescent="0.25">
      <c r="A612" s="274">
        <v>0</v>
      </c>
      <c r="B612" s="421" t="s">
        <v>833</v>
      </c>
      <c r="C612" s="276">
        <v>0</v>
      </c>
      <c r="D612" s="276">
        <v>0</v>
      </c>
      <c r="E612" s="276">
        <v>0</v>
      </c>
      <c r="F612" s="280">
        <v>2015</v>
      </c>
      <c r="G612" s="280">
        <v>2015</v>
      </c>
      <c r="H612" s="280" t="s">
        <v>527</v>
      </c>
      <c r="I612" s="280" t="s">
        <v>527</v>
      </c>
      <c r="J612" s="280" t="s">
        <v>527</v>
      </c>
      <c r="K612" s="280" t="s">
        <v>527</v>
      </c>
      <c r="L612" s="95" t="s">
        <v>1106</v>
      </c>
    </row>
    <row r="613" spans="1:12" ht="47.25" x14ac:dyDescent="0.25">
      <c r="A613" s="274">
        <v>0</v>
      </c>
      <c r="B613" s="421" t="s">
        <v>909</v>
      </c>
      <c r="C613" s="276">
        <v>0</v>
      </c>
      <c r="D613" s="276">
        <v>0</v>
      </c>
      <c r="E613" s="276">
        <v>0</v>
      </c>
      <c r="F613" s="280">
        <v>2015</v>
      </c>
      <c r="G613" s="280">
        <v>2015</v>
      </c>
      <c r="H613" s="280" t="s">
        <v>527</v>
      </c>
      <c r="I613" s="280" t="s">
        <v>527</v>
      </c>
      <c r="J613" s="280" t="s">
        <v>527</v>
      </c>
      <c r="K613" s="280" t="s">
        <v>527</v>
      </c>
      <c r="L613" s="95" t="s">
        <v>1106</v>
      </c>
    </row>
    <row r="614" spans="1:12" ht="47.25" x14ac:dyDescent="0.25">
      <c r="A614" s="274">
        <v>0</v>
      </c>
      <c r="B614" s="421" t="s">
        <v>910</v>
      </c>
      <c r="C614" s="276">
        <v>0</v>
      </c>
      <c r="D614" s="276">
        <v>0</v>
      </c>
      <c r="E614" s="276">
        <v>0</v>
      </c>
      <c r="F614" s="280">
        <v>2015</v>
      </c>
      <c r="G614" s="280">
        <v>2015</v>
      </c>
      <c r="H614" s="280" t="s">
        <v>527</v>
      </c>
      <c r="I614" s="280" t="s">
        <v>527</v>
      </c>
      <c r="J614" s="280" t="s">
        <v>527</v>
      </c>
      <c r="K614" s="280" t="s">
        <v>527</v>
      </c>
      <c r="L614" s="95" t="s">
        <v>1106</v>
      </c>
    </row>
    <row r="615" spans="1:12" ht="31.5" x14ac:dyDescent="0.25">
      <c r="A615" s="274">
        <v>0</v>
      </c>
      <c r="B615" s="421" t="s">
        <v>437</v>
      </c>
      <c r="C615" s="276">
        <v>0</v>
      </c>
      <c r="D615" s="276">
        <v>0</v>
      </c>
      <c r="E615" s="276">
        <v>1.2749999999999999</v>
      </c>
      <c r="F615" s="280">
        <v>2013</v>
      </c>
      <c r="G615" s="280">
        <v>2015</v>
      </c>
      <c r="H615" s="280" t="s">
        <v>408</v>
      </c>
      <c r="I615" s="280" t="s">
        <v>444</v>
      </c>
      <c r="J615" s="280" t="s">
        <v>444</v>
      </c>
      <c r="K615" s="280" t="s">
        <v>444</v>
      </c>
      <c r="L615" s="95" t="s">
        <v>1106</v>
      </c>
    </row>
    <row r="616" spans="1:12" ht="63" x14ac:dyDescent="0.25">
      <c r="A616" s="274">
        <v>0</v>
      </c>
      <c r="B616" s="421" t="s">
        <v>1029</v>
      </c>
      <c r="C616" s="276">
        <v>0</v>
      </c>
      <c r="D616" s="276">
        <v>0</v>
      </c>
      <c r="E616" s="276">
        <v>0.13</v>
      </c>
      <c r="F616" s="280">
        <v>2015</v>
      </c>
      <c r="G616" s="280">
        <v>2015</v>
      </c>
      <c r="H616" s="280" t="s">
        <v>527</v>
      </c>
      <c r="I616" s="280" t="s">
        <v>444</v>
      </c>
      <c r="J616" s="280" t="s">
        <v>444</v>
      </c>
      <c r="K616" s="280" t="s">
        <v>444</v>
      </c>
      <c r="L616" s="95" t="s">
        <v>1106</v>
      </c>
    </row>
    <row r="617" spans="1:12" ht="63" x14ac:dyDescent="0.25">
      <c r="A617" s="274">
        <v>0</v>
      </c>
      <c r="B617" s="421" t="s">
        <v>1030</v>
      </c>
      <c r="C617" s="276">
        <v>0</v>
      </c>
      <c r="D617" s="276">
        <v>0</v>
      </c>
      <c r="E617" s="276">
        <v>0</v>
      </c>
      <c r="F617" s="280">
        <v>2015</v>
      </c>
      <c r="G617" s="280">
        <v>2015</v>
      </c>
      <c r="H617" s="280" t="s">
        <v>527</v>
      </c>
      <c r="I617" s="280" t="s">
        <v>444</v>
      </c>
      <c r="J617" s="280" t="s">
        <v>444</v>
      </c>
      <c r="K617" s="280" t="s">
        <v>444</v>
      </c>
      <c r="L617" s="95" t="s">
        <v>1106</v>
      </c>
    </row>
    <row r="618" spans="1:12" ht="63" x14ac:dyDescent="0.25">
      <c r="A618" s="274">
        <v>0</v>
      </c>
      <c r="B618" s="421" t="s">
        <v>1031</v>
      </c>
      <c r="C618" s="276">
        <v>0</v>
      </c>
      <c r="D618" s="276">
        <v>0</v>
      </c>
      <c r="E618" s="276">
        <v>0</v>
      </c>
      <c r="F618" s="280">
        <v>2015</v>
      </c>
      <c r="G618" s="280">
        <v>2015</v>
      </c>
      <c r="H618" s="280" t="s">
        <v>527</v>
      </c>
      <c r="I618" s="280" t="s">
        <v>444</v>
      </c>
      <c r="J618" s="280" t="s">
        <v>444</v>
      </c>
      <c r="K618" s="280" t="s">
        <v>444</v>
      </c>
      <c r="L618" s="95" t="s">
        <v>1106</v>
      </c>
    </row>
    <row r="619" spans="1:12" ht="63" x14ac:dyDescent="0.25">
      <c r="A619" s="274">
        <v>0</v>
      </c>
      <c r="B619" s="421" t="s">
        <v>1032</v>
      </c>
      <c r="C619" s="276">
        <v>0</v>
      </c>
      <c r="D619" s="276">
        <v>0</v>
      </c>
      <c r="E619" s="276">
        <v>0</v>
      </c>
      <c r="F619" s="280">
        <v>2015</v>
      </c>
      <c r="G619" s="280">
        <v>2015</v>
      </c>
      <c r="H619" s="280" t="s">
        <v>527</v>
      </c>
      <c r="I619" s="280" t="s">
        <v>444</v>
      </c>
      <c r="J619" s="280" t="s">
        <v>444</v>
      </c>
      <c r="K619" s="280" t="s">
        <v>444</v>
      </c>
      <c r="L619" s="95" t="s">
        <v>1106</v>
      </c>
    </row>
    <row r="620" spans="1:12" ht="63" x14ac:dyDescent="0.25">
      <c r="A620" s="274">
        <v>0</v>
      </c>
      <c r="B620" s="421" t="s">
        <v>1033</v>
      </c>
      <c r="C620" s="276">
        <v>0</v>
      </c>
      <c r="D620" s="276">
        <v>0</v>
      </c>
      <c r="E620" s="276">
        <v>0</v>
      </c>
      <c r="F620" s="280">
        <v>2015</v>
      </c>
      <c r="G620" s="280">
        <v>2015</v>
      </c>
      <c r="H620" s="280" t="s">
        <v>527</v>
      </c>
      <c r="I620" s="280" t="s">
        <v>444</v>
      </c>
      <c r="J620" s="280" t="s">
        <v>444</v>
      </c>
      <c r="K620" s="280" t="s">
        <v>444</v>
      </c>
      <c r="L620" s="95" t="s">
        <v>1106</v>
      </c>
    </row>
    <row r="621" spans="1:12" ht="31.5" x14ac:dyDescent="0.25">
      <c r="A621" s="274">
        <v>0</v>
      </c>
      <c r="B621" s="421" t="s">
        <v>1034</v>
      </c>
      <c r="C621" s="276">
        <v>0</v>
      </c>
      <c r="D621" s="276">
        <v>0</v>
      </c>
      <c r="E621" s="276">
        <v>0.26800000000000002</v>
      </c>
      <c r="F621" s="280">
        <v>2015</v>
      </c>
      <c r="G621" s="280">
        <v>2015</v>
      </c>
      <c r="H621" s="280" t="s">
        <v>527</v>
      </c>
      <c r="I621" s="280" t="s">
        <v>444</v>
      </c>
      <c r="J621" s="280" t="s">
        <v>444</v>
      </c>
      <c r="K621" s="280" t="s">
        <v>444</v>
      </c>
      <c r="L621" s="95" t="s">
        <v>443</v>
      </c>
    </row>
    <row r="622" spans="1:12" ht="47.25" x14ac:dyDescent="0.25">
      <c r="A622" s="274">
        <v>0</v>
      </c>
      <c r="B622" s="421" t="s">
        <v>834</v>
      </c>
      <c r="C622" s="276">
        <v>0</v>
      </c>
      <c r="D622" s="276">
        <v>0</v>
      </c>
      <c r="E622" s="276">
        <v>0</v>
      </c>
      <c r="F622" s="280">
        <v>2015</v>
      </c>
      <c r="G622" s="280">
        <v>2015</v>
      </c>
      <c r="H622" s="280" t="s">
        <v>527</v>
      </c>
      <c r="I622" s="280" t="s">
        <v>527</v>
      </c>
      <c r="J622" s="280" t="s">
        <v>527</v>
      </c>
      <c r="K622" s="280" t="s">
        <v>527</v>
      </c>
      <c r="L622" s="95" t="s">
        <v>1106</v>
      </c>
    </row>
    <row r="623" spans="1:12" ht="31.5" x14ac:dyDescent="0.25">
      <c r="A623" s="274">
        <v>0</v>
      </c>
      <c r="B623" s="421" t="s">
        <v>682</v>
      </c>
      <c r="C623" s="276">
        <v>0.25</v>
      </c>
      <c r="D623" s="276">
        <v>0</v>
      </c>
      <c r="E623" s="276">
        <v>6.24</v>
      </c>
      <c r="F623" s="280">
        <v>2015</v>
      </c>
      <c r="G623" s="280">
        <v>2016</v>
      </c>
      <c r="H623" s="280" t="s">
        <v>521</v>
      </c>
      <c r="I623" s="280" t="s">
        <v>444</v>
      </c>
      <c r="J623" s="280" t="s">
        <v>444</v>
      </c>
      <c r="K623" s="280" t="s">
        <v>444</v>
      </c>
      <c r="L623" s="95" t="s">
        <v>443</v>
      </c>
    </row>
    <row r="624" spans="1:12" ht="15.75" x14ac:dyDescent="0.25">
      <c r="A624" s="274">
        <v>0</v>
      </c>
      <c r="B624" s="421" t="s">
        <v>683</v>
      </c>
      <c r="C624" s="276">
        <v>0</v>
      </c>
      <c r="D624" s="276">
        <v>0</v>
      </c>
      <c r="E624" s="276">
        <v>0</v>
      </c>
      <c r="F624" s="280">
        <v>2014</v>
      </c>
      <c r="G624" s="280">
        <v>2015</v>
      </c>
      <c r="H624" s="280" t="s">
        <v>521</v>
      </c>
      <c r="I624" s="280" t="s">
        <v>444</v>
      </c>
      <c r="J624" s="280" t="s">
        <v>444</v>
      </c>
      <c r="K624" s="280" t="s">
        <v>444</v>
      </c>
      <c r="L624" s="95" t="s">
        <v>443</v>
      </c>
    </row>
    <row r="625" spans="1:12" ht="47.25" x14ac:dyDescent="0.25">
      <c r="A625" s="274">
        <v>0</v>
      </c>
      <c r="B625" s="421" t="s">
        <v>684</v>
      </c>
      <c r="C625" s="276">
        <v>0</v>
      </c>
      <c r="D625" s="276">
        <v>0</v>
      </c>
      <c r="E625" s="276">
        <v>0.12</v>
      </c>
      <c r="F625" s="280">
        <v>2015</v>
      </c>
      <c r="G625" s="280">
        <v>2015</v>
      </c>
      <c r="H625" s="280" t="s">
        <v>521</v>
      </c>
      <c r="I625" s="280" t="s">
        <v>444</v>
      </c>
      <c r="J625" s="280" t="s">
        <v>444</v>
      </c>
      <c r="K625" s="280" t="s">
        <v>444</v>
      </c>
      <c r="L625" s="95" t="s">
        <v>443</v>
      </c>
    </row>
    <row r="626" spans="1:12" ht="15.75" x14ac:dyDescent="0.25">
      <c r="A626" s="274">
        <v>0</v>
      </c>
      <c r="B626" s="421" t="s">
        <v>686</v>
      </c>
      <c r="C626" s="276">
        <v>0.1</v>
      </c>
      <c r="D626" s="276">
        <v>0</v>
      </c>
      <c r="E626" s="276">
        <v>4.2640000000000002</v>
      </c>
      <c r="F626" s="280">
        <v>2015</v>
      </c>
      <c r="G626" s="280">
        <v>2016</v>
      </c>
      <c r="H626" s="280" t="s">
        <v>521</v>
      </c>
      <c r="I626" s="280" t="s">
        <v>524</v>
      </c>
      <c r="J626" s="280" t="s">
        <v>524</v>
      </c>
      <c r="K626" s="280" t="s">
        <v>524</v>
      </c>
      <c r="L626" s="95" t="s">
        <v>443</v>
      </c>
    </row>
    <row r="627" spans="1:12" ht="15.75" x14ac:dyDescent="0.25">
      <c r="A627" s="274">
        <v>0</v>
      </c>
      <c r="B627" s="421" t="s">
        <v>687</v>
      </c>
      <c r="C627" s="276">
        <v>0.92</v>
      </c>
      <c r="D627" s="276">
        <v>0</v>
      </c>
      <c r="E627" s="276">
        <v>12.7</v>
      </c>
      <c r="F627" s="280">
        <v>2015</v>
      </c>
      <c r="G627" s="280">
        <v>2016</v>
      </c>
      <c r="H627" s="280" t="s">
        <v>521</v>
      </c>
      <c r="I627" s="280" t="s">
        <v>524</v>
      </c>
      <c r="J627" s="280" t="s">
        <v>524</v>
      </c>
      <c r="K627" s="280" t="s">
        <v>524</v>
      </c>
      <c r="L627" s="95" t="s">
        <v>443</v>
      </c>
    </row>
    <row r="628" spans="1:12" ht="15.75" x14ac:dyDescent="0.25">
      <c r="A628" s="274">
        <v>0</v>
      </c>
      <c r="B628" s="421" t="s">
        <v>688</v>
      </c>
      <c r="C628" s="276">
        <v>0</v>
      </c>
      <c r="D628" s="276">
        <v>0</v>
      </c>
      <c r="E628" s="276">
        <v>0</v>
      </c>
      <c r="F628" s="280">
        <v>2015</v>
      </c>
      <c r="G628" s="280">
        <v>2016</v>
      </c>
      <c r="H628" s="280" t="s">
        <v>521</v>
      </c>
      <c r="I628" s="280" t="s">
        <v>524</v>
      </c>
      <c r="J628" s="280" t="s">
        <v>524</v>
      </c>
      <c r="K628" s="280" t="s">
        <v>524</v>
      </c>
      <c r="L628" s="95" t="s">
        <v>443</v>
      </c>
    </row>
    <row r="629" spans="1:12" ht="15.75" x14ac:dyDescent="0.25">
      <c r="A629" s="274">
        <v>0</v>
      </c>
      <c r="B629" s="421" t="s">
        <v>689</v>
      </c>
      <c r="C629" s="276">
        <v>0.38300000000000001</v>
      </c>
      <c r="D629" s="276">
        <v>0</v>
      </c>
      <c r="E629" s="276">
        <v>7.7</v>
      </c>
      <c r="F629" s="280">
        <v>2015</v>
      </c>
      <c r="G629" s="280">
        <v>2016</v>
      </c>
      <c r="H629" s="280" t="s">
        <v>521</v>
      </c>
      <c r="I629" s="280" t="s">
        <v>524</v>
      </c>
      <c r="J629" s="280" t="s">
        <v>524</v>
      </c>
      <c r="K629" s="280" t="s">
        <v>524</v>
      </c>
      <c r="L629" s="95" t="s">
        <v>443</v>
      </c>
    </row>
    <row r="630" spans="1:12" ht="31.5" x14ac:dyDescent="0.25">
      <c r="A630" s="274">
        <v>0</v>
      </c>
      <c r="B630" s="421" t="s">
        <v>690</v>
      </c>
      <c r="C630" s="276">
        <v>0</v>
      </c>
      <c r="D630" s="276">
        <v>0</v>
      </c>
      <c r="E630" s="276">
        <v>7.3</v>
      </c>
      <c r="F630" s="280">
        <v>2015</v>
      </c>
      <c r="G630" s="280">
        <v>2017</v>
      </c>
      <c r="H630" s="280" t="s">
        <v>521</v>
      </c>
      <c r="I630" s="280" t="s">
        <v>524</v>
      </c>
      <c r="J630" s="280" t="s">
        <v>524</v>
      </c>
      <c r="K630" s="280" t="s">
        <v>524</v>
      </c>
      <c r="L630" s="95" t="s">
        <v>443</v>
      </c>
    </row>
    <row r="631" spans="1:12" ht="31.5" x14ac:dyDescent="0.25">
      <c r="A631" s="274">
        <v>0</v>
      </c>
      <c r="B631" s="421" t="s">
        <v>428</v>
      </c>
      <c r="C631" s="276">
        <v>0.6</v>
      </c>
      <c r="D631" s="276">
        <v>0</v>
      </c>
      <c r="E631" s="276">
        <v>8</v>
      </c>
      <c r="F631" s="280">
        <v>2015</v>
      </c>
      <c r="G631" s="280">
        <v>2016</v>
      </c>
      <c r="H631" s="280" t="s">
        <v>521</v>
      </c>
      <c r="I631" s="280" t="s">
        <v>524</v>
      </c>
      <c r="J631" s="280" t="s">
        <v>524</v>
      </c>
      <c r="K631" s="280" t="s">
        <v>524</v>
      </c>
      <c r="L631" s="95" t="s">
        <v>443</v>
      </c>
    </row>
    <row r="632" spans="1:12" ht="15.75" x14ac:dyDescent="0.25">
      <c r="A632" s="274">
        <v>0</v>
      </c>
      <c r="B632" s="421" t="s">
        <v>693</v>
      </c>
      <c r="C632" s="276">
        <v>0.1</v>
      </c>
      <c r="D632" s="276">
        <v>0</v>
      </c>
      <c r="E632" s="276">
        <v>1.56</v>
      </c>
      <c r="F632" s="280">
        <v>2013</v>
      </c>
      <c r="G632" s="280">
        <v>2015</v>
      </c>
      <c r="H632" s="280" t="s">
        <v>521</v>
      </c>
      <c r="I632" s="280" t="s">
        <v>524</v>
      </c>
      <c r="J632" s="280" t="s">
        <v>524</v>
      </c>
      <c r="K632" s="280" t="s">
        <v>524</v>
      </c>
      <c r="L632" s="95" t="s">
        <v>443</v>
      </c>
    </row>
    <row r="633" spans="1:12" ht="15.75" x14ac:dyDescent="0.25">
      <c r="A633" s="274">
        <v>0</v>
      </c>
      <c r="B633" s="421" t="s">
        <v>694</v>
      </c>
      <c r="C633" s="276">
        <v>1.3029999999999999</v>
      </c>
      <c r="D633" s="276">
        <v>0</v>
      </c>
      <c r="E633" s="276">
        <v>11.601000000000001</v>
      </c>
      <c r="F633" s="280">
        <v>2015</v>
      </c>
      <c r="G633" s="280">
        <v>2016</v>
      </c>
      <c r="H633" s="280" t="s">
        <v>521</v>
      </c>
      <c r="I633" s="280" t="s">
        <v>524</v>
      </c>
      <c r="J633" s="280" t="s">
        <v>524</v>
      </c>
      <c r="K633" s="280" t="s">
        <v>524</v>
      </c>
      <c r="L633" s="95" t="s">
        <v>443</v>
      </c>
    </row>
    <row r="634" spans="1:12" ht="15.75" x14ac:dyDescent="0.25">
      <c r="A634" s="274">
        <v>0</v>
      </c>
      <c r="B634" s="421" t="s">
        <v>695</v>
      </c>
      <c r="C634" s="276">
        <v>0.66</v>
      </c>
      <c r="D634" s="276">
        <v>0</v>
      </c>
      <c r="E634" s="276">
        <v>3.8</v>
      </c>
      <c r="F634" s="280">
        <v>2015</v>
      </c>
      <c r="G634" s="280">
        <v>2016</v>
      </c>
      <c r="H634" s="280" t="s">
        <v>521</v>
      </c>
      <c r="I634" s="280" t="s">
        <v>444</v>
      </c>
      <c r="J634" s="280" t="s">
        <v>444</v>
      </c>
      <c r="K634" s="280" t="s">
        <v>444</v>
      </c>
      <c r="L634" s="95" t="s">
        <v>443</v>
      </c>
    </row>
    <row r="635" spans="1:12" ht="31.5" x14ac:dyDescent="0.25">
      <c r="A635" s="274">
        <v>0</v>
      </c>
      <c r="B635" s="421" t="s">
        <v>696</v>
      </c>
      <c r="C635" s="276">
        <v>0.16</v>
      </c>
      <c r="D635" s="276">
        <v>0</v>
      </c>
      <c r="E635" s="276">
        <v>3.0100000000000002</v>
      </c>
      <c r="F635" s="280">
        <v>2015</v>
      </c>
      <c r="G635" s="280">
        <v>2015</v>
      </c>
      <c r="H635" s="280" t="s">
        <v>521</v>
      </c>
      <c r="I635" s="280" t="s">
        <v>444</v>
      </c>
      <c r="J635" s="280" t="s">
        <v>444</v>
      </c>
      <c r="K635" s="280" t="s">
        <v>444</v>
      </c>
      <c r="L635" s="95" t="s">
        <v>443</v>
      </c>
    </row>
    <row r="636" spans="1:12" ht="47.25" x14ac:dyDescent="0.25">
      <c r="A636" s="274">
        <v>0</v>
      </c>
      <c r="B636" s="421" t="s">
        <v>424</v>
      </c>
      <c r="C636" s="276">
        <v>0</v>
      </c>
      <c r="D636" s="276">
        <v>0</v>
      </c>
      <c r="E636" s="276">
        <v>18.29</v>
      </c>
      <c r="F636" s="280">
        <v>2013</v>
      </c>
      <c r="G636" s="280">
        <v>2015</v>
      </c>
      <c r="H636" s="280" t="s">
        <v>521</v>
      </c>
      <c r="I636" s="280" t="s">
        <v>444</v>
      </c>
      <c r="J636" s="280" t="s">
        <v>444</v>
      </c>
      <c r="K636" s="280" t="s">
        <v>444</v>
      </c>
      <c r="L636" s="95" t="s">
        <v>443</v>
      </c>
    </row>
    <row r="637" spans="1:12" ht="31.5" x14ac:dyDescent="0.25">
      <c r="A637" s="274">
        <v>0</v>
      </c>
      <c r="B637" s="421" t="s">
        <v>425</v>
      </c>
      <c r="C637" s="276">
        <v>1.6140000000000001</v>
      </c>
      <c r="D637" s="276">
        <v>0</v>
      </c>
      <c r="E637" s="276">
        <v>15.1</v>
      </c>
      <c r="F637" s="280">
        <v>2014</v>
      </c>
      <c r="G637" s="280">
        <v>2015</v>
      </c>
      <c r="H637" s="280" t="s">
        <v>521</v>
      </c>
      <c r="I637" s="280" t="s">
        <v>444</v>
      </c>
      <c r="J637" s="280" t="s">
        <v>444</v>
      </c>
      <c r="K637" s="280" t="s">
        <v>444</v>
      </c>
      <c r="L637" s="95" t="s">
        <v>443</v>
      </c>
    </row>
    <row r="638" spans="1:12" ht="15.75" x14ac:dyDescent="0.25">
      <c r="A638" s="274">
        <v>0</v>
      </c>
      <c r="B638" s="421" t="s">
        <v>1036</v>
      </c>
      <c r="C638" s="276" t="s">
        <v>443</v>
      </c>
      <c r="D638" s="276">
        <v>0</v>
      </c>
      <c r="E638" s="276">
        <v>0</v>
      </c>
      <c r="F638" s="280">
        <v>2015</v>
      </c>
      <c r="G638" s="280">
        <v>2015</v>
      </c>
      <c r="H638" s="280" t="s">
        <v>521</v>
      </c>
      <c r="I638" s="280" t="s">
        <v>524</v>
      </c>
      <c r="J638" s="280" t="s">
        <v>524</v>
      </c>
      <c r="K638" s="280" t="s">
        <v>524</v>
      </c>
      <c r="L638" s="95" t="s">
        <v>443</v>
      </c>
    </row>
    <row r="639" spans="1:12" ht="47.25" x14ac:dyDescent="0.25">
      <c r="A639" s="274">
        <v>0</v>
      </c>
      <c r="B639" s="421" t="s">
        <v>426</v>
      </c>
      <c r="C639" s="276">
        <v>0</v>
      </c>
      <c r="D639" s="276">
        <v>0</v>
      </c>
      <c r="E639" s="276">
        <v>7.38</v>
      </c>
      <c r="F639" s="280">
        <v>2011</v>
      </c>
      <c r="G639" s="280">
        <v>2015</v>
      </c>
      <c r="H639" s="280" t="s">
        <v>521</v>
      </c>
      <c r="I639" s="280" t="s">
        <v>444</v>
      </c>
      <c r="J639" s="280" t="s">
        <v>444</v>
      </c>
      <c r="K639" s="280" t="s">
        <v>444</v>
      </c>
      <c r="L639" s="95" t="s">
        <v>443</v>
      </c>
    </row>
    <row r="640" spans="1:12" ht="31.5" x14ac:dyDescent="0.25">
      <c r="A640" s="274">
        <v>0</v>
      </c>
      <c r="B640" s="421" t="s">
        <v>423</v>
      </c>
      <c r="C640" s="276">
        <v>2.8400000000000003</v>
      </c>
      <c r="D640" s="276">
        <v>0</v>
      </c>
      <c r="E640" s="276">
        <v>29.085000000000001</v>
      </c>
      <c r="F640" s="280">
        <v>2013</v>
      </c>
      <c r="G640" s="280">
        <v>2015</v>
      </c>
      <c r="H640" s="280" t="s">
        <v>521</v>
      </c>
      <c r="I640" s="280" t="s">
        <v>444</v>
      </c>
      <c r="J640" s="280" t="s">
        <v>444</v>
      </c>
      <c r="K640" s="280" t="s">
        <v>444</v>
      </c>
      <c r="L640" s="95" t="s">
        <v>443</v>
      </c>
    </row>
    <row r="641" spans="1:12" ht="31.5" x14ac:dyDescent="0.25">
      <c r="A641" s="274">
        <v>0</v>
      </c>
      <c r="B641" s="421" t="s">
        <v>691</v>
      </c>
      <c r="C641" s="276">
        <v>0</v>
      </c>
      <c r="D641" s="276">
        <v>0</v>
      </c>
      <c r="E641" s="276">
        <v>0</v>
      </c>
      <c r="F641" s="280">
        <v>2015</v>
      </c>
      <c r="G641" s="280">
        <v>2016</v>
      </c>
      <c r="H641" s="280" t="s">
        <v>521</v>
      </c>
      <c r="I641" s="280" t="s">
        <v>444</v>
      </c>
      <c r="J641" s="280" t="s">
        <v>444</v>
      </c>
      <c r="K641" s="280" t="s">
        <v>444</v>
      </c>
      <c r="L641" s="95" t="s">
        <v>443</v>
      </c>
    </row>
    <row r="642" spans="1:12" ht="15.75" x14ac:dyDescent="0.25">
      <c r="A642" s="274">
        <v>0</v>
      </c>
      <c r="B642" s="421" t="s">
        <v>692</v>
      </c>
      <c r="C642" s="276">
        <v>0</v>
      </c>
      <c r="D642" s="276">
        <v>0</v>
      </c>
      <c r="E642" s="276">
        <v>0.7</v>
      </c>
      <c r="F642" s="280">
        <v>2015</v>
      </c>
      <c r="G642" s="280">
        <v>2017</v>
      </c>
      <c r="H642" s="280" t="s">
        <v>523</v>
      </c>
      <c r="I642" s="280" t="s">
        <v>524</v>
      </c>
      <c r="J642" s="280" t="s">
        <v>524</v>
      </c>
      <c r="K642" s="280" t="s">
        <v>524</v>
      </c>
      <c r="L642" s="95" t="s">
        <v>443</v>
      </c>
    </row>
    <row r="643" spans="1:12" ht="47.25" x14ac:dyDescent="0.25">
      <c r="A643" s="274">
        <v>0</v>
      </c>
      <c r="B643" s="421" t="s">
        <v>1037</v>
      </c>
      <c r="C643" s="276">
        <v>0</v>
      </c>
      <c r="D643" s="276">
        <v>0</v>
      </c>
      <c r="E643" s="276">
        <v>0</v>
      </c>
      <c r="F643" s="280">
        <v>2015</v>
      </c>
      <c r="G643" s="280">
        <v>2015</v>
      </c>
      <c r="H643" s="280" t="s">
        <v>521</v>
      </c>
      <c r="I643" s="280" t="s">
        <v>524</v>
      </c>
      <c r="J643" s="280" t="s">
        <v>524</v>
      </c>
      <c r="K643" s="280" t="s">
        <v>524</v>
      </c>
      <c r="L643" s="95" t="s">
        <v>1106</v>
      </c>
    </row>
    <row r="644" spans="1:12" ht="47.25" x14ac:dyDescent="0.25">
      <c r="A644" s="274">
        <v>0</v>
      </c>
      <c r="B644" s="421" t="s">
        <v>1038</v>
      </c>
      <c r="C644" s="276">
        <v>0</v>
      </c>
      <c r="D644" s="276">
        <v>0</v>
      </c>
      <c r="E644" s="276">
        <v>0</v>
      </c>
      <c r="F644" s="280">
        <v>2015</v>
      </c>
      <c r="G644" s="280">
        <v>2015</v>
      </c>
      <c r="H644" s="280" t="s">
        <v>521</v>
      </c>
      <c r="I644" s="280" t="s">
        <v>524</v>
      </c>
      <c r="J644" s="280" t="s">
        <v>524</v>
      </c>
      <c r="K644" s="280" t="s">
        <v>524</v>
      </c>
      <c r="L644" s="95" t="s">
        <v>443</v>
      </c>
    </row>
    <row r="645" spans="1:12" ht="47.25" x14ac:dyDescent="0.25">
      <c r="A645" s="274">
        <v>0</v>
      </c>
      <c r="B645" s="421" t="s">
        <v>697</v>
      </c>
      <c r="C645" s="276">
        <v>0.16</v>
      </c>
      <c r="D645" s="276">
        <v>0</v>
      </c>
      <c r="E645" s="276">
        <v>2.1059999999999999</v>
      </c>
      <c r="F645" s="280">
        <v>2012</v>
      </c>
      <c r="G645" s="280">
        <v>2019</v>
      </c>
      <c r="H645" s="280" t="s">
        <v>521</v>
      </c>
      <c r="I645" s="280" t="s">
        <v>524</v>
      </c>
      <c r="J645" s="280" t="s">
        <v>524</v>
      </c>
      <c r="K645" s="280" t="s">
        <v>524</v>
      </c>
      <c r="L645" s="95" t="s">
        <v>443</v>
      </c>
    </row>
    <row r="646" spans="1:12" ht="15.75" x14ac:dyDescent="0.25">
      <c r="A646" s="274">
        <v>3</v>
      </c>
      <c r="B646" s="275" t="s">
        <v>466</v>
      </c>
      <c r="C646" s="276">
        <v>0</v>
      </c>
      <c r="D646" s="276">
        <v>0</v>
      </c>
      <c r="E646" s="276">
        <v>0</v>
      </c>
      <c r="F646" s="280">
        <v>0</v>
      </c>
      <c r="G646" s="280">
        <v>0</v>
      </c>
      <c r="H646" s="280">
        <v>0</v>
      </c>
      <c r="I646" s="280">
        <v>0</v>
      </c>
      <c r="J646" s="280">
        <v>0</v>
      </c>
      <c r="K646" s="280">
        <v>0</v>
      </c>
      <c r="L646" s="95">
        <v>0</v>
      </c>
    </row>
    <row r="647" spans="1:12" ht="15.75" x14ac:dyDescent="0.25">
      <c r="A647" s="274">
        <v>4</v>
      </c>
      <c r="B647" s="275" t="s">
        <v>467</v>
      </c>
      <c r="C647" s="276">
        <v>0</v>
      </c>
      <c r="D647" s="276">
        <v>0</v>
      </c>
      <c r="E647" s="276">
        <v>0</v>
      </c>
      <c r="F647" s="280">
        <v>0</v>
      </c>
      <c r="G647" s="280">
        <v>0</v>
      </c>
      <c r="H647" s="280">
        <v>0</v>
      </c>
      <c r="I647" s="280">
        <v>0</v>
      </c>
      <c r="J647" s="280">
        <v>0</v>
      </c>
      <c r="K647" s="280">
        <v>0</v>
      </c>
      <c r="L647" s="95">
        <v>0</v>
      </c>
    </row>
    <row r="648" spans="1:12" ht="31.5" x14ac:dyDescent="0.25">
      <c r="A648" s="274">
        <v>0</v>
      </c>
      <c r="B648" s="421" t="s">
        <v>1039</v>
      </c>
      <c r="C648" s="276">
        <v>0</v>
      </c>
      <c r="D648" s="276">
        <v>0</v>
      </c>
      <c r="E648" s="276">
        <v>0</v>
      </c>
      <c r="F648" s="280">
        <v>2015</v>
      </c>
      <c r="G648" s="280">
        <v>2016</v>
      </c>
      <c r="H648" s="280" t="s">
        <v>408</v>
      </c>
      <c r="I648" s="280" t="s">
        <v>444</v>
      </c>
      <c r="J648" s="280" t="s">
        <v>444</v>
      </c>
      <c r="K648" s="280" t="s">
        <v>444</v>
      </c>
      <c r="L648" s="95" t="s">
        <v>443</v>
      </c>
    </row>
    <row r="649" spans="1:12" ht="15.75" x14ac:dyDescent="0.25">
      <c r="A649" s="274">
        <v>0</v>
      </c>
      <c r="B649" s="421" t="s">
        <v>1040</v>
      </c>
      <c r="C649" s="276">
        <v>0</v>
      </c>
      <c r="D649" s="276">
        <v>0</v>
      </c>
      <c r="E649" s="276">
        <v>0</v>
      </c>
      <c r="F649" s="280">
        <v>2012</v>
      </c>
      <c r="G649" s="280">
        <v>2019</v>
      </c>
      <c r="H649" s="280" t="s">
        <v>521</v>
      </c>
      <c r="I649" s="280" t="s">
        <v>524</v>
      </c>
      <c r="J649" s="280" t="s">
        <v>524</v>
      </c>
      <c r="K649" s="280" t="s">
        <v>524</v>
      </c>
      <c r="L649" s="95" t="s">
        <v>443</v>
      </c>
    </row>
    <row r="650" spans="1:12" ht="15.75" x14ac:dyDescent="0.25">
      <c r="A650" s="274">
        <v>5</v>
      </c>
      <c r="B650" s="275" t="s">
        <v>468</v>
      </c>
      <c r="C650" s="276">
        <v>0</v>
      </c>
      <c r="D650" s="276">
        <v>0</v>
      </c>
      <c r="E650" s="276">
        <v>0</v>
      </c>
      <c r="F650" s="280">
        <v>0</v>
      </c>
      <c r="G650" s="280">
        <v>0</v>
      </c>
      <c r="H650" s="280">
        <v>0</v>
      </c>
      <c r="I650" s="280">
        <v>0</v>
      </c>
      <c r="J650" s="280">
        <v>0</v>
      </c>
      <c r="K650" s="280">
        <v>0</v>
      </c>
      <c r="L650" s="95">
        <v>0</v>
      </c>
    </row>
    <row r="651" spans="1:12" ht="15.75" x14ac:dyDescent="0.25">
      <c r="A651" s="274">
        <v>6</v>
      </c>
      <c r="B651" s="275" t="s">
        <v>469</v>
      </c>
      <c r="C651" s="276">
        <v>0</v>
      </c>
      <c r="D651" s="276">
        <v>0</v>
      </c>
      <c r="E651" s="276">
        <v>0</v>
      </c>
      <c r="F651" s="280">
        <v>0</v>
      </c>
      <c r="G651" s="280">
        <v>0</v>
      </c>
      <c r="H651" s="280">
        <v>0</v>
      </c>
      <c r="I651" s="280">
        <v>0</v>
      </c>
      <c r="J651" s="280">
        <v>0</v>
      </c>
      <c r="K651" s="280">
        <v>0</v>
      </c>
      <c r="L651" s="95">
        <v>0</v>
      </c>
    </row>
    <row r="652" spans="1:12" ht="15.75" x14ac:dyDescent="0.25">
      <c r="A652" s="274">
        <v>7</v>
      </c>
      <c r="B652" s="275" t="s">
        <v>470</v>
      </c>
      <c r="C652" s="276">
        <v>4.3230000000000004</v>
      </c>
      <c r="D652" s="276">
        <v>0</v>
      </c>
      <c r="E652" s="276">
        <v>0</v>
      </c>
      <c r="F652" s="280">
        <v>0</v>
      </c>
      <c r="G652" s="280">
        <v>0</v>
      </c>
      <c r="H652" s="280">
        <v>0</v>
      </c>
      <c r="I652" s="280">
        <v>0</v>
      </c>
      <c r="J652" s="280">
        <v>0</v>
      </c>
      <c r="K652" s="280">
        <v>0</v>
      </c>
      <c r="L652" s="95">
        <v>0</v>
      </c>
    </row>
    <row r="653" spans="1:12" ht="31.5" x14ac:dyDescent="0.25">
      <c r="A653" s="274">
        <v>0</v>
      </c>
      <c r="B653" s="421" t="s">
        <v>698</v>
      </c>
      <c r="C653" s="276">
        <v>0.25</v>
      </c>
      <c r="D653" s="276">
        <v>0</v>
      </c>
      <c r="E653" s="276">
        <v>0</v>
      </c>
      <c r="F653" s="280">
        <v>2015</v>
      </c>
      <c r="G653" s="280">
        <v>2019</v>
      </c>
      <c r="H653" s="280" t="s">
        <v>444</v>
      </c>
      <c r="I653" s="280" t="s">
        <v>444</v>
      </c>
      <c r="J653" s="280" t="s">
        <v>444</v>
      </c>
      <c r="K653" s="280" t="s">
        <v>444</v>
      </c>
      <c r="L653" s="95" t="s">
        <v>443</v>
      </c>
    </row>
    <row r="654" spans="1:12" ht="47.25" x14ac:dyDescent="0.25">
      <c r="A654" s="274">
        <v>0</v>
      </c>
      <c r="B654" s="421" t="s">
        <v>1041</v>
      </c>
      <c r="C654" s="276">
        <v>0</v>
      </c>
      <c r="D654" s="276">
        <v>0</v>
      </c>
      <c r="E654" s="276">
        <v>0</v>
      </c>
      <c r="F654" s="280">
        <v>0</v>
      </c>
      <c r="G654" s="280">
        <v>0</v>
      </c>
      <c r="H654" s="280">
        <v>0</v>
      </c>
      <c r="I654" s="280">
        <v>0</v>
      </c>
      <c r="J654" s="280">
        <v>0</v>
      </c>
      <c r="K654" s="280">
        <v>0</v>
      </c>
      <c r="L654" s="95" t="s">
        <v>443</v>
      </c>
    </row>
    <row r="655" spans="1:12" ht="31.5" x14ac:dyDescent="0.25">
      <c r="A655" s="274">
        <v>0</v>
      </c>
      <c r="B655" s="421" t="s">
        <v>1042</v>
      </c>
      <c r="C655" s="276">
        <v>0</v>
      </c>
      <c r="D655" s="276">
        <v>0</v>
      </c>
      <c r="E655" s="276">
        <v>0</v>
      </c>
      <c r="F655" s="280">
        <v>0</v>
      </c>
      <c r="G655" s="280">
        <v>0</v>
      </c>
      <c r="H655" s="280">
        <v>0</v>
      </c>
      <c r="I655" s="280">
        <v>0</v>
      </c>
      <c r="J655" s="280">
        <v>0</v>
      </c>
      <c r="K655" s="280">
        <v>0</v>
      </c>
      <c r="L655" s="95" t="s">
        <v>443</v>
      </c>
    </row>
    <row r="656" spans="1:12" ht="31.5" x14ac:dyDescent="0.25">
      <c r="A656" s="274">
        <v>0</v>
      </c>
      <c r="B656" s="421" t="s">
        <v>699</v>
      </c>
      <c r="C656" s="276">
        <v>1.323</v>
      </c>
      <c r="D656" s="276">
        <v>0</v>
      </c>
      <c r="E656" s="276">
        <v>0</v>
      </c>
      <c r="F656" s="280">
        <v>2015</v>
      </c>
      <c r="G656" s="280">
        <v>2019</v>
      </c>
      <c r="H656" s="280" t="s">
        <v>444</v>
      </c>
      <c r="I656" s="280" t="s">
        <v>444</v>
      </c>
      <c r="J656" s="280" t="s">
        <v>444</v>
      </c>
      <c r="K656" s="280" t="s">
        <v>444</v>
      </c>
      <c r="L656" s="95" t="s">
        <v>443</v>
      </c>
    </row>
    <row r="657" spans="1:12" ht="31.5" x14ac:dyDescent="0.25">
      <c r="A657" s="274">
        <v>0</v>
      </c>
      <c r="B657" s="421" t="s">
        <v>1043</v>
      </c>
      <c r="C657" s="276">
        <v>0</v>
      </c>
      <c r="D657" s="276">
        <v>0</v>
      </c>
      <c r="E657" s="276">
        <v>0</v>
      </c>
      <c r="F657" s="280">
        <v>0</v>
      </c>
      <c r="G657" s="280">
        <v>0</v>
      </c>
      <c r="H657" s="280">
        <v>0</v>
      </c>
      <c r="I657" s="280">
        <v>0</v>
      </c>
      <c r="J657" s="280">
        <v>0</v>
      </c>
      <c r="K657" s="280">
        <v>0</v>
      </c>
      <c r="L657" s="95" t="s">
        <v>443</v>
      </c>
    </row>
    <row r="658" spans="1:12" ht="31.5" x14ac:dyDescent="0.25">
      <c r="A658" s="274">
        <v>0</v>
      </c>
      <c r="B658" s="421" t="s">
        <v>1044</v>
      </c>
      <c r="C658" s="276">
        <v>0</v>
      </c>
      <c r="D658" s="276">
        <v>0</v>
      </c>
      <c r="E658" s="276">
        <v>0</v>
      </c>
      <c r="F658" s="280">
        <v>0</v>
      </c>
      <c r="G658" s="280">
        <v>0</v>
      </c>
      <c r="H658" s="280">
        <v>0</v>
      </c>
      <c r="I658" s="280">
        <v>0</v>
      </c>
      <c r="J658" s="280">
        <v>0</v>
      </c>
      <c r="K658" s="280">
        <v>0</v>
      </c>
      <c r="L658" s="95" t="s">
        <v>443</v>
      </c>
    </row>
    <row r="659" spans="1:12" ht="31.5" x14ac:dyDescent="0.25">
      <c r="A659" s="274">
        <v>0</v>
      </c>
      <c r="B659" s="421" t="s">
        <v>1045</v>
      </c>
      <c r="C659" s="276">
        <v>0</v>
      </c>
      <c r="D659" s="276">
        <v>0</v>
      </c>
      <c r="E659" s="276">
        <v>0</v>
      </c>
      <c r="F659" s="280">
        <v>0</v>
      </c>
      <c r="G659" s="280">
        <v>0</v>
      </c>
      <c r="H659" s="280">
        <v>0</v>
      </c>
      <c r="I659" s="280">
        <v>0</v>
      </c>
      <c r="J659" s="280">
        <v>0</v>
      </c>
      <c r="K659" s="280">
        <v>0</v>
      </c>
      <c r="L659" s="95" t="s">
        <v>443</v>
      </c>
    </row>
    <row r="660" spans="1:12" ht="31.5" x14ac:dyDescent="0.25">
      <c r="A660" s="274">
        <v>0</v>
      </c>
      <c r="B660" s="421" t="s">
        <v>1046</v>
      </c>
      <c r="C660" s="276">
        <v>0</v>
      </c>
      <c r="D660" s="276">
        <v>0</v>
      </c>
      <c r="E660" s="276">
        <v>0</v>
      </c>
      <c r="F660" s="280">
        <v>0</v>
      </c>
      <c r="G660" s="280">
        <v>0</v>
      </c>
      <c r="H660" s="280">
        <v>0</v>
      </c>
      <c r="I660" s="280">
        <v>0</v>
      </c>
      <c r="J660" s="280">
        <v>0</v>
      </c>
      <c r="K660" s="280">
        <v>0</v>
      </c>
      <c r="L660" s="95" t="s">
        <v>443</v>
      </c>
    </row>
    <row r="661" spans="1:12" ht="31.5" x14ac:dyDescent="0.25">
      <c r="A661" s="274">
        <v>0</v>
      </c>
      <c r="B661" s="421" t="s">
        <v>700</v>
      </c>
      <c r="C661" s="276">
        <v>2.1</v>
      </c>
      <c r="D661" s="276">
        <v>0</v>
      </c>
      <c r="E661" s="276">
        <v>0</v>
      </c>
      <c r="F661" s="280">
        <v>2015</v>
      </c>
      <c r="G661" s="280">
        <v>2019</v>
      </c>
      <c r="H661" s="280" t="s">
        <v>444</v>
      </c>
      <c r="I661" s="280" t="s">
        <v>444</v>
      </c>
      <c r="J661" s="280" t="s">
        <v>444</v>
      </c>
      <c r="K661" s="280" t="s">
        <v>444</v>
      </c>
      <c r="L661" s="95" t="s">
        <v>443</v>
      </c>
    </row>
    <row r="662" spans="1:12" ht="31.5" x14ac:dyDescent="0.25">
      <c r="A662" s="274">
        <v>0</v>
      </c>
      <c r="B662" s="421" t="s">
        <v>1047</v>
      </c>
      <c r="C662" s="276">
        <v>0</v>
      </c>
      <c r="D662" s="276">
        <v>0</v>
      </c>
      <c r="E662" s="276">
        <v>0</v>
      </c>
      <c r="F662" s="280">
        <v>0</v>
      </c>
      <c r="G662" s="280">
        <v>0</v>
      </c>
      <c r="H662" s="280">
        <v>0</v>
      </c>
      <c r="I662" s="280">
        <v>0</v>
      </c>
      <c r="J662" s="280">
        <v>0</v>
      </c>
      <c r="K662" s="280">
        <v>0</v>
      </c>
      <c r="L662" s="95" t="s">
        <v>443</v>
      </c>
    </row>
    <row r="663" spans="1:12" ht="31.5" x14ac:dyDescent="0.25">
      <c r="A663" s="274">
        <v>0</v>
      </c>
      <c r="B663" s="421" t="s">
        <v>912</v>
      </c>
      <c r="C663" s="276">
        <v>0.25</v>
      </c>
      <c r="D663" s="276">
        <v>0</v>
      </c>
      <c r="E663" s="276">
        <v>0</v>
      </c>
      <c r="F663" s="280">
        <v>2015</v>
      </c>
      <c r="G663" s="280">
        <v>2015</v>
      </c>
      <c r="H663" s="280" t="s">
        <v>527</v>
      </c>
      <c r="I663" s="280" t="s">
        <v>527</v>
      </c>
      <c r="J663" s="280" t="s">
        <v>527</v>
      </c>
      <c r="K663" s="280" t="s">
        <v>527</v>
      </c>
      <c r="L663" s="95" t="s">
        <v>1106</v>
      </c>
    </row>
    <row r="664" spans="1:12" ht="63" x14ac:dyDescent="0.25">
      <c r="A664" s="274">
        <v>0</v>
      </c>
      <c r="B664" s="421" t="s">
        <v>1048</v>
      </c>
      <c r="C664" s="276">
        <v>0</v>
      </c>
      <c r="D664" s="276">
        <v>0</v>
      </c>
      <c r="E664" s="276">
        <v>0</v>
      </c>
      <c r="F664" s="280">
        <v>2015</v>
      </c>
      <c r="G664" s="280">
        <v>2015</v>
      </c>
      <c r="H664" s="280" t="s">
        <v>527</v>
      </c>
      <c r="I664" s="280" t="s">
        <v>444</v>
      </c>
      <c r="J664" s="280" t="s">
        <v>444</v>
      </c>
      <c r="K664" s="280" t="s">
        <v>444</v>
      </c>
      <c r="L664" s="95" t="s">
        <v>1106</v>
      </c>
    </row>
    <row r="665" spans="1:12" ht="47.25" x14ac:dyDescent="0.25">
      <c r="A665" s="274">
        <v>0</v>
      </c>
      <c r="B665" s="421" t="s">
        <v>1049</v>
      </c>
      <c r="C665" s="276">
        <v>0</v>
      </c>
      <c r="D665" s="276">
        <v>0</v>
      </c>
      <c r="E665" s="276">
        <v>0</v>
      </c>
      <c r="F665" s="280">
        <v>2015</v>
      </c>
      <c r="G665" s="280">
        <v>2015</v>
      </c>
      <c r="H665" s="280" t="s">
        <v>527</v>
      </c>
      <c r="I665" s="280" t="s">
        <v>444</v>
      </c>
      <c r="J665" s="280" t="s">
        <v>444</v>
      </c>
      <c r="K665" s="280" t="s">
        <v>444</v>
      </c>
      <c r="L665" s="95" t="s">
        <v>1106</v>
      </c>
    </row>
    <row r="666" spans="1:12" ht="47.25" x14ac:dyDescent="0.25">
      <c r="A666" s="274">
        <v>0</v>
      </c>
      <c r="B666" s="421" t="s">
        <v>1050</v>
      </c>
      <c r="C666" s="276">
        <v>0</v>
      </c>
      <c r="D666" s="276">
        <v>0</v>
      </c>
      <c r="E666" s="276">
        <v>0</v>
      </c>
      <c r="F666" s="280">
        <v>2015</v>
      </c>
      <c r="G666" s="280">
        <v>2015</v>
      </c>
      <c r="H666" s="280" t="s">
        <v>527</v>
      </c>
      <c r="I666" s="280" t="s">
        <v>444</v>
      </c>
      <c r="J666" s="280" t="s">
        <v>444</v>
      </c>
      <c r="K666" s="280" t="s">
        <v>444</v>
      </c>
      <c r="L666" s="95" t="s">
        <v>1106</v>
      </c>
    </row>
    <row r="667" spans="1:12" ht="47.25" x14ac:dyDescent="0.25">
      <c r="A667" s="274">
        <v>0</v>
      </c>
      <c r="B667" s="421" t="s">
        <v>1051</v>
      </c>
      <c r="C667" s="276">
        <v>0</v>
      </c>
      <c r="D667" s="276">
        <v>0</v>
      </c>
      <c r="E667" s="276">
        <v>0</v>
      </c>
      <c r="F667" s="280">
        <v>2015</v>
      </c>
      <c r="G667" s="280">
        <v>2015</v>
      </c>
      <c r="H667" s="280" t="s">
        <v>527</v>
      </c>
      <c r="I667" s="280" t="s">
        <v>444</v>
      </c>
      <c r="J667" s="280" t="s">
        <v>444</v>
      </c>
      <c r="K667" s="280" t="s">
        <v>444</v>
      </c>
      <c r="L667" s="95" t="s">
        <v>1106</v>
      </c>
    </row>
    <row r="668" spans="1:12" ht="47.25" x14ac:dyDescent="0.25">
      <c r="A668" s="274">
        <v>0</v>
      </c>
      <c r="B668" s="421" t="s">
        <v>1052</v>
      </c>
      <c r="C668" s="276">
        <v>0</v>
      </c>
      <c r="D668" s="276">
        <v>0</v>
      </c>
      <c r="E668" s="276">
        <v>0</v>
      </c>
      <c r="F668" s="280">
        <v>2015</v>
      </c>
      <c r="G668" s="280">
        <v>2015</v>
      </c>
      <c r="H668" s="280" t="s">
        <v>527</v>
      </c>
      <c r="I668" s="280" t="s">
        <v>444</v>
      </c>
      <c r="J668" s="280" t="s">
        <v>444</v>
      </c>
      <c r="K668" s="280" t="s">
        <v>444</v>
      </c>
      <c r="L668" s="95" t="s">
        <v>1106</v>
      </c>
    </row>
    <row r="669" spans="1:12" ht="47.25" x14ac:dyDescent="0.25">
      <c r="A669" s="274">
        <v>0</v>
      </c>
      <c r="B669" s="421" t="s">
        <v>1053</v>
      </c>
      <c r="C669" s="276">
        <v>0</v>
      </c>
      <c r="D669" s="276">
        <v>0</v>
      </c>
      <c r="E669" s="276">
        <v>0</v>
      </c>
      <c r="F669" s="280">
        <v>2015</v>
      </c>
      <c r="G669" s="280">
        <v>2015</v>
      </c>
      <c r="H669" s="280" t="s">
        <v>527</v>
      </c>
      <c r="I669" s="280" t="s">
        <v>444</v>
      </c>
      <c r="J669" s="280" t="s">
        <v>444</v>
      </c>
      <c r="K669" s="280" t="s">
        <v>444</v>
      </c>
      <c r="L669" s="95" t="s">
        <v>1106</v>
      </c>
    </row>
    <row r="670" spans="1:12" ht="47.25" x14ac:dyDescent="0.25">
      <c r="A670" s="274">
        <v>0</v>
      </c>
      <c r="B670" s="421" t="s">
        <v>1054</v>
      </c>
      <c r="C670" s="276">
        <v>0.4</v>
      </c>
      <c r="D670" s="276">
        <v>0</v>
      </c>
      <c r="E670" s="276">
        <v>0</v>
      </c>
      <c r="F670" s="280">
        <v>2015</v>
      </c>
      <c r="G670" s="280">
        <v>2015</v>
      </c>
      <c r="H670" s="280" t="s">
        <v>527</v>
      </c>
      <c r="I670" s="280" t="s">
        <v>444</v>
      </c>
      <c r="J670" s="280" t="s">
        <v>444</v>
      </c>
      <c r="K670" s="280" t="s">
        <v>444</v>
      </c>
      <c r="L670" s="95" t="s">
        <v>1106</v>
      </c>
    </row>
    <row r="671" spans="1:12" ht="31.5" x14ac:dyDescent="0.25">
      <c r="A671" s="274">
        <v>0</v>
      </c>
      <c r="B671" s="421" t="s">
        <v>701</v>
      </c>
      <c r="C671" s="276">
        <v>0</v>
      </c>
      <c r="D671" s="276">
        <v>0</v>
      </c>
      <c r="E671" s="276">
        <v>0</v>
      </c>
      <c r="F671" s="280">
        <v>2015</v>
      </c>
      <c r="G671" s="280">
        <v>2015</v>
      </c>
      <c r="H671" s="280" t="s">
        <v>527</v>
      </c>
      <c r="I671" s="280" t="s">
        <v>444</v>
      </c>
      <c r="J671" s="280" t="s">
        <v>444</v>
      </c>
      <c r="K671" s="280" t="s">
        <v>444</v>
      </c>
      <c r="L671" s="95" t="s">
        <v>1106</v>
      </c>
    </row>
    <row r="672" spans="1:12" ht="15.75" x14ac:dyDescent="0.25">
      <c r="A672" s="274" t="s">
        <v>478</v>
      </c>
      <c r="B672" s="275" t="s">
        <v>464</v>
      </c>
      <c r="C672" s="276">
        <v>8.6999999999999993</v>
      </c>
      <c r="D672" s="276">
        <v>0</v>
      </c>
      <c r="E672" s="276">
        <v>7.7709999999999999</v>
      </c>
      <c r="F672" s="280">
        <v>0</v>
      </c>
      <c r="G672" s="280">
        <v>0</v>
      </c>
      <c r="H672" s="280">
        <v>0</v>
      </c>
      <c r="I672" s="280">
        <v>0</v>
      </c>
      <c r="J672" s="280">
        <v>0</v>
      </c>
      <c r="K672" s="280">
        <v>0</v>
      </c>
      <c r="L672" s="95">
        <v>0</v>
      </c>
    </row>
    <row r="673" spans="1:12" ht="15.75" x14ac:dyDescent="0.25">
      <c r="A673" s="274">
        <v>1</v>
      </c>
      <c r="B673" s="275" t="s">
        <v>394</v>
      </c>
      <c r="C673" s="276">
        <v>0</v>
      </c>
      <c r="D673" s="276">
        <v>0</v>
      </c>
      <c r="E673" s="276">
        <v>0</v>
      </c>
      <c r="F673" s="280">
        <v>0</v>
      </c>
      <c r="G673" s="280">
        <v>0</v>
      </c>
      <c r="H673" s="280">
        <v>0</v>
      </c>
      <c r="I673" s="280">
        <v>0</v>
      </c>
      <c r="J673" s="280">
        <v>0</v>
      </c>
      <c r="K673" s="280">
        <v>0</v>
      </c>
      <c r="L673" s="95">
        <v>0</v>
      </c>
    </row>
    <row r="674" spans="1:12" ht="15.75" x14ac:dyDescent="0.25">
      <c r="A674" s="274">
        <v>2</v>
      </c>
      <c r="B674" s="275" t="s">
        <v>395</v>
      </c>
      <c r="C674" s="276">
        <v>0</v>
      </c>
      <c r="D674" s="276">
        <v>0</v>
      </c>
      <c r="E674" s="276">
        <v>0</v>
      </c>
      <c r="F674" s="280">
        <v>0</v>
      </c>
      <c r="G674" s="280">
        <v>0</v>
      </c>
      <c r="H674" s="280">
        <v>0</v>
      </c>
      <c r="I674" s="280">
        <v>0</v>
      </c>
      <c r="J674" s="280">
        <v>0</v>
      </c>
      <c r="K674" s="280">
        <v>0</v>
      </c>
      <c r="L674" s="95">
        <v>0</v>
      </c>
    </row>
    <row r="675" spans="1:12" ht="15.75" x14ac:dyDescent="0.25">
      <c r="A675" s="274">
        <v>3</v>
      </c>
      <c r="B675" s="275" t="s">
        <v>466</v>
      </c>
      <c r="C675" s="276">
        <v>0</v>
      </c>
      <c r="D675" s="276">
        <v>0</v>
      </c>
      <c r="E675" s="276">
        <v>0</v>
      </c>
      <c r="F675" s="280">
        <v>0</v>
      </c>
      <c r="G675" s="280">
        <v>0</v>
      </c>
      <c r="H675" s="280">
        <v>0</v>
      </c>
      <c r="I675" s="280">
        <v>0</v>
      </c>
      <c r="J675" s="280">
        <v>0</v>
      </c>
      <c r="K675" s="280">
        <v>0</v>
      </c>
      <c r="L675" s="95">
        <v>0</v>
      </c>
    </row>
    <row r="676" spans="1:12" ht="15.75" x14ac:dyDescent="0.25">
      <c r="A676" s="274">
        <v>4</v>
      </c>
      <c r="B676" s="275" t="s">
        <v>467</v>
      </c>
      <c r="C676" s="276">
        <v>0</v>
      </c>
      <c r="D676" s="276">
        <v>0</v>
      </c>
      <c r="E676" s="276">
        <v>0</v>
      </c>
      <c r="F676" s="280">
        <v>0</v>
      </c>
      <c r="G676" s="280">
        <v>0</v>
      </c>
      <c r="H676" s="280">
        <v>0</v>
      </c>
      <c r="I676" s="280">
        <v>0</v>
      </c>
      <c r="J676" s="280">
        <v>0</v>
      </c>
      <c r="K676" s="280">
        <v>0</v>
      </c>
      <c r="L676" s="95">
        <v>0</v>
      </c>
    </row>
    <row r="677" spans="1:12" ht="15.75" x14ac:dyDescent="0.25">
      <c r="A677" s="274">
        <v>5</v>
      </c>
      <c r="B677" s="275" t="s">
        <v>468</v>
      </c>
      <c r="C677" s="276">
        <v>0</v>
      </c>
      <c r="D677" s="276">
        <v>0</v>
      </c>
      <c r="E677" s="276">
        <v>0</v>
      </c>
      <c r="F677" s="280">
        <v>0</v>
      </c>
      <c r="G677" s="280">
        <v>0</v>
      </c>
      <c r="H677" s="280">
        <v>0</v>
      </c>
      <c r="I677" s="280">
        <v>0</v>
      </c>
      <c r="J677" s="280">
        <v>0</v>
      </c>
      <c r="K677" s="280">
        <v>0</v>
      </c>
      <c r="L677" s="95">
        <v>0</v>
      </c>
    </row>
    <row r="678" spans="1:12" ht="15.75" x14ac:dyDescent="0.25">
      <c r="A678" s="274">
        <v>6</v>
      </c>
      <c r="B678" s="275" t="s">
        <v>469</v>
      </c>
      <c r="C678" s="276">
        <v>0</v>
      </c>
      <c r="D678" s="276">
        <v>0</v>
      </c>
      <c r="E678" s="276">
        <v>0</v>
      </c>
      <c r="F678" s="280">
        <v>0</v>
      </c>
      <c r="G678" s="280">
        <v>0</v>
      </c>
      <c r="H678" s="280">
        <v>0</v>
      </c>
      <c r="I678" s="280">
        <v>0</v>
      </c>
      <c r="J678" s="280">
        <v>0</v>
      </c>
      <c r="K678" s="280">
        <v>0</v>
      </c>
      <c r="L678" s="95">
        <v>0</v>
      </c>
    </row>
    <row r="679" spans="1:12" ht="15.75" x14ac:dyDescent="0.25">
      <c r="A679" s="274">
        <v>7</v>
      </c>
      <c r="B679" s="275" t="s">
        <v>470</v>
      </c>
      <c r="C679" s="276">
        <v>8.6999999999999993</v>
      </c>
      <c r="D679" s="276">
        <v>0</v>
      </c>
      <c r="E679" s="276">
        <v>7.7709999999999999</v>
      </c>
      <c r="F679" s="280">
        <v>0</v>
      </c>
      <c r="G679" s="280">
        <v>0</v>
      </c>
      <c r="H679" s="280">
        <v>0</v>
      </c>
      <c r="I679" s="280">
        <v>0</v>
      </c>
      <c r="J679" s="280">
        <v>0</v>
      </c>
      <c r="K679" s="280">
        <v>0</v>
      </c>
      <c r="L679" s="95">
        <v>0</v>
      </c>
    </row>
    <row r="680" spans="1:12" ht="31.5" x14ac:dyDescent="0.25">
      <c r="A680" s="274">
        <v>0</v>
      </c>
      <c r="B680" s="421" t="s">
        <v>702</v>
      </c>
      <c r="C680" s="276">
        <v>8.6999999999999993</v>
      </c>
      <c r="D680" s="276">
        <v>0</v>
      </c>
      <c r="E680" s="276">
        <v>7.7709999999999999</v>
      </c>
      <c r="F680" s="280">
        <v>2015</v>
      </c>
      <c r="G680" s="280">
        <v>2016</v>
      </c>
      <c r="H680" s="280" t="s">
        <v>408</v>
      </c>
      <c r="I680" s="280" t="s">
        <v>514</v>
      </c>
      <c r="J680" s="280" t="s">
        <v>514</v>
      </c>
      <c r="K680" s="280" t="s">
        <v>514</v>
      </c>
      <c r="L680" s="95" t="s">
        <v>443</v>
      </c>
    </row>
    <row r="681" spans="1:12" ht="15.75" x14ac:dyDescent="0.25">
      <c r="A681" s="274">
        <v>6</v>
      </c>
      <c r="B681" s="275" t="s">
        <v>479</v>
      </c>
      <c r="C681" s="276">
        <v>0</v>
      </c>
      <c r="D681" s="276">
        <v>0</v>
      </c>
      <c r="E681" s="276">
        <v>0</v>
      </c>
      <c r="F681" s="280">
        <v>0</v>
      </c>
      <c r="G681" s="280">
        <v>0</v>
      </c>
      <c r="H681" s="280">
        <v>0</v>
      </c>
      <c r="I681" s="280">
        <v>0</v>
      </c>
      <c r="J681" s="280">
        <v>0</v>
      </c>
      <c r="K681" s="280">
        <v>0</v>
      </c>
      <c r="L681" s="95">
        <v>0</v>
      </c>
    </row>
    <row r="682" spans="1:12" ht="15.75" x14ac:dyDescent="0.25">
      <c r="A682" s="274">
        <v>7</v>
      </c>
      <c r="B682" s="275" t="s">
        <v>133</v>
      </c>
      <c r="C682" s="276">
        <v>0</v>
      </c>
      <c r="D682" s="276">
        <v>0</v>
      </c>
      <c r="E682" s="276">
        <v>0</v>
      </c>
      <c r="F682" s="280">
        <v>0</v>
      </c>
      <c r="G682" s="280">
        <v>0</v>
      </c>
      <c r="H682" s="280">
        <v>0</v>
      </c>
      <c r="I682" s="280">
        <v>0</v>
      </c>
      <c r="J682" s="280">
        <v>0</v>
      </c>
      <c r="K682" s="280">
        <v>0</v>
      </c>
      <c r="L682" s="95">
        <v>0</v>
      </c>
    </row>
    <row r="683" spans="1:12" ht="15.75" x14ac:dyDescent="0.25">
      <c r="A683" s="274">
        <v>1</v>
      </c>
      <c r="B683" s="275" t="s">
        <v>134</v>
      </c>
      <c r="C683" s="276">
        <v>0</v>
      </c>
      <c r="D683" s="276">
        <v>0</v>
      </c>
      <c r="E683" s="276">
        <v>0</v>
      </c>
      <c r="F683" s="280">
        <v>0</v>
      </c>
      <c r="G683" s="280">
        <v>0</v>
      </c>
      <c r="H683" s="280">
        <v>0</v>
      </c>
      <c r="I683" s="280">
        <v>0</v>
      </c>
      <c r="J683" s="280">
        <v>0</v>
      </c>
      <c r="K683" s="280">
        <v>0</v>
      </c>
      <c r="L683" s="95">
        <v>0</v>
      </c>
    </row>
    <row r="684" spans="1:12" ht="78.75" x14ac:dyDescent="0.25">
      <c r="A684" s="274">
        <v>0</v>
      </c>
      <c r="B684" s="421" t="s">
        <v>703</v>
      </c>
      <c r="C684" s="276">
        <v>0</v>
      </c>
      <c r="D684" s="276">
        <v>0</v>
      </c>
      <c r="E684" s="276">
        <v>0</v>
      </c>
      <c r="F684" s="280">
        <v>2015</v>
      </c>
      <c r="G684" s="280">
        <v>2017</v>
      </c>
      <c r="H684" s="280" t="s">
        <v>527</v>
      </c>
      <c r="I684" s="280" t="s">
        <v>444</v>
      </c>
      <c r="J684" s="280" t="s">
        <v>444</v>
      </c>
      <c r="K684" s="280" t="s">
        <v>444</v>
      </c>
      <c r="L684" s="95" t="s">
        <v>443</v>
      </c>
    </row>
    <row r="685" spans="1:12" ht="15.75" x14ac:dyDescent="0.25">
      <c r="A685" s="274">
        <v>0</v>
      </c>
      <c r="B685" s="421" t="s">
        <v>438</v>
      </c>
      <c r="C685" s="276">
        <v>0</v>
      </c>
      <c r="D685" s="276">
        <v>0</v>
      </c>
      <c r="E685" s="276">
        <v>0</v>
      </c>
      <c r="F685" s="280">
        <v>2011</v>
      </c>
      <c r="G685" s="280">
        <v>2015</v>
      </c>
      <c r="H685" s="280" t="s">
        <v>527</v>
      </c>
      <c r="I685" s="280" t="s">
        <v>444</v>
      </c>
      <c r="J685" s="280" t="s">
        <v>444</v>
      </c>
      <c r="K685" s="280" t="s">
        <v>444</v>
      </c>
      <c r="L685" s="95" t="s">
        <v>443</v>
      </c>
    </row>
    <row r="686" spans="1:12" ht="31.5" x14ac:dyDescent="0.25">
      <c r="A686" s="274">
        <v>0</v>
      </c>
      <c r="B686" s="421" t="s">
        <v>704</v>
      </c>
      <c r="C686" s="276">
        <v>0</v>
      </c>
      <c r="D686" s="276">
        <v>0</v>
      </c>
      <c r="E686" s="276">
        <v>0</v>
      </c>
      <c r="F686" s="280">
        <v>2013</v>
      </c>
      <c r="G686" s="280">
        <v>2016</v>
      </c>
      <c r="H686" s="280" t="s">
        <v>521</v>
      </c>
      <c r="I686" s="280" t="s">
        <v>524</v>
      </c>
      <c r="J686" s="280" t="s">
        <v>524</v>
      </c>
      <c r="K686" s="280" t="s">
        <v>524</v>
      </c>
      <c r="L686" s="95" t="s">
        <v>443</v>
      </c>
    </row>
    <row r="687" spans="1:12" ht="31.5" x14ac:dyDescent="0.25">
      <c r="A687" s="274">
        <v>0</v>
      </c>
      <c r="B687" s="421" t="s">
        <v>705</v>
      </c>
      <c r="C687" s="276">
        <v>0</v>
      </c>
      <c r="D687" s="276">
        <v>0</v>
      </c>
      <c r="E687" s="276">
        <v>0</v>
      </c>
      <c r="F687" s="280">
        <v>2015</v>
      </c>
      <c r="G687" s="280">
        <v>2017</v>
      </c>
      <c r="H687" s="280" t="s">
        <v>521</v>
      </c>
      <c r="I687" s="280" t="s">
        <v>524</v>
      </c>
      <c r="J687" s="280" t="s">
        <v>524</v>
      </c>
      <c r="K687" s="280" t="s">
        <v>524</v>
      </c>
      <c r="L687" s="95" t="s">
        <v>443</v>
      </c>
    </row>
    <row r="688" spans="1:12" ht="31.5" x14ac:dyDescent="0.25">
      <c r="A688" s="274">
        <v>0</v>
      </c>
      <c r="B688" s="421" t="s">
        <v>706</v>
      </c>
      <c r="C688" s="276">
        <v>0</v>
      </c>
      <c r="D688" s="276">
        <v>0</v>
      </c>
      <c r="E688" s="276">
        <v>0</v>
      </c>
      <c r="F688" s="280">
        <v>2013</v>
      </c>
      <c r="G688" s="280">
        <v>2016</v>
      </c>
      <c r="H688" s="280" t="s">
        <v>521</v>
      </c>
      <c r="I688" s="280" t="s">
        <v>524</v>
      </c>
      <c r="J688" s="280" t="s">
        <v>524</v>
      </c>
      <c r="K688" s="280" t="s">
        <v>524</v>
      </c>
      <c r="L688" s="95" t="s">
        <v>443</v>
      </c>
    </row>
    <row r="689" spans="1:12" ht="31.5" x14ac:dyDescent="0.25">
      <c r="A689" s="274">
        <v>0</v>
      </c>
      <c r="B689" s="421" t="s">
        <v>707</v>
      </c>
      <c r="C689" s="276">
        <v>0</v>
      </c>
      <c r="D689" s="276">
        <v>0</v>
      </c>
      <c r="E689" s="276">
        <v>0</v>
      </c>
      <c r="F689" s="280">
        <v>2015</v>
      </c>
      <c r="G689" s="280">
        <v>2019</v>
      </c>
      <c r="H689" s="280" t="s">
        <v>521</v>
      </c>
      <c r="I689" s="280" t="s">
        <v>524</v>
      </c>
      <c r="J689" s="280" t="s">
        <v>524</v>
      </c>
      <c r="K689" s="280" t="s">
        <v>524</v>
      </c>
      <c r="L689" s="95" t="s">
        <v>443</v>
      </c>
    </row>
    <row r="690" spans="1:12" ht="15.75" x14ac:dyDescent="0.25">
      <c r="A690" s="274">
        <v>0</v>
      </c>
      <c r="B690" s="421" t="s">
        <v>708</v>
      </c>
      <c r="C690" s="276">
        <v>0</v>
      </c>
      <c r="D690" s="276">
        <v>0</v>
      </c>
      <c r="E690" s="276">
        <v>0</v>
      </c>
      <c r="F690" s="280">
        <v>2015</v>
      </c>
      <c r="G690" s="280">
        <v>2015</v>
      </c>
      <c r="H690" s="280" t="s">
        <v>521</v>
      </c>
      <c r="I690" s="280" t="s">
        <v>524</v>
      </c>
      <c r="J690" s="280" t="s">
        <v>524</v>
      </c>
      <c r="K690" s="280" t="s">
        <v>524</v>
      </c>
      <c r="L690" s="95" t="s">
        <v>443</v>
      </c>
    </row>
    <row r="691" spans="1:12" ht="31.5" x14ac:dyDescent="0.25">
      <c r="A691" s="274">
        <v>0</v>
      </c>
      <c r="B691" s="421" t="s">
        <v>709</v>
      </c>
      <c r="C691" s="276">
        <v>0</v>
      </c>
      <c r="D691" s="276">
        <v>0</v>
      </c>
      <c r="E691" s="276">
        <v>0</v>
      </c>
      <c r="F691" s="280">
        <v>2015</v>
      </c>
      <c r="G691" s="280">
        <v>2015</v>
      </c>
      <c r="H691" s="280" t="s">
        <v>521</v>
      </c>
      <c r="I691" s="280" t="s">
        <v>524</v>
      </c>
      <c r="J691" s="280" t="s">
        <v>524</v>
      </c>
      <c r="K691" s="280" t="s">
        <v>524</v>
      </c>
      <c r="L691" s="95" t="s">
        <v>443</v>
      </c>
    </row>
    <row r="692" spans="1:12" ht="31.5" x14ac:dyDescent="0.25">
      <c r="A692" s="274">
        <v>0</v>
      </c>
      <c r="B692" s="421" t="s">
        <v>710</v>
      </c>
      <c r="C692" s="276">
        <v>0</v>
      </c>
      <c r="D692" s="276">
        <v>0</v>
      </c>
      <c r="E692" s="276">
        <v>0</v>
      </c>
      <c r="F692" s="280">
        <v>2015</v>
      </c>
      <c r="G692" s="280">
        <v>2015</v>
      </c>
      <c r="H692" s="280" t="s">
        <v>521</v>
      </c>
      <c r="I692" s="280" t="s">
        <v>524</v>
      </c>
      <c r="J692" s="280" t="s">
        <v>524</v>
      </c>
      <c r="K692" s="280" t="s">
        <v>524</v>
      </c>
      <c r="L692" s="95" t="s">
        <v>443</v>
      </c>
    </row>
    <row r="693" spans="1:12" ht="63" x14ac:dyDescent="0.25">
      <c r="A693" s="274">
        <v>0</v>
      </c>
      <c r="B693" s="421" t="s">
        <v>712</v>
      </c>
      <c r="C693" s="276">
        <v>0</v>
      </c>
      <c r="D693" s="276">
        <v>0</v>
      </c>
      <c r="E693" s="276">
        <v>0</v>
      </c>
      <c r="F693" s="280">
        <v>2015</v>
      </c>
      <c r="G693" s="280">
        <v>2015</v>
      </c>
      <c r="H693" s="280" t="s">
        <v>521</v>
      </c>
      <c r="I693" s="280" t="s">
        <v>524</v>
      </c>
      <c r="J693" s="280" t="s">
        <v>524</v>
      </c>
      <c r="K693" s="280" t="s">
        <v>524</v>
      </c>
      <c r="L693" s="95" t="s">
        <v>443</v>
      </c>
    </row>
    <row r="694" spans="1:12" ht="31.5" x14ac:dyDescent="0.25">
      <c r="A694" s="274">
        <v>0</v>
      </c>
      <c r="B694" s="421" t="s">
        <v>713</v>
      </c>
      <c r="C694" s="276">
        <v>0</v>
      </c>
      <c r="D694" s="276">
        <v>0</v>
      </c>
      <c r="E694" s="276">
        <v>0</v>
      </c>
      <c r="F694" s="280">
        <v>2015</v>
      </c>
      <c r="G694" s="280">
        <v>2016</v>
      </c>
      <c r="H694" s="280" t="s">
        <v>525</v>
      </c>
      <c r="I694" s="280" t="s">
        <v>524</v>
      </c>
      <c r="J694" s="280" t="s">
        <v>524</v>
      </c>
      <c r="K694" s="280" t="s">
        <v>524</v>
      </c>
      <c r="L694" s="95" t="s">
        <v>443</v>
      </c>
    </row>
    <row r="695" spans="1:12" ht="63" x14ac:dyDescent="0.25">
      <c r="A695" s="274">
        <v>0</v>
      </c>
      <c r="B695" s="421" t="s">
        <v>714</v>
      </c>
      <c r="C695" s="276">
        <v>0</v>
      </c>
      <c r="D695" s="276">
        <v>0</v>
      </c>
      <c r="E695" s="276">
        <v>0</v>
      </c>
      <c r="F695" s="280">
        <v>2014</v>
      </c>
      <c r="G695" s="280">
        <v>2015</v>
      </c>
      <c r="H695" s="280" t="s">
        <v>525</v>
      </c>
      <c r="I695" s="280" t="s">
        <v>524</v>
      </c>
      <c r="J695" s="280" t="s">
        <v>524</v>
      </c>
      <c r="K695" s="280" t="s">
        <v>524</v>
      </c>
      <c r="L695" s="95" t="s">
        <v>443</v>
      </c>
    </row>
    <row r="696" spans="1:12" ht="31.5" x14ac:dyDescent="0.25">
      <c r="A696" s="274">
        <v>0</v>
      </c>
      <c r="B696" s="421" t="s">
        <v>715</v>
      </c>
      <c r="C696" s="276">
        <v>0</v>
      </c>
      <c r="D696" s="276">
        <v>0</v>
      </c>
      <c r="E696" s="276">
        <v>0</v>
      </c>
      <c r="F696" s="280">
        <v>2014</v>
      </c>
      <c r="G696" s="280">
        <v>2015</v>
      </c>
      <c r="H696" s="280" t="s">
        <v>521</v>
      </c>
      <c r="I696" s="280" t="s">
        <v>524</v>
      </c>
      <c r="J696" s="280" t="s">
        <v>524</v>
      </c>
      <c r="K696" s="280" t="s">
        <v>524</v>
      </c>
      <c r="L696" s="95" t="s">
        <v>443</v>
      </c>
    </row>
    <row r="697" spans="1:12" ht="47.25" x14ac:dyDescent="0.25">
      <c r="A697" s="274">
        <v>0</v>
      </c>
      <c r="B697" s="421" t="s">
        <v>716</v>
      </c>
      <c r="C697" s="276">
        <v>0</v>
      </c>
      <c r="D697" s="276">
        <v>0</v>
      </c>
      <c r="E697" s="276">
        <v>0</v>
      </c>
      <c r="F697" s="280">
        <v>2015</v>
      </c>
      <c r="G697" s="280">
        <v>2020</v>
      </c>
      <c r="H697" s="280" t="s">
        <v>523</v>
      </c>
      <c r="I697" s="280" t="s">
        <v>524</v>
      </c>
      <c r="J697" s="280" t="s">
        <v>524</v>
      </c>
      <c r="K697" s="280" t="s">
        <v>524</v>
      </c>
      <c r="L697" s="95" t="s">
        <v>443</v>
      </c>
    </row>
    <row r="698" spans="1:12" ht="31.5" x14ac:dyDescent="0.25">
      <c r="A698" s="274">
        <v>0</v>
      </c>
      <c r="B698" s="421" t="s">
        <v>717</v>
      </c>
      <c r="C698" s="276">
        <v>0</v>
      </c>
      <c r="D698" s="276">
        <v>0</v>
      </c>
      <c r="E698" s="276">
        <v>0</v>
      </c>
      <c r="F698" s="280">
        <v>2015</v>
      </c>
      <c r="G698" s="280">
        <v>2019</v>
      </c>
      <c r="H698" s="280" t="s">
        <v>523</v>
      </c>
      <c r="I698" s="280" t="s">
        <v>524</v>
      </c>
      <c r="J698" s="280" t="s">
        <v>524</v>
      </c>
      <c r="K698" s="280" t="s">
        <v>524</v>
      </c>
      <c r="L698" s="95" t="s">
        <v>443</v>
      </c>
    </row>
    <row r="699" spans="1:12" ht="31.5" x14ac:dyDescent="0.25">
      <c r="A699" s="274">
        <v>0</v>
      </c>
      <c r="B699" s="421" t="s">
        <v>718</v>
      </c>
      <c r="C699" s="276">
        <v>0</v>
      </c>
      <c r="D699" s="276">
        <v>0</v>
      </c>
      <c r="E699" s="276">
        <v>0</v>
      </c>
      <c r="F699" s="280">
        <v>2015</v>
      </c>
      <c r="G699" s="280">
        <v>2015</v>
      </c>
      <c r="H699" s="280" t="s">
        <v>541</v>
      </c>
      <c r="I699" s="280" t="s">
        <v>524</v>
      </c>
      <c r="J699" s="280" t="s">
        <v>524</v>
      </c>
      <c r="K699" s="280" t="s">
        <v>524</v>
      </c>
      <c r="L699" s="95" t="s">
        <v>443</v>
      </c>
    </row>
    <row r="700" spans="1:12" ht="31.5" x14ac:dyDescent="0.25">
      <c r="A700" s="274">
        <v>0</v>
      </c>
      <c r="B700" s="421" t="s">
        <v>719</v>
      </c>
      <c r="C700" s="276">
        <v>0</v>
      </c>
      <c r="D700" s="276">
        <v>0</v>
      </c>
      <c r="E700" s="276">
        <v>0</v>
      </c>
      <c r="F700" s="280">
        <v>2015</v>
      </c>
      <c r="G700" s="280">
        <v>2015</v>
      </c>
      <c r="H700" s="280" t="s">
        <v>541</v>
      </c>
      <c r="I700" s="280" t="s">
        <v>524</v>
      </c>
      <c r="J700" s="280" t="s">
        <v>524</v>
      </c>
      <c r="K700" s="280" t="s">
        <v>524</v>
      </c>
      <c r="L700" s="95" t="s">
        <v>443</v>
      </c>
    </row>
    <row r="701" spans="1:12" ht="31.5" x14ac:dyDescent="0.25">
      <c r="A701" s="274">
        <v>0</v>
      </c>
      <c r="B701" s="421" t="s">
        <v>720</v>
      </c>
      <c r="C701" s="276">
        <v>0</v>
      </c>
      <c r="D701" s="276">
        <v>0</v>
      </c>
      <c r="E701" s="276">
        <v>0</v>
      </c>
      <c r="F701" s="280">
        <v>2014</v>
      </c>
      <c r="G701" s="280">
        <v>2020</v>
      </c>
      <c r="H701" s="280" t="s">
        <v>521</v>
      </c>
      <c r="I701" s="280" t="s">
        <v>524</v>
      </c>
      <c r="J701" s="280" t="s">
        <v>524</v>
      </c>
      <c r="K701" s="280" t="s">
        <v>524</v>
      </c>
      <c r="L701" s="95" t="s">
        <v>443</v>
      </c>
    </row>
    <row r="702" spans="1:12" ht="15.75" x14ac:dyDescent="0.25">
      <c r="A702" s="274">
        <v>0</v>
      </c>
      <c r="B702" s="421" t="s">
        <v>711</v>
      </c>
      <c r="C702" s="276">
        <v>0</v>
      </c>
      <c r="D702" s="276">
        <v>0</v>
      </c>
      <c r="E702" s="276">
        <v>0</v>
      </c>
      <c r="F702" s="280">
        <v>2013</v>
      </c>
      <c r="G702" s="280">
        <v>2015</v>
      </c>
      <c r="H702" s="280" t="s">
        <v>521</v>
      </c>
      <c r="I702" s="280" t="s">
        <v>524</v>
      </c>
      <c r="J702" s="280" t="s">
        <v>524</v>
      </c>
      <c r="K702" s="280" t="s">
        <v>524</v>
      </c>
      <c r="L702" s="95" t="s">
        <v>443</v>
      </c>
    </row>
    <row r="703" spans="1:12" ht="15.75" x14ac:dyDescent="0.25">
      <c r="A703" s="274">
        <v>2</v>
      </c>
      <c r="B703" s="275" t="s">
        <v>135</v>
      </c>
      <c r="C703" s="276">
        <v>0</v>
      </c>
      <c r="D703" s="276">
        <v>0</v>
      </c>
      <c r="E703" s="276">
        <v>0</v>
      </c>
      <c r="F703" s="280">
        <v>0</v>
      </c>
      <c r="G703" s="280">
        <v>0</v>
      </c>
      <c r="H703" s="280">
        <v>0</v>
      </c>
      <c r="I703" s="280">
        <v>0</v>
      </c>
      <c r="J703" s="280">
        <v>0</v>
      </c>
      <c r="K703" s="280">
        <v>0</v>
      </c>
      <c r="L703" s="95">
        <v>0</v>
      </c>
    </row>
    <row r="704" spans="1:12" ht="31.5" x14ac:dyDescent="0.25">
      <c r="A704" s="274">
        <v>0</v>
      </c>
      <c r="B704" s="421" t="s">
        <v>1055</v>
      </c>
      <c r="C704" s="276">
        <v>0</v>
      </c>
      <c r="D704" s="276">
        <v>0</v>
      </c>
      <c r="E704" s="276">
        <v>0</v>
      </c>
      <c r="F704" s="280">
        <v>2014</v>
      </c>
      <c r="G704" s="280">
        <v>2015</v>
      </c>
      <c r="H704" s="280" t="s">
        <v>527</v>
      </c>
      <c r="I704" s="280" t="s">
        <v>444</v>
      </c>
      <c r="J704" s="280" t="s">
        <v>444</v>
      </c>
      <c r="K704" s="280" t="s">
        <v>444</v>
      </c>
      <c r="L704" s="95" t="s">
        <v>443</v>
      </c>
    </row>
    <row r="705" spans="1:12" ht="15.75" x14ac:dyDescent="0.25">
      <c r="A705" s="274">
        <v>3</v>
      </c>
      <c r="B705" s="275" t="s">
        <v>136</v>
      </c>
      <c r="C705" s="276">
        <v>0</v>
      </c>
      <c r="D705" s="276">
        <v>0</v>
      </c>
      <c r="E705" s="276">
        <v>0</v>
      </c>
      <c r="F705" s="280">
        <v>0</v>
      </c>
      <c r="G705" s="280">
        <v>0</v>
      </c>
      <c r="H705" s="280">
        <v>0</v>
      </c>
      <c r="I705" s="280">
        <v>0</v>
      </c>
      <c r="J705" s="280">
        <v>0</v>
      </c>
      <c r="K705" s="280">
        <v>0</v>
      </c>
      <c r="L705" s="95">
        <v>0</v>
      </c>
    </row>
    <row r="706" spans="1:12" ht="31.5" x14ac:dyDescent="0.25">
      <c r="A706" s="274">
        <v>0</v>
      </c>
      <c r="B706" s="421" t="s">
        <v>721</v>
      </c>
      <c r="C706" s="276">
        <v>0</v>
      </c>
      <c r="D706" s="276">
        <v>0</v>
      </c>
      <c r="E706" s="276">
        <v>0</v>
      </c>
      <c r="F706" s="280">
        <v>2015</v>
      </c>
      <c r="G706" s="280">
        <v>2015</v>
      </c>
      <c r="H706" s="280" t="s">
        <v>527</v>
      </c>
      <c r="I706" s="280" t="s">
        <v>444</v>
      </c>
      <c r="J706" s="280" t="s">
        <v>444</v>
      </c>
      <c r="K706" s="280" t="s">
        <v>444</v>
      </c>
      <c r="L706" s="95" t="s">
        <v>443</v>
      </c>
    </row>
    <row r="707" spans="1:12" ht="15.75" x14ac:dyDescent="0.25">
      <c r="A707" s="274">
        <v>0</v>
      </c>
      <c r="B707" s="421" t="s">
        <v>835</v>
      </c>
      <c r="C707" s="276">
        <v>0</v>
      </c>
      <c r="D707" s="276">
        <v>0</v>
      </c>
      <c r="E707" s="276">
        <v>0</v>
      </c>
      <c r="F707" s="280">
        <v>2013</v>
      </c>
      <c r="G707" s="280">
        <v>2015</v>
      </c>
      <c r="H707" s="280" t="s">
        <v>408</v>
      </c>
      <c r="I707" s="280" t="s">
        <v>444</v>
      </c>
      <c r="J707" s="280" t="s">
        <v>444</v>
      </c>
      <c r="K707" s="280" t="s">
        <v>444</v>
      </c>
      <c r="L707" s="95" t="s">
        <v>443</v>
      </c>
    </row>
    <row r="708" spans="1:12" ht="15.75" x14ac:dyDescent="0.25">
      <c r="A708" s="274">
        <v>0</v>
      </c>
      <c r="B708" s="421" t="s">
        <v>1056</v>
      </c>
      <c r="C708" s="276">
        <v>0</v>
      </c>
      <c r="D708" s="276">
        <v>0</v>
      </c>
      <c r="E708" s="276">
        <v>0</v>
      </c>
      <c r="F708" s="280">
        <v>0</v>
      </c>
      <c r="G708" s="280">
        <v>0</v>
      </c>
      <c r="H708" s="280">
        <v>0</v>
      </c>
      <c r="I708" s="280">
        <v>0</v>
      </c>
      <c r="J708" s="280">
        <v>0</v>
      </c>
      <c r="K708" s="280">
        <v>0</v>
      </c>
      <c r="L708" s="95" t="s">
        <v>443</v>
      </c>
    </row>
    <row r="709" spans="1:12" ht="31.5" x14ac:dyDescent="0.25">
      <c r="A709" s="274">
        <v>0</v>
      </c>
      <c r="B709" s="421" t="s">
        <v>913</v>
      </c>
      <c r="C709" s="276">
        <v>0</v>
      </c>
      <c r="D709" s="276">
        <v>0</v>
      </c>
      <c r="E709" s="276">
        <v>0</v>
      </c>
      <c r="F709" s="280">
        <v>2015</v>
      </c>
      <c r="G709" s="280">
        <v>2017</v>
      </c>
      <c r="H709" s="280" t="s">
        <v>521</v>
      </c>
      <c r="I709" s="280" t="s">
        <v>524</v>
      </c>
      <c r="J709" s="280" t="s">
        <v>524</v>
      </c>
      <c r="K709" s="280" t="s">
        <v>524</v>
      </c>
      <c r="L709" s="95" t="s">
        <v>443</v>
      </c>
    </row>
    <row r="710" spans="1:12" ht="15.75" x14ac:dyDescent="0.25">
      <c r="A710" s="274">
        <v>0</v>
      </c>
      <c r="B710" s="421" t="s">
        <v>723</v>
      </c>
      <c r="C710" s="276">
        <v>0</v>
      </c>
      <c r="D710" s="276">
        <v>0</v>
      </c>
      <c r="E710" s="276">
        <v>0</v>
      </c>
      <c r="F710" s="280">
        <v>2015</v>
      </c>
      <c r="G710" s="280">
        <v>2020</v>
      </c>
      <c r="H710" s="280" t="s">
        <v>521</v>
      </c>
      <c r="I710" s="280" t="s">
        <v>524</v>
      </c>
      <c r="J710" s="280" t="s">
        <v>524</v>
      </c>
      <c r="K710" s="280" t="s">
        <v>524</v>
      </c>
      <c r="L710" s="95" t="s">
        <v>443</v>
      </c>
    </row>
    <row r="711" spans="1:12" ht="15.75" x14ac:dyDescent="0.25">
      <c r="A711" s="274">
        <v>4</v>
      </c>
      <c r="B711" s="275" t="s">
        <v>137</v>
      </c>
      <c r="C711" s="276">
        <v>0</v>
      </c>
      <c r="D711" s="276">
        <v>0</v>
      </c>
      <c r="E711" s="276">
        <v>0</v>
      </c>
      <c r="F711" s="280">
        <v>0</v>
      </c>
      <c r="G711" s="280">
        <v>0</v>
      </c>
      <c r="H711" s="280">
        <v>0</v>
      </c>
      <c r="I711" s="280">
        <v>0</v>
      </c>
      <c r="J711" s="280">
        <v>0</v>
      </c>
      <c r="K711" s="280">
        <v>0</v>
      </c>
      <c r="L711" s="95">
        <v>0</v>
      </c>
    </row>
    <row r="712" spans="1:12" ht="47.25" x14ac:dyDescent="0.25">
      <c r="A712" s="274">
        <v>0</v>
      </c>
      <c r="B712" s="421" t="s">
        <v>722</v>
      </c>
      <c r="C712" s="276">
        <v>0</v>
      </c>
      <c r="D712" s="276">
        <v>0</v>
      </c>
      <c r="E712" s="276">
        <v>0</v>
      </c>
      <c r="F712" s="280">
        <v>2015</v>
      </c>
      <c r="G712" s="280">
        <v>2015</v>
      </c>
      <c r="H712" s="280" t="s">
        <v>541</v>
      </c>
      <c r="I712" s="280" t="s">
        <v>444</v>
      </c>
      <c r="J712" s="280" t="s">
        <v>444</v>
      </c>
      <c r="K712" s="280" t="s">
        <v>444</v>
      </c>
      <c r="L712" s="95" t="s">
        <v>1107</v>
      </c>
    </row>
    <row r="713" spans="1:12" ht="15.75" x14ac:dyDescent="0.25">
      <c r="A713" s="274">
        <v>5</v>
      </c>
      <c r="B713" s="275" t="s">
        <v>138</v>
      </c>
      <c r="C713" s="276">
        <v>0</v>
      </c>
      <c r="D713" s="276">
        <v>0</v>
      </c>
      <c r="E713" s="276">
        <v>0</v>
      </c>
      <c r="F713" s="280">
        <v>0</v>
      </c>
      <c r="G713" s="280">
        <v>0</v>
      </c>
      <c r="H713" s="280">
        <v>0</v>
      </c>
      <c r="I713" s="280">
        <v>0</v>
      </c>
      <c r="J713" s="280">
        <v>0</v>
      </c>
      <c r="K713" s="280">
        <v>0</v>
      </c>
      <c r="L713" s="95">
        <v>0</v>
      </c>
    </row>
    <row r="714" spans="1:12" ht="15.75" x14ac:dyDescent="0.25">
      <c r="A714" s="274">
        <v>8</v>
      </c>
      <c r="B714" s="275" t="s">
        <v>140</v>
      </c>
      <c r="C714" s="276">
        <v>0</v>
      </c>
      <c r="D714" s="276">
        <v>0</v>
      </c>
      <c r="E714" s="276">
        <v>0</v>
      </c>
      <c r="F714" s="280">
        <v>0</v>
      </c>
      <c r="G714" s="280">
        <v>0</v>
      </c>
      <c r="H714" s="280">
        <v>0</v>
      </c>
      <c r="I714" s="280">
        <v>0</v>
      </c>
      <c r="J714" s="280">
        <v>0</v>
      </c>
      <c r="K714" s="280">
        <v>0</v>
      </c>
      <c r="L714" s="95">
        <v>0</v>
      </c>
    </row>
    <row r="715" spans="1:12" ht="15.75" x14ac:dyDescent="0.25">
      <c r="A715" s="274">
        <v>1</v>
      </c>
      <c r="B715" s="275" t="s">
        <v>141</v>
      </c>
      <c r="C715" s="276">
        <v>0</v>
      </c>
      <c r="D715" s="276">
        <v>0</v>
      </c>
      <c r="E715" s="276">
        <v>0</v>
      </c>
      <c r="F715" s="280">
        <v>0</v>
      </c>
      <c r="G715" s="280">
        <v>0</v>
      </c>
      <c r="H715" s="280">
        <v>0</v>
      </c>
      <c r="I715" s="280">
        <v>0</v>
      </c>
      <c r="J715" s="280">
        <v>0</v>
      </c>
      <c r="K715" s="280">
        <v>0</v>
      </c>
      <c r="L715" s="95">
        <v>0</v>
      </c>
    </row>
    <row r="716" spans="1:12" ht="15.75" x14ac:dyDescent="0.25">
      <c r="A716" s="274">
        <v>2</v>
      </c>
      <c r="B716" s="275" t="s">
        <v>142</v>
      </c>
      <c r="C716" s="276">
        <v>0</v>
      </c>
      <c r="D716" s="276">
        <v>0</v>
      </c>
      <c r="E716" s="276">
        <v>0</v>
      </c>
      <c r="F716" s="280">
        <v>0</v>
      </c>
      <c r="G716" s="280">
        <v>0</v>
      </c>
      <c r="H716" s="280">
        <v>0</v>
      </c>
      <c r="I716" s="280">
        <v>0</v>
      </c>
      <c r="J716" s="280">
        <v>0</v>
      </c>
      <c r="K716" s="280">
        <v>0</v>
      </c>
      <c r="L716" s="95">
        <v>0</v>
      </c>
    </row>
    <row r="717" spans="1:12" ht="15.75" x14ac:dyDescent="0.25">
      <c r="A717" s="274">
        <v>0</v>
      </c>
      <c r="B717" s="421" t="s">
        <v>724</v>
      </c>
      <c r="C717" s="276">
        <v>0</v>
      </c>
      <c r="D717" s="276">
        <v>0</v>
      </c>
      <c r="E717" s="276">
        <v>0</v>
      </c>
      <c r="F717" s="280">
        <v>2012</v>
      </c>
      <c r="G717" s="280">
        <v>2018</v>
      </c>
      <c r="H717" s="280" t="s">
        <v>408</v>
      </c>
      <c r="I717" s="280" t="s">
        <v>444</v>
      </c>
      <c r="J717" s="280" t="s">
        <v>444</v>
      </c>
      <c r="K717" s="280" t="s">
        <v>444</v>
      </c>
      <c r="L717" s="95" t="s">
        <v>443</v>
      </c>
    </row>
    <row r="718" spans="1:12" ht="31.5" x14ac:dyDescent="0.25">
      <c r="A718" s="274">
        <v>0</v>
      </c>
      <c r="B718" s="421" t="s">
        <v>429</v>
      </c>
      <c r="C718" s="276">
        <v>0</v>
      </c>
      <c r="D718" s="276">
        <v>0</v>
      </c>
      <c r="E718" s="276">
        <v>0</v>
      </c>
      <c r="F718" s="280">
        <v>2012</v>
      </c>
      <c r="G718" s="280">
        <v>2016</v>
      </c>
      <c r="H718" s="280" t="s">
        <v>521</v>
      </c>
      <c r="I718" s="280" t="s">
        <v>524</v>
      </c>
      <c r="J718" s="280" t="s">
        <v>524</v>
      </c>
      <c r="K718" s="280" t="s">
        <v>524</v>
      </c>
      <c r="L718" s="95" t="s">
        <v>443</v>
      </c>
    </row>
    <row r="719" spans="1:12" ht="47.25" x14ac:dyDescent="0.25">
      <c r="A719" s="274">
        <v>0</v>
      </c>
      <c r="B719" s="421" t="s">
        <v>430</v>
      </c>
      <c r="C719" s="276">
        <v>0</v>
      </c>
      <c r="D719" s="276">
        <v>0</v>
      </c>
      <c r="E719" s="276">
        <v>0</v>
      </c>
      <c r="F719" s="280">
        <v>2013</v>
      </c>
      <c r="G719" s="280">
        <v>2015</v>
      </c>
      <c r="H719" s="280" t="s">
        <v>521</v>
      </c>
      <c r="I719" s="280" t="s">
        <v>524</v>
      </c>
      <c r="J719" s="280" t="s">
        <v>524</v>
      </c>
      <c r="K719" s="280" t="s">
        <v>524</v>
      </c>
      <c r="L719" s="95" t="s">
        <v>443</v>
      </c>
    </row>
    <row r="720" spans="1:12" ht="63" x14ac:dyDescent="0.25">
      <c r="A720" s="274">
        <v>0</v>
      </c>
      <c r="B720" s="421" t="s">
        <v>431</v>
      </c>
      <c r="C720" s="276">
        <v>0</v>
      </c>
      <c r="D720" s="276">
        <v>0</v>
      </c>
      <c r="E720" s="276">
        <v>0</v>
      </c>
      <c r="F720" s="280">
        <v>2014</v>
      </c>
      <c r="G720" s="280">
        <v>2015</v>
      </c>
      <c r="H720" s="280" t="s">
        <v>521</v>
      </c>
      <c r="I720" s="280" t="s">
        <v>524</v>
      </c>
      <c r="J720" s="280" t="s">
        <v>524</v>
      </c>
      <c r="K720" s="280" t="s">
        <v>524</v>
      </c>
      <c r="L720" s="95" t="s">
        <v>443</v>
      </c>
    </row>
    <row r="721" spans="1:12" ht="15.75" x14ac:dyDescent="0.25">
      <c r="A721" s="274">
        <v>3</v>
      </c>
      <c r="B721" s="275" t="s">
        <v>143</v>
      </c>
      <c r="C721" s="276">
        <v>0</v>
      </c>
      <c r="D721" s="276">
        <v>0</v>
      </c>
      <c r="E721" s="276">
        <v>0</v>
      </c>
      <c r="F721" s="280">
        <v>0</v>
      </c>
      <c r="G721" s="280">
        <v>0</v>
      </c>
      <c r="H721" s="280">
        <v>0</v>
      </c>
      <c r="I721" s="280">
        <v>0</v>
      </c>
      <c r="J721" s="280">
        <v>0</v>
      </c>
      <c r="K721" s="280">
        <v>0</v>
      </c>
      <c r="L721" s="95">
        <v>0</v>
      </c>
    </row>
    <row r="722" spans="1:12" ht="31.5" x14ac:dyDescent="0.25">
      <c r="A722" s="274">
        <v>0</v>
      </c>
      <c r="B722" s="421" t="s">
        <v>914</v>
      </c>
      <c r="C722" s="276">
        <v>0</v>
      </c>
      <c r="D722" s="276">
        <v>0</v>
      </c>
      <c r="E722" s="276">
        <v>0</v>
      </c>
      <c r="F722" s="280">
        <v>2015</v>
      </c>
      <c r="G722" s="280">
        <v>2015</v>
      </c>
      <c r="H722" s="280" t="s">
        <v>521</v>
      </c>
      <c r="I722" s="280" t="s">
        <v>524</v>
      </c>
      <c r="J722" s="280" t="s">
        <v>524</v>
      </c>
      <c r="K722" s="280" t="s">
        <v>524</v>
      </c>
      <c r="L722" s="95" t="s">
        <v>443</v>
      </c>
    </row>
    <row r="723" spans="1:12" ht="15.75" x14ac:dyDescent="0.25">
      <c r="A723" s="274">
        <v>9</v>
      </c>
      <c r="B723" s="275" t="s">
        <v>144</v>
      </c>
      <c r="C723" s="276">
        <v>0</v>
      </c>
      <c r="D723" s="276">
        <v>0</v>
      </c>
      <c r="E723" s="276">
        <v>0</v>
      </c>
      <c r="F723" s="280">
        <v>0</v>
      </c>
      <c r="G723" s="280">
        <v>0</v>
      </c>
      <c r="H723" s="280">
        <v>0</v>
      </c>
      <c r="I723" s="280">
        <v>0</v>
      </c>
      <c r="J723" s="280">
        <v>0</v>
      </c>
      <c r="K723" s="280">
        <v>0</v>
      </c>
      <c r="L723" s="95">
        <v>0</v>
      </c>
    </row>
    <row r="724" spans="1:12" ht="15.75" x14ac:dyDescent="0.25">
      <c r="A724" s="274">
        <v>1</v>
      </c>
      <c r="B724" s="275" t="s">
        <v>145</v>
      </c>
      <c r="C724" s="276">
        <v>0</v>
      </c>
      <c r="D724" s="276">
        <v>0</v>
      </c>
      <c r="E724" s="276">
        <v>0</v>
      </c>
      <c r="F724" s="280">
        <v>0</v>
      </c>
      <c r="G724" s="280">
        <v>0</v>
      </c>
      <c r="H724" s="280">
        <v>0</v>
      </c>
      <c r="I724" s="280">
        <v>0</v>
      </c>
      <c r="J724" s="280">
        <v>0</v>
      </c>
      <c r="K724" s="280">
        <v>0</v>
      </c>
      <c r="L724" s="95">
        <v>0</v>
      </c>
    </row>
    <row r="725" spans="1:12" ht="15.75" x14ac:dyDescent="0.25">
      <c r="A725" s="274">
        <v>0</v>
      </c>
      <c r="B725" s="421" t="s">
        <v>725</v>
      </c>
      <c r="C725" s="276">
        <v>0</v>
      </c>
      <c r="D725" s="276">
        <v>0</v>
      </c>
      <c r="E725" s="276">
        <v>0</v>
      </c>
      <c r="F725" s="280">
        <v>2014</v>
      </c>
      <c r="G725" s="280">
        <v>2015</v>
      </c>
      <c r="H725" s="280" t="s">
        <v>541</v>
      </c>
      <c r="I725" s="280" t="s">
        <v>444</v>
      </c>
      <c r="J725" s="280" t="s">
        <v>444</v>
      </c>
      <c r="K725" s="280" t="s">
        <v>444</v>
      </c>
      <c r="L725" s="95" t="s">
        <v>1104</v>
      </c>
    </row>
    <row r="726" spans="1:12" ht="15.75" x14ac:dyDescent="0.25">
      <c r="A726" s="274">
        <v>2</v>
      </c>
      <c r="B726" s="275" t="s">
        <v>146</v>
      </c>
      <c r="C726" s="276">
        <v>0</v>
      </c>
      <c r="D726" s="276">
        <v>0</v>
      </c>
      <c r="E726" s="276">
        <v>0</v>
      </c>
      <c r="F726" s="280">
        <v>0</v>
      </c>
      <c r="G726" s="280">
        <v>0</v>
      </c>
      <c r="H726" s="280">
        <v>0</v>
      </c>
      <c r="I726" s="280">
        <v>0</v>
      </c>
      <c r="J726" s="280">
        <v>0</v>
      </c>
      <c r="K726" s="280">
        <v>0</v>
      </c>
      <c r="L726" s="95">
        <v>0</v>
      </c>
    </row>
    <row r="727" spans="1:12" ht="15.75" x14ac:dyDescent="0.25">
      <c r="A727" s="274">
        <v>0</v>
      </c>
      <c r="B727" s="421" t="s">
        <v>726</v>
      </c>
      <c r="C727" s="276">
        <v>0</v>
      </c>
      <c r="D727" s="276">
        <v>0</v>
      </c>
      <c r="E727" s="276">
        <v>0</v>
      </c>
      <c r="F727" s="280">
        <v>2015</v>
      </c>
      <c r="G727" s="280">
        <v>2015</v>
      </c>
      <c r="H727" s="280" t="s">
        <v>527</v>
      </c>
      <c r="I727" s="280" t="s">
        <v>444</v>
      </c>
      <c r="J727" s="280" t="s">
        <v>444</v>
      </c>
      <c r="K727" s="280" t="s">
        <v>444</v>
      </c>
      <c r="L727" s="95" t="s">
        <v>443</v>
      </c>
    </row>
    <row r="728" spans="1:12" ht="31.5" x14ac:dyDescent="0.25">
      <c r="A728" s="274">
        <v>0</v>
      </c>
      <c r="B728" s="421" t="s">
        <v>727</v>
      </c>
      <c r="C728" s="276">
        <v>0</v>
      </c>
      <c r="D728" s="276">
        <v>0</v>
      </c>
      <c r="E728" s="276">
        <v>0</v>
      </c>
      <c r="F728" s="280">
        <v>2015</v>
      </c>
      <c r="G728" s="280">
        <v>2015</v>
      </c>
      <c r="H728" s="280" t="s">
        <v>527</v>
      </c>
      <c r="I728" s="280" t="s">
        <v>444</v>
      </c>
      <c r="J728" s="280" t="s">
        <v>444</v>
      </c>
      <c r="K728" s="280" t="s">
        <v>444</v>
      </c>
      <c r="L728" s="95" t="s">
        <v>443</v>
      </c>
    </row>
    <row r="729" spans="1:12" ht="15.75" x14ac:dyDescent="0.25">
      <c r="A729" s="274">
        <v>0</v>
      </c>
      <c r="B729" s="421" t="s">
        <v>728</v>
      </c>
      <c r="C729" s="276">
        <v>0</v>
      </c>
      <c r="D729" s="276">
        <v>0</v>
      </c>
      <c r="E729" s="276">
        <v>0</v>
      </c>
      <c r="F729" s="280">
        <v>2015</v>
      </c>
      <c r="G729" s="280">
        <v>2015</v>
      </c>
      <c r="H729" s="280" t="s">
        <v>408</v>
      </c>
      <c r="I729" s="280" t="s">
        <v>444</v>
      </c>
      <c r="J729" s="280" t="s">
        <v>444</v>
      </c>
      <c r="K729" s="280" t="s">
        <v>444</v>
      </c>
      <c r="L729" s="95" t="s">
        <v>443</v>
      </c>
    </row>
    <row r="730" spans="1:12" ht="31.5" x14ac:dyDescent="0.25">
      <c r="A730" s="274">
        <v>0</v>
      </c>
      <c r="B730" s="421" t="s">
        <v>915</v>
      </c>
      <c r="C730" s="276">
        <v>0</v>
      </c>
      <c r="D730" s="276">
        <v>0</v>
      </c>
      <c r="E730" s="276">
        <v>0</v>
      </c>
      <c r="F730" s="280">
        <v>2015</v>
      </c>
      <c r="G730" s="280">
        <v>2015</v>
      </c>
      <c r="H730" s="280" t="s">
        <v>521</v>
      </c>
      <c r="I730" s="280" t="s">
        <v>524</v>
      </c>
      <c r="J730" s="280" t="s">
        <v>524</v>
      </c>
      <c r="K730" s="280" t="s">
        <v>524</v>
      </c>
      <c r="L730" s="95" t="s">
        <v>443</v>
      </c>
    </row>
    <row r="731" spans="1:12" ht="15.75" x14ac:dyDescent="0.25">
      <c r="A731" s="274">
        <v>10</v>
      </c>
      <c r="B731" s="275" t="s">
        <v>147</v>
      </c>
      <c r="C731" s="276">
        <v>0</v>
      </c>
      <c r="D731" s="276">
        <v>0</v>
      </c>
      <c r="E731" s="276">
        <v>0</v>
      </c>
      <c r="F731" s="280">
        <v>0</v>
      </c>
      <c r="G731" s="280">
        <v>0</v>
      </c>
      <c r="H731" s="280">
        <v>0</v>
      </c>
      <c r="I731" s="280">
        <v>0</v>
      </c>
      <c r="J731" s="280">
        <v>0</v>
      </c>
      <c r="K731" s="280">
        <v>0</v>
      </c>
      <c r="L731" s="95">
        <v>0</v>
      </c>
    </row>
    <row r="732" spans="1:12" ht="15.75" x14ac:dyDescent="0.25">
      <c r="A732" s="274">
        <v>1</v>
      </c>
      <c r="B732" s="275" t="s">
        <v>148</v>
      </c>
      <c r="C732" s="276">
        <v>0</v>
      </c>
      <c r="D732" s="276">
        <v>0</v>
      </c>
      <c r="E732" s="276">
        <v>0</v>
      </c>
      <c r="F732" s="280">
        <v>0</v>
      </c>
      <c r="G732" s="280">
        <v>0</v>
      </c>
      <c r="H732" s="280">
        <v>0</v>
      </c>
      <c r="I732" s="280">
        <v>0</v>
      </c>
      <c r="J732" s="280">
        <v>0</v>
      </c>
      <c r="K732" s="280">
        <v>0</v>
      </c>
      <c r="L732" s="95">
        <v>0</v>
      </c>
    </row>
    <row r="733" spans="1:12" ht="15.75" x14ac:dyDescent="0.25">
      <c r="A733" s="274">
        <v>2</v>
      </c>
      <c r="B733" s="275" t="s">
        <v>149</v>
      </c>
      <c r="C733" s="276">
        <v>0</v>
      </c>
      <c r="D733" s="276">
        <v>0</v>
      </c>
      <c r="E733" s="276">
        <v>0</v>
      </c>
      <c r="F733" s="280">
        <v>0</v>
      </c>
      <c r="G733" s="280">
        <v>0</v>
      </c>
      <c r="H733" s="280">
        <v>0</v>
      </c>
      <c r="I733" s="280">
        <v>0</v>
      </c>
      <c r="J733" s="280">
        <v>0</v>
      </c>
      <c r="K733" s="280">
        <v>0</v>
      </c>
      <c r="L733" s="95">
        <v>0</v>
      </c>
    </row>
    <row r="734" spans="1:12" ht="31.5" x14ac:dyDescent="0.25">
      <c r="A734" s="274">
        <v>0</v>
      </c>
      <c r="B734" s="421" t="s">
        <v>435</v>
      </c>
      <c r="C734" s="276">
        <v>0</v>
      </c>
      <c r="D734" s="276">
        <v>0</v>
      </c>
      <c r="E734" s="276">
        <v>0</v>
      </c>
      <c r="F734" s="280">
        <v>2011</v>
      </c>
      <c r="G734" s="280">
        <v>2015</v>
      </c>
      <c r="H734" s="280" t="s">
        <v>444</v>
      </c>
      <c r="I734" s="280" t="s">
        <v>444</v>
      </c>
      <c r="J734" s="280" t="s">
        <v>444</v>
      </c>
      <c r="K734" s="280" t="s">
        <v>444</v>
      </c>
      <c r="L734" s="95" t="s">
        <v>443</v>
      </c>
    </row>
    <row r="735" spans="1:12" ht="31.5" x14ac:dyDescent="0.25">
      <c r="A735" s="274">
        <v>0</v>
      </c>
      <c r="B735" s="421" t="s">
        <v>435</v>
      </c>
      <c r="C735" s="276">
        <v>0</v>
      </c>
      <c r="D735" s="276">
        <v>0</v>
      </c>
      <c r="E735" s="276">
        <v>0</v>
      </c>
      <c r="F735" s="280">
        <v>2012</v>
      </c>
      <c r="G735" s="280">
        <v>2015</v>
      </c>
      <c r="H735" s="280" t="s">
        <v>444</v>
      </c>
      <c r="I735" s="280" t="s">
        <v>444</v>
      </c>
      <c r="J735" s="280" t="s">
        <v>444</v>
      </c>
      <c r="K735" s="280" t="s">
        <v>444</v>
      </c>
      <c r="L735" s="95" t="s">
        <v>443</v>
      </c>
    </row>
    <row r="736" spans="1:12" ht="31.5" x14ac:dyDescent="0.25">
      <c r="A736" s="274">
        <v>0</v>
      </c>
      <c r="B736" s="421" t="s">
        <v>918</v>
      </c>
      <c r="C736" s="276">
        <v>0</v>
      </c>
      <c r="D736" s="276">
        <v>0</v>
      </c>
      <c r="E736" s="276">
        <v>0</v>
      </c>
      <c r="F736" s="280">
        <v>2015</v>
      </c>
      <c r="G736" s="280">
        <v>2015</v>
      </c>
      <c r="H736" s="280" t="s">
        <v>521</v>
      </c>
      <c r="I736" s="280" t="s">
        <v>524</v>
      </c>
      <c r="J736" s="280" t="s">
        <v>524</v>
      </c>
      <c r="K736" s="280" t="s">
        <v>524</v>
      </c>
      <c r="L736" s="95" t="s">
        <v>443</v>
      </c>
    </row>
    <row r="737" spans="1:12" ht="15.75" x14ac:dyDescent="0.25">
      <c r="A737" s="274">
        <v>0</v>
      </c>
      <c r="B737" s="421" t="s">
        <v>917</v>
      </c>
      <c r="C737" s="276">
        <v>0</v>
      </c>
      <c r="D737" s="276">
        <v>0</v>
      </c>
      <c r="E737" s="276">
        <v>0</v>
      </c>
      <c r="F737" s="280">
        <v>2015</v>
      </c>
      <c r="G737" s="280">
        <v>2015</v>
      </c>
      <c r="H737" s="280" t="s">
        <v>521</v>
      </c>
      <c r="I737" s="280" t="s">
        <v>524</v>
      </c>
      <c r="J737" s="280" t="s">
        <v>524</v>
      </c>
      <c r="K737" s="280" t="s">
        <v>524</v>
      </c>
      <c r="L737" s="95" t="s">
        <v>443</v>
      </c>
    </row>
    <row r="738" spans="1:12" ht="15.75" x14ac:dyDescent="0.25">
      <c r="A738" s="274">
        <v>3</v>
      </c>
      <c r="B738" s="275" t="s">
        <v>150</v>
      </c>
      <c r="C738" s="276">
        <v>0</v>
      </c>
      <c r="D738" s="276">
        <v>0</v>
      </c>
      <c r="E738" s="276">
        <v>0</v>
      </c>
      <c r="F738" s="280">
        <v>0</v>
      </c>
      <c r="G738" s="280">
        <v>0</v>
      </c>
      <c r="H738" s="280">
        <v>0</v>
      </c>
      <c r="I738" s="280">
        <v>0</v>
      </c>
      <c r="J738" s="280">
        <v>0</v>
      </c>
      <c r="K738" s="280">
        <v>0</v>
      </c>
      <c r="L738" s="95">
        <v>0</v>
      </c>
    </row>
    <row r="739" spans="1:12" ht="15.75" x14ac:dyDescent="0.25">
      <c r="A739" s="274">
        <v>11</v>
      </c>
      <c r="B739" s="275" t="s">
        <v>151</v>
      </c>
      <c r="C739" s="276">
        <v>0</v>
      </c>
      <c r="D739" s="276">
        <v>0</v>
      </c>
      <c r="E739" s="276">
        <v>0</v>
      </c>
      <c r="F739" s="280">
        <v>0</v>
      </c>
      <c r="G739" s="280">
        <v>0</v>
      </c>
      <c r="H739" s="280">
        <v>0</v>
      </c>
      <c r="I739" s="280">
        <v>0</v>
      </c>
      <c r="J739" s="280">
        <v>0</v>
      </c>
      <c r="K739" s="280">
        <v>0</v>
      </c>
      <c r="L739" s="95">
        <v>0</v>
      </c>
    </row>
    <row r="740" spans="1:12" ht="15.75" x14ac:dyDescent="0.25">
      <c r="A740" s="274">
        <v>1</v>
      </c>
      <c r="B740" s="275" t="s">
        <v>152</v>
      </c>
      <c r="C740" s="276">
        <v>0</v>
      </c>
      <c r="D740" s="276">
        <v>0</v>
      </c>
      <c r="E740" s="276">
        <v>0</v>
      </c>
      <c r="F740" s="280">
        <v>0</v>
      </c>
      <c r="G740" s="280">
        <v>0</v>
      </c>
      <c r="H740" s="280">
        <v>0</v>
      </c>
      <c r="I740" s="280">
        <v>0</v>
      </c>
      <c r="J740" s="280">
        <v>0</v>
      </c>
      <c r="K740" s="280">
        <v>0</v>
      </c>
      <c r="L740" s="95">
        <v>0</v>
      </c>
    </row>
    <row r="741" spans="1:12" ht="15.75" x14ac:dyDescent="0.25">
      <c r="A741" s="274">
        <v>0</v>
      </c>
      <c r="B741" s="421" t="s">
        <v>836</v>
      </c>
      <c r="C741" s="276">
        <v>0</v>
      </c>
      <c r="D741" s="276">
        <v>0</v>
      </c>
      <c r="E741" s="276">
        <v>0</v>
      </c>
      <c r="F741" s="280">
        <v>2015</v>
      </c>
      <c r="G741" s="280">
        <v>2016</v>
      </c>
      <c r="H741" s="280" t="s">
        <v>527</v>
      </c>
      <c r="I741" s="280" t="s">
        <v>527</v>
      </c>
      <c r="J741" s="280" t="s">
        <v>527</v>
      </c>
      <c r="K741" s="280" t="s">
        <v>527</v>
      </c>
      <c r="L741" s="95" t="s">
        <v>443</v>
      </c>
    </row>
    <row r="742" spans="1:12" ht="15.75" x14ac:dyDescent="0.25">
      <c r="A742" s="274">
        <v>0</v>
      </c>
      <c r="B742" s="421" t="s">
        <v>729</v>
      </c>
      <c r="C742" s="276">
        <v>0</v>
      </c>
      <c r="D742" s="276">
        <v>0</v>
      </c>
      <c r="E742" s="276">
        <v>0</v>
      </c>
      <c r="F742" s="280">
        <v>2015</v>
      </c>
      <c r="G742" s="280">
        <v>2015</v>
      </c>
      <c r="H742" s="280" t="s">
        <v>521</v>
      </c>
      <c r="I742" s="280" t="s">
        <v>524</v>
      </c>
      <c r="J742" s="280" t="s">
        <v>524</v>
      </c>
      <c r="K742" s="280" t="s">
        <v>524</v>
      </c>
      <c r="L742" s="95" t="s">
        <v>443</v>
      </c>
    </row>
    <row r="743" spans="1:12" ht="31.5" x14ac:dyDescent="0.25">
      <c r="A743" s="274">
        <v>0</v>
      </c>
      <c r="B743" s="421" t="s">
        <v>919</v>
      </c>
      <c r="C743" s="276">
        <v>0</v>
      </c>
      <c r="D743" s="276">
        <v>0</v>
      </c>
      <c r="E743" s="276">
        <v>0</v>
      </c>
      <c r="F743" s="280">
        <v>2014</v>
      </c>
      <c r="G743" s="280">
        <v>2016</v>
      </c>
      <c r="H743" s="280" t="s">
        <v>521</v>
      </c>
      <c r="I743" s="280" t="s">
        <v>524</v>
      </c>
      <c r="J743" s="280" t="s">
        <v>524</v>
      </c>
      <c r="K743" s="280" t="s">
        <v>524</v>
      </c>
      <c r="L743" s="95" t="s">
        <v>443</v>
      </c>
    </row>
    <row r="744" spans="1:12" ht="15.75" x14ac:dyDescent="0.25">
      <c r="A744" s="274">
        <v>2</v>
      </c>
      <c r="B744" s="275" t="s">
        <v>153</v>
      </c>
      <c r="C744" s="276">
        <v>0</v>
      </c>
      <c r="D744" s="276">
        <v>0</v>
      </c>
      <c r="E744" s="276">
        <v>0</v>
      </c>
      <c r="F744" s="280">
        <v>0</v>
      </c>
      <c r="G744" s="280">
        <v>0</v>
      </c>
      <c r="H744" s="280">
        <v>0</v>
      </c>
      <c r="I744" s="280">
        <v>0</v>
      </c>
      <c r="J744" s="280">
        <v>0</v>
      </c>
      <c r="K744" s="280">
        <v>0</v>
      </c>
      <c r="L744" s="95">
        <v>0</v>
      </c>
    </row>
    <row r="745" spans="1:12" ht="15.75" x14ac:dyDescent="0.25">
      <c r="A745" s="274">
        <v>2.1</v>
      </c>
      <c r="B745" s="275" t="s">
        <v>386</v>
      </c>
      <c r="C745" s="276">
        <v>0</v>
      </c>
      <c r="D745" s="276">
        <v>0</v>
      </c>
      <c r="E745" s="276">
        <v>0</v>
      </c>
      <c r="F745" s="280">
        <v>0</v>
      </c>
      <c r="G745" s="280">
        <v>0</v>
      </c>
      <c r="H745" s="280">
        <v>0</v>
      </c>
      <c r="I745" s="280">
        <v>0</v>
      </c>
      <c r="J745" s="280">
        <v>0</v>
      </c>
      <c r="K745" s="280">
        <v>0</v>
      </c>
      <c r="L745" s="95">
        <v>0</v>
      </c>
    </row>
    <row r="746" spans="1:12" ht="31.5" x14ac:dyDescent="0.25">
      <c r="A746" s="274">
        <v>0</v>
      </c>
      <c r="B746" s="421" t="s">
        <v>730</v>
      </c>
      <c r="C746" s="276">
        <v>0</v>
      </c>
      <c r="D746" s="276">
        <v>0</v>
      </c>
      <c r="E746" s="276">
        <v>0</v>
      </c>
      <c r="F746" s="280">
        <v>2015</v>
      </c>
      <c r="G746" s="280">
        <v>2015</v>
      </c>
      <c r="H746" s="280" t="s">
        <v>444</v>
      </c>
      <c r="I746" s="280" t="s">
        <v>444</v>
      </c>
      <c r="J746" s="280" t="s">
        <v>444</v>
      </c>
      <c r="K746" s="280" t="s">
        <v>444</v>
      </c>
      <c r="L746" s="95" t="s">
        <v>1104</v>
      </c>
    </row>
    <row r="747" spans="1:12" ht="15.75" x14ac:dyDescent="0.25">
      <c r="A747" s="274">
        <v>0</v>
      </c>
      <c r="B747" s="421" t="s">
        <v>386</v>
      </c>
      <c r="C747" s="276">
        <v>0</v>
      </c>
      <c r="D747" s="276">
        <v>0</v>
      </c>
      <c r="E747" s="276">
        <v>0</v>
      </c>
      <c r="F747" s="280">
        <v>2015</v>
      </c>
      <c r="G747" s="280">
        <v>2016</v>
      </c>
      <c r="H747" s="280" t="s">
        <v>521</v>
      </c>
      <c r="I747" s="280" t="s">
        <v>524</v>
      </c>
      <c r="J747" s="280" t="s">
        <v>524</v>
      </c>
      <c r="K747" s="280" t="s">
        <v>524</v>
      </c>
      <c r="L747" s="95" t="s">
        <v>443</v>
      </c>
    </row>
    <row r="748" spans="1:12" ht="31.5" x14ac:dyDescent="0.25">
      <c r="A748" s="274">
        <v>0</v>
      </c>
      <c r="B748" s="421" t="s">
        <v>386</v>
      </c>
      <c r="C748" s="276">
        <v>0</v>
      </c>
      <c r="D748" s="276">
        <v>0</v>
      </c>
      <c r="E748" s="276">
        <v>0</v>
      </c>
      <c r="F748" s="280">
        <v>2013</v>
      </c>
      <c r="G748" s="280">
        <v>2014</v>
      </c>
      <c r="H748" s="280" t="s">
        <v>444</v>
      </c>
      <c r="I748" s="280" t="s">
        <v>444</v>
      </c>
      <c r="J748" s="280" t="s">
        <v>444</v>
      </c>
      <c r="K748" s="280" t="s">
        <v>444</v>
      </c>
      <c r="L748" s="95" t="s">
        <v>443</v>
      </c>
    </row>
    <row r="749" spans="1:12" ht="15.75" x14ac:dyDescent="0.25">
      <c r="A749" s="274" t="s">
        <v>119</v>
      </c>
      <c r="B749" s="275" t="s">
        <v>392</v>
      </c>
      <c r="C749" s="276">
        <v>0</v>
      </c>
      <c r="D749" s="276">
        <v>0</v>
      </c>
      <c r="E749" s="276">
        <v>0</v>
      </c>
      <c r="F749" s="280">
        <v>0</v>
      </c>
      <c r="G749" s="280">
        <v>0</v>
      </c>
      <c r="H749" s="280">
        <v>0</v>
      </c>
      <c r="I749" s="280">
        <v>0</v>
      </c>
      <c r="J749" s="280">
        <v>0</v>
      </c>
      <c r="K749" s="280">
        <v>0</v>
      </c>
      <c r="L749" s="95">
        <v>0</v>
      </c>
    </row>
    <row r="750" spans="1:12" ht="31.5" x14ac:dyDescent="0.25">
      <c r="A750" s="274">
        <v>0</v>
      </c>
      <c r="B750" s="421" t="s">
        <v>731</v>
      </c>
      <c r="C750" s="276">
        <v>0</v>
      </c>
      <c r="D750" s="276">
        <v>0</v>
      </c>
      <c r="E750" s="276">
        <v>0</v>
      </c>
      <c r="F750" s="280">
        <v>2015</v>
      </c>
      <c r="G750" s="280">
        <v>2015</v>
      </c>
      <c r="H750" s="280" t="s">
        <v>444</v>
      </c>
      <c r="I750" s="280" t="s">
        <v>444</v>
      </c>
      <c r="J750" s="280" t="s">
        <v>444</v>
      </c>
      <c r="K750" s="280" t="s">
        <v>444</v>
      </c>
      <c r="L750" s="95" t="s">
        <v>1104</v>
      </c>
    </row>
    <row r="751" spans="1:12" ht="15.75" x14ac:dyDescent="0.25">
      <c r="A751" s="274">
        <v>0</v>
      </c>
      <c r="B751" s="421" t="s">
        <v>392</v>
      </c>
      <c r="C751" s="276">
        <v>0</v>
      </c>
      <c r="D751" s="276">
        <v>0</v>
      </c>
      <c r="E751" s="276">
        <v>0</v>
      </c>
      <c r="F751" s="280">
        <v>2015</v>
      </c>
      <c r="G751" s="280">
        <v>2016</v>
      </c>
      <c r="H751" s="280" t="s">
        <v>521</v>
      </c>
      <c r="I751" s="280" t="s">
        <v>524</v>
      </c>
      <c r="J751" s="280" t="s">
        <v>524</v>
      </c>
      <c r="K751" s="280" t="s">
        <v>524</v>
      </c>
      <c r="L751" s="95" t="s">
        <v>443</v>
      </c>
    </row>
    <row r="752" spans="1:12" ht="15.75" x14ac:dyDescent="0.25">
      <c r="A752" s="274">
        <v>0</v>
      </c>
      <c r="B752" s="421" t="s">
        <v>392</v>
      </c>
      <c r="C752" s="276">
        <v>0</v>
      </c>
      <c r="D752" s="276">
        <v>0</v>
      </c>
      <c r="E752" s="276">
        <v>0</v>
      </c>
      <c r="F752" s="280">
        <v>2015</v>
      </c>
      <c r="G752" s="280">
        <v>2015</v>
      </c>
      <c r="H752" s="280" t="s">
        <v>527</v>
      </c>
      <c r="I752" s="280" t="s">
        <v>444</v>
      </c>
      <c r="J752" s="280" t="s">
        <v>444</v>
      </c>
      <c r="K752" s="280" t="s">
        <v>444</v>
      </c>
      <c r="L752" s="95" t="s">
        <v>443</v>
      </c>
    </row>
    <row r="753" spans="1:12" ht="15.75" x14ac:dyDescent="0.25">
      <c r="A753" s="274" t="s">
        <v>122</v>
      </c>
      <c r="B753" s="275" t="s">
        <v>393</v>
      </c>
      <c r="C753" s="276">
        <v>0</v>
      </c>
      <c r="D753" s="276">
        <v>0</v>
      </c>
      <c r="E753" s="276">
        <v>0</v>
      </c>
      <c r="F753" s="280">
        <v>0</v>
      </c>
      <c r="G753" s="280">
        <v>0</v>
      </c>
      <c r="H753" s="280">
        <v>0</v>
      </c>
      <c r="I753" s="280">
        <v>0</v>
      </c>
      <c r="J753" s="280">
        <v>0</v>
      </c>
      <c r="K753" s="280">
        <v>0</v>
      </c>
      <c r="L753" s="95">
        <v>0</v>
      </c>
    </row>
    <row r="754" spans="1:12" ht="31.5" x14ac:dyDescent="0.25">
      <c r="A754" s="274">
        <v>0</v>
      </c>
      <c r="B754" s="421" t="s">
        <v>732</v>
      </c>
      <c r="C754" s="276">
        <v>0</v>
      </c>
      <c r="D754" s="276">
        <v>0</v>
      </c>
      <c r="E754" s="276">
        <v>0</v>
      </c>
      <c r="F754" s="280">
        <v>2015</v>
      </c>
      <c r="G754" s="280">
        <v>2015</v>
      </c>
      <c r="H754" s="280" t="s">
        <v>444</v>
      </c>
      <c r="I754" s="280" t="s">
        <v>444</v>
      </c>
      <c r="J754" s="280" t="s">
        <v>444</v>
      </c>
      <c r="K754" s="280" t="s">
        <v>444</v>
      </c>
      <c r="L754" s="95" t="s">
        <v>1104</v>
      </c>
    </row>
    <row r="755" spans="1:12" ht="31.5" x14ac:dyDescent="0.25">
      <c r="A755" s="274">
        <v>0</v>
      </c>
      <c r="B755" s="421" t="s">
        <v>393</v>
      </c>
      <c r="C755" s="276">
        <v>0</v>
      </c>
      <c r="D755" s="276">
        <v>0</v>
      </c>
      <c r="E755" s="276">
        <v>0</v>
      </c>
      <c r="F755" s="280">
        <v>2015</v>
      </c>
      <c r="G755" s="280">
        <v>2015</v>
      </c>
      <c r="H755" s="280" t="s">
        <v>444</v>
      </c>
      <c r="I755" s="280" t="s">
        <v>444</v>
      </c>
      <c r="J755" s="280" t="s">
        <v>444</v>
      </c>
      <c r="K755" s="280" t="s">
        <v>444</v>
      </c>
      <c r="L755" s="95" t="s">
        <v>443</v>
      </c>
    </row>
    <row r="756" spans="1:12" ht="15.75" x14ac:dyDescent="0.25">
      <c r="A756" s="274">
        <v>0</v>
      </c>
      <c r="B756" s="421" t="s">
        <v>920</v>
      </c>
      <c r="C756" s="276">
        <v>0</v>
      </c>
      <c r="D756" s="276">
        <v>0</v>
      </c>
      <c r="E756" s="276">
        <v>0</v>
      </c>
      <c r="F756" s="280">
        <v>2015</v>
      </c>
      <c r="G756" s="280">
        <v>2016</v>
      </c>
      <c r="H756" s="280" t="s">
        <v>521</v>
      </c>
      <c r="I756" s="280" t="s">
        <v>524</v>
      </c>
      <c r="J756" s="280" t="s">
        <v>524</v>
      </c>
      <c r="K756" s="280" t="s">
        <v>524</v>
      </c>
      <c r="L756" s="95" t="s">
        <v>443</v>
      </c>
    </row>
    <row r="757" spans="1:12" ht="15.75" x14ac:dyDescent="0.25">
      <c r="A757" s="274" t="s">
        <v>123</v>
      </c>
      <c r="B757" s="275" t="s">
        <v>387</v>
      </c>
      <c r="C757" s="276">
        <v>0</v>
      </c>
      <c r="D757" s="276">
        <v>0</v>
      </c>
      <c r="E757" s="276">
        <v>0</v>
      </c>
      <c r="F757" s="280">
        <v>0</v>
      </c>
      <c r="G757" s="280">
        <v>0</v>
      </c>
      <c r="H757" s="280">
        <v>0</v>
      </c>
      <c r="I757" s="280">
        <v>0</v>
      </c>
      <c r="J757" s="280">
        <v>0</v>
      </c>
      <c r="K757" s="280">
        <v>0</v>
      </c>
      <c r="L757" s="95">
        <v>0</v>
      </c>
    </row>
    <row r="758" spans="1:12" ht="31.5" x14ac:dyDescent="0.25">
      <c r="A758" s="274">
        <v>0</v>
      </c>
      <c r="B758" s="421" t="s">
        <v>733</v>
      </c>
      <c r="C758" s="276">
        <v>0</v>
      </c>
      <c r="D758" s="276">
        <v>0</v>
      </c>
      <c r="E758" s="276">
        <v>0</v>
      </c>
      <c r="F758" s="280">
        <v>2015</v>
      </c>
      <c r="G758" s="280">
        <v>2015</v>
      </c>
      <c r="H758" s="280" t="s">
        <v>444</v>
      </c>
      <c r="I758" s="280" t="s">
        <v>444</v>
      </c>
      <c r="J758" s="280" t="s">
        <v>444</v>
      </c>
      <c r="K758" s="280" t="s">
        <v>444</v>
      </c>
      <c r="L758" s="95" t="s">
        <v>1104</v>
      </c>
    </row>
    <row r="759" spans="1:12" ht="31.5" x14ac:dyDescent="0.25">
      <c r="A759" s="274">
        <v>0</v>
      </c>
      <c r="B759" s="421" t="s">
        <v>1059</v>
      </c>
      <c r="C759" s="276">
        <v>0</v>
      </c>
      <c r="D759" s="276">
        <v>0</v>
      </c>
      <c r="E759" s="276">
        <v>0</v>
      </c>
      <c r="F759" s="280">
        <v>2015</v>
      </c>
      <c r="G759" s="280">
        <v>20158</v>
      </c>
      <c r="H759" s="280" t="s">
        <v>444</v>
      </c>
      <c r="I759" s="280" t="s">
        <v>444</v>
      </c>
      <c r="J759" s="280" t="s">
        <v>444</v>
      </c>
      <c r="K759" s="280" t="s">
        <v>444</v>
      </c>
      <c r="L759" s="95" t="s">
        <v>443</v>
      </c>
    </row>
    <row r="760" spans="1:12" ht="15.75" x14ac:dyDescent="0.25">
      <c r="A760" s="274">
        <v>3</v>
      </c>
      <c r="B760" s="275" t="s">
        <v>154</v>
      </c>
      <c r="C760" s="276">
        <v>0</v>
      </c>
      <c r="D760" s="276">
        <v>0</v>
      </c>
      <c r="E760" s="276">
        <v>0</v>
      </c>
      <c r="F760" s="280">
        <v>0</v>
      </c>
      <c r="G760" s="280">
        <v>0</v>
      </c>
      <c r="H760" s="280">
        <v>0</v>
      </c>
      <c r="I760" s="280">
        <v>0</v>
      </c>
      <c r="J760" s="280">
        <v>0</v>
      </c>
      <c r="K760" s="280">
        <v>0</v>
      </c>
      <c r="L760" s="95">
        <v>0</v>
      </c>
    </row>
    <row r="761" spans="1:12" ht="31.5" x14ac:dyDescent="0.25">
      <c r="A761" s="274">
        <v>0</v>
      </c>
      <c r="B761" s="421" t="s">
        <v>1060</v>
      </c>
      <c r="C761" s="276">
        <v>0</v>
      </c>
      <c r="D761" s="276">
        <v>0</v>
      </c>
      <c r="E761" s="276">
        <v>0</v>
      </c>
      <c r="F761" s="280">
        <v>2015</v>
      </c>
      <c r="G761" s="280">
        <v>2015</v>
      </c>
      <c r="H761" s="280" t="s">
        <v>444</v>
      </c>
      <c r="I761" s="280" t="s">
        <v>444</v>
      </c>
      <c r="J761" s="280" t="s">
        <v>444</v>
      </c>
      <c r="K761" s="280" t="s">
        <v>444</v>
      </c>
      <c r="L761" s="95" t="s">
        <v>443</v>
      </c>
    </row>
    <row r="762" spans="1:12" ht="15.75" x14ac:dyDescent="0.25">
      <c r="A762" s="274">
        <v>4</v>
      </c>
      <c r="B762" s="275" t="s">
        <v>155</v>
      </c>
      <c r="C762" s="276">
        <v>0</v>
      </c>
      <c r="D762" s="276">
        <v>0</v>
      </c>
      <c r="E762" s="276">
        <v>0</v>
      </c>
      <c r="F762" s="280">
        <v>0</v>
      </c>
      <c r="G762" s="280">
        <v>0</v>
      </c>
      <c r="H762" s="280">
        <v>0</v>
      </c>
      <c r="I762" s="280">
        <v>0</v>
      </c>
      <c r="J762" s="280">
        <v>0</v>
      </c>
      <c r="K762" s="280">
        <v>0</v>
      </c>
      <c r="L762" s="95">
        <v>0</v>
      </c>
    </row>
    <row r="763" spans="1:12" ht="15.75" x14ac:dyDescent="0.25">
      <c r="A763" s="274">
        <v>5</v>
      </c>
      <c r="B763" s="275" t="s">
        <v>156</v>
      </c>
      <c r="C763" s="276">
        <v>0</v>
      </c>
      <c r="D763" s="276">
        <v>0</v>
      </c>
      <c r="E763" s="276">
        <v>0</v>
      </c>
      <c r="F763" s="280">
        <v>0</v>
      </c>
      <c r="G763" s="280">
        <v>0</v>
      </c>
      <c r="H763" s="280">
        <v>0</v>
      </c>
      <c r="I763" s="280">
        <v>0</v>
      </c>
      <c r="J763" s="280">
        <v>0</v>
      </c>
      <c r="K763" s="280">
        <v>0</v>
      </c>
      <c r="L763" s="95">
        <v>0</v>
      </c>
    </row>
    <row r="764" spans="1:12" ht="31.5" x14ac:dyDescent="0.25">
      <c r="A764" s="274">
        <v>0</v>
      </c>
      <c r="B764" s="421" t="s">
        <v>921</v>
      </c>
      <c r="C764" s="276">
        <v>0</v>
      </c>
      <c r="D764" s="276">
        <v>0</v>
      </c>
      <c r="E764" s="276">
        <v>0</v>
      </c>
      <c r="F764" s="280">
        <v>2014</v>
      </c>
      <c r="G764" s="280">
        <v>2015</v>
      </c>
      <c r="H764" s="280" t="s">
        <v>521</v>
      </c>
      <c r="I764" s="280" t="s">
        <v>524</v>
      </c>
      <c r="J764" s="280" t="s">
        <v>524</v>
      </c>
      <c r="K764" s="280" t="s">
        <v>524</v>
      </c>
      <c r="L764" s="95" t="s">
        <v>443</v>
      </c>
    </row>
    <row r="765" spans="1:12" ht="15.75" x14ac:dyDescent="0.25">
      <c r="A765" s="274">
        <v>6</v>
      </c>
      <c r="B765" s="275" t="s">
        <v>384</v>
      </c>
      <c r="C765" s="276">
        <v>0</v>
      </c>
      <c r="D765" s="276">
        <v>0</v>
      </c>
      <c r="E765" s="276">
        <v>0</v>
      </c>
      <c r="F765" s="280">
        <v>0</v>
      </c>
      <c r="G765" s="280">
        <v>0</v>
      </c>
      <c r="H765" s="280">
        <v>0</v>
      </c>
      <c r="I765" s="280">
        <v>0</v>
      </c>
      <c r="J765" s="280">
        <v>0</v>
      </c>
      <c r="K765" s="280">
        <v>0</v>
      </c>
      <c r="L765" s="95">
        <v>0</v>
      </c>
    </row>
    <row r="766" spans="1:12" ht="15.75" x14ac:dyDescent="0.25">
      <c r="A766" s="274">
        <v>7</v>
      </c>
      <c r="B766" s="275" t="s">
        <v>480</v>
      </c>
      <c r="C766" s="276">
        <v>0</v>
      </c>
      <c r="D766" s="276">
        <v>0</v>
      </c>
      <c r="E766" s="276">
        <v>0</v>
      </c>
      <c r="F766" s="280">
        <v>0</v>
      </c>
      <c r="G766" s="280">
        <v>0</v>
      </c>
      <c r="H766" s="280">
        <v>0</v>
      </c>
      <c r="I766" s="280">
        <v>0</v>
      </c>
      <c r="J766" s="280">
        <v>0</v>
      </c>
      <c r="K766" s="280">
        <v>0</v>
      </c>
      <c r="L766" s="95">
        <v>0</v>
      </c>
    </row>
    <row r="767" spans="1:12" ht="15.75" x14ac:dyDescent="0.25">
      <c r="A767" s="274">
        <v>8</v>
      </c>
      <c r="B767" s="275" t="s">
        <v>410</v>
      </c>
      <c r="C767" s="276">
        <v>0</v>
      </c>
      <c r="D767" s="276">
        <v>0</v>
      </c>
      <c r="E767" s="276">
        <v>0</v>
      </c>
      <c r="F767" s="280">
        <v>0</v>
      </c>
      <c r="G767" s="280">
        <v>0</v>
      </c>
      <c r="H767" s="280">
        <v>0</v>
      </c>
      <c r="I767" s="280">
        <v>0</v>
      </c>
      <c r="J767" s="280">
        <v>0</v>
      </c>
      <c r="K767" s="280">
        <v>0</v>
      </c>
      <c r="L767" s="95">
        <v>0</v>
      </c>
    </row>
    <row r="768" spans="1:12" ht="31.5" x14ac:dyDescent="0.25">
      <c r="A768" s="274">
        <v>0</v>
      </c>
      <c r="B768" s="421" t="s">
        <v>1061</v>
      </c>
      <c r="C768" s="276">
        <v>0</v>
      </c>
      <c r="D768" s="276">
        <v>0</v>
      </c>
      <c r="E768" s="276">
        <v>0</v>
      </c>
      <c r="F768" s="280">
        <v>2014</v>
      </c>
      <c r="G768" s="280">
        <v>2014</v>
      </c>
      <c r="H768" s="280">
        <v>0</v>
      </c>
      <c r="I768" s="280">
        <v>0</v>
      </c>
      <c r="J768" s="280">
        <v>0</v>
      </c>
      <c r="K768" s="280">
        <v>0</v>
      </c>
      <c r="L768" s="95" t="s">
        <v>1108</v>
      </c>
    </row>
    <row r="769" spans="1:12" ht="31.5" x14ac:dyDescent="0.25">
      <c r="A769" s="274">
        <v>0</v>
      </c>
      <c r="B769" s="421" t="s">
        <v>1061</v>
      </c>
      <c r="C769" s="276">
        <v>0</v>
      </c>
      <c r="D769" s="276">
        <v>0</v>
      </c>
      <c r="E769" s="276">
        <v>0</v>
      </c>
      <c r="F769" s="280">
        <v>2014</v>
      </c>
      <c r="G769" s="280">
        <v>2014</v>
      </c>
      <c r="H769" s="280">
        <v>0</v>
      </c>
      <c r="I769" s="280">
        <v>0</v>
      </c>
      <c r="J769" s="280">
        <v>0</v>
      </c>
      <c r="K769" s="280">
        <v>0</v>
      </c>
      <c r="L769" s="95" t="s">
        <v>1108</v>
      </c>
    </row>
    <row r="770" spans="1:12" ht="31.5" x14ac:dyDescent="0.25">
      <c r="A770" s="274">
        <v>0</v>
      </c>
      <c r="B770" s="421" t="s">
        <v>1061</v>
      </c>
      <c r="C770" s="276">
        <v>0</v>
      </c>
      <c r="D770" s="276">
        <v>0</v>
      </c>
      <c r="E770" s="276">
        <v>0</v>
      </c>
      <c r="F770" s="280">
        <v>2014</v>
      </c>
      <c r="G770" s="280">
        <v>2014</v>
      </c>
      <c r="H770" s="280">
        <v>0</v>
      </c>
      <c r="I770" s="280">
        <v>0</v>
      </c>
      <c r="J770" s="280">
        <v>0</v>
      </c>
      <c r="K770" s="280">
        <v>0</v>
      </c>
      <c r="L770" s="95" t="s">
        <v>1108</v>
      </c>
    </row>
    <row r="771" spans="1:12" ht="31.5" x14ac:dyDescent="0.25">
      <c r="A771" s="274">
        <v>0</v>
      </c>
      <c r="B771" s="421" t="s">
        <v>1061</v>
      </c>
      <c r="C771" s="276">
        <v>0</v>
      </c>
      <c r="D771" s="276">
        <v>0</v>
      </c>
      <c r="E771" s="276">
        <v>0</v>
      </c>
      <c r="F771" s="280">
        <v>2014</v>
      </c>
      <c r="G771" s="280">
        <v>2014</v>
      </c>
      <c r="H771" s="280">
        <v>0</v>
      </c>
      <c r="I771" s="280">
        <v>0</v>
      </c>
      <c r="J771" s="280">
        <v>0</v>
      </c>
      <c r="K771" s="280">
        <v>0</v>
      </c>
      <c r="L771" s="95" t="s">
        <v>1108</v>
      </c>
    </row>
    <row r="772" spans="1:12" ht="15.75" x14ac:dyDescent="0.25">
      <c r="A772" s="274">
        <v>9</v>
      </c>
      <c r="B772" s="275" t="s">
        <v>510</v>
      </c>
      <c r="C772" s="276">
        <v>0</v>
      </c>
      <c r="D772" s="276">
        <v>0</v>
      </c>
      <c r="E772" s="276">
        <v>0</v>
      </c>
      <c r="F772" s="280">
        <v>0</v>
      </c>
      <c r="G772" s="280">
        <v>0</v>
      </c>
      <c r="H772" s="280">
        <v>0</v>
      </c>
      <c r="I772" s="280">
        <v>0</v>
      </c>
      <c r="J772" s="280">
        <v>0</v>
      </c>
      <c r="K772" s="280">
        <v>0</v>
      </c>
      <c r="L772" s="95">
        <v>0</v>
      </c>
    </row>
    <row r="773" spans="1:12" ht="15.75" x14ac:dyDescent="0.25">
      <c r="A773" s="274">
        <v>0</v>
      </c>
      <c r="B773" s="421" t="s">
        <v>1062</v>
      </c>
      <c r="C773" s="276">
        <v>0</v>
      </c>
      <c r="D773" s="276">
        <v>0</v>
      </c>
      <c r="E773" s="276">
        <v>0</v>
      </c>
      <c r="F773" s="280">
        <v>2014</v>
      </c>
      <c r="G773" s="280">
        <v>2014</v>
      </c>
      <c r="H773" s="280">
        <v>0</v>
      </c>
      <c r="I773" s="280">
        <v>0</v>
      </c>
      <c r="J773" s="280">
        <v>0</v>
      </c>
      <c r="K773" s="280">
        <v>0</v>
      </c>
      <c r="L773" s="95" t="s">
        <v>1108</v>
      </c>
    </row>
    <row r="774" spans="1:12" ht="15.75" x14ac:dyDescent="0.25">
      <c r="A774" s="274">
        <v>0</v>
      </c>
      <c r="B774" s="421" t="s">
        <v>837</v>
      </c>
      <c r="C774" s="276">
        <v>0</v>
      </c>
      <c r="D774" s="276">
        <v>0</v>
      </c>
      <c r="E774" s="276">
        <v>0</v>
      </c>
      <c r="F774" s="280">
        <v>2014</v>
      </c>
      <c r="G774" s="280">
        <v>2014</v>
      </c>
      <c r="H774" s="280">
        <v>0</v>
      </c>
      <c r="I774" s="280">
        <v>0</v>
      </c>
      <c r="J774" s="280">
        <v>0</v>
      </c>
      <c r="K774" s="280">
        <v>0</v>
      </c>
      <c r="L774" s="95" t="s">
        <v>443</v>
      </c>
    </row>
    <row r="775" spans="1:12" ht="15.75" x14ac:dyDescent="0.25">
      <c r="A775" s="274">
        <v>0</v>
      </c>
      <c r="B775" s="421" t="s">
        <v>1062</v>
      </c>
      <c r="C775" s="276">
        <v>0</v>
      </c>
      <c r="D775" s="276">
        <v>0</v>
      </c>
      <c r="E775" s="276">
        <v>0</v>
      </c>
      <c r="F775" s="280">
        <v>2014</v>
      </c>
      <c r="G775" s="280">
        <v>2014</v>
      </c>
      <c r="H775" s="280">
        <v>0</v>
      </c>
      <c r="I775" s="280">
        <v>0</v>
      </c>
      <c r="J775" s="280">
        <v>0</v>
      </c>
      <c r="K775" s="280">
        <v>0</v>
      </c>
      <c r="L775" s="95" t="s">
        <v>1108</v>
      </c>
    </row>
    <row r="776" spans="1:12" ht="15.75" x14ac:dyDescent="0.25">
      <c r="A776" s="274">
        <v>0</v>
      </c>
      <c r="B776" s="421" t="s">
        <v>1062</v>
      </c>
      <c r="C776" s="276">
        <v>0</v>
      </c>
      <c r="D776" s="276">
        <v>0</v>
      </c>
      <c r="E776" s="276">
        <v>0</v>
      </c>
      <c r="F776" s="280">
        <v>2013</v>
      </c>
      <c r="G776" s="280">
        <v>2014</v>
      </c>
      <c r="H776" s="280">
        <v>0</v>
      </c>
      <c r="I776" s="280">
        <v>0</v>
      </c>
      <c r="J776" s="280">
        <v>0</v>
      </c>
      <c r="K776" s="280">
        <v>0</v>
      </c>
      <c r="L776" s="95" t="s">
        <v>1108</v>
      </c>
    </row>
    <row r="777" spans="1:12" ht="15.75" x14ac:dyDescent="0.25">
      <c r="A777" s="274">
        <v>0</v>
      </c>
      <c r="B777" s="421" t="s">
        <v>1062</v>
      </c>
      <c r="C777" s="276">
        <v>0</v>
      </c>
      <c r="D777" s="276">
        <v>0</v>
      </c>
      <c r="E777" s="276">
        <v>0</v>
      </c>
      <c r="F777" s="280">
        <v>2014</v>
      </c>
      <c r="G777" s="280">
        <v>2015</v>
      </c>
      <c r="H777" s="280">
        <v>0</v>
      </c>
      <c r="I777" s="280">
        <v>0</v>
      </c>
      <c r="J777" s="280">
        <v>0</v>
      </c>
      <c r="K777" s="280">
        <v>0</v>
      </c>
      <c r="L777" s="95" t="s">
        <v>1108</v>
      </c>
    </row>
    <row r="778" spans="1:12" ht="15.75" x14ac:dyDescent="0.25">
      <c r="A778" s="274">
        <v>0</v>
      </c>
      <c r="B778" s="421" t="s">
        <v>96</v>
      </c>
      <c r="C778" s="276">
        <v>0</v>
      </c>
      <c r="D778" s="276">
        <v>0</v>
      </c>
      <c r="E778" s="276">
        <v>0</v>
      </c>
      <c r="F778" s="280">
        <v>0</v>
      </c>
      <c r="G778" s="280">
        <v>0</v>
      </c>
      <c r="H778" s="280">
        <v>0</v>
      </c>
      <c r="I778" s="280">
        <v>0</v>
      </c>
      <c r="J778" s="280">
        <v>0</v>
      </c>
      <c r="K778" s="280">
        <v>0</v>
      </c>
      <c r="L778" s="95">
        <v>0</v>
      </c>
    </row>
    <row r="779" spans="1:12" ht="15.75" x14ac:dyDescent="0.25">
      <c r="A779" s="286"/>
      <c r="B779" s="422" t="s">
        <v>157</v>
      </c>
      <c r="C779" s="287"/>
      <c r="D779" s="287"/>
      <c r="E779" s="287"/>
      <c r="F779" s="423"/>
      <c r="G779" s="423"/>
      <c r="H779" s="423"/>
      <c r="I779" s="423"/>
      <c r="J779" s="423"/>
      <c r="K779" s="423"/>
      <c r="L779" s="95">
        <v>0</v>
      </c>
    </row>
    <row r="780" spans="1:12" ht="15.75" x14ac:dyDescent="0.25">
      <c r="A780" s="274">
        <v>1</v>
      </c>
      <c r="B780" s="275" t="s">
        <v>158</v>
      </c>
      <c r="C780" s="276">
        <v>2.42</v>
      </c>
      <c r="D780" s="276">
        <v>0</v>
      </c>
      <c r="E780" s="276">
        <v>20</v>
      </c>
      <c r="F780" s="280">
        <v>0</v>
      </c>
      <c r="G780" s="280">
        <v>0</v>
      </c>
      <c r="H780" s="280">
        <v>0</v>
      </c>
      <c r="I780" s="280">
        <v>0</v>
      </c>
      <c r="J780" s="280">
        <v>0</v>
      </c>
      <c r="K780" s="280">
        <v>0</v>
      </c>
      <c r="L780" s="95">
        <v>0</v>
      </c>
    </row>
    <row r="781" spans="1:12" ht="15.75" x14ac:dyDescent="0.25">
      <c r="A781" s="274">
        <v>2</v>
      </c>
      <c r="B781" s="275" t="s">
        <v>159</v>
      </c>
      <c r="C781" s="276">
        <v>0</v>
      </c>
      <c r="D781" s="276">
        <v>0</v>
      </c>
      <c r="E781" s="276">
        <v>0</v>
      </c>
      <c r="F781" s="280">
        <v>0</v>
      </c>
      <c r="G781" s="280">
        <v>0</v>
      </c>
      <c r="H781" s="280">
        <v>0</v>
      </c>
      <c r="I781" s="280">
        <v>0</v>
      </c>
      <c r="J781" s="280">
        <v>0</v>
      </c>
      <c r="K781" s="280">
        <v>0</v>
      </c>
      <c r="L781" s="95">
        <v>0</v>
      </c>
    </row>
    <row r="782" spans="1:12" ht="15.75" x14ac:dyDescent="0.25">
      <c r="A782" s="274">
        <v>3</v>
      </c>
      <c r="B782" s="275" t="s">
        <v>160</v>
      </c>
      <c r="C782" s="276">
        <v>0</v>
      </c>
      <c r="D782" s="276">
        <v>0</v>
      </c>
      <c r="E782" s="276">
        <v>0</v>
      </c>
      <c r="F782" s="280">
        <v>0</v>
      </c>
      <c r="G782" s="280">
        <v>0</v>
      </c>
      <c r="H782" s="280">
        <v>0</v>
      </c>
      <c r="I782" s="280">
        <v>0</v>
      </c>
      <c r="J782" s="280">
        <v>0</v>
      </c>
      <c r="K782" s="280">
        <v>0</v>
      </c>
      <c r="L782" s="95">
        <v>0</v>
      </c>
    </row>
    <row r="783" spans="1:12" ht="15.75" x14ac:dyDescent="0.25">
      <c r="A783" s="274">
        <v>4</v>
      </c>
      <c r="B783" s="275" t="s">
        <v>161</v>
      </c>
      <c r="C783" s="276">
        <v>0</v>
      </c>
      <c r="D783" s="276">
        <v>0</v>
      </c>
      <c r="E783" s="276">
        <v>0</v>
      </c>
      <c r="F783" s="280">
        <v>0</v>
      </c>
      <c r="G783" s="280">
        <v>0</v>
      </c>
      <c r="H783" s="280">
        <v>0</v>
      </c>
      <c r="I783" s="280">
        <v>0</v>
      </c>
      <c r="J783" s="280">
        <v>0</v>
      </c>
      <c r="K783" s="280">
        <v>0</v>
      </c>
      <c r="L783" s="95">
        <v>0</v>
      </c>
    </row>
    <row r="784" spans="1:12" ht="15.75" x14ac:dyDescent="0.25">
      <c r="A784" s="274">
        <v>5</v>
      </c>
      <c r="B784" s="275" t="s">
        <v>162</v>
      </c>
      <c r="C784" s="276">
        <v>0</v>
      </c>
      <c r="D784" s="276">
        <v>0</v>
      </c>
      <c r="E784" s="276">
        <v>0</v>
      </c>
      <c r="F784" s="280">
        <v>0</v>
      </c>
      <c r="G784" s="280">
        <v>0</v>
      </c>
      <c r="H784" s="280">
        <v>0</v>
      </c>
      <c r="I784" s="280">
        <v>0</v>
      </c>
      <c r="J784" s="280">
        <v>0</v>
      </c>
      <c r="K784" s="280">
        <v>0</v>
      </c>
      <c r="L784" s="95">
        <v>0</v>
      </c>
    </row>
    <row r="785" spans="1:12" ht="15.75" x14ac:dyDescent="0.25">
      <c r="A785" s="274">
        <v>6</v>
      </c>
      <c r="B785" s="275" t="s">
        <v>163</v>
      </c>
      <c r="C785" s="276">
        <v>0</v>
      </c>
      <c r="D785" s="276">
        <v>0</v>
      </c>
      <c r="E785" s="276">
        <v>0</v>
      </c>
      <c r="F785" s="280">
        <v>0</v>
      </c>
      <c r="G785" s="280">
        <v>0</v>
      </c>
      <c r="H785" s="280">
        <v>0</v>
      </c>
      <c r="I785" s="280">
        <v>0</v>
      </c>
      <c r="J785" s="280">
        <v>0</v>
      </c>
      <c r="K785" s="280">
        <v>0</v>
      </c>
      <c r="L785" s="95">
        <v>0</v>
      </c>
    </row>
    <row r="786" spans="1:12" ht="15.75" x14ac:dyDescent="0.25">
      <c r="A786" s="274">
        <v>7</v>
      </c>
      <c r="B786" s="275" t="s">
        <v>164</v>
      </c>
      <c r="C786" s="276">
        <v>0</v>
      </c>
      <c r="D786" s="276">
        <v>0</v>
      </c>
      <c r="E786" s="276">
        <v>0</v>
      </c>
      <c r="F786" s="280">
        <v>0</v>
      </c>
      <c r="G786" s="280">
        <v>0</v>
      </c>
      <c r="H786" s="280">
        <v>0</v>
      </c>
      <c r="I786" s="280">
        <v>0</v>
      </c>
      <c r="J786" s="280">
        <v>0</v>
      </c>
      <c r="K786" s="280">
        <v>0</v>
      </c>
      <c r="L786" s="95">
        <v>0</v>
      </c>
    </row>
    <row r="787" spans="1:12" ht="15.75" x14ac:dyDescent="0.25">
      <c r="A787" s="274">
        <v>8</v>
      </c>
      <c r="B787" s="275" t="s">
        <v>165</v>
      </c>
      <c r="C787" s="276">
        <v>0</v>
      </c>
      <c r="D787" s="276">
        <v>0</v>
      </c>
      <c r="E787" s="276">
        <v>0</v>
      </c>
      <c r="F787" s="280">
        <v>0</v>
      </c>
      <c r="G787" s="280">
        <v>0</v>
      </c>
      <c r="H787" s="280">
        <v>0</v>
      </c>
      <c r="I787" s="280">
        <v>0</v>
      </c>
      <c r="J787" s="280">
        <v>0</v>
      </c>
      <c r="K787" s="280">
        <v>0</v>
      </c>
      <c r="L787" s="95">
        <v>0</v>
      </c>
    </row>
  </sheetData>
  <mergeCells count="15">
    <mergeCell ref="A6:K6"/>
    <mergeCell ref="A14:A16"/>
    <mergeCell ref="B14:B16"/>
    <mergeCell ref="C14:E14"/>
    <mergeCell ref="F14:G14"/>
    <mergeCell ref="H14:K14"/>
    <mergeCell ref="C15:C16"/>
    <mergeCell ref="D15:D16"/>
    <mergeCell ref="E15:E16"/>
    <mergeCell ref="F15:F16"/>
    <mergeCell ref="G15:G16"/>
    <mergeCell ref="H15:H16"/>
    <mergeCell ref="I15:I16"/>
    <mergeCell ref="J15:J16"/>
    <mergeCell ref="K15:K16"/>
  </mergeCells>
  <conditionalFormatting sqref="A18:B23">
    <cfRule type="cellIs" dxfId="21" priority="16" operator="equal">
      <formula>0</formula>
    </cfRule>
  </conditionalFormatting>
  <conditionalFormatting sqref="A18:B23">
    <cfRule type="cellIs" dxfId="20" priority="15" operator="equal">
      <formula>0</formula>
    </cfRule>
  </conditionalFormatting>
  <conditionalFormatting sqref="A5:B5">
    <cfRule type="cellIs" dxfId="19" priority="13" operator="equal">
      <formula>0</formula>
    </cfRule>
  </conditionalFormatting>
  <conditionalFormatting sqref="A5:B5">
    <cfRule type="cellIs" dxfId="18" priority="14" operator="equal">
      <formula>0</formula>
    </cfRule>
  </conditionalFormatting>
  <conditionalFormatting sqref="D18:D23 F18:F23 H18:H23 J18:J23 A25:K787">
    <cfRule type="cellIs" dxfId="17" priority="9" operator="equal">
      <formula>0</formula>
    </cfRule>
    <cfRule type="expression" dxfId="16" priority="10">
      <formula>$A18&lt;&gt;0</formula>
    </cfRule>
  </conditionalFormatting>
  <conditionalFormatting sqref="C18:C23 E18:E23 G18:G23 I18:I23 K18:K23">
    <cfRule type="cellIs" dxfId="15" priority="11" operator="equal">
      <formula>0</formula>
    </cfRule>
    <cfRule type="expression" dxfId="14" priority="12">
      <formula>$A18&lt;&gt;0</formula>
    </cfRule>
  </conditionalFormatting>
  <conditionalFormatting sqref="A10">
    <cfRule type="cellIs" dxfId="13" priority="8" operator="equal">
      <formula>0</formula>
    </cfRule>
  </conditionalFormatting>
  <conditionalFormatting sqref="B2">
    <cfRule type="cellIs" dxfId="12" priority="7" operator="equal">
      <formula>0</formula>
    </cfRule>
  </conditionalFormatting>
  <conditionalFormatting sqref="A24:B24">
    <cfRule type="cellIs" dxfId="11" priority="6" operator="equal">
      <formula>0</formula>
    </cfRule>
  </conditionalFormatting>
  <conditionalFormatting sqref="A24:B24">
    <cfRule type="cellIs" dxfId="10" priority="5" operator="equal">
      <formula>0</formula>
    </cfRule>
  </conditionalFormatting>
  <conditionalFormatting sqref="C24 E24 G24 I24 K24">
    <cfRule type="cellIs" dxfId="9" priority="3" operator="equal">
      <formula>0</formula>
    </cfRule>
    <cfRule type="expression" dxfId="8" priority="4">
      <formula>$A24&lt;&gt;0</formula>
    </cfRule>
  </conditionalFormatting>
  <conditionalFormatting sqref="D24 F24 H24 J24">
    <cfRule type="cellIs" dxfId="7" priority="1" operator="equal">
      <formula>0</formula>
    </cfRule>
    <cfRule type="expression" dxfId="6" priority="2">
      <formula>$A24&lt;&gt;0</formula>
    </cfRule>
  </conditionalFormatting>
  <pageMargins left="0.70866141732283472" right="0.70866141732283472" top="0.74803149606299213" bottom="0.74803149606299213" header="0.31496062992125984" footer="0.31496062992125984"/>
  <pageSetup paperSize="9" scale="40" fitToHeight="1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683"/>
  <sheetViews>
    <sheetView view="pageBreakPreview" zoomScale="60" zoomScaleNormal="60" workbookViewId="0">
      <pane xSplit="3" ySplit="23" topLeftCell="D669" activePane="bottomRight" state="frozen"/>
      <selection pane="topRight" activeCell="D1" sqref="D1"/>
      <selection pane="bottomLeft" activeCell="A24" sqref="A24"/>
      <selection pane="bottomRight" activeCell="D676" sqref="D676"/>
    </sheetView>
  </sheetViews>
  <sheetFormatPr defaultColWidth="9" defaultRowHeight="15.75" x14ac:dyDescent="0.25"/>
  <cols>
    <col min="1" max="1" width="9" style="48" customWidth="1"/>
    <col min="2" max="2" width="50.25" style="454" customWidth="1"/>
    <col min="3" max="3" width="13.375" style="77" customWidth="1"/>
    <col min="4" max="4" width="15.5" style="77" customWidth="1"/>
    <col min="5" max="5" width="14" style="77" customWidth="1"/>
    <col min="6" max="10" width="10.75" style="77" customWidth="1"/>
    <col min="11" max="11" width="11" style="77" customWidth="1"/>
    <col min="12" max="12" width="9.75" style="77" customWidth="1"/>
    <col min="13" max="13" width="13.375" style="77" customWidth="1"/>
    <col min="14" max="14" width="10.75" style="77" customWidth="1"/>
    <col min="15" max="15" width="12" style="77" customWidth="1"/>
    <col min="16" max="16" width="13.375" style="77" customWidth="1"/>
    <col min="17" max="17" width="10.125" style="77" customWidth="1"/>
    <col min="18" max="18" width="10.25" style="77" customWidth="1"/>
    <col min="19" max="19" width="19.875" style="101" customWidth="1"/>
    <col min="20" max="20" width="16.25" style="79" customWidth="1"/>
    <col min="21" max="21" width="14.25" style="77" customWidth="1"/>
    <col min="22" max="22" width="11.75" style="77" customWidth="1"/>
    <col min="23" max="23" width="10.875" style="77" customWidth="1"/>
    <col min="24" max="24" width="9" style="77"/>
    <col min="25" max="25" width="12.75" style="77" customWidth="1"/>
    <col min="26" max="26" width="14.875" style="77" customWidth="1"/>
    <col min="27" max="27" width="14.625" style="77" hidden="1" customWidth="1"/>
    <col min="28" max="28" width="0" style="77" hidden="1" customWidth="1"/>
    <col min="29" max="16384" width="9" style="77"/>
  </cols>
  <sheetData>
    <row r="1" spans="1:27" x14ac:dyDescent="0.25">
      <c r="B1" s="429"/>
    </row>
    <row r="2" spans="1:27" s="48" customFormat="1" x14ac:dyDescent="0.25">
      <c r="B2" s="429"/>
      <c r="S2" s="99"/>
      <c r="T2" s="53" t="s">
        <v>1064</v>
      </c>
    </row>
    <row r="3" spans="1:27" s="48" customFormat="1" ht="20.25" x14ac:dyDescent="0.3">
      <c r="B3" s="269"/>
      <c r="S3" s="99"/>
      <c r="T3" s="53" t="s">
        <v>1</v>
      </c>
    </row>
    <row r="4" spans="1:27" s="48" customFormat="1" ht="25.5" customHeight="1" x14ac:dyDescent="0.25">
      <c r="A4" s="530" t="s">
        <v>1109</v>
      </c>
      <c r="B4" s="530"/>
      <c r="C4" s="530"/>
      <c r="D4" s="530"/>
      <c r="E4" s="530"/>
      <c r="F4" s="530"/>
      <c r="G4" s="530"/>
      <c r="H4" s="530"/>
      <c r="I4" s="530"/>
      <c r="J4" s="530"/>
      <c r="K4" s="530"/>
      <c r="L4" s="530"/>
      <c r="M4" s="530"/>
      <c r="N4" s="530"/>
      <c r="O4" s="530"/>
      <c r="P4" s="90"/>
      <c r="Q4" s="90"/>
      <c r="R4" s="90"/>
      <c r="S4" s="90"/>
      <c r="T4" s="53" t="s">
        <v>2</v>
      </c>
    </row>
    <row r="5" spans="1:27" s="48" customFormat="1" ht="18.75" x14ac:dyDescent="0.25">
      <c r="B5" s="430"/>
      <c r="S5" s="99"/>
      <c r="T5" s="86" t="s">
        <v>5</v>
      </c>
    </row>
    <row r="6" spans="1:27" s="48" customFormat="1" ht="15.75" customHeight="1" x14ac:dyDescent="0.25">
      <c r="B6" s="430"/>
      <c r="R6" s="431"/>
      <c r="S6" s="432"/>
      <c r="T6" s="87" t="s">
        <v>508</v>
      </c>
    </row>
    <row r="7" spans="1:27" s="48" customFormat="1" ht="15.75" customHeight="1" x14ac:dyDescent="0.3">
      <c r="A7" s="91"/>
      <c r="B7" s="430"/>
      <c r="S7" s="432"/>
      <c r="T7" s="85" t="s">
        <v>838</v>
      </c>
    </row>
    <row r="8" spans="1:27" s="48" customFormat="1" ht="15.75" customHeight="1" x14ac:dyDescent="0.25">
      <c r="B8" s="430"/>
      <c r="S8" s="432"/>
      <c r="T8" s="87" t="s">
        <v>502</v>
      </c>
    </row>
    <row r="9" spans="1:27" s="48" customFormat="1" ht="15.75" customHeight="1" x14ac:dyDescent="0.25">
      <c r="A9" s="433"/>
      <c r="B9" s="430"/>
      <c r="D9" s="98"/>
      <c r="E9" s="98"/>
      <c r="F9" s="98"/>
      <c r="G9" s="98"/>
      <c r="H9" s="98"/>
      <c r="M9" s="98"/>
      <c r="N9" s="98"/>
      <c r="O9" s="98"/>
      <c r="P9" s="98"/>
      <c r="S9" s="432"/>
      <c r="T9" s="87" t="s">
        <v>409</v>
      </c>
      <c r="U9" s="98">
        <v>0</v>
      </c>
      <c r="V9" s="98"/>
    </row>
    <row r="10" spans="1:27" s="52" customFormat="1" x14ac:dyDescent="0.25">
      <c r="A10" s="419"/>
      <c r="S10" s="434"/>
      <c r="T10" s="434"/>
    </row>
    <row r="11" spans="1:27" s="48" customFormat="1" ht="16.5" customHeight="1" x14ac:dyDescent="0.25">
      <c r="B11" s="430"/>
      <c r="D11" s="98"/>
      <c r="E11" s="98"/>
      <c r="F11" s="98"/>
      <c r="G11" s="98"/>
      <c r="H11" s="98"/>
      <c r="N11" s="98"/>
      <c r="O11" s="435"/>
      <c r="P11" s="435"/>
      <c r="S11" s="99"/>
      <c r="T11" s="436"/>
      <c r="U11" s="98"/>
      <c r="V11" s="98"/>
    </row>
    <row r="12" spans="1:27" s="48" customFormat="1" ht="33.75" customHeight="1" x14ac:dyDescent="0.25">
      <c r="A12" s="531" t="s">
        <v>102</v>
      </c>
      <c r="B12" s="532" t="s">
        <v>212</v>
      </c>
      <c r="C12" s="531"/>
      <c r="D12" s="535" t="s">
        <v>1110</v>
      </c>
      <c r="E12" s="531" t="s">
        <v>103</v>
      </c>
      <c r="F12" s="531" t="s">
        <v>1111</v>
      </c>
      <c r="G12" s="531"/>
      <c r="H12" s="531"/>
      <c r="I12" s="531"/>
      <c r="J12" s="531"/>
      <c r="K12" s="531"/>
      <c r="L12" s="531"/>
      <c r="M12" s="532" t="s">
        <v>1112</v>
      </c>
      <c r="N12" s="531" t="s">
        <v>1113</v>
      </c>
      <c r="O12" s="531"/>
      <c r="P12" s="531"/>
      <c r="Q12" s="531"/>
      <c r="R12" s="531"/>
      <c r="S12" s="532" t="s">
        <v>104</v>
      </c>
      <c r="T12" s="532" t="s">
        <v>1114</v>
      </c>
      <c r="U12" s="536" t="s">
        <v>1115</v>
      </c>
      <c r="V12" s="539"/>
      <c r="W12" s="539"/>
      <c r="X12" s="537"/>
      <c r="Y12" s="536" t="s">
        <v>1116</v>
      </c>
      <c r="Z12" s="537"/>
      <c r="AA12" s="538"/>
    </row>
    <row r="13" spans="1:27" s="48" customFormat="1" ht="30.75" customHeight="1" x14ac:dyDescent="0.25">
      <c r="A13" s="531"/>
      <c r="B13" s="533"/>
      <c r="C13" s="531"/>
      <c r="D13" s="535"/>
      <c r="E13" s="531"/>
      <c r="F13" s="531" t="s">
        <v>213</v>
      </c>
      <c r="G13" s="531"/>
      <c r="H13" s="532" t="s">
        <v>109</v>
      </c>
      <c r="I13" s="531" t="s">
        <v>107</v>
      </c>
      <c r="J13" s="531"/>
      <c r="K13" s="531" t="s">
        <v>108</v>
      </c>
      <c r="L13" s="531"/>
      <c r="M13" s="533"/>
      <c r="N13" s="531" t="s">
        <v>213</v>
      </c>
      <c r="O13" s="531"/>
      <c r="P13" s="532" t="s">
        <v>1117</v>
      </c>
      <c r="Q13" s="531" t="s">
        <v>107</v>
      </c>
      <c r="R13" s="531"/>
      <c r="S13" s="533"/>
      <c r="T13" s="533"/>
      <c r="U13" s="536" t="s">
        <v>213</v>
      </c>
      <c r="V13" s="537"/>
      <c r="W13" s="536" t="s">
        <v>107</v>
      </c>
      <c r="X13" s="537"/>
      <c r="Y13" s="412" t="s">
        <v>105</v>
      </c>
      <c r="Z13" s="412" t="s">
        <v>106</v>
      </c>
      <c r="AA13" s="538"/>
    </row>
    <row r="14" spans="1:27" s="48" customFormat="1" x14ac:dyDescent="0.25">
      <c r="A14" s="531"/>
      <c r="B14" s="533"/>
      <c r="C14" s="531"/>
      <c r="D14" s="535"/>
      <c r="E14" s="531"/>
      <c r="F14" s="531" t="s">
        <v>105</v>
      </c>
      <c r="G14" s="531" t="s">
        <v>106</v>
      </c>
      <c r="H14" s="533"/>
      <c r="I14" s="532" t="s">
        <v>110</v>
      </c>
      <c r="J14" s="532" t="s">
        <v>111</v>
      </c>
      <c r="K14" s="532" t="s">
        <v>112</v>
      </c>
      <c r="L14" s="532" t="s">
        <v>113</v>
      </c>
      <c r="M14" s="533"/>
      <c r="N14" s="532" t="s">
        <v>105</v>
      </c>
      <c r="O14" s="532" t="s">
        <v>106</v>
      </c>
      <c r="P14" s="533"/>
      <c r="Q14" s="532" t="s">
        <v>1118</v>
      </c>
      <c r="R14" s="532" t="s">
        <v>111</v>
      </c>
      <c r="S14" s="533"/>
      <c r="T14" s="533"/>
      <c r="U14" s="532" t="s">
        <v>105</v>
      </c>
      <c r="V14" s="532" t="s">
        <v>106</v>
      </c>
      <c r="W14" s="532" t="s">
        <v>1118</v>
      </c>
      <c r="X14" s="532" t="s">
        <v>111</v>
      </c>
      <c r="Y14" s="412"/>
      <c r="Z14" s="412"/>
      <c r="AA14" s="538"/>
    </row>
    <row r="15" spans="1:27" s="48" customFormat="1" ht="18" customHeight="1" x14ac:dyDescent="0.25">
      <c r="A15" s="531"/>
      <c r="B15" s="534"/>
      <c r="C15" s="531"/>
      <c r="D15" s="535"/>
      <c r="E15" s="531"/>
      <c r="F15" s="531"/>
      <c r="G15" s="531"/>
      <c r="H15" s="534"/>
      <c r="I15" s="534"/>
      <c r="J15" s="534"/>
      <c r="K15" s="534"/>
      <c r="L15" s="534"/>
      <c r="M15" s="534"/>
      <c r="N15" s="534"/>
      <c r="O15" s="534"/>
      <c r="P15" s="534"/>
      <c r="Q15" s="534"/>
      <c r="R15" s="534"/>
      <c r="S15" s="534"/>
      <c r="T15" s="534"/>
      <c r="U15" s="534"/>
      <c r="V15" s="534"/>
      <c r="W15" s="534"/>
      <c r="X15" s="534"/>
      <c r="Y15" s="411"/>
      <c r="Z15" s="411"/>
      <c r="AA15" s="538"/>
    </row>
    <row r="16" spans="1:27" s="48" customFormat="1" ht="15" customHeight="1" x14ac:dyDescent="0.25">
      <c r="A16" s="272">
        <v>1</v>
      </c>
      <c r="B16" s="437">
        <v>2</v>
      </c>
      <c r="C16" s="272">
        <v>3</v>
      </c>
      <c r="D16" s="272">
        <v>4</v>
      </c>
      <c r="E16" s="272">
        <v>5</v>
      </c>
      <c r="F16" s="272">
        <v>6</v>
      </c>
      <c r="G16" s="272">
        <v>7</v>
      </c>
      <c r="H16" s="272">
        <v>16</v>
      </c>
      <c r="I16" s="272">
        <v>17</v>
      </c>
      <c r="J16" s="272">
        <v>18</v>
      </c>
      <c r="K16" s="272">
        <v>19</v>
      </c>
      <c r="L16" s="272">
        <v>20</v>
      </c>
      <c r="M16" s="272">
        <v>21</v>
      </c>
      <c r="N16" s="272">
        <v>22</v>
      </c>
      <c r="O16" s="272">
        <v>23</v>
      </c>
      <c r="P16" s="272">
        <v>32</v>
      </c>
      <c r="Q16" s="272">
        <v>33</v>
      </c>
      <c r="R16" s="272">
        <v>34</v>
      </c>
      <c r="S16" s="438">
        <v>35</v>
      </c>
      <c r="T16" s="272">
        <v>36</v>
      </c>
      <c r="U16" s="272"/>
      <c r="V16" s="272"/>
      <c r="W16" s="272"/>
      <c r="X16" s="272"/>
      <c r="Y16" s="272"/>
      <c r="Z16" s="272"/>
    </row>
    <row r="17" spans="1:28" s="333" customFormat="1" x14ac:dyDescent="0.25">
      <c r="A17" s="439"/>
      <c r="B17" s="440" t="s">
        <v>380</v>
      </c>
      <c r="C17" s="439" t="s">
        <v>411</v>
      </c>
      <c r="D17" s="505">
        <v>10668.908767951994</v>
      </c>
      <c r="E17" s="505">
        <v>5954.0659061432807</v>
      </c>
      <c r="F17" s="505">
        <v>1517.2813051360499</v>
      </c>
      <c r="G17" s="505">
        <v>2017.4761104587396</v>
      </c>
      <c r="H17" s="505">
        <v>3936.5897956845411</v>
      </c>
      <c r="I17" s="505">
        <v>500.19480532268949</v>
      </c>
      <c r="J17" s="442">
        <v>1.3296651739064556</v>
      </c>
      <c r="K17" s="441">
        <v>0</v>
      </c>
      <c r="L17" s="441">
        <v>0</v>
      </c>
      <c r="M17" s="505">
        <v>2003.62937403</v>
      </c>
      <c r="N17" s="505">
        <v>1293.4312583684152</v>
      </c>
      <c r="O17" s="505">
        <v>1664.8355484899998</v>
      </c>
      <c r="P17" s="505">
        <v>5717.8654583254011</v>
      </c>
      <c r="Q17" s="505">
        <v>371.40429012158472</v>
      </c>
      <c r="R17" s="443">
        <v>1.2871465241918527</v>
      </c>
      <c r="S17" s="441">
        <v>0</v>
      </c>
      <c r="T17" s="505">
        <v>2197.7161020399999</v>
      </c>
      <c r="U17" s="505">
        <v>1097.0879032223177</v>
      </c>
      <c r="V17" s="505">
        <v>1469.60256701</v>
      </c>
      <c r="W17" s="505">
        <v>372.51466378768237</v>
      </c>
      <c r="X17" s="443">
        <v>1.3395486019794303</v>
      </c>
      <c r="Y17" s="505">
        <v>1097.0879032223177</v>
      </c>
      <c r="Z17" s="505">
        <v>1469.60256701</v>
      </c>
      <c r="AB17" s="444">
        <v>0</v>
      </c>
    </row>
    <row r="18" spans="1:28" s="333" customFormat="1" x14ac:dyDescent="0.25">
      <c r="A18" s="439"/>
      <c r="B18" s="440" t="s">
        <v>497</v>
      </c>
      <c r="C18" s="439" t="s">
        <v>388</v>
      </c>
      <c r="D18" s="505">
        <v>393.62345122493321</v>
      </c>
      <c r="E18" s="505">
        <v>349.46308166493321</v>
      </c>
      <c r="F18" s="505">
        <v>194.83129526823811</v>
      </c>
      <c r="G18" s="505">
        <v>359.63653465873949</v>
      </c>
      <c r="H18" s="505">
        <v>-10.173452993806279</v>
      </c>
      <c r="I18" s="505">
        <v>164.80523939050124</v>
      </c>
      <c r="J18" s="445">
        <v>1.8458868949344207</v>
      </c>
      <c r="K18" s="441">
        <v>0</v>
      </c>
      <c r="L18" s="441">
        <v>0</v>
      </c>
      <c r="M18" s="505">
        <v>175.39827402999998</v>
      </c>
      <c r="N18" s="505">
        <v>165.11138172233953</v>
      </c>
      <c r="O18" s="505">
        <v>349.69155548999998</v>
      </c>
      <c r="P18" s="505">
        <v>492.21344450999999</v>
      </c>
      <c r="Q18" s="505">
        <v>184.58017376766043</v>
      </c>
      <c r="R18" s="445">
        <v>2.1179130829276249</v>
      </c>
      <c r="S18" s="444">
        <v>0</v>
      </c>
      <c r="T18" s="505">
        <v>199.54220203999998</v>
      </c>
      <c r="U18" s="505">
        <v>187.08815361279989</v>
      </c>
      <c r="V18" s="505">
        <v>318.06067401000001</v>
      </c>
      <c r="W18" s="505">
        <v>130.97252039720013</v>
      </c>
      <c r="X18" s="443">
        <v>1.7000577955794176</v>
      </c>
      <c r="Y18" s="505">
        <v>187.08815361279989</v>
      </c>
      <c r="Z18" s="505">
        <v>318.06067401000001</v>
      </c>
      <c r="AB18" s="444">
        <v>0</v>
      </c>
    </row>
    <row r="19" spans="1:28" s="333" customFormat="1" x14ac:dyDescent="0.25">
      <c r="A19" s="439"/>
      <c r="B19" s="440" t="s">
        <v>498</v>
      </c>
      <c r="C19" s="439" t="s">
        <v>389</v>
      </c>
      <c r="D19" s="505">
        <v>2064.3354977099998</v>
      </c>
      <c r="E19" s="505">
        <v>1634.2424999999996</v>
      </c>
      <c r="F19" s="505">
        <v>415.59774586781197</v>
      </c>
      <c r="G19" s="505">
        <v>330.99949508000003</v>
      </c>
      <c r="H19" s="505">
        <v>1303.2430049199995</v>
      </c>
      <c r="I19" s="505">
        <v>-84.598250787811963</v>
      </c>
      <c r="J19" s="445">
        <v>0.79644198836747337</v>
      </c>
      <c r="K19" s="441">
        <v>0</v>
      </c>
      <c r="L19" s="441">
        <v>0</v>
      </c>
      <c r="M19" s="505">
        <v>522.923</v>
      </c>
      <c r="N19" s="505">
        <v>352.20151664607556</v>
      </c>
      <c r="O19" s="505">
        <v>311.70079999999996</v>
      </c>
      <c r="P19" s="505">
        <v>1203.026395594622</v>
      </c>
      <c r="Q19" s="505">
        <v>-40.500716646075603</v>
      </c>
      <c r="R19" s="445">
        <v>0.88500697830107744</v>
      </c>
      <c r="S19" s="444">
        <v>0</v>
      </c>
      <c r="T19" s="505">
        <v>600.53319999999997</v>
      </c>
      <c r="U19" s="505">
        <v>209.15941959951786</v>
      </c>
      <c r="V19" s="505">
        <v>233.98599999999999</v>
      </c>
      <c r="W19" s="505">
        <v>24.826580400482129</v>
      </c>
      <c r="X19" s="443">
        <v>1.1186969271956202</v>
      </c>
      <c r="Y19" s="505">
        <v>209.15941959951786</v>
      </c>
      <c r="Z19" s="505">
        <v>233.98599999999999</v>
      </c>
      <c r="AB19" s="444">
        <v>0</v>
      </c>
    </row>
    <row r="20" spans="1:28" s="333" customFormat="1" x14ac:dyDescent="0.25">
      <c r="A20" s="439"/>
      <c r="B20" s="440" t="s">
        <v>499</v>
      </c>
      <c r="C20" s="439" t="s">
        <v>390</v>
      </c>
      <c r="D20" s="505">
        <v>96.33601419999998</v>
      </c>
      <c r="E20" s="505">
        <v>108.42892159999998</v>
      </c>
      <c r="F20" s="505">
        <v>33.704025999999999</v>
      </c>
      <c r="G20" s="505">
        <v>75.659000000000006</v>
      </c>
      <c r="H20" s="505">
        <v>32.769921599999975</v>
      </c>
      <c r="I20" s="505">
        <v>41.954974000000014</v>
      </c>
      <c r="J20" s="445">
        <v>2.2448060062616855</v>
      </c>
      <c r="K20" s="441">
        <v>0</v>
      </c>
      <c r="L20" s="441">
        <v>0</v>
      </c>
      <c r="M20" s="505">
        <v>11.869100000000001</v>
      </c>
      <c r="N20" s="505">
        <v>28.563359999999999</v>
      </c>
      <c r="O20" s="505">
        <v>51.149199999999993</v>
      </c>
      <c r="P20" s="505">
        <v>29.821919999999992</v>
      </c>
      <c r="Q20" s="505">
        <v>22.585839999999997</v>
      </c>
      <c r="R20" s="445">
        <v>1.7907277015029042</v>
      </c>
      <c r="S20" s="444">
        <v>0</v>
      </c>
      <c r="T20" s="505">
        <v>12.947400000000005</v>
      </c>
      <c r="U20" s="505">
        <v>27.187330000000003</v>
      </c>
      <c r="V20" s="505">
        <v>47.941600000000008</v>
      </c>
      <c r="W20" s="505">
        <v>20.754270000000005</v>
      </c>
      <c r="X20" s="443">
        <v>1.7633802215958685</v>
      </c>
      <c r="Y20" s="505">
        <v>27.187330000000003</v>
      </c>
      <c r="Z20" s="505">
        <v>47.941600000000008</v>
      </c>
      <c r="AB20" s="444">
        <v>0</v>
      </c>
    </row>
    <row r="21" spans="1:28" s="333" customFormat="1" x14ac:dyDescent="0.25">
      <c r="A21" s="439"/>
      <c r="B21" s="440" t="s">
        <v>500</v>
      </c>
      <c r="C21" s="439" t="s">
        <v>385</v>
      </c>
      <c r="D21" s="505">
        <v>8114.6138048170606</v>
      </c>
      <c r="E21" s="505">
        <v>3861.9314028783479</v>
      </c>
      <c r="F21" s="505">
        <v>873.14823799999999</v>
      </c>
      <c r="G21" s="505">
        <v>1250.5543877200002</v>
      </c>
      <c r="H21" s="505">
        <v>2611.3770151583476</v>
      </c>
      <c r="I21" s="505">
        <v>377.4061497199998</v>
      </c>
      <c r="J21" s="445">
        <v>1.4322360548816682</v>
      </c>
      <c r="K21" s="441">
        <v>0</v>
      </c>
      <c r="L21" s="441">
        <v>0</v>
      </c>
      <c r="M21" s="505">
        <v>1293.4390000000003</v>
      </c>
      <c r="N21" s="505">
        <v>747.55499999999984</v>
      </c>
      <c r="O21" s="505">
        <v>950.84730000000013</v>
      </c>
      <c r="P21" s="505">
        <v>3994.2503912207776</v>
      </c>
      <c r="Q21" s="505">
        <v>203.2923000000003</v>
      </c>
      <c r="R21" s="445">
        <v>1.2719429339647255</v>
      </c>
      <c r="S21" s="444">
        <v>0</v>
      </c>
      <c r="T21" s="505">
        <v>1383.8733</v>
      </c>
      <c r="U21" s="505">
        <v>673.65300000999991</v>
      </c>
      <c r="V21" s="505">
        <v>868.98759999999993</v>
      </c>
      <c r="W21" s="505">
        <v>195.33459999000002</v>
      </c>
      <c r="X21" s="443">
        <v>1.2899632303086312</v>
      </c>
      <c r="Y21" s="505">
        <v>673.65300000999991</v>
      </c>
      <c r="Z21" s="505">
        <v>868.98759999999993</v>
      </c>
      <c r="AB21" s="444">
        <v>0</v>
      </c>
    </row>
    <row r="22" spans="1:28" s="333" customFormat="1" x14ac:dyDescent="0.25">
      <c r="A22" s="439"/>
      <c r="B22" s="446" t="s">
        <v>922</v>
      </c>
      <c r="C22" s="439" t="s">
        <v>923</v>
      </c>
      <c r="D22" s="505">
        <v>0</v>
      </c>
      <c r="E22" s="505">
        <v>0</v>
      </c>
      <c r="F22" s="505">
        <v>0</v>
      </c>
      <c r="G22" s="505">
        <v>0.62669300000000006</v>
      </c>
      <c r="H22" s="505" t="s">
        <v>804</v>
      </c>
      <c r="I22" s="505">
        <v>0.62669300000000006</v>
      </c>
      <c r="J22" s="445" t="s">
        <v>1119</v>
      </c>
      <c r="K22" s="441">
        <v>0</v>
      </c>
      <c r="L22" s="441">
        <v>0</v>
      </c>
      <c r="M22" s="505">
        <v>0</v>
      </c>
      <c r="N22" s="505">
        <v>0</v>
      </c>
      <c r="O22" s="505">
        <v>0.62669300000000006</v>
      </c>
      <c r="P22" s="505" t="s">
        <v>804</v>
      </c>
      <c r="Q22" s="505">
        <v>0.62669300000000006</v>
      </c>
      <c r="R22" s="445" t="s">
        <v>1119</v>
      </c>
      <c r="S22" s="444">
        <v>0</v>
      </c>
      <c r="T22" s="505">
        <v>0</v>
      </c>
      <c r="U22" s="505">
        <v>0</v>
      </c>
      <c r="V22" s="505">
        <v>0.62669299999999994</v>
      </c>
      <c r="W22" s="505">
        <v>0.62669299999999994</v>
      </c>
      <c r="X22" s="443" t="s">
        <v>1119</v>
      </c>
      <c r="Y22" s="505">
        <v>0</v>
      </c>
      <c r="Z22" s="505">
        <v>0.62669299999999994</v>
      </c>
      <c r="AB22" s="444">
        <v>0</v>
      </c>
    </row>
    <row r="23" spans="1:28" s="333" customFormat="1" x14ac:dyDescent="0.25">
      <c r="A23" s="439"/>
      <c r="B23" s="446" t="s">
        <v>501</v>
      </c>
      <c r="C23" s="439" t="s">
        <v>391</v>
      </c>
      <c r="D23" s="505">
        <v>0</v>
      </c>
      <c r="E23" s="505">
        <v>0</v>
      </c>
      <c r="F23" s="505">
        <v>0</v>
      </c>
      <c r="G23" s="505">
        <v>0</v>
      </c>
      <c r="H23" s="505" t="s">
        <v>804</v>
      </c>
      <c r="I23" s="505">
        <v>0</v>
      </c>
      <c r="J23" s="445" t="s">
        <v>1119</v>
      </c>
      <c r="K23" s="441">
        <v>0</v>
      </c>
      <c r="L23" s="441">
        <v>0</v>
      </c>
      <c r="M23" s="505">
        <v>0</v>
      </c>
      <c r="N23" s="505">
        <v>0</v>
      </c>
      <c r="O23" s="505">
        <v>0.82</v>
      </c>
      <c r="P23" s="505" t="s">
        <v>804</v>
      </c>
      <c r="Q23" s="505">
        <v>0.82</v>
      </c>
      <c r="R23" s="445" t="s">
        <v>1119</v>
      </c>
      <c r="S23" s="444">
        <v>0</v>
      </c>
      <c r="T23" s="505">
        <v>0.82</v>
      </c>
      <c r="U23" s="505">
        <v>0</v>
      </c>
      <c r="V23" s="505">
        <v>0</v>
      </c>
      <c r="W23" s="505">
        <v>0</v>
      </c>
      <c r="X23" s="443" t="s">
        <v>1119</v>
      </c>
      <c r="Y23" s="505">
        <v>0</v>
      </c>
      <c r="Z23" s="505">
        <v>0</v>
      </c>
      <c r="AB23" s="444">
        <v>0</v>
      </c>
    </row>
    <row r="24" spans="1:28" s="333" customFormat="1" x14ac:dyDescent="0.25">
      <c r="A24" s="447">
        <v>1</v>
      </c>
      <c r="B24" s="448" t="s">
        <v>115</v>
      </c>
      <c r="C24" s="449">
        <v>1</v>
      </c>
      <c r="D24" s="506">
        <v>2066.0028098539415</v>
      </c>
      <c r="E24" s="506">
        <v>704.01964845133284</v>
      </c>
      <c r="F24" s="506">
        <v>12.2496612</v>
      </c>
      <c r="G24" s="506">
        <v>3.4954350000000001</v>
      </c>
      <c r="H24" s="506">
        <v>700.5242134513328</v>
      </c>
      <c r="I24" s="506">
        <v>-8.7542261999999997</v>
      </c>
      <c r="J24" s="451">
        <v>0.28534952460562746</v>
      </c>
      <c r="K24" s="450">
        <v>0</v>
      </c>
      <c r="L24" s="450">
        <v>0</v>
      </c>
      <c r="M24" s="506">
        <v>237.67699999999999</v>
      </c>
      <c r="N24" s="506">
        <v>12.625000000000002</v>
      </c>
      <c r="O24" s="506">
        <v>3.0640000000000001</v>
      </c>
      <c r="P24" s="506">
        <v>1395.2318730604516</v>
      </c>
      <c r="Q24" s="506">
        <v>-9.5610000000000017</v>
      </c>
      <c r="R24" s="451">
        <v>0.24269306930693066</v>
      </c>
      <c r="S24" s="450">
        <v>0</v>
      </c>
      <c r="T24" s="506">
        <v>240.74099999999999</v>
      </c>
      <c r="U24" s="506">
        <v>0</v>
      </c>
      <c r="V24" s="506">
        <v>0</v>
      </c>
      <c r="W24" s="506">
        <v>0</v>
      </c>
      <c r="X24" s="452" t="s">
        <v>1119</v>
      </c>
      <c r="Y24" s="506">
        <v>0</v>
      </c>
      <c r="Z24" s="506">
        <v>0</v>
      </c>
      <c r="AB24" s="450">
        <v>0</v>
      </c>
    </row>
    <row r="25" spans="1:28" s="333" customFormat="1" x14ac:dyDescent="0.25">
      <c r="A25" s="447" t="s">
        <v>15</v>
      </c>
      <c r="B25" s="448" t="s">
        <v>382</v>
      </c>
      <c r="C25" s="449">
        <v>1</v>
      </c>
      <c r="D25" s="506">
        <v>424.00788999999997</v>
      </c>
      <c r="E25" s="506">
        <v>45.347399999999972</v>
      </c>
      <c r="F25" s="506">
        <v>11.1</v>
      </c>
      <c r="G25" s="506">
        <v>0.93033317999999998</v>
      </c>
      <c r="H25" s="506">
        <v>44.417066819999974</v>
      </c>
      <c r="I25" s="506">
        <v>-10.16966682</v>
      </c>
      <c r="J25" s="451">
        <v>8.3813800000000008E-2</v>
      </c>
      <c r="K25" s="450">
        <v>0</v>
      </c>
      <c r="L25" s="450">
        <v>0</v>
      </c>
      <c r="M25" s="506">
        <v>0</v>
      </c>
      <c r="N25" s="506">
        <v>11.48</v>
      </c>
      <c r="O25" s="506">
        <v>0.76800000000000002</v>
      </c>
      <c r="P25" s="506">
        <v>358.54972033898304</v>
      </c>
      <c r="Q25" s="506">
        <v>-10.712000000000002</v>
      </c>
      <c r="R25" s="451">
        <v>6.6898954703832753E-2</v>
      </c>
      <c r="S25" s="450">
        <v>0</v>
      </c>
      <c r="T25" s="506">
        <v>0.76800000000000002</v>
      </c>
      <c r="U25" s="506">
        <v>0</v>
      </c>
      <c r="V25" s="506">
        <v>0</v>
      </c>
      <c r="W25" s="506">
        <v>0</v>
      </c>
      <c r="X25" s="452" t="s">
        <v>1119</v>
      </c>
      <c r="Y25" s="506">
        <v>0</v>
      </c>
      <c r="Z25" s="506">
        <v>0</v>
      </c>
      <c r="AB25" s="450">
        <v>0</v>
      </c>
    </row>
    <row r="26" spans="1:28" s="333" customFormat="1" x14ac:dyDescent="0.25">
      <c r="A26" s="447" t="s">
        <v>172</v>
      </c>
      <c r="B26" s="448" t="s">
        <v>460</v>
      </c>
      <c r="C26" s="449">
        <v>0</v>
      </c>
      <c r="D26" s="506">
        <v>424.00788999999997</v>
      </c>
      <c r="E26" s="506">
        <v>45.347399999999972</v>
      </c>
      <c r="F26" s="506">
        <v>11.1</v>
      </c>
      <c r="G26" s="506">
        <v>0.93033317999999998</v>
      </c>
      <c r="H26" s="506">
        <v>44.417066819999974</v>
      </c>
      <c r="I26" s="506">
        <v>-10.16966682</v>
      </c>
      <c r="J26" s="451">
        <v>8.3813800000000008E-2</v>
      </c>
      <c r="K26" s="450">
        <v>0</v>
      </c>
      <c r="L26" s="450">
        <v>0</v>
      </c>
      <c r="M26" s="506">
        <v>0</v>
      </c>
      <c r="N26" s="506">
        <v>11.48</v>
      </c>
      <c r="O26" s="506">
        <v>0.76800000000000002</v>
      </c>
      <c r="P26" s="506">
        <v>358.54972033898304</v>
      </c>
      <c r="Q26" s="506">
        <v>-10.712000000000002</v>
      </c>
      <c r="R26" s="451">
        <v>6.6898954703832753E-2</v>
      </c>
      <c r="S26" s="450">
        <v>0</v>
      </c>
      <c r="T26" s="506">
        <v>0.76800000000000002</v>
      </c>
      <c r="U26" s="506">
        <v>0</v>
      </c>
      <c r="V26" s="506">
        <v>0</v>
      </c>
      <c r="W26" s="506">
        <v>0</v>
      </c>
      <c r="X26" s="452" t="s">
        <v>1119</v>
      </c>
      <c r="Y26" s="506">
        <v>0</v>
      </c>
      <c r="Z26" s="506">
        <v>0</v>
      </c>
      <c r="AB26" s="450">
        <v>0</v>
      </c>
    </row>
    <row r="27" spans="1:28" s="333" customFormat="1" ht="47.25" x14ac:dyDescent="0.25">
      <c r="A27" s="447">
        <v>0</v>
      </c>
      <c r="B27" s="448" t="s">
        <v>520</v>
      </c>
      <c r="C27" s="449" t="s">
        <v>385</v>
      </c>
      <c r="D27" s="506">
        <v>424.00788999999997</v>
      </c>
      <c r="E27" s="506">
        <v>45.347399999999972</v>
      </c>
      <c r="F27" s="506">
        <v>11.1</v>
      </c>
      <c r="G27" s="506">
        <v>0.93033317999999998</v>
      </c>
      <c r="H27" s="506">
        <v>44.417066819999974</v>
      </c>
      <c r="I27" s="506">
        <v>-10.16966682</v>
      </c>
      <c r="J27" s="451">
        <v>8.3813800000000008E-2</v>
      </c>
      <c r="K27" s="450">
        <v>0</v>
      </c>
      <c r="L27" s="450">
        <v>0</v>
      </c>
      <c r="M27" s="506">
        <v>0</v>
      </c>
      <c r="N27" s="506">
        <v>11.48</v>
      </c>
      <c r="O27" s="506">
        <v>0.76800000000000002</v>
      </c>
      <c r="P27" s="506">
        <v>358.54972033898304</v>
      </c>
      <c r="Q27" s="506">
        <v>-10.712000000000002</v>
      </c>
      <c r="R27" s="451">
        <v>6.6898954703832753E-2</v>
      </c>
      <c r="S27" s="450" t="s">
        <v>413</v>
      </c>
      <c r="T27" s="506">
        <v>0.76800000000000002</v>
      </c>
      <c r="U27" s="506">
        <v>0</v>
      </c>
      <c r="V27" s="506">
        <v>0</v>
      </c>
      <c r="W27" s="506">
        <v>0</v>
      </c>
      <c r="X27" s="452" t="s">
        <v>1119</v>
      </c>
      <c r="Y27" s="506">
        <v>0</v>
      </c>
      <c r="Z27" s="506">
        <v>0</v>
      </c>
      <c r="AA27" s="453"/>
      <c r="AB27" s="450" t="s">
        <v>443</v>
      </c>
    </row>
    <row r="28" spans="1:28" s="333" customFormat="1" x14ac:dyDescent="0.25">
      <c r="A28" s="447" t="s">
        <v>17</v>
      </c>
      <c r="B28" s="448" t="s">
        <v>383</v>
      </c>
      <c r="C28" s="449">
        <v>1</v>
      </c>
      <c r="D28" s="506">
        <v>1641.9949198539416</v>
      </c>
      <c r="E28" s="506">
        <v>658.67224845133285</v>
      </c>
      <c r="F28" s="506">
        <v>1.1496612000000002</v>
      </c>
      <c r="G28" s="506">
        <v>2.5651018200000002</v>
      </c>
      <c r="H28" s="506">
        <v>656.10714663133285</v>
      </c>
      <c r="I28" s="506">
        <v>1.41544062</v>
      </c>
      <c r="J28" s="451">
        <v>2.2311806469592952</v>
      </c>
      <c r="K28" s="450">
        <v>0</v>
      </c>
      <c r="L28" s="450">
        <v>0</v>
      </c>
      <c r="M28" s="506">
        <v>237.67699999999999</v>
      </c>
      <c r="N28" s="506">
        <v>1.145</v>
      </c>
      <c r="O28" s="506">
        <v>2.2959999999999998</v>
      </c>
      <c r="P28" s="506">
        <v>1036.6821527214686</v>
      </c>
      <c r="Q28" s="506">
        <v>1.1509999999999998</v>
      </c>
      <c r="R28" s="451">
        <v>2.0052401746724891</v>
      </c>
      <c r="S28" s="450">
        <v>0</v>
      </c>
      <c r="T28" s="506">
        <v>239.97299999999998</v>
      </c>
      <c r="U28" s="506">
        <v>0</v>
      </c>
      <c r="V28" s="506">
        <v>0</v>
      </c>
      <c r="W28" s="506">
        <v>0</v>
      </c>
      <c r="X28" s="452" t="s">
        <v>1119</v>
      </c>
      <c r="Y28" s="506">
        <v>0</v>
      </c>
      <c r="Z28" s="506">
        <v>0</v>
      </c>
      <c r="AA28" s="453"/>
      <c r="AB28" s="450">
        <v>0</v>
      </c>
    </row>
    <row r="29" spans="1:28" s="333" customFormat="1" x14ac:dyDescent="0.25">
      <c r="A29" s="447">
        <v>1</v>
      </c>
      <c r="B29" s="448" t="s">
        <v>451</v>
      </c>
      <c r="C29" s="449">
        <v>0</v>
      </c>
      <c r="D29" s="506">
        <v>0</v>
      </c>
      <c r="E29" s="506">
        <v>0</v>
      </c>
      <c r="F29" s="506">
        <v>0</v>
      </c>
      <c r="G29" s="506">
        <v>0</v>
      </c>
      <c r="H29" s="506" t="s">
        <v>804</v>
      </c>
      <c r="I29" s="506">
        <v>0</v>
      </c>
      <c r="J29" s="451" t="s">
        <v>1119</v>
      </c>
      <c r="K29" s="450">
        <v>0</v>
      </c>
      <c r="L29" s="450">
        <v>0</v>
      </c>
      <c r="M29" s="506">
        <v>0</v>
      </c>
      <c r="N29" s="506">
        <v>0</v>
      </c>
      <c r="O29" s="506">
        <v>0</v>
      </c>
      <c r="P29" s="506" t="s">
        <v>804</v>
      </c>
      <c r="Q29" s="506">
        <v>0</v>
      </c>
      <c r="R29" s="451" t="s">
        <v>1119</v>
      </c>
      <c r="S29" s="450">
        <v>0</v>
      </c>
      <c r="T29" s="506">
        <v>0</v>
      </c>
      <c r="U29" s="506">
        <v>0</v>
      </c>
      <c r="V29" s="506">
        <v>0</v>
      </c>
      <c r="W29" s="506">
        <v>0</v>
      </c>
      <c r="X29" s="452" t="s">
        <v>1119</v>
      </c>
      <c r="Y29" s="506">
        <v>0</v>
      </c>
      <c r="Z29" s="506">
        <v>0</v>
      </c>
      <c r="AA29" s="453"/>
      <c r="AB29" s="450">
        <v>0</v>
      </c>
    </row>
    <row r="30" spans="1:28" s="333" customFormat="1" x14ac:dyDescent="0.25">
      <c r="A30" s="447">
        <v>2</v>
      </c>
      <c r="B30" s="448" t="s">
        <v>452</v>
      </c>
      <c r="C30" s="449">
        <v>0</v>
      </c>
      <c r="D30" s="506">
        <v>0</v>
      </c>
      <c r="E30" s="506">
        <v>0</v>
      </c>
      <c r="F30" s="506">
        <v>0</v>
      </c>
      <c r="G30" s="506">
        <v>0</v>
      </c>
      <c r="H30" s="506" t="s">
        <v>804</v>
      </c>
      <c r="I30" s="506">
        <v>0</v>
      </c>
      <c r="J30" s="451" t="s">
        <v>1119</v>
      </c>
      <c r="K30" s="450">
        <v>0</v>
      </c>
      <c r="L30" s="450">
        <v>0</v>
      </c>
      <c r="M30" s="506">
        <v>0</v>
      </c>
      <c r="N30" s="506">
        <v>0</v>
      </c>
      <c r="O30" s="506">
        <v>0</v>
      </c>
      <c r="P30" s="506" t="s">
        <v>804</v>
      </c>
      <c r="Q30" s="506">
        <v>0</v>
      </c>
      <c r="R30" s="451" t="s">
        <v>1119</v>
      </c>
      <c r="S30" s="450">
        <v>0</v>
      </c>
      <c r="T30" s="506">
        <v>0</v>
      </c>
      <c r="U30" s="506">
        <v>0</v>
      </c>
      <c r="V30" s="506">
        <v>0</v>
      </c>
      <c r="W30" s="506">
        <v>0</v>
      </c>
      <c r="X30" s="452" t="s">
        <v>1119</v>
      </c>
      <c r="Y30" s="506">
        <v>0</v>
      </c>
      <c r="Z30" s="506">
        <v>0</v>
      </c>
      <c r="AA30" s="453"/>
      <c r="AB30" s="450">
        <v>0</v>
      </c>
    </row>
    <row r="31" spans="1:28" s="333" customFormat="1" x14ac:dyDescent="0.25">
      <c r="A31" s="447">
        <v>3</v>
      </c>
      <c r="B31" s="448" t="s">
        <v>453</v>
      </c>
      <c r="C31" s="449">
        <v>0</v>
      </c>
      <c r="D31" s="506">
        <v>0</v>
      </c>
      <c r="E31" s="506">
        <v>0</v>
      </c>
      <c r="F31" s="506">
        <v>0</v>
      </c>
      <c r="G31" s="506">
        <v>0</v>
      </c>
      <c r="H31" s="506" t="s">
        <v>804</v>
      </c>
      <c r="I31" s="506">
        <v>0</v>
      </c>
      <c r="J31" s="451" t="s">
        <v>1119</v>
      </c>
      <c r="K31" s="450">
        <v>0</v>
      </c>
      <c r="L31" s="450">
        <v>0</v>
      </c>
      <c r="M31" s="506">
        <v>0</v>
      </c>
      <c r="N31" s="506">
        <v>0</v>
      </c>
      <c r="O31" s="506">
        <v>0</v>
      </c>
      <c r="P31" s="506" t="s">
        <v>804</v>
      </c>
      <c r="Q31" s="506">
        <v>0</v>
      </c>
      <c r="R31" s="451" t="s">
        <v>1119</v>
      </c>
      <c r="S31" s="450">
        <v>0</v>
      </c>
      <c r="T31" s="506">
        <v>0</v>
      </c>
      <c r="U31" s="506">
        <v>0</v>
      </c>
      <c r="V31" s="506">
        <v>0</v>
      </c>
      <c r="W31" s="506">
        <v>0</v>
      </c>
      <c r="X31" s="452" t="s">
        <v>1119</v>
      </c>
      <c r="Y31" s="506">
        <v>0</v>
      </c>
      <c r="Z31" s="506">
        <v>0</v>
      </c>
      <c r="AA31" s="453"/>
      <c r="AB31" s="450">
        <v>0</v>
      </c>
    </row>
    <row r="32" spans="1:28" s="333" customFormat="1" x14ac:dyDescent="0.25">
      <c r="A32" s="447">
        <v>4</v>
      </c>
      <c r="B32" s="448" t="s">
        <v>454</v>
      </c>
      <c r="C32" s="449">
        <v>0</v>
      </c>
      <c r="D32" s="506">
        <v>0</v>
      </c>
      <c r="E32" s="506">
        <v>0</v>
      </c>
      <c r="F32" s="506">
        <v>0</v>
      </c>
      <c r="G32" s="506">
        <v>0</v>
      </c>
      <c r="H32" s="506" t="s">
        <v>804</v>
      </c>
      <c r="I32" s="506">
        <v>0</v>
      </c>
      <c r="J32" s="451" t="s">
        <v>1119</v>
      </c>
      <c r="K32" s="450">
        <v>0</v>
      </c>
      <c r="L32" s="450">
        <v>0</v>
      </c>
      <c r="M32" s="506">
        <v>0</v>
      </c>
      <c r="N32" s="506">
        <v>0</v>
      </c>
      <c r="O32" s="506">
        <v>0</v>
      </c>
      <c r="P32" s="506" t="s">
        <v>804</v>
      </c>
      <c r="Q32" s="506">
        <v>0</v>
      </c>
      <c r="R32" s="451" t="s">
        <v>1119</v>
      </c>
      <c r="S32" s="450">
        <v>0</v>
      </c>
      <c r="T32" s="506">
        <v>0</v>
      </c>
      <c r="U32" s="506">
        <v>0</v>
      </c>
      <c r="V32" s="506">
        <v>0</v>
      </c>
      <c r="W32" s="506">
        <v>0</v>
      </c>
      <c r="X32" s="452" t="s">
        <v>1119</v>
      </c>
      <c r="Y32" s="506">
        <v>0</v>
      </c>
      <c r="Z32" s="506">
        <v>0</v>
      </c>
      <c r="AA32" s="453"/>
      <c r="AB32" s="450">
        <v>0</v>
      </c>
    </row>
    <row r="33" spans="1:28" s="333" customFormat="1" x14ac:dyDescent="0.25">
      <c r="A33" s="447">
        <v>5</v>
      </c>
      <c r="B33" s="448" t="s">
        <v>455</v>
      </c>
      <c r="C33" s="449">
        <v>0</v>
      </c>
      <c r="D33" s="506">
        <v>0</v>
      </c>
      <c r="E33" s="506">
        <v>0</v>
      </c>
      <c r="F33" s="506">
        <v>0</v>
      </c>
      <c r="G33" s="506">
        <v>0</v>
      </c>
      <c r="H33" s="506" t="s">
        <v>804</v>
      </c>
      <c r="I33" s="506">
        <v>0</v>
      </c>
      <c r="J33" s="451" t="s">
        <v>1119</v>
      </c>
      <c r="K33" s="450">
        <v>0</v>
      </c>
      <c r="L33" s="450">
        <v>0</v>
      </c>
      <c r="M33" s="506">
        <v>0</v>
      </c>
      <c r="N33" s="506">
        <v>0</v>
      </c>
      <c r="O33" s="506">
        <v>0</v>
      </c>
      <c r="P33" s="506" t="s">
        <v>804</v>
      </c>
      <c r="Q33" s="506">
        <v>0</v>
      </c>
      <c r="R33" s="451" t="s">
        <v>1119</v>
      </c>
      <c r="S33" s="450">
        <v>0</v>
      </c>
      <c r="T33" s="506">
        <v>0</v>
      </c>
      <c r="U33" s="506">
        <v>0</v>
      </c>
      <c r="V33" s="506">
        <v>0</v>
      </c>
      <c r="W33" s="506">
        <v>0</v>
      </c>
      <c r="X33" s="452" t="s">
        <v>1119</v>
      </c>
      <c r="Y33" s="506">
        <v>0</v>
      </c>
      <c r="Z33" s="506">
        <v>0</v>
      </c>
      <c r="AA33" s="453"/>
      <c r="AB33" s="450">
        <v>0</v>
      </c>
    </row>
    <row r="34" spans="1:28" s="333" customFormat="1" x14ac:dyDescent="0.25">
      <c r="A34" s="447">
        <v>6</v>
      </c>
      <c r="B34" s="448" t="s">
        <v>456</v>
      </c>
      <c r="C34" s="449">
        <v>0</v>
      </c>
      <c r="D34" s="506">
        <v>0</v>
      </c>
      <c r="E34" s="506">
        <v>0</v>
      </c>
      <c r="F34" s="506">
        <v>0</v>
      </c>
      <c r="G34" s="506">
        <v>0</v>
      </c>
      <c r="H34" s="506" t="s">
        <v>804</v>
      </c>
      <c r="I34" s="506">
        <v>0</v>
      </c>
      <c r="J34" s="451" t="s">
        <v>1119</v>
      </c>
      <c r="K34" s="450">
        <v>0</v>
      </c>
      <c r="L34" s="450">
        <v>0</v>
      </c>
      <c r="M34" s="506">
        <v>0</v>
      </c>
      <c r="N34" s="506">
        <v>0</v>
      </c>
      <c r="O34" s="506">
        <v>0</v>
      </c>
      <c r="P34" s="506" t="s">
        <v>804</v>
      </c>
      <c r="Q34" s="506">
        <v>0</v>
      </c>
      <c r="R34" s="451" t="s">
        <v>1119</v>
      </c>
      <c r="S34" s="450">
        <v>0</v>
      </c>
      <c r="T34" s="506">
        <v>0</v>
      </c>
      <c r="U34" s="506">
        <v>0</v>
      </c>
      <c r="V34" s="506">
        <v>0</v>
      </c>
      <c r="W34" s="506">
        <v>0</v>
      </c>
      <c r="X34" s="452" t="s">
        <v>1119</v>
      </c>
      <c r="Y34" s="506">
        <v>0</v>
      </c>
      <c r="Z34" s="506">
        <v>0</v>
      </c>
      <c r="AA34" s="453"/>
      <c r="AB34" s="450">
        <v>0</v>
      </c>
    </row>
    <row r="35" spans="1:28" s="333" customFormat="1" x14ac:dyDescent="0.25">
      <c r="A35" s="447">
        <v>7</v>
      </c>
      <c r="B35" s="448" t="s">
        <v>457</v>
      </c>
      <c r="C35" s="449">
        <v>0</v>
      </c>
      <c r="D35" s="506">
        <v>0</v>
      </c>
      <c r="E35" s="506">
        <v>0</v>
      </c>
      <c r="F35" s="506">
        <v>0</v>
      </c>
      <c r="G35" s="506">
        <v>0</v>
      </c>
      <c r="H35" s="506" t="s">
        <v>804</v>
      </c>
      <c r="I35" s="506">
        <v>0</v>
      </c>
      <c r="J35" s="451" t="s">
        <v>1119</v>
      </c>
      <c r="K35" s="450">
        <v>0</v>
      </c>
      <c r="L35" s="450">
        <v>0</v>
      </c>
      <c r="M35" s="506">
        <v>0</v>
      </c>
      <c r="N35" s="506">
        <v>0</v>
      </c>
      <c r="O35" s="506">
        <v>0</v>
      </c>
      <c r="P35" s="506" t="s">
        <v>804</v>
      </c>
      <c r="Q35" s="506">
        <v>0</v>
      </c>
      <c r="R35" s="451" t="s">
        <v>1119</v>
      </c>
      <c r="S35" s="450">
        <v>0</v>
      </c>
      <c r="T35" s="506">
        <v>0</v>
      </c>
      <c r="U35" s="506">
        <v>0</v>
      </c>
      <c r="V35" s="506">
        <v>0</v>
      </c>
      <c r="W35" s="506">
        <v>0</v>
      </c>
      <c r="X35" s="452" t="s">
        <v>1119</v>
      </c>
      <c r="Y35" s="506">
        <v>0</v>
      </c>
      <c r="Z35" s="506">
        <v>0</v>
      </c>
      <c r="AA35" s="453"/>
      <c r="AB35" s="450">
        <v>0</v>
      </c>
    </row>
    <row r="36" spans="1:28" s="333" customFormat="1" x14ac:dyDescent="0.25">
      <c r="A36" s="447">
        <v>8</v>
      </c>
      <c r="B36" s="448" t="s">
        <v>120</v>
      </c>
      <c r="C36" s="449">
        <v>0</v>
      </c>
      <c r="D36" s="506">
        <v>0</v>
      </c>
      <c r="E36" s="506">
        <v>0</v>
      </c>
      <c r="F36" s="506">
        <v>0</v>
      </c>
      <c r="G36" s="506">
        <v>0</v>
      </c>
      <c r="H36" s="506" t="s">
        <v>804</v>
      </c>
      <c r="I36" s="506">
        <v>0</v>
      </c>
      <c r="J36" s="451" t="s">
        <v>1119</v>
      </c>
      <c r="K36" s="450">
        <v>0</v>
      </c>
      <c r="L36" s="450">
        <v>0</v>
      </c>
      <c r="M36" s="506">
        <v>0</v>
      </c>
      <c r="N36" s="506">
        <v>0</v>
      </c>
      <c r="O36" s="506">
        <v>0</v>
      </c>
      <c r="P36" s="506" t="s">
        <v>804</v>
      </c>
      <c r="Q36" s="506">
        <v>0</v>
      </c>
      <c r="R36" s="451" t="s">
        <v>1119</v>
      </c>
      <c r="S36" s="450">
        <v>0</v>
      </c>
      <c r="T36" s="506">
        <v>0</v>
      </c>
      <c r="U36" s="506">
        <v>0</v>
      </c>
      <c r="V36" s="506">
        <v>0</v>
      </c>
      <c r="W36" s="506">
        <v>0</v>
      </c>
      <c r="X36" s="452" t="s">
        <v>1119</v>
      </c>
      <c r="Y36" s="506">
        <v>0</v>
      </c>
      <c r="Z36" s="506">
        <v>0</v>
      </c>
      <c r="AA36" s="453"/>
      <c r="AB36" s="450">
        <v>0</v>
      </c>
    </row>
    <row r="37" spans="1:28" s="333" customFormat="1" x14ac:dyDescent="0.25">
      <c r="A37" s="447">
        <v>9</v>
      </c>
      <c r="B37" s="448" t="s">
        <v>458</v>
      </c>
      <c r="C37" s="449">
        <v>0</v>
      </c>
      <c r="D37" s="506">
        <v>0</v>
      </c>
      <c r="E37" s="506">
        <v>0</v>
      </c>
      <c r="F37" s="506">
        <v>0</v>
      </c>
      <c r="G37" s="506">
        <v>0</v>
      </c>
      <c r="H37" s="506" t="s">
        <v>804</v>
      </c>
      <c r="I37" s="506">
        <v>0</v>
      </c>
      <c r="J37" s="451" t="s">
        <v>1119</v>
      </c>
      <c r="K37" s="450">
        <v>0</v>
      </c>
      <c r="L37" s="450">
        <v>0</v>
      </c>
      <c r="M37" s="506">
        <v>0</v>
      </c>
      <c r="N37" s="506">
        <v>0</v>
      </c>
      <c r="O37" s="506">
        <v>0</v>
      </c>
      <c r="P37" s="506" t="s">
        <v>804</v>
      </c>
      <c r="Q37" s="506">
        <v>0</v>
      </c>
      <c r="R37" s="451" t="s">
        <v>1119</v>
      </c>
      <c r="S37" s="450">
        <v>0</v>
      </c>
      <c r="T37" s="506">
        <v>0</v>
      </c>
      <c r="U37" s="506">
        <v>0</v>
      </c>
      <c r="V37" s="506">
        <v>0</v>
      </c>
      <c r="W37" s="506">
        <v>0</v>
      </c>
      <c r="X37" s="452" t="s">
        <v>1119</v>
      </c>
      <c r="Y37" s="506">
        <v>0</v>
      </c>
      <c r="Z37" s="506">
        <v>0</v>
      </c>
      <c r="AA37" s="453"/>
      <c r="AB37" s="450">
        <v>0</v>
      </c>
    </row>
    <row r="38" spans="1:28" s="333" customFormat="1" x14ac:dyDescent="0.25">
      <c r="A38" s="447">
        <v>10</v>
      </c>
      <c r="B38" s="448" t="s">
        <v>459</v>
      </c>
      <c r="C38" s="449">
        <v>0</v>
      </c>
      <c r="D38" s="506">
        <v>0</v>
      </c>
      <c r="E38" s="506">
        <v>0</v>
      </c>
      <c r="F38" s="506">
        <v>0</v>
      </c>
      <c r="G38" s="506">
        <v>0</v>
      </c>
      <c r="H38" s="506" t="s">
        <v>804</v>
      </c>
      <c r="I38" s="506">
        <v>0</v>
      </c>
      <c r="J38" s="451" t="s">
        <v>1119</v>
      </c>
      <c r="K38" s="450">
        <v>0</v>
      </c>
      <c r="L38" s="450">
        <v>0</v>
      </c>
      <c r="M38" s="506">
        <v>0</v>
      </c>
      <c r="N38" s="506">
        <v>0</v>
      </c>
      <c r="O38" s="506">
        <v>0</v>
      </c>
      <c r="P38" s="506" t="s">
        <v>804</v>
      </c>
      <c r="Q38" s="506">
        <v>0</v>
      </c>
      <c r="R38" s="451" t="s">
        <v>1119</v>
      </c>
      <c r="S38" s="450">
        <v>0</v>
      </c>
      <c r="T38" s="506">
        <v>0</v>
      </c>
      <c r="U38" s="506">
        <v>0</v>
      </c>
      <c r="V38" s="506">
        <v>0</v>
      </c>
      <c r="W38" s="506">
        <v>0</v>
      </c>
      <c r="X38" s="452" t="s">
        <v>1119</v>
      </c>
      <c r="Y38" s="506">
        <v>0</v>
      </c>
      <c r="Z38" s="506">
        <v>0</v>
      </c>
      <c r="AA38" s="453"/>
      <c r="AB38" s="450">
        <v>0</v>
      </c>
    </row>
    <row r="39" spans="1:28" s="333" customFormat="1" x14ac:dyDescent="0.25">
      <c r="A39" s="447">
        <v>11</v>
      </c>
      <c r="B39" s="448" t="s">
        <v>460</v>
      </c>
      <c r="C39" s="449">
        <v>0</v>
      </c>
      <c r="D39" s="506">
        <v>1641.9949198539416</v>
      </c>
      <c r="E39" s="506">
        <v>658.67224845133285</v>
      </c>
      <c r="F39" s="506">
        <v>1.1496612000000002</v>
      </c>
      <c r="G39" s="506">
        <v>2.5651018200000002</v>
      </c>
      <c r="H39" s="506">
        <v>656.10714663133285</v>
      </c>
      <c r="I39" s="506">
        <v>1.41544062</v>
      </c>
      <c r="J39" s="451">
        <v>2.2311806469592952</v>
      </c>
      <c r="K39" s="450">
        <v>0</v>
      </c>
      <c r="L39" s="450">
        <v>0</v>
      </c>
      <c r="M39" s="506">
        <v>237.67699999999999</v>
      </c>
      <c r="N39" s="506">
        <v>1.145</v>
      </c>
      <c r="O39" s="506">
        <v>2.2959999999999998</v>
      </c>
      <c r="P39" s="506">
        <v>1036.6821527214686</v>
      </c>
      <c r="Q39" s="506">
        <v>1.1509999999999998</v>
      </c>
      <c r="R39" s="451">
        <v>2.0052401746724891</v>
      </c>
      <c r="S39" s="450">
        <v>0</v>
      </c>
      <c r="T39" s="506">
        <v>239.97299999999998</v>
      </c>
      <c r="U39" s="506">
        <v>0</v>
      </c>
      <c r="V39" s="506">
        <v>0</v>
      </c>
      <c r="W39" s="506">
        <v>0</v>
      </c>
      <c r="X39" s="452" t="s">
        <v>1119</v>
      </c>
      <c r="Y39" s="506">
        <v>0</v>
      </c>
      <c r="Z39" s="506">
        <v>0</v>
      </c>
      <c r="AA39" s="453"/>
      <c r="AB39" s="450">
        <v>0</v>
      </c>
    </row>
    <row r="40" spans="1:28" s="333" customFormat="1" ht="31.5" x14ac:dyDescent="0.25">
      <c r="A40" s="447">
        <v>0</v>
      </c>
      <c r="B40" s="448" t="s">
        <v>529</v>
      </c>
      <c r="C40" s="449" t="s">
        <v>389</v>
      </c>
      <c r="D40" s="506">
        <v>0</v>
      </c>
      <c r="E40" s="506">
        <v>0</v>
      </c>
      <c r="F40" s="506">
        <v>0</v>
      </c>
      <c r="G40" s="506">
        <v>0</v>
      </c>
      <c r="H40" s="506" t="s">
        <v>804</v>
      </c>
      <c r="I40" s="506">
        <v>0</v>
      </c>
      <c r="J40" s="451">
        <v>0</v>
      </c>
      <c r="K40" s="450">
        <v>0</v>
      </c>
      <c r="L40" s="450">
        <v>0</v>
      </c>
      <c r="M40" s="506">
        <v>88.361000000000004</v>
      </c>
      <c r="N40" s="506">
        <v>0</v>
      </c>
      <c r="O40" s="506">
        <v>2.1000000000000005E-2</v>
      </c>
      <c r="P40" s="506" t="s">
        <v>804</v>
      </c>
      <c r="Q40" s="506">
        <v>2.1000000000000005E-2</v>
      </c>
      <c r="R40" s="451" t="s">
        <v>1119</v>
      </c>
      <c r="S40" s="450">
        <v>0</v>
      </c>
      <c r="T40" s="506">
        <v>88.382000000000005</v>
      </c>
      <c r="U40" s="506">
        <v>0</v>
      </c>
      <c r="V40" s="506">
        <v>0</v>
      </c>
      <c r="W40" s="506">
        <v>0</v>
      </c>
      <c r="X40" s="452" t="s">
        <v>1119</v>
      </c>
      <c r="Y40" s="506">
        <v>0</v>
      </c>
      <c r="Z40" s="506">
        <v>0</v>
      </c>
      <c r="AA40" s="453"/>
      <c r="AB40" s="450" t="s">
        <v>443</v>
      </c>
    </row>
    <row r="41" spans="1:28" s="333" customFormat="1" ht="126" x14ac:dyDescent="0.25">
      <c r="A41" s="447">
        <v>0</v>
      </c>
      <c r="B41" s="448" t="s">
        <v>412</v>
      </c>
      <c r="C41" s="449" t="s">
        <v>385</v>
      </c>
      <c r="D41" s="506">
        <v>1072.1917998539416</v>
      </c>
      <c r="E41" s="506">
        <v>658.67224845133285</v>
      </c>
      <c r="F41" s="506">
        <v>1.11749604</v>
      </c>
      <c r="G41" s="506">
        <v>2.50954356</v>
      </c>
      <c r="H41" s="506">
        <v>656.16270489133285</v>
      </c>
      <c r="I41" s="506">
        <v>1.3920475199999998</v>
      </c>
      <c r="J41" s="451">
        <v>2.2456845216203183</v>
      </c>
      <c r="K41" s="450">
        <v>0</v>
      </c>
      <c r="L41" s="450">
        <v>0</v>
      </c>
      <c r="M41" s="506">
        <v>149.23599999999999</v>
      </c>
      <c r="N41" s="506">
        <v>1.1180000000000001</v>
      </c>
      <c r="O41" s="506">
        <v>2.2189999999999999</v>
      </c>
      <c r="P41" s="506">
        <v>553.95515272146838</v>
      </c>
      <c r="Q41" s="506">
        <v>1.1009999999999998</v>
      </c>
      <c r="R41" s="451">
        <v>1.9847942754919496</v>
      </c>
      <c r="S41" s="450" t="s">
        <v>528</v>
      </c>
      <c r="T41" s="506">
        <v>151.45499999999998</v>
      </c>
      <c r="U41" s="506">
        <v>0</v>
      </c>
      <c r="V41" s="506">
        <v>0</v>
      </c>
      <c r="W41" s="506">
        <v>0</v>
      </c>
      <c r="X41" s="452" t="s">
        <v>1119</v>
      </c>
      <c r="Y41" s="506">
        <v>0</v>
      </c>
      <c r="Z41" s="506">
        <v>0</v>
      </c>
      <c r="AA41" s="453"/>
      <c r="AB41" s="450" t="s">
        <v>443</v>
      </c>
    </row>
    <row r="42" spans="1:28" s="333" customFormat="1" ht="78.75" x14ac:dyDescent="0.25">
      <c r="A42" s="447">
        <v>0</v>
      </c>
      <c r="B42" s="448" t="s">
        <v>531</v>
      </c>
      <c r="C42" s="449" t="s">
        <v>385</v>
      </c>
      <c r="D42" s="506">
        <v>569.80312000000004</v>
      </c>
      <c r="E42" s="506">
        <v>0</v>
      </c>
      <c r="F42" s="506">
        <v>3.2165159999999998E-2</v>
      </c>
      <c r="G42" s="506">
        <v>5.5558259999999998E-2</v>
      </c>
      <c r="H42" s="506" t="s">
        <v>804</v>
      </c>
      <c r="I42" s="506">
        <v>2.33931E-2</v>
      </c>
      <c r="J42" s="451">
        <v>1.7272806975000281</v>
      </c>
      <c r="K42" s="450">
        <v>0</v>
      </c>
      <c r="L42" s="450">
        <v>0</v>
      </c>
      <c r="M42" s="506">
        <v>0.08</v>
      </c>
      <c r="N42" s="506">
        <v>2.7E-2</v>
      </c>
      <c r="O42" s="506">
        <v>5.6000000000000001E-2</v>
      </c>
      <c r="P42" s="506">
        <v>482.7480000000001</v>
      </c>
      <c r="Q42" s="506">
        <v>2.9000000000000005E-2</v>
      </c>
      <c r="R42" s="451">
        <v>2.074074074074074</v>
      </c>
      <c r="S42" s="450" t="s">
        <v>528</v>
      </c>
      <c r="T42" s="506">
        <v>0.13600000000000001</v>
      </c>
      <c r="U42" s="506">
        <v>0</v>
      </c>
      <c r="V42" s="506">
        <v>0</v>
      </c>
      <c r="W42" s="506">
        <v>0</v>
      </c>
      <c r="X42" s="452" t="s">
        <v>1119</v>
      </c>
      <c r="Y42" s="506">
        <v>0</v>
      </c>
      <c r="Z42" s="506">
        <v>0</v>
      </c>
      <c r="AA42" s="453"/>
      <c r="AB42" s="450" t="s">
        <v>443</v>
      </c>
    </row>
    <row r="43" spans="1:28" s="333" customFormat="1" x14ac:dyDescent="0.25">
      <c r="A43" s="447">
        <v>2</v>
      </c>
      <c r="B43" s="448" t="s">
        <v>481</v>
      </c>
      <c r="C43" s="449">
        <v>1</v>
      </c>
      <c r="D43" s="506">
        <v>2038.9952000000001</v>
      </c>
      <c r="E43" s="506">
        <v>919.56521999999995</v>
      </c>
      <c r="F43" s="506">
        <v>12.358879999999999</v>
      </c>
      <c r="G43" s="506">
        <v>8.7593222500000003</v>
      </c>
      <c r="H43" s="506">
        <v>910.80589774999999</v>
      </c>
      <c r="I43" s="506">
        <v>-3.5995577499999998</v>
      </c>
      <c r="J43" s="451">
        <v>0.70874725298732577</v>
      </c>
      <c r="K43" s="450">
        <v>0</v>
      </c>
      <c r="L43" s="450">
        <v>0</v>
      </c>
      <c r="M43" s="506">
        <v>5.141</v>
      </c>
      <c r="N43" s="506">
        <v>28.016000000000002</v>
      </c>
      <c r="O43" s="506">
        <v>5.08</v>
      </c>
      <c r="P43" s="506">
        <v>1714.3510508474581</v>
      </c>
      <c r="Q43" s="506">
        <v>-22.936000000000003</v>
      </c>
      <c r="R43" s="451">
        <v>0.18132495716733293</v>
      </c>
      <c r="S43" s="450">
        <v>0</v>
      </c>
      <c r="T43" s="506">
        <v>10.221</v>
      </c>
      <c r="U43" s="506">
        <v>0</v>
      </c>
      <c r="V43" s="506">
        <v>0</v>
      </c>
      <c r="W43" s="506">
        <v>0</v>
      </c>
      <c r="X43" s="452" t="s">
        <v>1119</v>
      </c>
      <c r="Y43" s="506">
        <v>0</v>
      </c>
      <c r="Z43" s="506">
        <v>0</v>
      </c>
      <c r="AA43" s="453"/>
      <c r="AB43" s="450">
        <v>0</v>
      </c>
    </row>
    <row r="44" spans="1:28" s="333" customFormat="1" x14ac:dyDescent="0.25">
      <c r="A44" s="447" t="s">
        <v>50</v>
      </c>
      <c r="B44" s="448" t="s">
        <v>382</v>
      </c>
      <c r="C44" s="449">
        <v>1</v>
      </c>
      <c r="D44" s="506">
        <v>127.07299999999999</v>
      </c>
      <c r="E44" s="506">
        <v>127.07299999999999</v>
      </c>
      <c r="F44" s="506">
        <v>0</v>
      </c>
      <c r="G44" s="506">
        <v>1.415</v>
      </c>
      <c r="H44" s="506">
        <v>125.65799999999999</v>
      </c>
      <c r="I44" s="506">
        <v>1.415</v>
      </c>
      <c r="J44" s="451" t="s">
        <v>1119</v>
      </c>
      <c r="K44" s="450">
        <v>0</v>
      </c>
      <c r="L44" s="450">
        <v>0</v>
      </c>
      <c r="M44" s="506">
        <v>0</v>
      </c>
      <c r="N44" s="506">
        <v>0</v>
      </c>
      <c r="O44" s="506">
        <v>0</v>
      </c>
      <c r="P44" s="506">
        <v>104.2</v>
      </c>
      <c r="Q44" s="506">
        <v>0</v>
      </c>
      <c r="R44" s="451" t="s">
        <v>1119</v>
      </c>
      <c r="S44" s="450">
        <v>0</v>
      </c>
      <c r="T44" s="506">
        <v>0</v>
      </c>
      <c r="U44" s="506">
        <v>0</v>
      </c>
      <c r="V44" s="506">
        <v>0</v>
      </c>
      <c r="W44" s="506">
        <v>0</v>
      </c>
      <c r="X44" s="452" t="s">
        <v>1119</v>
      </c>
      <c r="Y44" s="506">
        <v>0</v>
      </c>
      <c r="Z44" s="506">
        <v>0</v>
      </c>
      <c r="AA44" s="453"/>
      <c r="AB44" s="450">
        <v>0</v>
      </c>
    </row>
    <row r="45" spans="1:28" s="333" customFormat="1" x14ac:dyDescent="0.25">
      <c r="A45" s="447">
        <v>1</v>
      </c>
      <c r="B45" s="448" t="s">
        <v>451</v>
      </c>
      <c r="C45" s="449">
        <v>0</v>
      </c>
      <c r="D45" s="506">
        <v>0</v>
      </c>
      <c r="E45" s="506">
        <v>0</v>
      </c>
      <c r="F45" s="506">
        <v>0</v>
      </c>
      <c r="G45" s="506">
        <v>0</v>
      </c>
      <c r="H45" s="506" t="s">
        <v>804</v>
      </c>
      <c r="I45" s="506">
        <v>0</v>
      </c>
      <c r="J45" s="451" t="s">
        <v>1119</v>
      </c>
      <c r="K45" s="450">
        <v>0</v>
      </c>
      <c r="L45" s="450">
        <v>0</v>
      </c>
      <c r="M45" s="506">
        <v>0</v>
      </c>
      <c r="N45" s="506">
        <v>0</v>
      </c>
      <c r="O45" s="506">
        <v>0</v>
      </c>
      <c r="P45" s="506" t="s">
        <v>804</v>
      </c>
      <c r="Q45" s="506">
        <v>0</v>
      </c>
      <c r="R45" s="451" t="s">
        <v>1119</v>
      </c>
      <c r="S45" s="450">
        <v>0</v>
      </c>
      <c r="T45" s="506">
        <v>0</v>
      </c>
      <c r="U45" s="506">
        <v>0</v>
      </c>
      <c r="V45" s="506">
        <v>0</v>
      </c>
      <c r="W45" s="506">
        <v>0</v>
      </c>
      <c r="X45" s="452" t="s">
        <v>1119</v>
      </c>
      <c r="Y45" s="506">
        <v>0</v>
      </c>
      <c r="Z45" s="506">
        <v>0</v>
      </c>
      <c r="AA45" s="453"/>
      <c r="AB45" s="450">
        <v>0</v>
      </c>
    </row>
    <row r="46" spans="1:28" s="333" customFormat="1" x14ac:dyDescent="0.25">
      <c r="A46" s="447">
        <v>2</v>
      </c>
      <c r="B46" s="448" t="s">
        <v>452</v>
      </c>
      <c r="C46" s="449">
        <v>0</v>
      </c>
      <c r="D46" s="506">
        <v>0</v>
      </c>
      <c r="E46" s="506">
        <v>0</v>
      </c>
      <c r="F46" s="506">
        <v>0</v>
      </c>
      <c r="G46" s="506">
        <v>0</v>
      </c>
      <c r="H46" s="506" t="s">
        <v>804</v>
      </c>
      <c r="I46" s="506">
        <v>0</v>
      </c>
      <c r="J46" s="451" t="s">
        <v>1119</v>
      </c>
      <c r="K46" s="450">
        <v>0</v>
      </c>
      <c r="L46" s="450">
        <v>0</v>
      </c>
      <c r="M46" s="506">
        <v>0</v>
      </c>
      <c r="N46" s="506">
        <v>0</v>
      </c>
      <c r="O46" s="506">
        <v>0</v>
      </c>
      <c r="P46" s="506" t="s">
        <v>804</v>
      </c>
      <c r="Q46" s="506">
        <v>0</v>
      </c>
      <c r="R46" s="451" t="s">
        <v>1119</v>
      </c>
      <c r="S46" s="450">
        <v>0</v>
      </c>
      <c r="T46" s="506">
        <v>0</v>
      </c>
      <c r="U46" s="506">
        <v>0</v>
      </c>
      <c r="V46" s="506">
        <v>0</v>
      </c>
      <c r="W46" s="506">
        <v>0</v>
      </c>
      <c r="X46" s="452" t="s">
        <v>1119</v>
      </c>
      <c r="Y46" s="506">
        <v>0</v>
      </c>
      <c r="Z46" s="506">
        <v>0</v>
      </c>
      <c r="AA46" s="453"/>
      <c r="AB46" s="450">
        <v>0</v>
      </c>
    </row>
    <row r="47" spans="1:28" s="333" customFormat="1" x14ac:dyDescent="0.25">
      <c r="A47" s="447">
        <v>3</v>
      </c>
      <c r="B47" s="448" t="s">
        <v>453</v>
      </c>
      <c r="C47" s="449">
        <v>0</v>
      </c>
      <c r="D47" s="506">
        <v>0</v>
      </c>
      <c r="E47" s="506">
        <v>0</v>
      </c>
      <c r="F47" s="506">
        <v>0</v>
      </c>
      <c r="G47" s="506">
        <v>0</v>
      </c>
      <c r="H47" s="506" t="s">
        <v>804</v>
      </c>
      <c r="I47" s="506">
        <v>0</v>
      </c>
      <c r="J47" s="451" t="s">
        <v>1119</v>
      </c>
      <c r="K47" s="450">
        <v>0</v>
      </c>
      <c r="L47" s="450">
        <v>0</v>
      </c>
      <c r="M47" s="506">
        <v>0</v>
      </c>
      <c r="N47" s="506">
        <v>0</v>
      </c>
      <c r="O47" s="506">
        <v>0</v>
      </c>
      <c r="P47" s="506" t="s">
        <v>804</v>
      </c>
      <c r="Q47" s="506">
        <v>0</v>
      </c>
      <c r="R47" s="451" t="s">
        <v>1119</v>
      </c>
      <c r="S47" s="450">
        <v>0</v>
      </c>
      <c r="T47" s="506">
        <v>0</v>
      </c>
      <c r="U47" s="506">
        <v>0</v>
      </c>
      <c r="V47" s="506">
        <v>0</v>
      </c>
      <c r="W47" s="506">
        <v>0</v>
      </c>
      <c r="X47" s="452" t="s">
        <v>1119</v>
      </c>
      <c r="Y47" s="506">
        <v>0</v>
      </c>
      <c r="Z47" s="506">
        <v>0</v>
      </c>
      <c r="AA47" s="453"/>
      <c r="AB47" s="450">
        <v>0</v>
      </c>
    </row>
    <row r="48" spans="1:28" s="333" customFormat="1" x14ac:dyDescent="0.25">
      <c r="A48" s="447">
        <v>4</v>
      </c>
      <c r="B48" s="448" t="s">
        <v>454</v>
      </c>
      <c r="C48" s="449">
        <v>0</v>
      </c>
      <c r="D48" s="506">
        <v>0</v>
      </c>
      <c r="E48" s="506">
        <v>0</v>
      </c>
      <c r="F48" s="506">
        <v>0</v>
      </c>
      <c r="G48" s="506">
        <v>0</v>
      </c>
      <c r="H48" s="506" t="s">
        <v>804</v>
      </c>
      <c r="I48" s="506">
        <v>0</v>
      </c>
      <c r="J48" s="451" t="s">
        <v>1119</v>
      </c>
      <c r="K48" s="450">
        <v>0</v>
      </c>
      <c r="L48" s="450">
        <v>0</v>
      </c>
      <c r="M48" s="506">
        <v>0</v>
      </c>
      <c r="N48" s="506">
        <v>0</v>
      </c>
      <c r="O48" s="506">
        <v>0</v>
      </c>
      <c r="P48" s="506" t="s">
        <v>804</v>
      </c>
      <c r="Q48" s="506">
        <v>0</v>
      </c>
      <c r="R48" s="451" t="s">
        <v>1119</v>
      </c>
      <c r="S48" s="450">
        <v>0</v>
      </c>
      <c r="T48" s="506">
        <v>0</v>
      </c>
      <c r="U48" s="506">
        <v>0</v>
      </c>
      <c r="V48" s="506">
        <v>0</v>
      </c>
      <c r="W48" s="506">
        <v>0</v>
      </c>
      <c r="X48" s="452" t="s">
        <v>1119</v>
      </c>
      <c r="Y48" s="506">
        <v>0</v>
      </c>
      <c r="Z48" s="506">
        <v>0</v>
      </c>
      <c r="AA48" s="453"/>
      <c r="AB48" s="450">
        <v>0</v>
      </c>
    </row>
    <row r="49" spans="1:28" s="333" customFormat="1" x14ac:dyDescent="0.25">
      <c r="A49" s="447">
        <v>5</v>
      </c>
      <c r="B49" s="448" t="s">
        <v>455</v>
      </c>
      <c r="C49" s="449">
        <v>0</v>
      </c>
      <c r="D49" s="506">
        <v>0</v>
      </c>
      <c r="E49" s="506">
        <v>0</v>
      </c>
      <c r="F49" s="506">
        <v>0</v>
      </c>
      <c r="G49" s="506">
        <v>0</v>
      </c>
      <c r="H49" s="506" t="s">
        <v>804</v>
      </c>
      <c r="I49" s="506">
        <v>0</v>
      </c>
      <c r="J49" s="451" t="s">
        <v>1119</v>
      </c>
      <c r="K49" s="450">
        <v>0</v>
      </c>
      <c r="L49" s="450">
        <v>0</v>
      </c>
      <c r="M49" s="506">
        <v>0</v>
      </c>
      <c r="N49" s="506">
        <v>0</v>
      </c>
      <c r="O49" s="506">
        <v>0</v>
      </c>
      <c r="P49" s="506" t="s">
        <v>804</v>
      </c>
      <c r="Q49" s="506">
        <v>0</v>
      </c>
      <c r="R49" s="451" t="s">
        <v>1119</v>
      </c>
      <c r="S49" s="450">
        <v>0</v>
      </c>
      <c r="T49" s="506">
        <v>0</v>
      </c>
      <c r="U49" s="506">
        <v>0</v>
      </c>
      <c r="V49" s="506">
        <v>0</v>
      </c>
      <c r="W49" s="506">
        <v>0</v>
      </c>
      <c r="X49" s="452" t="s">
        <v>1119</v>
      </c>
      <c r="Y49" s="506">
        <v>0</v>
      </c>
      <c r="Z49" s="506">
        <v>0</v>
      </c>
      <c r="AA49" s="453"/>
      <c r="AB49" s="450">
        <v>0</v>
      </c>
    </row>
    <row r="50" spans="1:28" s="333" customFormat="1" x14ac:dyDescent="0.25">
      <c r="A50" s="447">
        <v>6</v>
      </c>
      <c r="B50" s="448" t="s">
        <v>456</v>
      </c>
      <c r="C50" s="449">
        <v>0</v>
      </c>
      <c r="D50" s="506">
        <v>0</v>
      </c>
      <c r="E50" s="506">
        <v>0</v>
      </c>
      <c r="F50" s="506">
        <v>0</v>
      </c>
      <c r="G50" s="506">
        <v>0</v>
      </c>
      <c r="H50" s="506" t="s">
        <v>804</v>
      </c>
      <c r="I50" s="506">
        <v>0</v>
      </c>
      <c r="J50" s="451" t="s">
        <v>1119</v>
      </c>
      <c r="K50" s="450">
        <v>0</v>
      </c>
      <c r="L50" s="450">
        <v>0</v>
      </c>
      <c r="M50" s="506">
        <v>0</v>
      </c>
      <c r="N50" s="506">
        <v>0</v>
      </c>
      <c r="O50" s="506">
        <v>0</v>
      </c>
      <c r="P50" s="506" t="s">
        <v>804</v>
      </c>
      <c r="Q50" s="506">
        <v>0</v>
      </c>
      <c r="R50" s="451" t="s">
        <v>1119</v>
      </c>
      <c r="S50" s="450">
        <v>0</v>
      </c>
      <c r="T50" s="506">
        <v>0</v>
      </c>
      <c r="U50" s="506">
        <v>0</v>
      </c>
      <c r="V50" s="506">
        <v>0</v>
      </c>
      <c r="W50" s="506">
        <v>0</v>
      </c>
      <c r="X50" s="452" t="s">
        <v>1119</v>
      </c>
      <c r="Y50" s="506">
        <v>0</v>
      </c>
      <c r="Z50" s="506">
        <v>0</v>
      </c>
      <c r="AA50" s="453"/>
      <c r="AB50" s="450">
        <v>0</v>
      </c>
    </row>
    <row r="51" spans="1:28" s="333" customFormat="1" x14ac:dyDescent="0.25">
      <c r="A51" s="447">
        <v>7</v>
      </c>
      <c r="B51" s="448" t="s">
        <v>457</v>
      </c>
      <c r="C51" s="449">
        <v>0</v>
      </c>
      <c r="D51" s="506">
        <v>0</v>
      </c>
      <c r="E51" s="506">
        <v>0</v>
      </c>
      <c r="F51" s="506">
        <v>0</v>
      </c>
      <c r="G51" s="506">
        <v>0</v>
      </c>
      <c r="H51" s="506" t="s">
        <v>804</v>
      </c>
      <c r="I51" s="506">
        <v>0</v>
      </c>
      <c r="J51" s="451" t="s">
        <v>1119</v>
      </c>
      <c r="K51" s="450">
        <v>0</v>
      </c>
      <c r="L51" s="450">
        <v>0</v>
      </c>
      <c r="M51" s="506">
        <v>0</v>
      </c>
      <c r="N51" s="506">
        <v>0</v>
      </c>
      <c r="O51" s="506">
        <v>0</v>
      </c>
      <c r="P51" s="506" t="s">
        <v>804</v>
      </c>
      <c r="Q51" s="506">
        <v>0</v>
      </c>
      <c r="R51" s="451" t="s">
        <v>1119</v>
      </c>
      <c r="S51" s="450">
        <v>0</v>
      </c>
      <c r="T51" s="506">
        <v>0</v>
      </c>
      <c r="U51" s="506">
        <v>0</v>
      </c>
      <c r="V51" s="506">
        <v>0</v>
      </c>
      <c r="W51" s="506">
        <v>0</v>
      </c>
      <c r="X51" s="452" t="s">
        <v>1119</v>
      </c>
      <c r="Y51" s="506">
        <v>0</v>
      </c>
      <c r="Z51" s="506">
        <v>0</v>
      </c>
      <c r="AA51" s="453"/>
      <c r="AB51" s="450">
        <v>0</v>
      </c>
    </row>
    <row r="52" spans="1:28" s="333" customFormat="1" x14ac:dyDescent="0.25">
      <c r="A52" s="447">
        <v>8</v>
      </c>
      <c r="B52" s="448" t="s">
        <v>120</v>
      </c>
      <c r="C52" s="449">
        <v>0</v>
      </c>
      <c r="D52" s="506">
        <v>0</v>
      </c>
      <c r="E52" s="506">
        <v>0</v>
      </c>
      <c r="F52" s="506">
        <v>0</v>
      </c>
      <c r="G52" s="506">
        <v>0</v>
      </c>
      <c r="H52" s="506" t="s">
        <v>804</v>
      </c>
      <c r="I52" s="506">
        <v>0</v>
      </c>
      <c r="J52" s="451" t="s">
        <v>1119</v>
      </c>
      <c r="K52" s="450">
        <v>0</v>
      </c>
      <c r="L52" s="450">
        <v>0</v>
      </c>
      <c r="M52" s="506">
        <v>0</v>
      </c>
      <c r="N52" s="506">
        <v>0</v>
      </c>
      <c r="O52" s="506">
        <v>0</v>
      </c>
      <c r="P52" s="506" t="s">
        <v>804</v>
      </c>
      <c r="Q52" s="506">
        <v>0</v>
      </c>
      <c r="R52" s="451" t="s">
        <v>1119</v>
      </c>
      <c r="S52" s="450">
        <v>0</v>
      </c>
      <c r="T52" s="506">
        <v>0</v>
      </c>
      <c r="U52" s="506">
        <v>0</v>
      </c>
      <c r="V52" s="506">
        <v>0</v>
      </c>
      <c r="W52" s="506">
        <v>0</v>
      </c>
      <c r="X52" s="452" t="s">
        <v>1119</v>
      </c>
      <c r="Y52" s="506">
        <v>0</v>
      </c>
      <c r="Z52" s="506">
        <v>0</v>
      </c>
      <c r="AA52" s="453"/>
      <c r="AB52" s="450">
        <v>0</v>
      </c>
    </row>
    <row r="53" spans="1:28" s="333" customFormat="1" x14ac:dyDescent="0.25">
      <c r="A53" s="447">
        <v>9</v>
      </c>
      <c r="B53" s="448" t="s">
        <v>458</v>
      </c>
      <c r="C53" s="449">
        <v>0</v>
      </c>
      <c r="D53" s="506">
        <v>0</v>
      </c>
      <c r="E53" s="506">
        <v>0</v>
      </c>
      <c r="F53" s="506">
        <v>0</v>
      </c>
      <c r="G53" s="506">
        <v>0</v>
      </c>
      <c r="H53" s="506" t="s">
        <v>804</v>
      </c>
      <c r="I53" s="506">
        <v>0</v>
      </c>
      <c r="J53" s="451" t="s">
        <v>1119</v>
      </c>
      <c r="K53" s="450">
        <v>0</v>
      </c>
      <c r="L53" s="450">
        <v>0</v>
      </c>
      <c r="M53" s="506">
        <v>0</v>
      </c>
      <c r="N53" s="506">
        <v>0</v>
      </c>
      <c r="O53" s="506">
        <v>0</v>
      </c>
      <c r="P53" s="506" t="s">
        <v>804</v>
      </c>
      <c r="Q53" s="506">
        <v>0</v>
      </c>
      <c r="R53" s="451" t="s">
        <v>1119</v>
      </c>
      <c r="S53" s="450">
        <v>0</v>
      </c>
      <c r="T53" s="506">
        <v>0</v>
      </c>
      <c r="U53" s="506">
        <v>0</v>
      </c>
      <c r="V53" s="506">
        <v>0</v>
      </c>
      <c r="W53" s="506">
        <v>0</v>
      </c>
      <c r="X53" s="452" t="s">
        <v>1119</v>
      </c>
      <c r="Y53" s="506">
        <v>0</v>
      </c>
      <c r="Z53" s="506">
        <v>0</v>
      </c>
      <c r="AA53" s="453"/>
      <c r="AB53" s="450">
        <v>0</v>
      </c>
    </row>
    <row r="54" spans="1:28" s="333" customFormat="1" x14ac:dyDescent="0.25">
      <c r="A54" s="447">
        <v>10</v>
      </c>
      <c r="B54" s="448" t="s">
        <v>459</v>
      </c>
      <c r="C54" s="449">
        <v>0</v>
      </c>
      <c r="D54" s="506">
        <v>0</v>
      </c>
      <c r="E54" s="506">
        <v>0</v>
      </c>
      <c r="F54" s="506">
        <v>0</v>
      </c>
      <c r="G54" s="506">
        <v>0</v>
      </c>
      <c r="H54" s="506" t="s">
        <v>804</v>
      </c>
      <c r="I54" s="506">
        <v>0</v>
      </c>
      <c r="J54" s="451" t="s">
        <v>1119</v>
      </c>
      <c r="K54" s="450">
        <v>0</v>
      </c>
      <c r="L54" s="450">
        <v>0</v>
      </c>
      <c r="M54" s="506">
        <v>0</v>
      </c>
      <c r="N54" s="506">
        <v>0</v>
      </c>
      <c r="O54" s="506">
        <v>0</v>
      </c>
      <c r="P54" s="506" t="s">
        <v>804</v>
      </c>
      <c r="Q54" s="506">
        <v>0</v>
      </c>
      <c r="R54" s="451" t="s">
        <v>1119</v>
      </c>
      <c r="S54" s="450">
        <v>0</v>
      </c>
      <c r="T54" s="506">
        <v>0</v>
      </c>
      <c r="U54" s="506">
        <v>0</v>
      </c>
      <c r="V54" s="506">
        <v>0</v>
      </c>
      <c r="W54" s="506">
        <v>0</v>
      </c>
      <c r="X54" s="452" t="s">
        <v>1119</v>
      </c>
      <c r="Y54" s="506">
        <v>0</v>
      </c>
      <c r="Z54" s="506">
        <v>0</v>
      </c>
      <c r="AA54" s="453"/>
      <c r="AB54" s="450">
        <v>0</v>
      </c>
    </row>
    <row r="55" spans="1:28" s="333" customFormat="1" x14ac:dyDescent="0.25">
      <c r="A55" s="447">
        <v>11</v>
      </c>
      <c r="B55" s="448" t="s">
        <v>460</v>
      </c>
      <c r="C55" s="449">
        <v>0</v>
      </c>
      <c r="D55" s="506">
        <v>127.07299999999999</v>
      </c>
      <c r="E55" s="506">
        <v>127.07299999999999</v>
      </c>
      <c r="F55" s="506">
        <v>0</v>
      </c>
      <c r="G55" s="506">
        <v>1.415</v>
      </c>
      <c r="H55" s="506">
        <v>125.65799999999999</v>
      </c>
      <c r="I55" s="506">
        <v>1.415</v>
      </c>
      <c r="J55" s="451" t="s">
        <v>1119</v>
      </c>
      <c r="K55" s="450">
        <v>0</v>
      </c>
      <c r="L55" s="450">
        <v>0</v>
      </c>
      <c r="M55" s="506">
        <v>0</v>
      </c>
      <c r="N55" s="506">
        <v>0</v>
      </c>
      <c r="O55" s="506">
        <v>0</v>
      </c>
      <c r="P55" s="506">
        <v>104.2</v>
      </c>
      <c r="Q55" s="506">
        <v>0</v>
      </c>
      <c r="R55" s="451" t="s">
        <v>1119</v>
      </c>
      <c r="S55" s="450">
        <v>0</v>
      </c>
      <c r="T55" s="506">
        <v>0</v>
      </c>
      <c r="U55" s="506">
        <v>0</v>
      </c>
      <c r="V55" s="506">
        <v>0</v>
      </c>
      <c r="W55" s="506">
        <v>0</v>
      </c>
      <c r="X55" s="452" t="s">
        <v>1119</v>
      </c>
      <c r="Y55" s="506">
        <v>0</v>
      </c>
      <c r="Z55" s="506">
        <v>0</v>
      </c>
      <c r="AA55" s="453"/>
      <c r="AB55" s="450">
        <v>0</v>
      </c>
    </row>
    <row r="56" spans="1:28" s="333" customFormat="1" ht="47.25" x14ac:dyDescent="0.25">
      <c r="A56" s="447">
        <v>0</v>
      </c>
      <c r="B56" s="448" t="s">
        <v>925</v>
      </c>
      <c r="C56" s="449" t="s">
        <v>389</v>
      </c>
      <c r="D56" s="506">
        <v>127.07299999999999</v>
      </c>
      <c r="E56" s="506">
        <v>127.07299999999999</v>
      </c>
      <c r="F56" s="506">
        <v>0</v>
      </c>
      <c r="G56" s="506">
        <v>1.415</v>
      </c>
      <c r="H56" s="506">
        <v>125.65799999999999</v>
      </c>
      <c r="I56" s="506">
        <v>1.415</v>
      </c>
      <c r="J56" s="451" t="s">
        <v>1119</v>
      </c>
      <c r="K56" s="450">
        <v>0</v>
      </c>
      <c r="L56" s="450">
        <v>0</v>
      </c>
      <c r="M56" s="506">
        <v>0</v>
      </c>
      <c r="N56" s="506">
        <v>0</v>
      </c>
      <c r="O56" s="506">
        <v>0</v>
      </c>
      <c r="P56" s="506">
        <v>104.2</v>
      </c>
      <c r="Q56" s="506">
        <v>0</v>
      </c>
      <c r="R56" s="451" t="s">
        <v>1119</v>
      </c>
      <c r="S56" s="450" t="s">
        <v>436</v>
      </c>
      <c r="T56" s="506">
        <v>0</v>
      </c>
      <c r="U56" s="506">
        <v>0</v>
      </c>
      <c r="V56" s="506">
        <v>0</v>
      </c>
      <c r="W56" s="506">
        <v>0</v>
      </c>
      <c r="X56" s="452" t="s">
        <v>1119</v>
      </c>
      <c r="Y56" s="506">
        <v>0</v>
      </c>
      <c r="Z56" s="506">
        <v>0</v>
      </c>
      <c r="AA56" s="453"/>
      <c r="AB56" s="450" t="s">
        <v>443</v>
      </c>
    </row>
    <row r="57" spans="1:28" s="333" customFormat="1" x14ac:dyDescent="0.25">
      <c r="A57" s="447">
        <v>12</v>
      </c>
      <c r="B57" s="448" t="s">
        <v>121</v>
      </c>
      <c r="C57" s="449">
        <v>0</v>
      </c>
      <c r="D57" s="506">
        <v>0</v>
      </c>
      <c r="E57" s="506">
        <v>0</v>
      </c>
      <c r="F57" s="506">
        <v>0</v>
      </c>
      <c r="G57" s="506">
        <v>0</v>
      </c>
      <c r="H57" s="506" t="s">
        <v>804</v>
      </c>
      <c r="I57" s="506">
        <v>0</v>
      </c>
      <c r="J57" s="451" t="s">
        <v>1119</v>
      </c>
      <c r="K57" s="450">
        <v>0</v>
      </c>
      <c r="L57" s="450">
        <v>0</v>
      </c>
      <c r="M57" s="506">
        <v>0</v>
      </c>
      <c r="N57" s="506">
        <v>0</v>
      </c>
      <c r="O57" s="506">
        <v>0</v>
      </c>
      <c r="P57" s="506" t="s">
        <v>804</v>
      </c>
      <c r="Q57" s="506">
        <v>0</v>
      </c>
      <c r="R57" s="451" t="s">
        <v>1119</v>
      </c>
      <c r="S57" s="450">
        <v>0</v>
      </c>
      <c r="T57" s="506">
        <v>0</v>
      </c>
      <c r="U57" s="506">
        <v>0</v>
      </c>
      <c r="V57" s="506">
        <v>0</v>
      </c>
      <c r="W57" s="506">
        <v>0</v>
      </c>
      <c r="X57" s="452" t="s">
        <v>1119</v>
      </c>
      <c r="Y57" s="506">
        <v>0</v>
      </c>
      <c r="Z57" s="506">
        <v>0</v>
      </c>
      <c r="AA57" s="453"/>
      <c r="AB57" s="450">
        <v>0</v>
      </c>
    </row>
    <row r="58" spans="1:28" s="333" customFormat="1" x14ac:dyDescent="0.25">
      <c r="A58" s="447" t="s">
        <v>119</v>
      </c>
      <c r="B58" s="448" t="s">
        <v>383</v>
      </c>
      <c r="C58" s="449">
        <v>1</v>
      </c>
      <c r="D58" s="506">
        <v>1911.9222</v>
      </c>
      <c r="E58" s="506">
        <v>792.49221999999997</v>
      </c>
      <c r="F58" s="506">
        <v>12.358879999999999</v>
      </c>
      <c r="G58" s="506">
        <v>7.3443222500000003</v>
      </c>
      <c r="H58" s="506">
        <v>785.14789774999997</v>
      </c>
      <c r="I58" s="506">
        <v>-5.0145577499999998</v>
      </c>
      <c r="J58" s="451">
        <v>0.59425467760832706</v>
      </c>
      <c r="K58" s="450">
        <v>0</v>
      </c>
      <c r="L58" s="450">
        <v>0</v>
      </c>
      <c r="M58" s="506">
        <v>5.141</v>
      </c>
      <c r="N58" s="506">
        <v>28.016000000000002</v>
      </c>
      <c r="O58" s="506">
        <v>5.08</v>
      </c>
      <c r="P58" s="506">
        <v>1610.151050847458</v>
      </c>
      <c r="Q58" s="506">
        <v>-22.936000000000003</v>
      </c>
      <c r="R58" s="451">
        <v>0.18132495716733293</v>
      </c>
      <c r="S58" s="450">
        <v>0</v>
      </c>
      <c r="T58" s="506">
        <v>10.221</v>
      </c>
      <c r="U58" s="506">
        <v>0</v>
      </c>
      <c r="V58" s="506">
        <v>0</v>
      </c>
      <c r="W58" s="506">
        <v>0</v>
      </c>
      <c r="X58" s="452" t="s">
        <v>1119</v>
      </c>
      <c r="Y58" s="506">
        <v>0</v>
      </c>
      <c r="Z58" s="506">
        <v>0</v>
      </c>
      <c r="AA58" s="453"/>
      <c r="AB58" s="450">
        <v>0</v>
      </c>
    </row>
    <row r="59" spans="1:28" s="333" customFormat="1" x14ac:dyDescent="0.25">
      <c r="A59" s="447">
        <v>1</v>
      </c>
      <c r="B59" s="448" t="s">
        <v>451</v>
      </c>
      <c r="C59" s="449">
        <v>0</v>
      </c>
      <c r="D59" s="506">
        <v>0</v>
      </c>
      <c r="E59" s="506">
        <v>0</v>
      </c>
      <c r="F59" s="506">
        <v>0</v>
      </c>
      <c r="G59" s="506">
        <v>0</v>
      </c>
      <c r="H59" s="506" t="s">
        <v>804</v>
      </c>
      <c r="I59" s="506">
        <v>0</v>
      </c>
      <c r="J59" s="451" t="s">
        <v>1119</v>
      </c>
      <c r="K59" s="450">
        <v>0</v>
      </c>
      <c r="L59" s="450">
        <v>0</v>
      </c>
      <c r="M59" s="506">
        <v>0</v>
      </c>
      <c r="N59" s="506">
        <v>0</v>
      </c>
      <c r="O59" s="506">
        <v>0</v>
      </c>
      <c r="P59" s="506" t="s">
        <v>804</v>
      </c>
      <c r="Q59" s="506">
        <v>0</v>
      </c>
      <c r="R59" s="451" t="s">
        <v>1119</v>
      </c>
      <c r="S59" s="450">
        <v>0</v>
      </c>
      <c r="T59" s="506">
        <v>0</v>
      </c>
      <c r="U59" s="506">
        <v>0</v>
      </c>
      <c r="V59" s="506">
        <v>0</v>
      </c>
      <c r="W59" s="506">
        <v>0</v>
      </c>
      <c r="X59" s="452" t="s">
        <v>1119</v>
      </c>
      <c r="Y59" s="506">
        <v>0</v>
      </c>
      <c r="Z59" s="506">
        <v>0</v>
      </c>
      <c r="AA59" s="453"/>
      <c r="AB59" s="450">
        <v>0</v>
      </c>
    </row>
    <row r="60" spans="1:28" s="333" customFormat="1" x14ac:dyDescent="0.25">
      <c r="A60" s="447">
        <v>2</v>
      </c>
      <c r="B60" s="448" t="s">
        <v>452</v>
      </c>
      <c r="C60" s="449">
        <v>0</v>
      </c>
      <c r="D60" s="506">
        <v>0</v>
      </c>
      <c r="E60" s="506">
        <v>0</v>
      </c>
      <c r="F60" s="506">
        <v>0</v>
      </c>
      <c r="G60" s="506">
        <v>0</v>
      </c>
      <c r="H60" s="506" t="s">
        <v>804</v>
      </c>
      <c r="I60" s="506">
        <v>0</v>
      </c>
      <c r="J60" s="451" t="s">
        <v>1119</v>
      </c>
      <c r="K60" s="450">
        <v>0</v>
      </c>
      <c r="L60" s="450">
        <v>0</v>
      </c>
      <c r="M60" s="506">
        <v>0</v>
      </c>
      <c r="N60" s="506">
        <v>0</v>
      </c>
      <c r="O60" s="506">
        <v>0</v>
      </c>
      <c r="P60" s="506" t="s">
        <v>804</v>
      </c>
      <c r="Q60" s="506">
        <v>0</v>
      </c>
      <c r="R60" s="451" t="s">
        <v>1119</v>
      </c>
      <c r="S60" s="450">
        <v>0</v>
      </c>
      <c r="T60" s="506">
        <v>0</v>
      </c>
      <c r="U60" s="506">
        <v>0</v>
      </c>
      <c r="V60" s="506">
        <v>0</v>
      </c>
      <c r="W60" s="506">
        <v>0</v>
      </c>
      <c r="X60" s="452" t="s">
        <v>1119</v>
      </c>
      <c r="Y60" s="506">
        <v>0</v>
      </c>
      <c r="Z60" s="506">
        <v>0</v>
      </c>
      <c r="AA60" s="453"/>
      <c r="AB60" s="450">
        <v>0</v>
      </c>
    </row>
    <row r="61" spans="1:28" s="333" customFormat="1" x14ac:dyDescent="0.25">
      <c r="A61" s="447">
        <v>3</v>
      </c>
      <c r="B61" s="448" t="s">
        <v>453</v>
      </c>
      <c r="C61" s="449">
        <v>0</v>
      </c>
      <c r="D61" s="506">
        <v>0</v>
      </c>
      <c r="E61" s="506">
        <v>0</v>
      </c>
      <c r="F61" s="506">
        <v>0</v>
      </c>
      <c r="G61" s="506">
        <v>0</v>
      </c>
      <c r="H61" s="506" t="s">
        <v>804</v>
      </c>
      <c r="I61" s="506">
        <v>0</v>
      </c>
      <c r="J61" s="451" t="s">
        <v>1119</v>
      </c>
      <c r="K61" s="450">
        <v>0</v>
      </c>
      <c r="L61" s="450">
        <v>0</v>
      </c>
      <c r="M61" s="506">
        <v>0</v>
      </c>
      <c r="N61" s="506">
        <v>0</v>
      </c>
      <c r="O61" s="506">
        <v>0</v>
      </c>
      <c r="P61" s="506" t="s">
        <v>804</v>
      </c>
      <c r="Q61" s="506">
        <v>0</v>
      </c>
      <c r="R61" s="451" t="s">
        <v>1119</v>
      </c>
      <c r="S61" s="450">
        <v>0</v>
      </c>
      <c r="T61" s="506">
        <v>0</v>
      </c>
      <c r="U61" s="506">
        <v>0</v>
      </c>
      <c r="V61" s="506">
        <v>0</v>
      </c>
      <c r="W61" s="506">
        <v>0</v>
      </c>
      <c r="X61" s="452" t="s">
        <v>1119</v>
      </c>
      <c r="Y61" s="506">
        <v>0</v>
      </c>
      <c r="Z61" s="506">
        <v>0</v>
      </c>
      <c r="AA61" s="453"/>
      <c r="AB61" s="450">
        <v>0</v>
      </c>
    </row>
    <row r="62" spans="1:28" s="333" customFormat="1" x14ac:dyDescent="0.25">
      <c r="A62" s="447">
        <v>4</v>
      </c>
      <c r="B62" s="448" t="s">
        <v>454</v>
      </c>
      <c r="C62" s="449">
        <v>0</v>
      </c>
      <c r="D62" s="506">
        <v>0</v>
      </c>
      <c r="E62" s="506">
        <v>0</v>
      </c>
      <c r="F62" s="506">
        <v>0</v>
      </c>
      <c r="G62" s="506">
        <v>0</v>
      </c>
      <c r="H62" s="506" t="s">
        <v>804</v>
      </c>
      <c r="I62" s="506">
        <v>0</v>
      </c>
      <c r="J62" s="451" t="s">
        <v>1119</v>
      </c>
      <c r="K62" s="450">
        <v>0</v>
      </c>
      <c r="L62" s="450">
        <v>0</v>
      </c>
      <c r="M62" s="506">
        <v>0</v>
      </c>
      <c r="N62" s="506">
        <v>0</v>
      </c>
      <c r="O62" s="506">
        <v>0</v>
      </c>
      <c r="P62" s="506" t="s">
        <v>804</v>
      </c>
      <c r="Q62" s="506">
        <v>0</v>
      </c>
      <c r="R62" s="451" t="s">
        <v>1119</v>
      </c>
      <c r="S62" s="450">
        <v>0</v>
      </c>
      <c r="T62" s="506">
        <v>0</v>
      </c>
      <c r="U62" s="506">
        <v>0</v>
      </c>
      <c r="V62" s="506">
        <v>0</v>
      </c>
      <c r="W62" s="506">
        <v>0</v>
      </c>
      <c r="X62" s="452" t="s">
        <v>1119</v>
      </c>
      <c r="Y62" s="506">
        <v>0</v>
      </c>
      <c r="Z62" s="506">
        <v>0</v>
      </c>
      <c r="AA62" s="453"/>
      <c r="AB62" s="450">
        <v>0</v>
      </c>
    </row>
    <row r="63" spans="1:28" s="333" customFormat="1" x14ac:dyDescent="0.25">
      <c r="A63" s="447">
        <v>5</v>
      </c>
      <c r="B63" s="448" t="s">
        <v>455</v>
      </c>
      <c r="C63" s="449">
        <v>0</v>
      </c>
      <c r="D63" s="506">
        <v>0</v>
      </c>
      <c r="E63" s="506">
        <v>0</v>
      </c>
      <c r="F63" s="506">
        <v>0</v>
      </c>
      <c r="G63" s="506">
        <v>0</v>
      </c>
      <c r="H63" s="506" t="s">
        <v>804</v>
      </c>
      <c r="I63" s="506">
        <v>0</v>
      </c>
      <c r="J63" s="451" t="s">
        <v>1119</v>
      </c>
      <c r="K63" s="450">
        <v>0</v>
      </c>
      <c r="L63" s="450">
        <v>0</v>
      </c>
      <c r="M63" s="506">
        <v>0</v>
      </c>
      <c r="N63" s="506">
        <v>0</v>
      </c>
      <c r="O63" s="506">
        <v>0</v>
      </c>
      <c r="P63" s="506" t="s">
        <v>804</v>
      </c>
      <c r="Q63" s="506">
        <v>0</v>
      </c>
      <c r="R63" s="451" t="s">
        <v>1119</v>
      </c>
      <c r="S63" s="450">
        <v>0</v>
      </c>
      <c r="T63" s="506">
        <v>0</v>
      </c>
      <c r="U63" s="506">
        <v>0</v>
      </c>
      <c r="V63" s="506">
        <v>0</v>
      </c>
      <c r="W63" s="506">
        <v>0</v>
      </c>
      <c r="X63" s="452" t="s">
        <v>1119</v>
      </c>
      <c r="Y63" s="506">
        <v>0</v>
      </c>
      <c r="Z63" s="506">
        <v>0</v>
      </c>
      <c r="AA63" s="453"/>
      <c r="AB63" s="450">
        <v>0</v>
      </c>
    </row>
    <row r="64" spans="1:28" s="333" customFormat="1" x14ac:dyDescent="0.25">
      <c r="A64" s="447">
        <v>6</v>
      </c>
      <c r="B64" s="448" t="s">
        <v>456</v>
      </c>
      <c r="C64" s="449">
        <v>0</v>
      </c>
      <c r="D64" s="506">
        <v>0</v>
      </c>
      <c r="E64" s="506">
        <v>0</v>
      </c>
      <c r="F64" s="506">
        <v>0</v>
      </c>
      <c r="G64" s="506">
        <v>0</v>
      </c>
      <c r="H64" s="506" t="s">
        <v>804</v>
      </c>
      <c r="I64" s="506">
        <v>0</v>
      </c>
      <c r="J64" s="451" t="s">
        <v>1119</v>
      </c>
      <c r="K64" s="450">
        <v>0</v>
      </c>
      <c r="L64" s="450">
        <v>0</v>
      </c>
      <c r="M64" s="506">
        <v>0</v>
      </c>
      <c r="N64" s="506">
        <v>0</v>
      </c>
      <c r="O64" s="506">
        <v>0</v>
      </c>
      <c r="P64" s="506" t="s">
        <v>804</v>
      </c>
      <c r="Q64" s="506">
        <v>0</v>
      </c>
      <c r="R64" s="451" t="s">
        <v>1119</v>
      </c>
      <c r="S64" s="450">
        <v>0</v>
      </c>
      <c r="T64" s="506">
        <v>0</v>
      </c>
      <c r="U64" s="506">
        <v>0</v>
      </c>
      <c r="V64" s="506">
        <v>0</v>
      </c>
      <c r="W64" s="506">
        <v>0</v>
      </c>
      <c r="X64" s="452" t="s">
        <v>1119</v>
      </c>
      <c r="Y64" s="506">
        <v>0</v>
      </c>
      <c r="Z64" s="506">
        <v>0</v>
      </c>
      <c r="AA64" s="453"/>
      <c r="AB64" s="450">
        <v>0</v>
      </c>
    </row>
    <row r="65" spans="1:28" s="333" customFormat="1" x14ac:dyDescent="0.25">
      <c r="A65" s="447">
        <v>7</v>
      </c>
      <c r="B65" s="448" t="s">
        <v>457</v>
      </c>
      <c r="C65" s="449">
        <v>0</v>
      </c>
      <c r="D65" s="506">
        <v>0</v>
      </c>
      <c r="E65" s="506">
        <v>0</v>
      </c>
      <c r="F65" s="506">
        <v>0</v>
      </c>
      <c r="G65" s="506">
        <v>0</v>
      </c>
      <c r="H65" s="506" t="s">
        <v>804</v>
      </c>
      <c r="I65" s="506">
        <v>0</v>
      </c>
      <c r="J65" s="451" t="s">
        <v>1119</v>
      </c>
      <c r="K65" s="450">
        <v>0</v>
      </c>
      <c r="L65" s="450">
        <v>0</v>
      </c>
      <c r="M65" s="506">
        <v>0</v>
      </c>
      <c r="N65" s="506">
        <v>0</v>
      </c>
      <c r="O65" s="506">
        <v>0</v>
      </c>
      <c r="P65" s="506" t="s">
        <v>804</v>
      </c>
      <c r="Q65" s="506">
        <v>0</v>
      </c>
      <c r="R65" s="451" t="s">
        <v>1119</v>
      </c>
      <c r="S65" s="450">
        <v>0</v>
      </c>
      <c r="T65" s="506">
        <v>0</v>
      </c>
      <c r="U65" s="506">
        <v>0</v>
      </c>
      <c r="V65" s="506">
        <v>0</v>
      </c>
      <c r="W65" s="506">
        <v>0</v>
      </c>
      <c r="X65" s="452" t="s">
        <v>1119</v>
      </c>
      <c r="Y65" s="506">
        <v>0</v>
      </c>
      <c r="Z65" s="506">
        <v>0</v>
      </c>
      <c r="AA65" s="453"/>
      <c r="AB65" s="450">
        <v>0</v>
      </c>
    </row>
    <row r="66" spans="1:28" s="333" customFormat="1" x14ac:dyDescent="0.25">
      <c r="A66" s="447">
        <v>8</v>
      </c>
      <c r="B66" s="448" t="s">
        <v>120</v>
      </c>
      <c r="C66" s="449">
        <v>0</v>
      </c>
      <c r="D66" s="506">
        <v>0</v>
      </c>
      <c r="E66" s="506">
        <v>0</v>
      </c>
      <c r="F66" s="506">
        <v>0</v>
      </c>
      <c r="G66" s="506">
        <v>0</v>
      </c>
      <c r="H66" s="506" t="s">
        <v>804</v>
      </c>
      <c r="I66" s="506">
        <v>0</v>
      </c>
      <c r="J66" s="451" t="s">
        <v>1119</v>
      </c>
      <c r="K66" s="450">
        <v>0</v>
      </c>
      <c r="L66" s="450">
        <v>0</v>
      </c>
      <c r="M66" s="506">
        <v>0</v>
      </c>
      <c r="N66" s="506">
        <v>0</v>
      </c>
      <c r="O66" s="506">
        <v>0</v>
      </c>
      <c r="P66" s="506" t="s">
        <v>804</v>
      </c>
      <c r="Q66" s="506">
        <v>0</v>
      </c>
      <c r="R66" s="451" t="s">
        <v>1119</v>
      </c>
      <c r="S66" s="450">
        <v>0</v>
      </c>
      <c r="T66" s="506">
        <v>0</v>
      </c>
      <c r="U66" s="506">
        <v>0</v>
      </c>
      <c r="V66" s="506">
        <v>0</v>
      </c>
      <c r="W66" s="506">
        <v>0</v>
      </c>
      <c r="X66" s="452" t="s">
        <v>1119</v>
      </c>
      <c r="Y66" s="506">
        <v>0</v>
      </c>
      <c r="Z66" s="506">
        <v>0</v>
      </c>
      <c r="AA66" s="453"/>
      <c r="AB66" s="450">
        <v>0</v>
      </c>
    </row>
    <row r="67" spans="1:28" s="333" customFormat="1" x14ac:dyDescent="0.25">
      <c r="A67" s="447">
        <v>9</v>
      </c>
      <c r="B67" s="448" t="s">
        <v>458</v>
      </c>
      <c r="C67" s="449">
        <v>0</v>
      </c>
      <c r="D67" s="506">
        <v>0</v>
      </c>
      <c r="E67" s="506">
        <v>0</v>
      </c>
      <c r="F67" s="506">
        <v>0</v>
      </c>
      <c r="G67" s="506">
        <v>0</v>
      </c>
      <c r="H67" s="506" t="s">
        <v>804</v>
      </c>
      <c r="I67" s="506">
        <v>0</v>
      </c>
      <c r="J67" s="451" t="s">
        <v>1119</v>
      </c>
      <c r="K67" s="450">
        <v>0</v>
      </c>
      <c r="L67" s="450">
        <v>0</v>
      </c>
      <c r="M67" s="506">
        <v>0</v>
      </c>
      <c r="N67" s="506">
        <v>0</v>
      </c>
      <c r="O67" s="506">
        <v>0</v>
      </c>
      <c r="P67" s="506" t="s">
        <v>804</v>
      </c>
      <c r="Q67" s="506">
        <v>0</v>
      </c>
      <c r="R67" s="451" t="s">
        <v>1119</v>
      </c>
      <c r="S67" s="450">
        <v>0</v>
      </c>
      <c r="T67" s="506">
        <v>0</v>
      </c>
      <c r="U67" s="506">
        <v>0</v>
      </c>
      <c r="V67" s="506">
        <v>0</v>
      </c>
      <c r="W67" s="506">
        <v>0</v>
      </c>
      <c r="X67" s="452" t="s">
        <v>1119</v>
      </c>
      <c r="Y67" s="506">
        <v>0</v>
      </c>
      <c r="Z67" s="506">
        <v>0</v>
      </c>
      <c r="AA67" s="453"/>
      <c r="AB67" s="450">
        <v>0</v>
      </c>
    </row>
    <row r="68" spans="1:28" s="333" customFormat="1" x14ac:dyDescent="0.25">
      <c r="A68" s="447">
        <v>10</v>
      </c>
      <c r="B68" s="448" t="s">
        <v>459</v>
      </c>
      <c r="C68" s="449">
        <v>0</v>
      </c>
      <c r="D68" s="506">
        <v>0</v>
      </c>
      <c r="E68" s="506">
        <v>0</v>
      </c>
      <c r="F68" s="506">
        <v>0</v>
      </c>
      <c r="G68" s="506">
        <v>0</v>
      </c>
      <c r="H68" s="506" t="s">
        <v>804</v>
      </c>
      <c r="I68" s="506">
        <v>0</v>
      </c>
      <c r="J68" s="451" t="s">
        <v>1119</v>
      </c>
      <c r="K68" s="450">
        <v>0</v>
      </c>
      <c r="L68" s="450">
        <v>0</v>
      </c>
      <c r="M68" s="506">
        <v>0</v>
      </c>
      <c r="N68" s="506">
        <v>0</v>
      </c>
      <c r="O68" s="506">
        <v>0</v>
      </c>
      <c r="P68" s="506" t="s">
        <v>804</v>
      </c>
      <c r="Q68" s="506">
        <v>0</v>
      </c>
      <c r="R68" s="451" t="s">
        <v>1119</v>
      </c>
      <c r="S68" s="450">
        <v>0</v>
      </c>
      <c r="T68" s="506">
        <v>0</v>
      </c>
      <c r="U68" s="506">
        <v>0</v>
      </c>
      <c r="V68" s="506">
        <v>0</v>
      </c>
      <c r="W68" s="506">
        <v>0</v>
      </c>
      <c r="X68" s="452" t="s">
        <v>1119</v>
      </c>
      <c r="Y68" s="506">
        <v>0</v>
      </c>
      <c r="Z68" s="506">
        <v>0</v>
      </c>
      <c r="AA68" s="453"/>
      <c r="AB68" s="450">
        <v>0</v>
      </c>
    </row>
    <row r="69" spans="1:28" s="333" customFormat="1" x14ac:dyDescent="0.25">
      <c r="A69" s="447">
        <v>11</v>
      </c>
      <c r="B69" s="448" t="s">
        <v>460</v>
      </c>
      <c r="C69" s="449">
        <v>0</v>
      </c>
      <c r="D69" s="506">
        <v>1911.9222</v>
      </c>
      <c r="E69" s="506">
        <v>792.49221999999997</v>
      </c>
      <c r="F69" s="506">
        <v>12.358879999999999</v>
      </c>
      <c r="G69" s="506">
        <v>7.3443222500000003</v>
      </c>
      <c r="H69" s="506">
        <v>785.14789774999997</v>
      </c>
      <c r="I69" s="506">
        <v>-5.0145577499999998</v>
      </c>
      <c r="J69" s="451">
        <v>0.59425467760832706</v>
      </c>
      <c r="K69" s="450">
        <v>0</v>
      </c>
      <c r="L69" s="450">
        <v>0</v>
      </c>
      <c r="M69" s="506">
        <v>5.141</v>
      </c>
      <c r="N69" s="506">
        <v>28.016000000000002</v>
      </c>
      <c r="O69" s="506">
        <v>5.08</v>
      </c>
      <c r="P69" s="506">
        <v>1610.151050847458</v>
      </c>
      <c r="Q69" s="506">
        <v>-22.936000000000003</v>
      </c>
      <c r="R69" s="451">
        <v>0.18132495716733293</v>
      </c>
      <c r="S69" s="450">
        <v>0</v>
      </c>
      <c r="T69" s="506">
        <v>10.221</v>
      </c>
      <c r="U69" s="506">
        <v>0</v>
      </c>
      <c r="V69" s="506">
        <v>0</v>
      </c>
      <c r="W69" s="506">
        <v>0</v>
      </c>
      <c r="X69" s="452" t="s">
        <v>1119</v>
      </c>
      <c r="Y69" s="506">
        <v>0</v>
      </c>
      <c r="Z69" s="506">
        <v>0</v>
      </c>
      <c r="AA69" s="453"/>
      <c r="AB69" s="450">
        <v>0</v>
      </c>
    </row>
    <row r="70" spans="1:28" s="333" customFormat="1" ht="47.25" x14ac:dyDescent="0.25">
      <c r="A70" s="447">
        <v>0</v>
      </c>
      <c r="B70" s="448" t="s">
        <v>532</v>
      </c>
      <c r="C70" s="449" t="s">
        <v>389</v>
      </c>
      <c r="D70" s="506">
        <v>673.04200000000003</v>
      </c>
      <c r="E70" s="506">
        <v>673.04200000000003</v>
      </c>
      <c r="F70" s="506">
        <v>3.5588799999999994</v>
      </c>
      <c r="G70" s="506">
        <v>0</v>
      </c>
      <c r="H70" s="506">
        <v>673.04200000000003</v>
      </c>
      <c r="I70" s="506">
        <v>-3.5588799999999994</v>
      </c>
      <c r="J70" s="451">
        <v>0</v>
      </c>
      <c r="K70" s="450">
        <v>0</v>
      </c>
      <c r="L70" s="450">
        <v>0</v>
      </c>
      <c r="M70" s="506">
        <v>0.13800000000000001</v>
      </c>
      <c r="N70" s="506">
        <v>3.016</v>
      </c>
      <c r="O70" s="506">
        <v>3.0840000000000001</v>
      </c>
      <c r="P70" s="506">
        <v>567.29057627118652</v>
      </c>
      <c r="Q70" s="506">
        <v>6.7999999999999852E-2</v>
      </c>
      <c r="R70" s="451">
        <v>1.0225464190981433</v>
      </c>
      <c r="S70" s="450" t="s">
        <v>926</v>
      </c>
      <c r="T70" s="506">
        <v>3.222</v>
      </c>
      <c r="U70" s="506">
        <v>0</v>
      </c>
      <c r="V70" s="506">
        <v>0</v>
      </c>
      <c r="W70" s="506">
        <v>0</v>
      </c>
      <c r="X70" s="452" t="s">
        <v>1119</v>
      </c>
      <c r="Y70" s="506">
        <v>0</v>
      </c>
      <c r="Z70" s="506">
        <v>0</v>
      </c>
      <c r="AA70" s="453"/>
      <c r="AB70" s="450" t="s">
        <v>443</v>
      </c>
    </row>
    <row r="71" spans="1:28" s="333" customFormat="1" ht="31.5" x14ac:dyDescent="0.25">
      <c r="A71" s="447">
        <v>0</v>
      </c>
      <c r="B71" s="448" t="s">
        <v>533</v>
      </c>
      <c r="C71" s="449" t="s">
        <v>385</v>
      </c>
      <c r="D71" s="506">
        <v>1238.8802000000001</v>
      </c>
      <c r="E71" s="506">
        <v>119.45021999999999</v>
      </c>
      <c r="F71" s="506">
        <v>8.8000000000000007</v>
      </c>
      <c r="G71" s="506">
        <v>7.3443222500000003</v>
      </c>
      <c r="H71" s="506">
        <v>112.10589774999998</v>
      </c>
      <c r="I71" s="506">
        <v>-1.4556777500000004</v>
      </c>
      <c r="J71" s="451">
        <v>0.83458207386363636</v>
      </c>
      <c r="K71" s="450">
        <v>0</v>
      </c>
      <c r="L71" s="450">
        <v>0</v>
      </c>
      <c r="M71" s="506">
        <v>5.0030000000000001</v>
      </c>
      <c r="N71" s="506">
        <v>25.000000000000004</v>
      </c>
      <c r="O71" s="506">
        <v>1.996</v>
      </c>
      <c r="P71" s="506">
        <v>1042.8604745762714</v>
      </c>
      <c r="Q71" s="506">
        <v>-23.004000000000001</v>
      </c>
      <c r="R71" s="451">
        <v>7.9839999999999994E-2</v>
      </c>
      <c r="S71" s="450" t="s">
        <v>413</v>
      </c>
      <c r="T71" s="506">
        <v>6.9990000000000006</v>
      </c>
      <c r="U71" s="506">
        <v>0</v>
      </c>
      <c r="V71" s="506">
        <v>0</v>
      </c>
      <c r="W71" s="506">
        <v>0</v>
      </c>
      <c r="X71" s="452" t="s">
        <v>1119</v>
      </c>
      <c r="Y71" s="506">
        <v>0</v>
      </c>
      <c r="Z71" s="506">
        <v>0</v>
      </c>
      <c r="AA71" s="453"/>
      <c r="AB71" s="450" t="s">
        <v>443</v>
      </c>
    </row>
    <row r="72" spans="1:28" s="333" customFormat="1" x14ac:dyDescent="0.25">
      <c r="A72" s="447">
        <v>12</v>
      </c>
      <c r="B72" s="448" t="s">
        <v>121</v>
      </c>
      <c r="C72" s="449">
        <v>0</v>
      </c>
      <c r="D72" s="506">
        <v>0</v>
      </c>
      <c r="E72" s="506">
        <v>0</v>
      </c>
      <c r="F72" s="506">
        <v>0</v>
      </c>
      <c r="G72" s="506">
        <v>0</v>
      </c>
      <c r="H72" s="506" t="s">
        <v>804</v>
      </c>
      <c r="I72" s="506">
        <v>0</v>
      </c>
      <c r="J72" s="451" t="s">
        <v>1119</v>
      </c>
      <c r="K72" s="450">
        <v>0</v>
      </c>
      <c r="L72" s="450">
        <v>0</v>
      </c>
      <c r="M72" s="506">
        <v>0</v>
      </c>
      <c r="N72" s="506">
        <v>0</v>
      </c>
      <c r="O72" s="506">
        <v>0</v>
      </c>
      <c r="P72" s="506" t="s">
        <v>804</v>
      </c>
      <c r="Q72" s="506">
        <v>0</v>
      </c>
      <c r="R72" s="451" t="s">
        <v>1119</v>
      </c>
      <c r="S72" s="450">
        <v>0</v>
      </c>
      <c r="T72" s="506">
        <v>0</v>
      </c>
      <c r="U72" s="506">
        <v>0</v>
      </c>
      <c r="V72" s="506">
        <v>0</v>
      </c>
      <c r="W72" s="506">
        <v>0</v>
      </c>
      <c r="X72" s="452" t="s">
        <v>1119</v>
      </c>
      <c r="Y72" s="506">
        <v>0</v>
      </c>
      <c r="Z72" s="506">
        <v>0</v>
      </c>
      <c r="AA72" s="453"/>
      <c r="AB72" s="450">
        <v>0</v>
      </c>
    </row>
    <row r="73" spans="1:28" s="333" customFormat="1" x14ac:dyDescent="0.25">
      <c r="A73" s="447">
        <v>3</v>
      </c>
      <c r="B73" s="448" t="s">
        <v>118</v>
      </c>
      <c r="C73" s="449">
        <v>1</v>
      </c>
      <c r="D73" s="506">
        <v>3253.2147310489381</v>
      </c>
      <c r="E73" s="506">
        <v>2635.0888144813084</v>
      </c>
      <c r="F73" s="506">
        <v>392.52529244400654</v>
      </c>
      <c r="G73" s="506">
        <v>690.2449767605209</v>
      </c>
      <c r="H73" s="506">
        <v>1944.8438377207876</v>
      </c>
      <c r="I73" s="506">
        <v>297.71968431651436</v>
      </c>
      <c r="J73" s="451">
        <v>1.7584726132239845</v>
      </c>
      <c r="K73" s="450">
        <v>0</v>
      </c>
      <c r="L73" s="450">
        <v>0</v>
      </c>
      <c r="M73" s="506">
        <v>410.35275321</v>
      </c>
      <c r="N73" s="506">
        <v>646.66401163101784</v>
      </c>
      <c r="O73" s="506">
        <v>743.02830000000017</v>
      </c>
      <c r="P73" s="506">
        <v>2199.9609276891406</v>
      </c>
      <c r="Q73" s="506">
        <v>96.364288368982329</v>
      </c>
      <c r="R73" s="451">
        <v>1.1490175526019022</v>
      </c>
      <c r="S73" s="450">
        <v>0</v>
      </c>
      <c r="T73" s="506">
        <v>590.5769723100002</v>
      </c>
      <c r="U73" s="506">
        <v>461.30818175599393</v>
      </c>
      <c r="V73" s="506">
        <v>562.80518089999998</v>
      </c>
      <c r="W73" s="506">
        <v>101.49699914400605</v>
      </c>
      <c r="X73" s="452">
        <v>1.2200199414579043</v>
      </c>
      <c r="Y73" s="506">
        <v>461.30818175599393</v>
      </c>
      <c r="Z73" s="506">
        <v>562.80518089999998</v>
      </c>
      <c r="AA73" s="453"/>
      <c r="AB73" s="450">
        <v>0</v>
      </c>
    </row>
    <row r="74" spans="1:28" s="333" customFormat="1" x14ac:dyDescent="0.25">
      <c r="A74" s="447" t="s">
        <v>461</v>
      </c>
      <c r="B74" s="448" t="s">
        <v>462</v>
      </c>
      <c r="C74" s="449">
        <v>1</v>
      </c>
      <c r="D74" s="506">
        <v>2769.3049005360235</v>
      </c>
      <c r="E74" s="506">
        <v>2263.8812562187231</v>
      </c>
      <c r="F74" s="506">
        <v>353.55026069751585</v>
      </c>
      <c r="G74" s="506">
        <v>375.47993351052082</v>
      </c>
      <c r="H74" s="506">
        <v>1888.4013227082023</v>
      </c>
      <c r="I74" s="506">
        <v>21.92967281300497</v>
      </c>
      <c r="J74" s="451">
        <v>1.0620270305266928</v>
      </c>
      <c r="K74" s="450">
        <v>0</v>
      </c>
      <c r="L74" s="450">
        <v>0</v>
      </c>
      <c r="M74" s="506">
        <v>297.31770377999999</v>
      </c>
      <c r="N74" s="506">
        <v>467.41601163101791</v>
      </c>
      <c r="O74" s="506">
        <v>433.39000665000015</v>
      </c>
      <c r="P74" s="506">
        <v>1491.426972995861</v>
      </c>
      <c r="Q74" s="506">
        <v>-34.026004981017763</v>
      </c>
      <c r="R74" s="451">
        <v>0.92720402353722065</v>
      </c>
      <c r="S74" s="450">
        <v>0</v>
      </c>
      <c r="T74" s="506">
        <v>464.47962953000018</v>
      </c>
      <c r="U74" s="506">
        <v>287.92438175599386</v>
      </c>
      <c r="V74" s="506">
        <v>266.22918089999996</v>
      </c>
      <c r="W74" s="506">
        <v>-21.695200855993903</v>
      </c>
      <c r="X74" s="452">
        <v>0.92464965723403081</v>
      </c>
      <c r="Y74" s="506">
        <v>287.92438175599386</v>
      </c>
      <c r="Z74" s="506">
        <v>266.22918089999996</v>
      </c>
      <c r="AA74" s="453"/>
      <c r="AB74" s="450">
        <v>0</v>
      </c>
    </row>
    <row r="75" spans="1:28" s="333" customFormat="1" x14ac:dyDescent="0.25">
      <c r="A75" s="447">
        <v>1</v>
      </c>
      <c r="B75" s="448" t="s">
        <v>451</v>
      </c>
      <c r="C75" s="449">
        <v>0</v>
      </c>
      <c r="D75" s="506">
        <v>0</v>
      </c>
      <c r="E75" s="506">
        <v>0</v>
      </c>
      <c r="F75" s="506">
        <v>0</v>
      </c>
      <c r="G75" s="506">
        <v>0</v>
      </c>
      <c r="H75" s="506" t="s">
        <v>804</v>
      </c>
      <c r="I75" s="506">
        <v>0</v>
      </c>
      <c r="J75" s="451" t="s">
        <v>1119</v>
      </c>
      <c r="K75" s="450">
        <v>0</v>
      </c>
      <c r="L75" s="450">
        <v>0</v>
      </c>
      <c r="M75" s="506">
        <v>0</v>
      </c>
      <c r="N75" s="506">
        <v>0</v>
      </c>
      <c r="O75" s="506">
        <v>0</v>
      </c>
      <c r="P75" s="506" t="s">
        <v>804</v>
      </c>
      <c r="Q75" s="506">
        <v>0</v>
      </c>
      <c r="R75" s="451" t="s">
        <v>1119</v>
      </c>
      <c r="S75" s="450">
        <v>0</v>
      </c>
      <c r="T75" s="506">
        <v>0</v>
      </c>
      <c r="U75" s="506">
        <v>0</v>
      </c>
      <c r="V75" s="506">
        <v>0</v>
      </c>
      <c r="W75" s="506">
        <v>0</v>
      </c>
      <c r="X75" s="452" t="s">
        <v>1119</v>
      </c>
      <c r="Y75" s="506">
        <v>0</v>
      </c>
      <c r="Z75" s="506">
        <v>0</v>
      </c>
      <c r="AA75" s="453"/>
      <c r="AB75" s="450">
        <v>0</v>
      </c>
    </row>
    <row r="76" spans="1:28" s="333" customFormat="1" x14ac:dyDescent="0.25">
      <c r="A76" s="447">
        <v>2</v>
      </c>
      <c r="B76" s="448" t="s">
        <v>452</v>
      </c>
      <c r="C76" s="449">
        <v>0</v>
      </c>
      <c r="D76" s="506">
        <v>0</v>
      </c>
      <c r="E76" s="506">
        <v>0</v>
      </c>
      <c r="F76" s="506">
        <v>0</v>
      </c>
      <c r="G76" s="506">
        <v>0</v>
      </c>
      <c r="H76" s="506" t="s">
        <v>804</v>
      </c>
      <c r="I76" s="506">
        <v>0</v>
      </c>
      <c r="J76" s="451" t="s">
        <v>1119</v>
      </c>
      <c r="K76" s="450">
        <v>0</v>
      </c>
      <c r="L76" s="450">
        <v>0</v>
      </c>
      <c r="M76" s="506">
        <v>0</v>
      </c>
      <c r="N76" s="506">
        <v>0</v>
      </c>
      <c r="O76" s="506">
        <v>0</v>
      </c>
      <c r="P76" s="506" t="s">
        <v>804</v>
      </c>
      <c r="Q76" s="506">
        <v>0</v>
      </c>
      <c r="R76" s="451" t="s">
        <v>1119</v>
      </c>
      <c r="S76" s="450">
        <v>0</v>
      </c>
      <c r="T76" s="506">
        <v>0</v>
      </c>
      <c r="U76" s="506">
        <v>0</v>
      </c>
      <c r="V76" s="506">
        <v>0</v>
      </c>
      <c r="W76" s="506">
        <v>0</v>
      </c>
      <c r="X76" s="452" t="s">
        <v>1119</v>
      </c>
      <c r="Y76" s="506">
        <v>0</v>
      </c>
      <c r="Z76" s="506">
        <v>0</v>
      </c>
      <c r="AA76" s="453"/>
      <c r="AB76" s="450">
        <v>0</v>
      </c>
    </row>
    <row r="77" spans="1:28" s="333" customFormat="1" x14ac:dyDescent="0.25">
      <c r="A77" s="447">
        <v>3</v>
      </c>
      <c r="B77" s="448" t="s">
        <v>453</v>
      </c>
      <c r="C77" s="449">
        <v>0</v>
      </c>
      <c r="D77" s="506">
        <v>762.91309730585328</v>
      </c>
      <c r="E77" s="506">
        <v>564.23989112665708</v>
      </c>
      <c r="F77" s="506">
        <v>276.32681262474199</v>
      </c>
      <c r="G77" s="506">
        <v>254.39459010000004</v>
      </c>
      <c r="H77" s="506">
        <v>309.84530102665701</v>
      </c>
      <c r="I77" s="506">
        <v>-21.932222524741974</v>
      </c>
      <c r="J77" s="451">
        <v>0.9206294086469039</v>
      </c>
      <c r="K77" s="450">
        <v>0</v>
      </c>
      <c r="L77" s="450">
        <v>0</v>
      </c>
      <c r="M77" s="506">
        <v>24.962092560000002</v>
      </c>
      <c r="N77" s="506">
        <v>257.37033876590772</v>
      </c>
      <c r="O77" s="506">
        <v>254.4301428500001</v>
      </c>
      <c r="P77" s="506">
        <v>223.75171927360441</v>
      </c>
      <c r="Q77" s="506">
        <v>-2.9401959159075943</v>
      </c>
      <c r="R77" s="451">
        <v>0.98857601101196868</v>
      </c>
      <c r="S77" s="450">
        <v>0</v>
      </c>
      <c r="T77" s="506">
        <v>249.97923541000014</v>
      </c>
      <c r="U77" s="506">
        <v>27.166729599517847</v>
      </c>
      <c r="V77" s="506">
        <v>29.413</v>
      </c>
      <c r="W77" s="506">
        <v>2.2462704004821532</v>
      </c>
      <c r="X77" s="452">
        <v>1.0826846084749937</v>
      </c>
      <c r="Y77" s="506">
        <v>27.166729599517847</v>
      </c>
      <c r="Z77" s="506">
        <v>29.413</v>
      </c>
      <c r="AA77" s="453"/>
      <c r="AB77" s="450">
        <v>0</v>
      </c>
    </row>
    <row r="78" spans="1:28" s="333" customFormat="1" x14ac:dyDescent="0.25">
      <c r="A78" s="447">
        <v>0</v>
      </c>
      <c r="B78" s="448" t="s">
        <v>760</v>
      </c>
      <c r="C78" s="449" t="s">
        <v>388</v>
      </c>
      <c r="D78" s="506">
        <v>0</v>
      </c>
      <c r="E78" s="506">
        <v>0</v>
      </c>
      <c r="F78" s="506">
        <v>0</v>
      </c>
      <c r="G78" s="506">
        <v>2.6116759999999999E-2</v>
      </c>
      <c r="H78" s="506" t="s">
        <v>804</v>
      </c>
      <c r="I78" s="506">
        <v>2.6116759999999999E-2</v>
      </c>
      <c r="J78" s="451" t="s">
        <v>1119</v>
      </c>
      <c r="K78" s="450">
        <v>0</v>
      </c>
      <c r="L78" s="450">
        <v>0</v>
      </c>
      <c r="M78" s="506">
        <v>4.2040925600000003</v>
      </c>
      <c r="N78" s="506">
        <v>0</v>
      </c>
      <c r="O78" s="506">
        <v>2.2132850000000003E-2</v>
      </c>
      <c r="P78" s="506" t="s">
        <v>804</v>
      </c>
      <c r="Q78" s="506">
        <v>2.2132850000000003E-2</v>
      </c>
      <c r="R78" s="451" t="s">
        <v>1119</v>
      </c>
      <c r="S78" s="450" t="s">
        <v>528</v>
      </c>
      <c r="T78" s="506">
        <v>4.2262254100000005</v>
      </c>
      <c r="U78" s="506">
        <v>0</v>
      </c>
      <c r="V78" s="506">
        <v>0</v>
      </c>
      <c r="W78" s="506">
        <v>0</v>
      </c>
      <c r="X78" s="452" t="s">
        <v>1119</v>
      </c>
      <c r="Y78" s="506">
        <v>0</v>
      </c>
      <c r="Z78" s="506">
        <v>0</v>
      </c>
      <c r="AA78" s="453"/>
      <c r="AB78" s="450" t="s">
        <v>443</v>
      </c>
    </row>
    <row r="79" spans="1:28" s="333" customFormat="1" ht="47.25" x14ac:dyDescent="0.25">
      <c r="A79" s="447">
        <v>0</v>
      </c>
      <c r="B79" s="448" t="s">
        <v>534</v>
      </c>
      <c r="C79" s="449" t="s">
        <v>389</v>
      </c>
      <c r="D79" s="506">
        <v>180.904</v>
      </c>
      <c r="E79" s="506">
        <v>70.757000000000005</v>
      </c>
      <c r="F79" s="506">
        <v>35.81000899739999</v>
      </c>
      <c r="G79" s="506">
        <v>35.809999999999995</v>
      </c>
      <c r="H79" s="506">
        <v>34.94700000000001</v>
      </c>
      <c r="I79" s="506">
        <v>-8.9973999970460738E-6</v>
      </c>
      <c r="J79" s="451">
        <v>0.99999974874622355</v>
      </c>
      <c r="K79" s="450">
        <v>0</v>
      </c>
      <c r="L79" s="450">
        <v>0</v>
      </c>
      <c r="M79" s="506">
        <v>2.359</v>
      </c>
      <c r="N79" s="506">
        <v>16.222735529517845</v>
      </c>
      <c r="O79" s="506">
        <v>23.87</v>
      </c>
      <c r="P79" s="506">
        <v>36.093559322033911</v>
      </c>
      <c r="Q79" s="506">
        <v>7.6472644704821562</v>
      </c>
      <c r="R79" s="451">
        <v>1.4713917980458775</v>
      </c>
      <c r="S79" s="450">
        <v>0</v>
      </c>
      <c r="T79" s="506">
        <v>1.677</v>
      </c>
      <c r="U79" s="506">
        <v>18.581729599517846</v>
      </c>
      <c r="V79" s="506">
        <v>24.552</v>
      </c>
      <c r="W79" s="506">
        <v>5.9702704004821534</v>
      </c>
      <c r="X79" s="452">
        <v>1.3212978839513987</v>
      </c>
      <c r="Y79" s="506">
        <v>18.581729599517846</v>
      </c>
      <c r="Z79" s="506">
        <v>24.552</v>
      </c>
      <c r="AA79" s="453"/>
      <c r="AB79" s="450" t="s">
        <v>443</v>
      </c>
    </row>
    <row r="80" spans="1:28" s="333" customFormat="1" ht="31.5" x14ac:dyDescent="0.25">
      <c r="A80" s="447">
        <v>0</v>
      </c>
      <c r="B80" s="448" t="s">
        <v>535</v>
      </c>
      <c r="C80" s="449" t="s">
        <v>389</v>
      </c>
      <c r="D80" s="506">
        <v>174.041</v>
      </c>
      <c r="E80" s="506">
        <v>100.78100000000001</v>
      </c>
      <c r="F80" s="506">
        <v>47.434584137031379</v>
      </c>
      <c r="G80" s="506">
        <v>38.656000000000006</v>
      </c>
      <c r="H80" s="506">
        <v>62.125</v>
      </c>
      <c r="I80" s="506">
        <v>-8.7785841370313733</v>
      </c>
      <c r="J80" s="451">
        <v>0.81493283230498315</v>
      </c>
      <c r="K80" s="450">
        <v>0</v>
      </c>
      <c r="L80" s="450">
        <v>0</v>
      </c>
      <c r="M80" s="506">
        <v>5.4349999999999996</v>
      </c>
      <c r="N80" s="506">
        <v>58.451546366103351</v>
      </c>
      <c r="O80" s="506">
        <v>51.95</v>
      </c>
      <c r="P80" s="506">
        <v>33.457627118644069</v>
      </c>
      <c r="Q80" s="506">
        <v>-6.501546366103355</v>
      </c>
      <c r="R80" s="451">
        <v>0.88877032738566419</v>
      </c>
      <c r="S80" s="450" t="s">
        <v>927</v>
      </c>
      <c r="T80" s="506">
        <v>57.385000000000005</v>
      </c>
      <c r="U80" s="506">
        <v>0</v>
      </c>
      <c r="V80" s="506">
        <v>0</v>
      </c>
      <c r="W80" s="506">
        <v>0</v>
      </c>
      <c r="X80" s="452" t="s">
        <v>1119</v>
      </c>
      <c r="Y80" s="506">
        <v>0</v>
      </c>
      <c r="Z80" s="506">
        <v>0</v>
      </c>
      <c r="AA80" s="453"/>
      <c r="AB80" s="450" t="s">
        <v>443</v>
      </c>
    </row>
    <row r="81" spans="1:28" s="333" customFormat="1" ht="47.25" x14ac:dyDescent="0.25">
      <c r="A81" s="447">
        <v>0</v>
      </c>
      <c r="B81" s="448" t="s">
        <v>536</v>
      </c>
      <c r="C81" s="449" t="s">
        <v>389</v>
      </c>
      <c r="D81" s="506">
        <v>0</v>
      </c>
      <c r="E81" s="506">
        <v>0</v>
      </c>
      <c r="F81" s="506">
        <v>1.9509490310659058E-2</v>
      </c>
      <c r="G81" s="506">
        <v>0</v>
      </c>
      <c r="H81" s="506" t="s">
        <v>804</v>
      </c>
      <c r="I81" s="506">
        <v>-1.9509490310659058E-2</v>
      </c>
      <c r="J81" s="451">
        <v>0</v>
      </c>
      <c r="K81" s="450">
        <v>0</v>
      </c>
      <c r="L81" s="450">
        <v>0</v>
      </c>
      <c r="M81" s="506">
        <v>0</v>
      </c>
      <c r="N81" s="506">
        <v>1.0189999999999999</v>
      </c>
      <c r="O81" s="506">
        <v>0</v>
      </c>
      <c r="P81" s="506" t="s">
        <v>804</v>
      </c>
      <c r="Q81" s="506">
        <v>-1.0189999999999999</v>
      </c>
      <c r="R81" s="451">
        <v>0</v>
      </c>
      <c r="S81" s="450" t="s">
        <v>927</v>
      </c>
      <c r="T81" s="506">
        <v>0</v>
      </c>
      <c r="U81" s="506">
        <v>0</v>
      </c>
      <c r="V81" s="506">
        <v>0</v>
      </c>
      <c r="W81" s="506">
        <v>0</v>
      </c>
      <c r="X81" s="452" t="s">
        <v>1119</v>
      </c>
      <c r="Y81" s="506">
        <v>0</v>
      </c>
      <c r="Z81" s="506">
        <v>0</v>
      </c>
      <c r="AA81" s="453"/>
      <c r="AB81" s="450" t="s">
        <v>443</v>
      </c>
    </row>
    <row r="82" spans="1:28" s="333" customFormat="1" ht="47.25" x14ac:dyDescent="0.25">
      <c r="A82" s="447">
        <v>0</v>
      </c>
      <c r="B82" s="448" t="s">
        <v>928</v>
      </c>
      <c r="C82" s="449" t="s">
        <v>389</v>
      </c>
      <c r="D82" s="506">
        <v>0</v>
      </c>
      <c r="E82" s="506">
        <v>0</v>
      </c>
      <c r="F82" s="506">
        <v>0</v>
      </c>
      <c r="G82" s="506">
        <v>0</v>
      </c>
      <c r="H82" s="506" t="s">
        <v>804</v>
      </c>
      <c r="I82" s="506">
        <v>0</v>
      </c>
      <c r="J82" s="451">
        <v>0</v>
      </c>
      <c r="K82" s="450">
        <v>0</v>
      </c>
      <c r="L82" s="450">
        <v>0</v>
      </c>
      <c r="M82" s="506">
        <v>0</v>
      </c>
      <c r="N82" s="506">
        <v>1.373</v>
      </c>
      <c r="O82" s="506">
        <v>0.19700000000000001</v>
      </c>
      <c r="P82" s="506" t="s">
        <v>804</v>
      </c>
      <c r="Q82" s="506">
        <v>-1.1759999999999999</v>
      </c>
      <c r="R82" s="451">
        <v>0.14348142753095411</v>
      </c>
      <c r="S82" s="450">
        <v>0</v>
      </c>
      <c r="T82" s="506">
        <v>0.19700000000000001</v>
      </c>
      <c r="U82" s="506">
        <v>1.373</v>
      </c>
      <c r="V82" s="506">
        <v>0</v>
      </c>
      <c r="W82" s="506">
        <v>-1.373</v>
      </c>
      <c r="X82" s="452">
        <v>0</v>
      </c>
      <c r="Y82" s="506">
        <v>1.373</v>
      </c>
      <c r="Z82" s="506">
        <v>0</v>
      </c>
      <c r="AA82" s="453"/>
      <c r="AB82" s="450" t="s">
        <v>443</v>
      </c>
    </row>
    <row r="83" spans="1:28" s="333" customFormat="1" ht="94.5" x14ac:dyDescent="0.25">
      <c r="A83" s="447">
        <v>0</v>
      </c>
      <c r="B83" s="448" t="s">
        <v>537</v>
      </c>
      <c r="C83" s="449" t="s">
        <v>389</v>
      </c>
      <c r="D83" s="506">
        <v>0</v>
      </c>
      <c r="E83" s="506">
        <v>0</v>
      </c>
      <c r="F83" s="506">
        <v>0</v>
      </c>
      <c r="G83" s="506">
        <v>0</v>
      </c>
      <c r="H83" s="506" t="s">
        <v>804</v>
      </c>
      <c r="I83" s="506">
        <v>0</v>
      </c>
      <c r="J83" s="451">
        <v>0</v>
      </c>
      <c r="K83" s="450">
        <v>0</v>
      </c>
      <c r="L83" s="450">
        <v>0</v>
      </c>
      <c r="M83" s="506">
        <v>0</v>
      </c>
      <c r="N83" s="506">
        <v>2.5568702865032193E-3</v>
      </c>
      <c r="O83" s="506">
        <v>0</v>
      </c>
      <c r="P83" s="506" t="s">
        <v>804</v>
      </c>
      <c r="Q83" s="506">
        <v>-2.5568702865032193E-3</v>
      </c>
      <c r="R83" s="451">
        <v>0</v>
      </c>
      <c r="S83" s="450">
        <v>0</v>
      </c>
      <c r="T83" s="506">
        <v>0</v>
      </c>
      <c r="U83" s="506">
        <v>0</v>
      </c>
      <c r="V83" s="506">
        <v>0</v>
      </c>
      <c r="W83" s="506">
        <v>0</v>
      </c>
      <c r="X83" s="452" t="s">
        <v>1119</v>
      </c>
      <c r="Y83" s="506">
        <v>0</v>
      </c>
      <c r="Z83" s="506">
        <v>0</v>
      </c>
      <c r="AA83" s="453"/>
      <c r="AB83" s="450" t="s">
        <v>443</v>
      </c>
    </row>
    <row r="84" spans="1:28" s="333" customFormat="1" ht="31.5" x14ac:dyDescent="0.25">
      <c r="A84" s="447">
        <v>0</v>
      </c>
      <c r="B84" s="448" t="s">
        <v>929</v>
      </c>
      <c r="C84" s="449" t="s">
        <v>389</v>
      </c>
      <c r="D84" s="506">
        <v>8.51</v>
      </c>
      <c r="E84" s="506">
        <v>8.51</v>
      </c>
      <c r="F84" s="506">
        <v>2.1030000000000002</v>
      </c>
      <c r="G84" s="506">
        <v>0</v>
      </c>
      <c r="H84" s="506">
        <v>8.51</v>
      </c>
      <c r="I84" s="506">
        <v>-2.1030000000000002</v>
      </c>
      <c r="J84" s="451">
        <v>0</v>
      </c>
      <c r="K84" s="450">
        <v>0</v>
      </c>
      <c r="L84" s="450">
        <v>0</v>
      </c>
      <c r="M84" s="506">
        <v>0</v>
      </c>
      <c r="N84" s="506">
        <v>7.2119999999999997</v>
      </c>
      <c r="O84" s="506">
        <v>4.8610000000000007</v>
      </c>
      <c r="P84" s="506">
        <v>2.3508644067796602</v>
      </c>
      <c r="Q84" s="506">
        <v>-2.3509999999999991</v>
      </c>
      <c r="R84" s="451">
        <v>0.67401552967276768</v>
      </c>
      <c r="S84" s="450" t="s">
        <v>927</v>
      </c>
      <c r="T84" s="506">
        <v>0</v>
      </c>
      <c r="U84" s="506">
        <v>7.2119999999999997</v>
      </c>
      <c r="V84" s="506">
        <v>4.8610000000000007</v>
      </c>
      <c r="W84" s="506">
        <v>-2.3509999999999991</v>
      </c>
      <c r="X84" s="452">
        <v>0.67401552967276768</v>
      </c>
      <c r="Y84" s="506">
        <v>7.2119999999999997</v>
      </c>
      <c r="Z84" s="506">
        <v>4.8610000000000007</v>
      </c>
      <c r="AA84" s="453"/>
      <c r="AB84" s="450" t="s">
        <v>443</v>
      </c>
    </row>
    <row r="85" spans="1:28" s="333" customFormat="1" ht="47.25" x14ac:dyDescent="0.25">
      <c r="A85" s="447">
        <v>0</v>
      </c>
      <c r="B85" s="448" t="s">
        <v>503</v>
      </c>
      <c r="C85" s="449" t="s">
        <v>385</v>
      </c>
      <c r="D85" s="506">
        <v>204.554</v>
      </c>
      <c r="E85" s="506">
        <v>204.16105999999999</v>
      </c>
      <c r="F85" s="506">
        <v>189.96970999999999</v>
      </c>
      <c r="G85" s="506">
        <v>179.41047334000001</v>
      </c>
      <c r="H85" s="506">
        <v>24.750586659999982</v>
      </c>
      <c r="I85" s="506">
        <v>-10.559236659999954</v>
      </c>
      <c r="J85" s="451">
        <v>0.94441620898405343</v>
      </c>
      <c r="K85" s="450">
        <v>0</v>
      </c>
      <c r="L85" s="450">
        <v>0</v>
      </c>
      <c r="M85" s="506">
        <v>0.372</v>
      </c>
      <c r="N85" s="506">
        <v>173.01750000000001</v>
      </c>
      <c r="O85" s="506">
        <v>173.09001000000009</v>
      </c>
      <c r="P85" s="506">
        <v>-7.2162542372950611E-2</v>
      </c>
      <c r="Q85" s="506">
        <v>7.2510000000079344E-2</v>
      </c>
      <c r="R85" s="451">
        <v>1.0004190905544241</v>
      </c>
      <c r="S85" s="450" t="s">
        <v>417</v>
      </c>
      <c r="T85" s="506">
        <v>173.46201000000013</v>
      </c>
      <c r="U85" s="506">
        <v>0</v>
      </c>
      <c r="V85" s="506">
        <v>0</v>
      </c>
      <c r="W85" s="506">
        <v>0</v>
      </c>
      <c r="X85" s="452" t="s">
        <v>1119</v>
      </c>
      <c r="Y85" s="506">
        <v>0</v>
      </c>
      <c r="Z85" s="506">
        <v>0</v>
      </c>
      <c r="AA85" s="453"/>
      <c r="AB85" s="450" t="s">
        <v>443</v>
      </c>
    </row>
    <row r="86" spans="1:28" s="333" customFormat="1" ht="63" x14ac:dyDescent="0.25">
      <c r="A86" s="447">
        <v>0</v>
      </c>
      <c r="B86" s="448" t="s">
        <v>685</v>
      </c>
      <c r="C86" s="449" t="s">
        <v>385</v>
      </c>
      <c r="D86" s="506">
        <v>14.376097305853246</v>
      </c>
      <c r="E86" s="506">
        <v>14.376097305853246</v>
      </c>
      <c r="F86" s="506">
        <v>0</v>
      </c>
      <c r="G86" s="506">
        <v>0</v>
      </c>
      <c r="H86" s="506">
        <v>14.376097305853246</v>
      </c>
      <c r="I86" s="506">
        <v>0</v>
      </c>
      <c r="J86" s="451">
        <v>0</v>
      </c>
      <c r="K86" s="450">
        <v>0</v>
      </c>
      <c r="L86" s="450">
        <v>0</v>
      </c>
      <c r="M86" s="506">
        <v>0</v>
      </c>
      <c r="N86" s="506">
        <v>0.05</v>
      </c>
      <c r="O86" s="506">
        <v>0</v>
      </c>
      <c r="P86" s="506">
        <v>12.183133310045125</v>
      </c>
      <c r="Q86" s="506">
        <v>-0.05</v>
      </c>
      <c r="R86" s="451">
        <v>0</v>
      </c>
      <c r="S86" s="450">
        <v>0</v>
      </c>
      <c r="T86" s="506">
        <v>0</v>
      </c>
      <c r="U86" s="506">
        <v>0</v>
      </c>
      <c r="V86" s="506">
        <v>0</v>
      </c>
      <c r="W86" s="506">
        <v>0</v>
      </c>
      <c r="X86" s="452" t="s">
        <v>1119</v>
      </c>
      <c r="Y86" s="506">
        <v>0</v>
      </c>
      <c r="Z86" s="506">
        <v>0</v>
      </c>
      <c r="AA86" s="453"/>
      <c r="AB86" s="450" t="s">
        <v>443</v>
      </c>
    </row>
    <row r="87" spans="1:28" s="333" customFormat="1" ht="31.5" x14ac:dyDescent="0.25">
      <c r="A87" s="447">
        <v>0</v>
      </c>
      <c r="B87" s="448" t="s">
        <v>761</v>
      </c>
      <c r="C87" s="449" t="s">
        <v>385</v>
      </c>
      <c r="D87" s="506">
        <v>180.52799999999999</v>
      </c>
      <c r="E87" s="506">
        <v>165.65473382080381</v>
      </c>
      <c r="F87" s="506">
        <v>0.99</v>
      </c>
      <c r="G87" s="506">
        <v>0.49199999999999999</v>
      </c>
      <c r="H87" s="506">
        <v>165.16273382080382</v>
      </c>
      <c r="I87" s="506">
        <v>-0.498</v>
      </c>
      <c r="J87" s="451">
        <v>0.49696969696969695</v>
      </c>
      <c r="K87" s="450">
        <v>0</v>
      </c>
      <c r="L87" s="450">
        <v>0</v>
      </c>
      <c r="M87" s="506">
        <v>12.592000000000001</v>
      </c>
      <c r="N87" s="506">
        <v>2.1999999999999999E-2</v>
      </c>
      <c r="O87" s="506">
        <v>0.44</v>
      </c>
      <c r="P87" s="506">
        <v>139.95783050847456</v>
      </c>
      <c r="Q87" s="506">
        <v>0.41799999999999998</v>
      </c>
      <c r="R87" s="451">
        <v>20</v>
      </c>
      <c r="S87" s="450" t="s">
        <v>927</v>
      </c>
      <c r="T87" s="506">
        <v>13.032</v>
      </c>
      <c r="U87" s="506">
        <v>0</v>
      </c>
      <c r="V87" s="506">
        <v>0</v>
      </c>
      <c r="W87" s="506">
        <v>0</v>
      </c>
      <c r="X87" s="452" t="s">
        <v>1119</v>
      </c>
      <c r="Y87" s="506">
        <v>0</v>
      </c>
      <c r="Z87" s="506">
        <v>0</v>
      </c>
      <c r="AA87" s="453"/>
      <c r="AB87" s="450" t="s">
        <v>443</v>
      </c>
    </row>
    <row r="88" spans="1:28" s="333" customFormat="1" x14ac:dyDescent="0.25">
      <c r="A88" s="447">
        <v>4</v>
      </c>
      <c r="B88" s="448" t="s">
        <v>454</v>
      </c>
      <c r="C88" s="449">
        <v>0</v>
      </c>
      <c r="D88" s="506">
        <v>66.029595794584679</v>
      </c>
      <c r="E88" s="506">
        <v>53.870866899330892</v>
      </c>
      <c r="F88" s="506">
        <v>16.274956549999995</v>
      </c>
      <c r="G88" s="506">
        <v>15.1764832</v>
      </c>
      <c r="H88" s="506">
        <v>38.694383699330892</v>
      </c>
      <c r="I88" s="506">
        <v>-1.0984733499999964</v>
      </c>
      <c r="J88" s="451">
        <v>0.93250529753334455</v>
      </c>
      <c r="K88" s="450">
        <v>0</v>
      </c>
      <c r="L88" s="450">
        <v>0</v>
      </c>
      <c r="M88" s="506">
        <v>12.07</v>
      </c>
      <c r="N88" s="506">
        <v>16.165188107858274</v>
      </c>
      <c r="O88" s="506">
        <v>7.5</v>
      </c>
      <c r="P88" s="506">
        <v>26.052949152542375</v>
      </c>
      <c r="Q88" s="506">
        <v>-8.665188107858274</v>
      </c>
      <c r="R88" s="451">
        <v>0.4639599582731781</v>
      </c>
      <c r="S88" s="450">
        <v>0</v>
      </c>
      <c r="T88" s="506">
        <v>11.795999999999999</v>
      </c>
      <c r="U88" s="506">
        <v>17.478999999999999</v>
      </c>
      <c r="V88" s="506">
        <v>7.774</v>
      </c>
      <c r="W88" s="506">
        <v>-9.7049999999999983</v>
      </c>
      <c r="X88" s="452">
        <v>0.44476228617197783</v>
      </c>
      <c r="Y88" s="506">
        <v>17.478999999999999</v>
      </c>
      <c r="Z88" s="506">
        <v>7.774</v>
      </c>
      <c r="AA88" s="453"/>
      <c r="AB88" s="450">
        <v>0</v>
      </c>
    </row>
    <row r="89" spans="1:28" s="333" customFormat="1" ht="63" x14ac:dyDescent="0.25">
      <c r="A89" s="447">
        <v>0</v>
      </c>
      <c r="B89" s="448" t="s">
        <v>538</v>
      </c>
      <c r="C89" s="449" t="s">
        <v>389</v>
      </c>
      <c r="D89" s="506">
        <v>43.835000000000001</v>
      </c>
      <c r="E89" s="506">
        <v>33.06</v>
      </c>
      <c r="F89" s="506">
        <v>16.222999999999995</v>
      </c>
      <c r="G89" s="506">
        <v>10.875999999999999</v>
      </c>
      <c r="H89" s="506">
        <v>22.184000000000005</v>
      </c>
      <c r="I89" s="506">
        <v>-5.346999999999996</v>
      </c>
      <c r="J89" s="451">
        <v>0.67040621340072748</v>
      </c>
      <c r="K89" s="450">
        <v>0</v>
      </c>
      <c r="L89" s="450">
        <v>0</v>
      </c>
      <c r="M89" s="506">
        <v>4.0890000000000004</v>
      </c>
      <c r="N89" s="506">
        <v>13.857688107858273</v>
      </c>
      <c r="O89" s="506">
        <v>5.0670000000000002</v>
      </c>
      <c r="P89" s="506">
        <v>22.949949152542377</v>
      </c>
      <c r="Q89" s="506">
        <v>-8.7906881078582728</v>
      </c>
      <c r="R89" s="451">
        <v>0.36564540640272158</v>
      </c>
      <c r="S89" s="450" t="s">
        <v>927</v>
      </c>
      <c r="T89" s="506">
        <v>1.3820000000000001</v>
      </c>
      <c r="U89" s="506">
        <v>7.5970000000000004</v>
      </c>
      <c r="V89" s="506">
        <v>7.774</v>
      </c>
      <c r="W89" s="506">
        <v>0.1769999999999996</v>
      </c>
      <c r="X89" s="452">
        <v>1.02329867052784</v>
      </c>
      <c r="Y89" s="506">
        <v>7.5970000000000004</v>
      </c>
      <c r="Z89" s="506">
        <v>7.774</v>
      </c>
      <c r="AA89" s="453"/>
      <c r="AB89" s="450" t="s">
        <v>443</v>
      </c>
    </row>
    <row r="90" spans="1:28" s="333" customFormat="1" ht="47.25" x14ac:dyDescent="0.25">
      <c r="A90" s="447">
        <v>0</v>
      </c>
      <c r="B90" s="448" t="s">
        <v>539</v>
      </c>
      <c r="C90" s="449" t="s">
        <v>385</v>
      </c>
      <c r="D90" s="506">
        <v>4.8556923386094413</v>
      </c>
      <c r="E90" s="506">
        <v>4.2904098993308919</v>
      </c>
      <c r="F90" s="506">
        <v>0</v>
      </c>
      <c r="G90" s="506">
        <v>0.28853160999999999</v>
      </c>
      <c r="H90" s="506">
        <v>4.0018782893308922</v>
      </c>
      <c r="I90" s="506">
        <v>0.28853160999999999</v>
      </c>
      <c r="J90" s="451" t="s">
        <v>1119</v>
      </c>
      <c r="K90" s="450">
        <v>0</v>
      </c>
      <c r="L90" s="450">
        <v>0</v>
      </c>
      <c r="M90" s="506">
        <v>0</v>
      </c>
      <c r="N90" s="506">
        <v>0.40749999999999997</v>
      </c>
      <c r="O90" s="506">
        <v>0</v>
      </c>
      <c r="P90" s="506">
        <v>3.6360000000000001</v>
      </c>
      <c r="Q90" s="506">
        <v>-0.40749999999999997</v>
      </c>
      <c r="R90" s="451">
        <v>0</v>
      </c>
      <c r="S90" s="450" t="s">
        <v>509</v>
      </c>
      <c r="T90" s="506">
        <v>0</v>
      </c>
      <c r="U90" s="506">
        <v>0</v>
      </c>
      <c r="V90" s="506">
        <v>0</v>
      </c>
      <c r="W90" s="506">
        <v>0</v>
      </c>
      <c r="X90" s="452" t="s">
        <v>1119</v>
      </c>
      <c r="Y90" s="506">
        <v>0</v>
      </c>
      <c r="Z90" s="506">
        <v>0</v>
      </c>
      <c r="AA90" s="453"/>
      <c r="AB90" s="450" t="s">
        <v>443</v>
      </c>
    </row>
    <row r="91" spans="1:28" s="333" customFormat="1" ht="47.25" x14ac:dyDescent="0.25">
      <c r="A91" s="447">
        <v>0</v>
      </c>
      <c r="B91" s="448" t="s">
        <v>609</v>
      </c>
      <c r="C91" s="449" t="s">
        <v>385</v>
      </c>
      <c r="D91" s="506">
        <v>17.338903455975242</v>
      </c>
      <c r="E91" s="506">
        <v>16.520457</v>
      </c>
      <c r="F91" s="506">
        <v>5.1956549999999997E-2</v>
      </c>
      <c r="G91" s="506">
        <v>4.0119515899999998</v>
      </c>
      <c r="H91" s="506">
        <v>12.508505410000001</v>
      </c>
      <c r="I91" s="506">
        <v>3.9599950399999999</v>
      </c>
      <c r="J91" s="451">
        <v>77.217436300139255</v>
      </c>
      <c r="K91" s="450">
        <v>0</v>
      </c>
      <c r="L91" s="450">
        <v>0</v>
      </c>
      <c r="M91" s="506">
        <v>7.9809999999999999</v>
      </c>
      <c r="N91" s="506">
        <v>1.9000000000000001</v>
      </c>
      <c r="O91" s="506">
        <v>2.4329999999999998</v>
      </c>
      <c r="P91" s="506">
        <v>-0.5329999999999997</v>
      </c>
      <c r="Q91" s="506">
        <v>0.5329999999999997</v>
      </c>
      <c r="R91" s="451">
        <v>1.2805263157894735</v>
      </c>
      <c r="S91" s="450" t="s">
        <v>509</v>
      </c>
      <c r="T91" s="506">
        <v>10.414</v>
      </c>
      <c r="U91" s="506">
        <v>9.8819999999999997</v>
      </c>
      <c r="V91" s="506">
        <v>0</v>
      </c>
      <c r="W91" s="506">
        <v>-9.8819999999999997</v>
      </c>
      <c r="X91" s="452">
        <v>0</v>
      </c>
      <c r="Y91" s="506">
        <v>9.8819999999999997</v>
      </c>
      <c r="Z91" s="506">
        <v>0</v>
      </c>
      <c r="AA91" s="453"/>
      <c r="AB91" s="450" t="s">
        <v>443</v>
      </c>
    </row>
    <row r="92" spans="1:28" s="333" customFormat="1" x14ac:dyDescent="0.25">
      <c r="A92" s="447">
        <v>5</v>
      </c>
      <c r="B92" s="448" t="s">
        <v>455</v>
      </c>
      <c r="C92" s="449">
        <v>0</v>
      </c>
      <c r="D92" s="506">
        <v>0</v>
      </c>
      <c r="E92" s="506">
        <v>0</v>
      </c>
      <c r="F92" s="506">
        <v>0</v>
      </c>
      <c r="G92" s="506">
        <v>0</v>
      </c>
      <c r="H92" s="506" t="s">
        <v>804</v>
      </c>
      <c r="I92" s="506">
        <v>0</v>
      </c>
      <c r="J92" s="451" t="s">
        <v>1119</v>
      </c>
      <c r="K92" s="450">
        <v>0</v>
      </c>
      <c r="L92" s="450">
        <v>0</v>
      </c>
      <c r="M92" s="506">
        <v>0</v>
      </c>
      <c r="N92" s="506">
        <v>0</v>
      </c>
      <c r="O92" s="506">
        <v>0</v>
      </c>
      <c r="P92" s="506" t="s">
        <v>804</v>
      </c>
      <c r="Q92" s="506">
        <v>0</v>
      </c>
      <c r="R92" s="451" t="s">
        <v>1119</v>
      </c>
      <c r="S92" s="450">
        <v>0</v>
      </c>
      <c r="T92" s="506">
        <v>0</v>
      </c>
      <c r="U92" s="506">
        <v>0</v>
      </c>
      <c r="V92" s="506">
        <v>0</v>
      </c>
      <c r="W92" s="506">
        <v>0</v>
      </c>
      <c r="X92" s="452" t="s">
        <v>1119</v>
      </c>
      <c r="Y92" s="506">
        <v>0</v>
      </c>
      <c r="Z92" s="506">
        <v>0</v>
      </c>
      <c r="AA92" s="453"/>
      <c r="AB92" s="450">
        <v>0</v>
      </c>
    </row>
    <row r="93" spans="1:28" s="333" customFormat="1" x14ac:dyDescent="0.25">
      <c r="A93" s="447">
        <v>6</v>
      </c>
      <c r="B93" s="448" t="s">
        <v>456</v>
      </c>
      <c r="C93" s="449">
        <v>0</v>
      </c>
      <c r="D93" s="506">
        <v>0</v>
      </c>
      <c r="E93" s="506">
        <v>0</v>
      </c>
      <c r="F93" s="506">
        <v>0</v>
      </c>
      <c r="G93" s="506">
        <v>0</v>
      </c>
      <c r="H93" s="506" t="s">
        <v>804</v>
      </c>
      <c r="I93" s="506">
        <v>0</v>
      </c>
      <c r="J93" s="451" t="s">
        <v>1119</v>
      </c>
      <c r="K93" s="450">
        <v>0</v>
      </c>
      <c r="L93" s="450">
        <v>0</v>
      </c>
      <c r="M93" s="506">
        <v>0</v>
      </c>
      <c r="N93" s="506">
        <v>0</v>
      </c>
      <c r="O93" s="506">
        <v>0</v>
      </c>
      <c r="P93" s="506" t="s">
        <v>804</v>
      </c>
      <c r="Q93" s="506">
        <v>0</v>
      </c>
      <c r="R93" s="451" t="s">
        <v>1119</v>
      </c>
      <c r="S93" s="450">
        <v>0</v>
      </c>
      <c r="T93" s="506">
        <v>0</v>
      </c>
      <c r="U93" s="506">
        <v>0</v>
      </c>
      <c r="V93" s="506">
        <v>0</v>
      </c>
      <c r="W93" s="506">
        <v>0</v>
      </c>
      <c r="X93" s="452" t="s">
        <v>1119</v>
      </c>
      <c r="Y93" s="506">
        <v>0</v>
      </c>
      <c r="Z93" s="506">
        <v>0</v>
      </c>
      <c r="AA93" s="453"/>
      <c r="AB93" s="450">
        <v>0</v>
      </c>
    </row>
    <row r="94" spans="1:28" s="333" customFormat="1" x14ac:dyDescent="0.25">
      <c r="A94" s="447">
        <v>7</v>
      </c>
      <c r="B94" s="448" t="s">
        <v>457</v>
      </c>
      <c r="C94" s="449">
        <v>0</v>
      </c>
      <c r="D94" s="506">
        <v>0</v>
      </c>
      <c r="E94" s="506">
        <v>0</v>
      </c>
      <c r="F94" s="506">
        <v>0</v>
      </c>
      <c r="G94" s="506">
        <v>0</v>
      </c>
      <c r="H94" s="506" t="s">
        <v>804</v>
      </c>
      <c r="I94" s="506">
        <v>0</v>
      </c>
      <c r="J94" s="451" t="s">
        <v>1119</v>
      </c>
      <c r="K94" s="450">
        <v>0</v>
      </c>
      <c r="L94" s="450">
        <v>0</v>
      </c>
      <c r="M94" s="506">
        <v>0</v>
      </c>
      <c r="N94" s="506">
        <v>0</v>
      </c>
      <c r="O94" s="506">
        <v>0</v>
      </c>
      <c r="P94" s="506" t="s">
        <v>804</v>
      </c>
      <c r="Q94" s="506">
        <v>0</v>
      </c>
      <c r="R94" s="451" t="s">
        <v>1119</v>
      </c>
      <c r="S94" s="450">
        <v>0</v>
      </c>
      <c r="T94" s="506">
        <v>0</v>
      </c>
      <c r="U94" s="506">
        <v>0</v>
      </c>
      <c r="V94" s="506">
        <v>0</v>
      </c>
      <c r="W94" s="506">
        <v>0</v>
      </c>
      <c r="X94" s="452" t="s">
        <v>1119</v>
      </c>
      <c r="Y94" s="506">
        <v>0</v>
      </c>
      <c r="Z94" s="506">
        <v>0</v>
      </c>
      <c r="AA94" s="453"/>
      <c r="AB94" s="450">
        <v>0</v>
      </c>
    </row>
    <row r="95" spans="1:28" s="333" customFormat="1" x14ac:dyDescent="0.25">
      <c r="A95" s="447">
        <v>8</v>
      </c>
      <c r="B95" s="448" t="s">
        <v>120</v>
      </c>
      <c r="C95" s="449">
        <v>0</v>
      </c>
      <c r="D95" s="506">
        <v>0</v>
      </c>
      <c r="E95" s="506">
        <v>0</v>
      </c>
      <c r="F95" s="506">
        <v>0</v>
      </c>
      <c r="G95" s="506">
        <v>0</v>
      </c>
      <c r="H95" s="506" t="s">
        <v>804</v>
      </c>
      <c r="I95" s="506">
        <v>0</v>
      </c>
      <c r="J95" s="451" t="s">
        <v>1119</v>
      </c>
      <c r="K95" s="450">
        <v>0</v>
      </c>
      <c r="L95" s="450">
        <v>0</v>
      </c>
      <c r="M95" s="506">
        <v>0</v>
      </c>
      <c r="N95" s="506">
        <v>0</v>
      </c>
      <c r="O95" s="506">
        <v>0</v>
      </c>
      <c r="P95" s="506" t="s">
        <v>804</v>
      </c>
      <c r="Q95" s="506">
        <v>0</v>
      </c>
      <c r="R95" s="451" t="s">
        <v>1119</v>
      </c>
      <c r="S95" s="450">
        <v>0</v>
      </c>
      <c r="T95" s="506">
        <v>0</v>
      </c>
      <c r="U95" s="506">
        <v>0</v>
      </c>
      <c r="V95" s="506">
        <v>0</v>
      </c>
      <c r="W95" s="506">
        <v>0</v>
      </c>
      <c r="X95" s="452" t="s">
        <v>1119</v>
      </c>
      <c r="Y95" s="506">
        <v>0</v>
      </c>
      <c r="Z95" s="506">
        <v>0</v>
      </c>
      <c r="AA95" s="453"/>
      <c r="AB95" s="450">
        <v>0</v>
      </c>
    </row>
    <row r="96" spans="1:28" s="333" customFormat="1" x14ac:dyDescent="0.25">
      <c r="A96" s="447">
        <v>9</v>
      </c>
      <c r="B96" s="448" t="s">
        <v>458</v>
      </c>
      <c r="C96" s="449">
        <v>0</v>
      </c>
      <c r="D96" s="506">
        <v>0</v>
      </c>
      <c r="E96" s="506">
        <v>0</v>
      </c>
      <c r="F96" s="506">
        <v>0</v>
      </c>
      <c r="G96" s="506">
        <v>0</v>
      </c>
      <c r="H96" s="506" t="s">
        <v>804</v>
      </c>
      <c r="I96" s="506">
        <v>0</v>
      </c>
      <c r="J96" s="451" t="s">
        <v>1119</v>
      </c>
      <c r="K96" s="450">
        <v>0</v>
      </c>
      <c r="L96" s="450">
        <v>0</v>
      </c>
      <c r="M96" s="506">
        <v>0</v>
      </c>
      <c r="N96" s="506">
        <v>0</v>
      </c>
      <c r="O96" s="506">
        <v>0</v>
      </c>
      <c r="P96" s="506" t="s">
        <v>804</v>
      </c>
      <c r="Q96" s="506">
        <v>0</v>
      </c>
      <c r="R96" s="451" t="s">
        <v>1119</v>
      </c>
      <c r="S96" s="450">
        <v>0</v>
      </c>
      <c r="T96" s="506">
        <v>0</v>
      </c>
      <c r="U96" s="506">
        <v>0</v>
      </c>
      <c r="V96" s="506">
        <v>0</v>
      </c>
      <c r="W96" s="506">
        <v>0</v>
      </c>
      <c r="X96" s="452" t="s">
        <v>1119</v>
      </c>
      <c r="Y96" s="506">
        <v>0</v>
      </c>
      <c r="Z96" s="506">
        <v>0</v>
      </c>
      <c r="AA96" s="453"/>
      <c r="AB96" s="450">
        <v>0</v>
      </c>
    </row>
    <row r="97" spans="1:28" s="333" customFormat="1" x14ac:dyDescent="0.25">
      <c r="A97" s="447">
        <v>10</v>
      </c>
      <c r="B97" s="448" t="s">
        <v>459</v>
      </c>
      <c r="C97" s="449">
        <v>0</v>
      </c>
      <c r="D97" s="506">
        <v>0</v>
      </c>
      <c r="E97" s="506">
        <v>0</v>
      </c>
      <c r="F97" s="506">
        <v>0</v>
      </c>
      <c r="G97" s="506">
        <v>0</v>
      </c>
      <c r="H97" s="506" t="s">
        <v>804</v>
      </c>
      <c r="I97" s="506">
        <v>0</v>
      </c>
      <c r="J97" s="451" t="s">
        <v>1119</v>
      </c>
      <c r="K97" s="450">
        <v>0</v>
      </c>
      <c r="L97" s="450">
        <v>0</v>
      </c>
      <c r="M97" s="506">
        <v>0</v>
      </c>
      <c r="N97" s="506">
        <v>0</v>
      </c>
      <c r="O97" s="506">
        <v>0</v>
      </c>
      <c r="P97" s="506" t="s">
        <v>804</v>
      </c>
      <c r="Q97" s="506">
        <v>0</v>
      </c>
      <c r="R97" s="451" t="s">
        <v>1119</v>
      </c>
      <c r="S97" s="450">
        <v>0</v>
      </c>
      <c r="T97" s="506">
        <v>0</v>
      </c>
      <c r="U97" s="506">
        <v>0</v>
      </c>
      <c r="V97" s="506">
        <v>0</v>
      </c>
      <c r="W97" s="506">
        <v>0</v>
      </c>
      <c r="X97" s="452" t="s">
        <v>1119</v>
      </c>
      <c r="Y97" s="506">
        <v>0</v>
      </c>
      <c r="Z97" s="506">
        <v>0</v>
      </c>
      <c r="AA97" s="453"/>
      <c r="AB97" s="450">
        <v>0</v>
      </c>
    </row>
    <row r="98" spans="1:28" s="333" customFormat="1" x14ac:dyDescent="0.25">
      <c r="A98" s="447">
        <v>11</v>
      </c>
      <c r="B98" s="448" t="s">
        <v>460</v>
      </c>
      <c r="C98" s="449">
        <v>0</v>
      </c>
      <c r="D98" s="506">
        <v>1724.4295060764766</v>
      </c>
      <c r="E98" s="506">
        <v>1498.5637879719061</v>
      </c>
      <c r="F98" s="506">
        <v>55.676006412773873</v>
      </c>
      <c r="G98" s="506">
        <v>101.7953422605208</v>
      </c>
      <c r="H98" s="506">
        <v>1396.7684457113853</v>
      </c>
      <c r="I98" s="506">
        <v>46.119335847746932</v>
      </c>
      <c r="J98" s="451">
        <v>1.8283520823283341</v>
      </c>
      <c r="K98" s="450">
        <v>0</v>
      </c>
      <c r="L98" s="450">
        <v>0</v>
      </c>
      <c r="M98" s="506">
        <v>209.52861122000002</v>
      </c>
      <c r="N98" s="506">
        <v>158.61348475725188</v>
      </c>
      <c r="O98" s="506">
        <v>149.98186379999999</v>
      </c>
      <c r="P98" s="506">
        <v>1130.8834898586049</v>
      </c>
      <c r="Q98" s="506">
        <v>-8.6316209572518972</v>
      </c>
      <c r="R98" s="451">
        <v>0.94558078734313122</v>
      </c>
      <c r="S98" s="450">
        <v>0</v>
      </c>
      <c r="T98" s="506">
        <v>202.70439412000002</v>
      </c>
      <c r="U98" s="506">
        <v>158.66305215647603</v>
      </c>
      <c r="V98" s="506">
        <v>156.80718089999999</v>
      </c>
      <c r="W98" s="506">
        <v>-1.8558712564760356</v>
      </c>
      <c r="X98" s="452">
        <v>0.98830306595485284</v>
      </c>
      <c r="Y98" s="506">
        <v>158.66305215647603</v>
      </c>
      <c r="Z98" s="506">
        <v>156.80718089999999</v>
      </c>
      <c r="AA98" s="453"/>
      <c r="AB98" s="450">
        <v>0</v>
      </c>
    </row>
    <row r="99" spans="1:28" s="333" customFormat="1" ht="31.5" x14ac:dyDescent="0.25">
      <c r="A99" s="447">
        <v>0</v>
      </c>
      <c r="B99" s="448" t="s">
        <v>544</v>
      </c>
      <c r="C99" s="449" t="s">
        <v>388</v>
      </c>
      <c r="D99" s="506">
        <v>13.862059621695305</v>
      </c>
      <c r="E99" s="506">
        <v>13.126860621695304</v>
      </c>
      <c r="F99" s="506">
        <v>0.62304599999999999</v>
      </c>
      <c r="G99" s="506">
        <v>1.4014664226182001</v>
      </c>
      <c r="H99" s="506">
        <v>11.725394199077105</v>
      </c>
      <c r="I99" s="506">
        <v>0.77842042261820021</v>
      </c>
      <c r="J99" s="451">
        <v>2.2493787338626685</v>
      </c>
      <c r="K99" s="450">
        <v>0</v>
      </c>
      <c r="L99" s="450">
        <v>0</v>
      </c>
      <c r="M99" s="506">
        <v>0.62304599999999999</v>
      </c>
      <c r="N99" s="506">
        <v>11.124458153979072</v>
      </c>
      <c r="O99" s="506">
        <v>1.013466</v>
      </c>
      <c r="P99" s="506">
        <v>13.006534</v>
      </c>
      <c r="Q99" s="506">
        <v>-10.110992153979073</v>
      </c>
      <c r="R99" s="451">
        <v>9.1102504586930963E-2</v>
      </c>
      <c r="S99" s="450" t="s">
        <v>839</v>
      </c>
      <c r="T99" s="506">
        <v>1.636512</v>
      </c>
      <c r="U99" s="506">
        <v>11.747458153979071</v>
      </c>
      <c r="V99" s="506">
        <v>0</v>
      </c>
      <c r="W99" s="506">
        <v>-11.747458153979071</v>
      </c>
      <c r="X99" s="452">
        <v>0</v>
      </c>
      <c r="Y99" s="506">
        <v>11.747458153979071</v>
      </c>
      <c r="Z99" s="506">
        <v>0</v>
      </c>
      <c r="AA99" s="453"/>
      <c r="AB99" s="450" t="s">
        <v>443</v>
      </c>
    </row>
    <row r="100" spans="1:28" s="333" customFormat="1" ht="31.5" x14ac:dyDescent="0.25">
      <c r="A100" s="447">
        <v>0</v>
      </c>
      <c r="B100" s="448" t="s">
        <v>763</v>
      </c>
      <c r="C100" s="449" t="s">
        <v>388</v>
      </c>
      <c r="D100" s="506">
        <v>1.5109249168971863</v>
      </c>
      <c r="E100" s="506">
        <v>1.3600029168971863</v>
      </c>
      <c r="F100" s="506">
        <v>0.12790007</v>
      </c>
      <c r="G100" s="506">
        <v>0.12790007</v>
      </c>
      <c r="H100" s="506">
        <v>1.2321028468971864</v>
      </c>
      <c r="I100" s="506">
        <v>0</v>
      </c>
      <c r="J100" s="451">
        <v>1</v>
      </c>
      <c r="K100" s="450">
        <v>0</v>
      </c>
      <c r="L100" s="450">
        <v>0</v>
      </c>
      <c r="M100" s="506">
        <v>0.12790007</v>
      </c>
      <c r="N100" s="506">
        <v>1.1525448448281241</v>
      </c>
      <c r="O100" s="506">
        <v>1.3809140499999999</v>
      </c>
      <c r="P100" s="506" t="s">
        <v>804</v>
      </c>
      <c r="Q100" s="506">
        <v>0.22836920517187576</v>
      </c>
      <c r="R100" s="451">
        <v>1.1981434442196752</v>
      </c>
      <c r="S100" s="450">
        <v>0</v>
      </c>
      <c r="T100" s="506">
        <v>-2.2204460492503131E-16</v>
      </c>
      <c r="U100" s="506">
        <v>1.2805448448281243</v>
      </c>
      <c r="V100" s="506">
        <v>1.50881412</v>
      </c>
      <c r="W100" s="506">
        <v>0.22826927517187579</v>
      </c>
      <c r="X100" s="452">
        <v>1.1782594932881982</v>
      </c>
      <c r="Y100" s="506">
        <v>1.2805448448281243</v>
      </c>
      <c r="Z100" s="506">
        <v>1.50881412</v>
      </c>
      <c r="AA100" s="453"/>
      <c r="AB100" s="450" t="s">
        <v>443</v>
      </c>
    </row>
    <row r="101" spans="1:28" s="333" customFormat="1" ht="31.5" x14ac:dyDescent="0.25">
      <c r="A101" s="447">
        <v>0</v>
      </c>
      <c r="B101" s="448" t="s">
        <v>545</v>
      </c>
      <c r="C101" s="449" t="s">
        <v>388</v>
      </c>
      <c r="D101" s="506">
        <v>23.285980252241409</v>
      </c>
      <c r="E101" s="506">
        <v>23.285980252241409</v>
      </c>
      <c r="F101" s="506">
        <v>0</v>
      </c>
      <c r="G101" s="506">
        <v>0</v>
      </c>
      <c r="H101" s="506">
        <v>23.285980252241409</v>
      </c>
      <c r="I101" s="506">
        <v>0</v>
      </c>
      <c r="J101" s="451">
        <v>0</v>
      </c>
      <c r="K101" s="450">
        <v>0</v>
      </c>
      <c r="L101" s="450">
        <v>0</v>
      </c>
      <c r="M101" s="506">
        <v>0</v>
      </c>
      <c r="N101" s="506">
        <v>1.2415759509456035</v>
      </c>
      <c r="O101" s="506">
        <v>1.6914572700000001</v>
      </c>
      <c r="P101" s="506" t="s">
        <v>804</v>
      </c>
      <c r="Q101" s="506">
        <v>0.44988131905439666</v>
      </c>
      <c r="R101" s="451">
        <v>1.3623469983545993</v>
      </c>
      <c r="S101" s="450">
        <v>0</v>
      </c>
      <c r="T101" s="506">
        <v>1.6914572700000001</v>
      </c>
      <c r="U101" s="506">
        <v>0</v>
      </c>
      <c r="V101" s="506">
        <v>0</v>
      </c>
      <c r="W101" s="506">
        <v>0</v>
      </c>
      <c r="X101" s="452" t="s">
        <v>1119</v>
      </c>
      <c r="Y101" s="506">
        <v>0</v>
      </c>
      <c r="Z101" s="506">
        <v>0</v>
      </c>
      <c r="AA101" s="453"/>
      <c r="AB101" s="450" t="s">
        <v>443</v>
      </c>
    </row>
    <row r="102" spans="1:28" s="333" customFormat="1" ht="110.25" x14ac:dyDescent="0.25">
      <c r="A102" s="447">
        <v>0</v>
      </c>
      <c r="B102" s="448" t="s">
        <v>546</v>
      </c>
      <c r="C102" s="449" t="s">
        <v>388</v>
      </c>
      <c r="D102" s="506">
        <v>5.5063591113628885</v>
      </c>
      <c r="E102" s="506">
        <v>5.5063591113628885</v>
      </c>
      <c r="F102" s="506">
        <v>0</v>
      </c>
      <c r="G102" s="506">
        <v>0</v>
      </c>
      <c r="H102" s="506">
        <v>5.5063591113628885</v>
      </c>
      <c r="I102" s="506">
        <v>0</v>
      </c>
      <c r="J102" s="451">
        <v>0</v>
      </c>
      <c r="K102" s="450">
        <v>0</v>
      </c>
      <c r="L102" s="450">
        <v>0</v>
      </c>
      <c r="M102" s="506">
        <v>0</v>
      </c>
      <c r="N102" s="506">
        <v>0.20920162285649063</v>
      </c>
      <c r="O102" s="506">
        <v>0</v>
      </c>
      <c r="P102" s="506" t="s">
        <v>804</v>
      </c>
      <c r="Q102" s="506">
        <v>-0.20920162285649063</v>
      </c>
      <c r="R102" s="451">
        <v>0</v>
      </c>
      <c r="S102" s="450">
        <v>0</v>
      </c>
      <c r="T102" s="506">
        <v>0</v>
      </c>
      <c r="U102" s="506">
        <v>0</v>
      </c>
      <c r="V102" s="506">
        <v>0</v>
      </c>
      <c r="W102" s="506">
        <v>0</v>
      </c>
      <c r="X102" s="452" t="s">
        <v>1119</v>
      </c>
      <c r="Y102" s="506">
        <v>0</v>
      </c>
      <c r="Z102" s="506">
        <v>0</v>
      </c>
      <c r="AA102" s="453"/>
      <c r="AB102" s="450" t="s">
        <v>443</v>
      </c>
    </row>
    <row r="103" spans="1:28" s="333" customFormat="1" ht="47.25" x14ac:dyDescent="0.25">
      <c r="A103" s="447">
        <v>0</v>
      </c>
      <c r="B103" s="448" t="s">
        <v>432</v>
      </c>
      <c r="C103" s="449" t="s">
        <v>388</v>
      </c>
      <c r="D103" s="506">
        <v>0</v>
      </c>
      <c r="E103" s="506">
        <v>0</v>
      </c>
      <c r="F103" s="506">
        <v>0</v>
      </c>
      <c r="G103" s="506">
        <v>2.3484289999999999</v>
      </c>
      <c r="H103" s="506" t="s">
        <v>804</v>
      </c>
      <c r="I103" s="506">
        <v>2.3484289999999999</v>
      </c>
      <c r="J103" s="451" t="s">
        <v>1119</v>
      </c>
      <c r="K103" s="450">
        <v>0</v>
      </c>
      <c r="L103" s="450">
        <v>0</v>
      </c>
      <c r="M103" s="506">
        <v>14.65363215</v>
      </c>
      <c r="N103" s="506">
        <v>0</v>
      </c>
      <c r="O103" s="506">
        <v>0.42579270000000002</v>
      </c>
      <c r="P103" s="506">
        <v>22.687207300000001</v>
      </c>
      <c r="Q103" s="506">
        <v>0.42579270000000002</v>
      </c>
      <c r="R103" s="451" t="s">
        <v>1119</v>
      </c>
      <c r="S103" s="450" t="s">
        <v>509</v>
      </c>
      <c r="T103" s="506">
        <v>15.079424850000001</v>
      </c>
      <c r="U103" s="506">
        <v>0</v>
      </c>
      <c r="V103" s="506">
        <v>0</v>
      </c>
      <c r="W103" s="506">
        <v>0</v>
      </c>
      <c r="X103" s="452" t="s">
        <v>1119</v>
      </c>
      <c r="Y103" s="506">
        <v>0</v>
      </c>
      <c r="Z103" s="506">
        <v>0</v>
      </c>
      <c r="AA103" s="453"/>
      <c r="AB103" s="450" t="s">
        <v>443</v>
      </c>
    </row>
    <row r="104" spans="1:28" s="333" customFormat="1" ht="47.25" x14ac:dyDescent="0.25">
      <c r="A104" s="447">
        <v>0</v>
      </c>
      <c r="B104" s="448" t="s">
        <v>764</v>
      </c>
      <c r="C104" s="449" t="s">
        <v>388</v>
      </c>
      <c r="D104" s="506">
        <v>5.3399474060492231</v>
      </c>
      <c r="E104" s="506">
        <v>4.8419520060492225</v>
      </c>
      <c r="F104" s="506">
        <v>0.49799894</v>
      </c>
      <c r="G104" s="506">
        <v>0.78806332790259992</v>
      </c>
      <c r="H104" s="506">
        <v>4.0538886781466221</v>
      </c>
      <c r="I104" s="506">
        <v>0.29006438790259997</v>
      </c>
      <c r="J104" s="451">
        <v>1.5824598500201625</v>
      </c>
      <c r="K104" s="450">
        <v>0</v>
      </c>
      <c r="L104" s="450">
        <v>0</v>
      </c>
      <c r="M104" s="506">
        <v>0.42203299999999999</v>
      </c>
      <c r="N104" s="506">
        <v>4.1033491576688332</v>
      </c>
      <c r="O104" s="506">
        <v>4.9103337799999993</v>
      </c>
      <c r="P104" s="506" t="s">
        <v>804</v>
      </c>
      <c r="Q104" s="506">
        <v>0.80698462233116652</v>
      </c>
      <c r="R104" s="451">
        <v>1.1966648684582388</v>
      </c>
      <c r="S104" s="450" t="s">
        <v>509</v>
      </c>
      <c r="T104" s="506">
        <v>-8.8817841970012523E-16</v>
      </c>
      <c r="U104" s="506">
        <v>4.5253491576688329</v>
      </c>
      <c r="V104" s="506">
        <v>5.3323667800000001</v>
      </c>
      <c r="W104" s="506">
        <v>0.80701762233116714</v>
      </c>
      <c r="X104" s="452">
        <v>1.1783326753834151</v>
      </c>
      <c r="Y104" s="506">
        <v>4.5253491576688329</v>
      </c>
      <c r="Z104" s="506">
        <v>5.3323667800000001</v>
      </c>
      <c r="AA104" s="453"/>
      <c r="AB104" s="450" t="s">
        <v>443</v>
      </c>
    </row>
    <row r="105" spans="1:28" s="333" customFormat="1" ht="47.25" x14ac:dyDescent="0.25">
      <c r="A105" s="447">
        <v>0</v>
      </c>
      <c r="B105" s="448" t="s">
        <v>540</v>
      </c>
      <c r="C105" s="449" t="s">
        <v>390</v>
      </c>
      <c r="D105" s="506">
        <v>1.8907729999999998</v>
      </c>
      <c r="E105" s="506">
        <v>1.8907729999999998</v>
      </c>
      <c r="F105" s="506">
        <v>0.59</v>
      </c>
      <c r="G105" s="506">
        <v>1.7360000000000002</v>
      </c>
      <c r="H105" s="506">
        <v>0.15477299999999961</v>
      </c>
      <c r="I105" s="506">
        <v>1.1460000000000001</v>
      </c>
      <c r="J105" s="451">
        <v>2.9423728813559329</v>
      </c>
      <c r="K105" s="450">
        <v>0</v>
      </c>
      <c r="L105" s="450">
        <v>0</v>
      </c>
      <c r="M105" s="506">
        <v>0</v>
      </c>
      <c r="N105" s="506">
        <v>1.6023000000000001</v>
      </c>
      <c r="O105" s="506">
        <v>1.6513</v>
      </c>
      <c r="P105" s="506">
        <v>-4.8950000000000049E-2</v>
      </c>
      <c r="Q105" s="506">
        <v>4.8999999999999932E-2</v>
      </c>
      <c r="R105" s="451">
        <v>1.0305810397553516</v>
      </c>
      <c r="S105" s="450" t="s">
        <v>509</v>
      </c>
      <c r="T105" s="506">
        <v>0</v>
      </c>
      <c r="U105" s="506">
        <v>1.6023000000000001</v>
      </c>
      <c r="V105" s="506">
        <v>1.6519999999999999</v>
      </c>
      <c r="W105" s="506">
        <v>4.9699999999999855E-2</v>
      </c>
      <c r="X105" s="452">
        <v>1.0310179117518565</v>
      </c>
      <c r="Y105" s="506">
        <v>1.6023000000000001</v>
      </c>
      <c r="Z105" s="506">
        <v>1.6519999999999999</v>
      </c>
      <c r="AA105" s="453"/>
      <c r="AB105" s="450" t="s">
        <v>1104</v>
      </c>
    </row>
    <row r="106" spans="1:28" s="333" customFormat="1" ht="47.25" x14ac:dyDescent="0.25">
      <c r="A106" s="447">
        <v>0</v>
      </c>
      <c r="B106" s="448" t="s">
        <v>542</v>
      </c>
      <c r="C106" s="449" t="s">
        <v>390</v>
      </c>
      <c r="D106" s="506">
        <v>1.8907729999999998</v>
      </c>
      <c r="E106" s="506">
        <v>1.8907729999999998</v>
      </c>
      <c r="F106" s="506">
        <v>0.59</v>
      </c>
      <c r="G106" s="506">
        <v>1.8970000000000002</v>
      </c>
      <c r="H106" s="506">
        <v>-6.2270000000004266E-3</v>
      </c>
      <c r="I106" s="506">
        <v>1.3070000000000002</v>
      </c>
      <c r="J106" s="451">
        <v>3.2152542372881361</v>
      </c>
      <c r="K106" s="450">
        <v>0</v>
      </c>
      <c r="L106" s="450">
        <v>0</v>
      </c>
      <c r="M106" s="506">
        <v>0</v>
      </c>
      <c r="N106" s="506">
        <v>1.6023000000000001</v>
      </c>
      <c r="O106" s="506">
        <v>1.8226</v>
      </c>
      <c r="P106" s="506">
        <v>-0.22025000000000006</v>
      </c>
      <c r="Q106" s="506">
        <v>0.22029999999999994</v>
      </c>
      <c r="R106" s="451">
        <v>1.1374898583286526</v>
      </c>
      <c r="S106" s="450" t="s">
        <v>509</v>
      </c>
      <c r="T106" s="506">
        <v>0</v>
      </c>
      <c r="U106" s="506">
        <v>1.6023000000000001</v>
      </c>
      <c r="V106" s="506">
        <v>1.823</v>
      </c>
      <c r="W106" s="506">
        <v>0.2206999999999999</v>
      </c>
      <c r="X106" s="452">
        <v>1.1377394994695125</v>
      </c>
      <c r="Y106" s="506">
        <v>1.6023000000000001</v>
      </c>
      <c r="Z106" s="506">
        <v>1.823</v>
      </c>
      <c r="AA106" s="453"/>
      <c r="AB106" s="450" t="s">
        <v>1104</v>
      </c>
    </row>
    <row r="107" spans="1:28" s="333" customFormat="1" ht="47.25" x14ac:dyDescent="0.25">
      <c r="A107" s="447">
        <v>0</v>
      </c>
      <c r="B107" s="448" t="s">
        <v>543</v>
      </c>
      <c r="C107" s="449" t="s">
        <v>390</v>
      </c>
      <c r="D107" s="506">
        <v>27.233396999999997</v>
      </c>
      <c r="E107" s="506">
        <v>26.443304399999995</v>
      </c>
      <c r="F107" s="506">
        <v>4.6050259999999987</v>
      </c>
      <c r="G107" s="506">
        <v>12.772</v>
      </c>
      <c r="H107" s="506">
        <v>13.671304399999995</v>
      </c>
      <c r="I107" s="506">
        <v>8.1669740000000015</v>
      </c>
      <c r="J107" s="451">
        <v>2.7734913983113243</v>
      </c>
      <c r="K107" s="450">
        <v>0</v>
      </c>
      <c r="L107" s="450">
        <v>0</v>
      </c>
      <c r="M107" s="506">
        <v>0</v>
      </c>
      <c r="N107" s="506">
        <v>11.2407</v>
      </c>
      <c r="O107" s="506">
        <v>11.767999999999999</v>
      </c>
      <c r="P107" s="506">
        <v>10.641579999999999</v>
      </c>
      <c r="Q107" s="506">
        <v>0.52729999999999855</v>
      </c>
      <c r="R107" s="451">
        <v>1.0469098899534726</v>
      </c>
      <c r="S107" s="450" t="s">
        <v>509</v>
      </c>
      <c r="T107" s="506">
        <v>0</v>
      </c>
      <c r="U107" s="506">
        <v>11.2407</v>
      </c>
      <c r="V107" s="506">
        <v>11.768000000000001</v>
      </c>
      <c r="W107" s="506">
        <v>0.52730000000000032</v>
      </c>
      <c r="X107" s="452">
        <v>1.0469098899534728</v>
      </c>
      <c r="Y107" s="506">
        <v>11.2407</v>
      </c>
      <c r="Z107" s="506">
        <v>11.768000000000001</v>
      </c>
      <c r="AA107" s="453"/>
      <c r="AB107" s="450" t="s">
        <v>1104</v>
      </c>
    </row>
    <row r="108" spans="1:28" s="333" customFormat="1" ht="31.5" x14ac:dyDescent="0.25">
      <c r="A108" s="447">
        <v>0</v>
      </c>
      <c r="B108" s="448" t="s">
        <v>547</v>
      </c>
      <c r="C108" s="449" t="s">
        <v>389</v>
      </c>
      <c r="D108" s="506">
        <v>91.86</v>
      </c>
      <c r="E108" s="506">
        <v>29.747</v>
      </c>
      <c r="F108" s="506">
        <v>18.18</v>
      </c>
      <c r="G108" s="506">
        <v>0</v>
      </c>
      <c r="H108" s="506">
        <v>29.747</v>
      </c>
      <c r="I108" s="506">
        <v>-18.18</v>
      </c>
      <c r="J108" s="451">
        <v>0</v>
      </c>
      <c r="K108" s="450">
        <v>0</v>
      </c>
      <c r="L108" s="450">
        <v>0</v>
      </c>
      <c r="M108" s="506">
        <v>48.100999999999992</v>
      </c>
      <c r="N108" s="506">
        <v>16.884210528209401</v>
      </c>
      <c r="O108" s="506">
        <v>17.620999999999999</v>
      </c>
      <c r="P108" s="506">
        <v>7.588322033898308</v>
      </c>
      <c r="Q108" s="506">
        <v>0.73678947179059762</v>
      </c>
      <c r="R108" s="451">
        <v>1.0436377804315815</v>
      </c>
      <c r="S108" s="450" t="s">
        <v>927</v>
      </c>
      <c r="T108" s="506">
        <v>65.721999999999994</v>
      </c>
      <c r="U108" s="506">
        <v>0</v>
      </c>
      <c r="V108" s="506">
        <v>0</v>
      </c>
      <c r="W108" s="506">
        <v>0</v>
      </c>
      <c r="X108" s="452" t="s">
        <v>1119</v>
      </c>
      <c r="Y108" s="506">
        <v>0</v>
      </c>
      <c r="Z108" s="506">
        <v>0</v>
      </c>
      <c r="AA108" s="453"/>
      <c r="AB108" s="450" t="s">
        <v>443</v>
      </c>
    </row>
    <row r="109" spans="1:28" s="333" customFormat="1" ht="31.5" x14ac:dyDescent="0.25">
      <c r="A109" s="447">
        <v>0</v>
      </c>
      <c r="B109" s="448" t="s">
        <v>548</v>
      </c>
      <c r="C109" s="449" t="s">
        <v>389</v>
      </c>
      <c r="D109" s="506">
        <v>158</v>
      </c>
      <c r="E109" s="506">
        <v>116.432</v>
      </c>
      <c r="F109" s="506">
        <v>0.87600000000000011</v>
      </c>
      <c r="G109" s="506">
        <v>0.69200000000000006</v>
      </c>
      <c r="H109" s="506">
        <v>115.74000000000001</v>
      </c>
      <c r="I109" s="506">
        <v>-0.184</v>
      </c>
      <c r="J109" s="451">
        <v>0.78995433789954339</v>
      </c>
      <c r="K109" s="450">
        <v>0</v>
      </c>
      <c r="L109" s="450">
        <v>0</v>
      </c>
      <c r="M109" s="506">
        <v>7.23</v>
      </c>
      <c r="N109" s="506">
        <v>0.18</v>
      </c>
      <c r="O109" s="506">
        <v>0.34699999999999998</v>
      </c>
      <c r="P109" s="506">
        <v>98.324186440677977</v>
      </c>
      <c r="Q109" s="506">
        <v>0.16699999999999998</v>
      </c>
      <c r="R109" s="451">
        <v>1.9277777777777778</v>
      </c>
      <c r="S109" s="450" t="s">
        <v>927</v>
      </c>
      <c r="T109" s="506">
        <v>7.5770000000000008</v>
      </c>
      <c r="U109" s="506">
        <v>0</v>
      </c>
      <c r="V109" s="506">
        <v>0</v>
      </c>
      <c r="W109" s="506">
        <v>0</v>
      </c>
      <c r="X109" s="452" t="s">
        <v>1119</v>
      </c>
      <c r="Y109" s="506">
        <v>0</v>
      </c>
      <c r="Z109" s="506">
        <v>0</v>
      </c>
      <c r="AA109" s="453"/>
      <c r="AB109" s="450" t="s">
        <v>443</v>
      </c>
    </row>
    <row r="110" spans="1:28" s="333" customFormat="1" ht="63" x14ac:dyDescent="0.25">
      <c r="A110" s="447">
        <v>0</v>
      </c>
      <c r="B110" s="448" t="s">
        <v>549</v>
      </c>
      <c r="C110" s="449" t="s">
        <v>389</v>
      </c>
      <c r="D110" s="506">
        <v>0.82</v>
      </c>
      <c r="E110" s="506">
        <v>0.69499999999999995</v>
      </c>
      <c r="F110" s="506">
        <v>0.18441216951398781</v>
      </c>
      <c r="G110" s="506">
        <v>0</v>
      </c>
      <c r="H110" s="506">
        <v>0.69499999999999995</v>
      </c>
      <c r="I110" s="506">
        <v>-0.18441216951398781</v>
      </c>
      <c r="J110" s="451">
        <v>0</v>
      </c>
      <c r="K110" s="450">
        <v>0</v>
      </c>
      <c r="L110" s="450">
        <v>0</v>
      </c>
      <c r="M110" s="506">
        <v>0</v>
      </c>
      <c r="N110" s="506">
        <v>0.15628149958812526</v>
      </c>
      <c r="O110" s="506">
        <v>0</v>
      </c>
      <c r="P110" s="506">
        <v>0.58898305084745761</v>
      </c>
      <c r="Q110" s="506">
        <v>-0.15628149958812526</v>
      </c>
      <c r="R110" s="451">
        <v>0</v>
      </c>
      <c r="S110" s="450" t="s">
        <v>927</v>
      </c>
      <c r="T110" s="506">
        <v>0</v>
      </c>
      <c r="U110" s="506">
        <v>0</v>
      </c>
      <c r="V110" s="506">
        <v>0</v>
      </c>
      <c r="W110" s="506">
        <v>0</v>
      </c>
      <c r="X110" s="452" t="s">
        <v>1119</v>
      </c>
      <c r="Y110" s="506">
        <v>0</v>
      </c>
      <c r="Z110" s="506">
        <v>0</v>
      </c>
      <c r="AA110" s="453"/>
      <c r="AB110" s="450" t="s">
        <v>443</v>
      </c>
    </row>
    <row r="111" spans="1:28" s="333" customFormat="1" ht="63" x14ac:dyDescent="0.25">
      <c r="A111" s="447">
        <v>0</v>
      </c>
      <c r="B111" s="448" t="s">
        <v>550</v>
      </c>
      <c r="C111" s="449" t="s">
        <v>389</v>
      </c>
      <c r="D111" s="506">
        <v>0.82</v>
      </c>
      <c r="E111" s="506">
        <v>0.69499999999999995</v>
      </c>
      <c r="F111" s="506">
        <v>0.18441216951398781</v>
      </c>
      <c r="G111" s="506">
        <v>0</v>
      </c>
      <c r="H111" s="506">
        <v>0.69499999999999995</v>
      </c>
      <c r="I111" s="506">
        <v>-0.18441216951398781</v>
      </c>
      <c r="J111" s="451">
        <v>0</v>
      </c>
      <c r="K111" s="450">
        <v>0</v>
      </c>
      <c r="L111" s="450">
        <v>0</v>
      </c>
      <c r="M111" s="506">
        <v>0</v>
      </c>
      <c r="N111" s="506">
        <v>0.15628149958812526</v>
      </c>
      <c r="O111" s="506">
        <v>0</v>
      </c>
      <c r="P111" s="506">
        <v>0.58898305084745761</v>
      </c>
      <c r="Q111" s="506">
        <v>-0.15628149958812526</v>
      </c>
      <c r="R111" s="451">
        <v>0</v>
      </c>
      <c r="S111" s="450" t="s">
        <v>927</v>
      </c>
      <c r="T111" s="506">
        <v>0</v>
      </c>
      <c r="U111" s="506">
        <v>0</v>
      </c>
      <c r="V111" s="506">
        <v>0</v>
      </c>
      <c r="W111" s="506">
        <v>0</v>
      </c>
      <c r="X111" s="452" t="s">
        <v>1119</v>
      </c>
      <c r="Y111" s="506">
        <v>0</v>
      </c>
      <c r="Z111" s="506">
        <v>0</v>
      </c>
      <c r="AA111" s="453"/>
      <c r="AB111" s="450" t="s">
        <v>443</v>
      </c>
    </row>
    <row r="112" spans="1:28" s="333" customFormat="1" ht="63" x14ac:dyDescent="0.25">
      <c r="A112" s="447">
        <v>0</v>
      </c>
      <c r="B112" s="448" t="s">
        <v>551</v>
      </c>
      <c r="C112" s="449" t="s">
        <v>389</v>
      </c>
      <c r="D112" s="506">
        <v>0.82</v>
      </c>
      <c r="E112" s="506">
        <v>0.69499999999999995</v>
      </c>
      <c r="F112" s="506">
        <v>0.18441216951398781</v>
      </c>
      <c r="G112" s="506">
        <v>0</v>
      </c>
      <c r="H112" s="506">
        <v>0.69499999999999995</v>
      </c>
      <c r="I112" s="506">
        <v>-0.18441216951398781</v>
      </c>
      <c r="J112" s="451">
        <v>0</v>
      </c>
      <c r="K112" s="450">
        <v>0</v>
      </c>
      <c r="L112" s="450">
        <v>0</v>
      </c>
      <c r="M112" s="506">
        <v>0</v>
      </c>
      <c r="N112" s="506">
        <v>0.15628149958812526</v>
      </c>
      <c r="O112" s="506">
        <v>0</v>
      </c>
      <c r="P112" s="506">
        <v>0.58898305084745761</v>
      </c>
      <c r="Q112" s="506">
        <v>-0.15628149958812526</v>
      </c>
      <c r="R112" s="451">
        <v>0</v>
      </c>
      <c r="S112" s="450" t="s">
        <v>927</v>
      </c>
      <c r="T112" s="506">
        <v>0</v>
      </c>
      <c r="U112" s="506">
        <v>0</v>
      </c>
      <c r="V112" s="506">
        <v>0</v>
      </c>
      <c r="W112" s="506">
        <v>0</v>
      </c>
      <c r="X112" s="452" t="s">
        <v>1119</v>
      </c>
      <c r="Y112" s="506">
        <v>0</v>
      </c>
      <c r="Z112" s="506">
        <v>0</v>
      </c>
      <c r="AA112" s="453"/>
      <c r="AB112" s="450" t="s">
        <v>443</v>
      </c>
    </row>
    <row r="113" spans="1:28" s="333" customFormat="1" ht="63" x14ac:dyDescent="0.25">
      <c r="A113" s="447">
        <v>0</v>
      </c>
      <c r="B113" s="448" t="s">
        <v>569</v>
      </c>
      <c r="C113" s="449" t="s">
        <v>389</v>
      </c>
      <c r="D113" s="506">
        <v>5.5209999999999999</v>
      </c>
      <c r="E113" s="506">
        <v>5.5209999999999999</v>
      </c>
      <c r="F113" s="506">
        <v>2.8769999999999998</v>
      </c>
      <c r="G113" s="506">
        <v>4.8369999999999997</v>
      </c>
      <c r="H113" s="506">
        <v>0.68400000000000016</v>
      </c>
      <c r="I113" s="506">
        <v>1.9600000000000002</v>
      </c>
      <c r="J113" s="451">
        <v>1.6812652068126521</v>
      </c>
      <c r="K113" s="450">
        <v>0</v>
      </c>
      <c r="L113" s="450">
        <v>0</v>
      </c>
      <c r="M113" s="506">
        <v>0</v>
      </c>
      <c r="N113" s="506">
        <v>4.6790000000000003</v>
      </c>
      <c r="O113" s="506">
        <v>4.6790000000000003</v>
      </c>
      <c r="P113" s="506">
        <v>-1.8644067796635966E-4</v>
      </c>
      <c r="Q113" s="506">
        <v>0</v>
      </c>
      <c r="R113" s="451">
        <v>1</v>
      </c>
      <c r="S113" s="450" t="s">
        <v>839</v>
      </c>
      <c r="T113" s="506">
        <v>0</v>
      </c>
      <c r="U113" s="506">
        <v>4.6790000000000003</v>
      </c>
      <c r="V113" s="506">
        <v>4.6790000000000003</v>
      </c>
      <c r="W113" s="506">
        <v>0</v>
      </c>
      <c r="X113" s="452">
        <v>1</v>
      </c>
      <c r="Y113" s="506">
        <v>4.6790000000000003</v>
      </c>
      <c r="Z113" s="506">
        <v>4.6790000000000003</v>
      </c>
      <c r="AA113" s="453"/>
      <c r="AB113" s="450" t="s">
        <v>443</v>
      </c>
    </row>
    <row r="114" spans="1:28" s="333" customFormat="1" ht="63" x14ac:dyDescent="0.25">
      <c r="A114" s="447">
        <v>0</v>
      </c>
      <c r="B114" s="448" t="s">
        <v>570</v>
      </c>
      <c r="C114" s="449" t="s">
        <v>389</v>
      </c>
      <c r="D114" s="506">
        <v>54.487000000000002</v>
      </c>
      <c r="E114" s="506">
        <v>46.174999999999997</v>
      </c>
      <c r="F114" s="506">
        <v>0</v>
      </c>
      <c r="G114" s="506">
        <v>0</v>
      </c>
      <c r="H114" s="506">
        <v>46.174999999999997</v>
      </c>
      <c r="I114" s="506">
        <v>0</v>
      </c>
      <c r="J114" s="451">
        <v>0</v>
      </c>
      <c r="K114" s="450">
        <v>0</v>
      </c>
      <c r="L114" s="450">
        <v>0</v>
      </c>
      <c r="M114" s="506">
        <v>0</v>
      </c>
      <c r="N114" s="506">
        <v>0</v>
      </c>
      <c r="O114" s="506">
        <v>0</v>
      </c>
      <c r="P114" s="506">
        <v>39.131355932203391</v>
      </c>
      <c r="Q114" s="506">
        <v>0</v>
      </c>
      <c r="R114" s="451" t="s">
        <v>1119</v>
      </c>
      <c r="S114" s="450">
        <v>0</v>
      </c>
      <c r="T114" s="506">
        <v>0</v>
      </c>
      <c r="U114" s="506">
        <v>0</v>
      </c>
      <c r="V114" s="506">
        <v>0</v>
      </c>
      <c r="W114" s="506">
        <v>0</v>
      </c>
      <c r="X114" s="452" t="s">
        <v>1119</v>
      </c>
      <c r="Y114" s="506">
        <v>0</v>
      </c>
      <c r="Z114" s="506">
        <v>0</v>
      </c>
      <c r="AA114" s="453"/>
      <c r="AB114" s="450" t="s">
        <v>443</v>
      </c>
    </row>
    <row r="115" spans="1:28" s="333" customFormat="1" ht="63" x14ac:dyDescent="0.25">
      <c r="A115" s="447">
        <v>0</v>
      </c>
      <c r="B115" s="448" t="s">
        <v>571</v>
      </c>
      <c r="C115" s="449" t="s">
        <v>389</v>
      </c>
      <c r="D115" s="506">
        <v>3.4140000000000001</v>
      </c>
      <c r="E115" s="506">
        <v>2.8929999999999998</v>
      </c>
      <c r="F115" s="506">
        <v>0.20892068423190061</v>
      </c>
      <c r="G115" s="506">
        <v>0</v>
      </c>
      <c r="H115" s="506">
        <v>2.8929999999999998</v>
      </c>
      <c r="I115" s="506">
        <v>-0.20892068423190061</v>
      </c>
      <c r="J115" s="451">
        <v>0</v>
      </c>
      <c r="K115" s="450">
        <v>0</v>
      </c>
      <c r="L115" s="450">
        <v>0</v>
      </c>
      <c r="M115" s="506">
        <v>0</v>
      </c>
      <c r="N115" s="506">
        <v>0.108</v>
      </c>
      <c r="O115" s="506">
        <v>0</v>
      </c>
      <c r="P115" s="506">
        <v>2.4516949152542371</v>
      </c>
      <c r="Q115" s="506">
        <v>-0.108</v>
      </c>
      <c r="R115" s="451">
        <v>0</v>
      </c>
      <c r="S115" s="450" t="s">
        <v>417</v>
      </c>
      <c r="T115" s="506">
        <v>0</v>
      </c>
      <c r="U115" s="506">
        <v>0</v>
      </c>
      <c r="V115" s="506">
        <v>0</v>
      </c>
      <c r="W115" s="506">
        <v>0</v>
      </c>
      <c r="X115" s="452" t="s">
        <v>1119</v>
      </c>
      <c r="Y115" s="506">
        <v>0</v>
      </c>
      <c r="Z115" s="506">
        <v>0</v>
      </c>
      <c r="AA115" s="453"/>
      <c r="AB115" s="450" t="s">
        <v>443</v>
      </c>
    </row>
    <row r="116" spans="1:28" s="333" customFormat="1" ht="47.25" x14ac:dyDescent="0.25">
      <c r="A116" s="447">
        <v>0</v>
      </c>
      <c r="B116" s="448" t="s">
        <v>575</v>
      </c>
      <c r="C116" s="449" t="s">
        <v>385</v>
      </c>
      <c r="D116" s="506">
        <v>0</v>
      </c>
      <c r="E116" s="506">
        <v>0</v>
      </c>
      <c r="F116" s="506">
        <v>0</v>
      </c>
      <c r="G116" s="506">
        <v>0</v>
      </c>
      <c r="H116" s="506" t="s">
        <v>804</v>
      </c>
      <c r="I116" s="506">
        <v>0</v>
      </c>
      <c r="J116" s="451">
        <v>0</v>
      </c>
      <c r="K116" s="450">
        <v>0</v>
      </c>
      <c r="L116" s="450">
        <v>0</v>
      </c>
      <c r="M116" s="506">
        <v>0.70399999999999996</v>
      </c>
      <c r="N116" s="506">
        <v>0</v>
      </c>
      <c r="O116" s="506">
        <v>0</v>
      </c>
      <c r="P116" s="506" t="s">
        <v>804</v>
      </c>
      <c r="Q116" s="506">
        <v>0</v>
      </c>
      <c r="R116" s="451" t="s">
        <v>1119</v>
      </c>
      <c r="S116" s="450">
        <v>0</v>
      </c>
      <c r="T116" s="506">
        <v>0</v>
      </c>
      <c r="U116" s="506">
        <v>0</v>
      </c>
      <c r="V116" s="506">
        <v>0.70399999999999996</v>
      </c>
      <c r="W116" s="506">
        <v>0.70399999999999996</v>
      </c>
      <c r="X116" s="452" t="s">
        <v>1119</v>
      </c>
      <c r="Y116" s="506">
        <v>0</v>
      </c>
      <c r="Z116" s="506">
        <v>0.70399999999999996</v>
      </c>
      <c r="AA116" s="453"/>
      <c r="AB116" s="450" t="s">
        <v>443</v>
      </c>
    </row>
    <row r="117" spans="1:28" s="333" customFormat="1" ht="47.25" x14ac:dyDescent="0.25">
      <c r="A117" s="447">
        <v>0</v>
      </c>
      <c r="B117" s="448" t="s">
        <v>578</v>
      </c>
      <c r="C117" s="449" t="s">
        <v>385</v>
      </c>
      <c r="D117" s="506">
        <v>4.625</v>
      </c>
      <c r="E117" s="506">
        <v>4.625</v>
      </c>
      <c r="F117" s="506">
        <v>1.47804</v>
      </c>
      <c r="G117" s="506">
        <v>0</v>
      </c>
      <c r="H117" s="506">
        <v>4.625</v>
      </c>
      <c r="I117" s="506">
        <v>-1.47804</v>
      </c>
      <c r="J117" s="451">
        <v>0</v>
      </c>
      <c r="K117" s="450">
        <v>0</v>
      </c>
      <c r="L117" s="450">
        <v>0</v>
      </c>
      <c r="M117" s="506">
        <v>0</v>
      </c>
      <c r="N117" s="506">
        <v>3.92</v>
      </c>
      <c r="O117" s="506">
        <v>0</v>
      </c>
      <c r="P117" s="506">
        <v>3.9194915254237288</v>
      </c>
      <c r="Q117" s="506">
        <v>-3.92</v>
      </c>
      <c r="R117" s="451">
        <v>0</v>
      </c>
      <c r="S117" s="450" t="s">
        <v>927</v>
      </c>
      <c r="T117" s="506">
        <v>0</v>
      </c>
      <c r="U117" s="506">
        <v>0</v>
      </c>
      <c r="V117" s="506">
        <v>0</v>
      </c>
      <c r="W117" s="506">
        <v>0</v>
      </c>
      <c r="X117" s="452" t="s">
        <v>1119</v>
      </c>
      <c r="Y117" s="506">
        <v>0</v>
      </c>
      <c r="Z117" s="506">
        <v>0</v>
      </c>
      <c r="AA117" s="453"/>
      <c r="AB117" s="450" t="s">
        <v>1106</v>
      </c>
    </row>
    <row r="118" spans="1:28" s="333" customFormat="1" ht="31.5" x14ac:dyDescent="0.25">
      <c r="A118" s="447">
        <v>0</v>
      </c>
      <c r="B118" s="448" t="s">
        <v>840</v>
      </c>
      <c r="C118" s="449" t="s">
        <v>385</v>
      </c>
      <c r="D118" s="506">
        <v>12.028559</v>
      </c>
      <c r="E118" s="506">
        <v>10.670999999999999</v>
      </c>
      <c r="F118" s="506">
        <v>0</v>
      </c>
      <c r="G118" s="506">
        <v>0</v>
      </c>
      <c r="H118" s="506">
        <v>10.670999999999999</v>
      </c>
      <c r="I118" s="506">
        <v>0</v>
      </c>
      <c r="J118" s="451">
        <v>0</v>
      </c>
      <c r="K118" s="450">
        <v>0</v>
      </c>
      <c r="L118" s="450">
        <v>0</v>
      </c>
      <c r="M118" s="506">
        <v>0</v>
      </c>
      <c r="N118" s="506">
        <v>9.0165000000000006</v>
      </c>
      <c r="O118" s="506">
        <v>9.6809999999999992</v>
      </c>
      <c r="P118" s="506">
        <v>0.51269406779661075</v>
      </c>
      <c r="Q118" s="506">
        <v>0.66449999999999854</v>
      </c>
      <c r="R118" s="451">
        <v>1.0736982199301279</v>
      </c>
      <c r="S118" s="450">
        <v>0</v>
      </c>
      <c r="T118" s="506">
        <v>0</v>
      </c>
      <c r="U118" s="506">
        <v>9.0169999999999995</v>
      </c>
      <c r="V118" s="506">
        <v>9.6809999999999992</v>
      </c>
      <c r="W118" s="506">
        <v>0.6639999999999997</v>
      </c>
      <c r="X118" s="452">
        <v>1.0736386824886326</v>
      </c>
      <c r="Y118" s="506">
        <v>9.0169999999999995</v>
      </c>
      <c r="Z118" s="506">
        <v>9.6809999999999992</v>
      </c>
      <c r="AA118" s="453"/>
      <c r="AB118" s="450" t="s">
        <v>443</v>
      </c>
    </row>
    <row r="119" spans="1:28" s="333" customFormat="1" ht="78.75" x14ac:dyDescent="0.25">
      <c r="A119" s="447">
        <v>0</v>
      </c>
      <c r="B119" s="448" t="s">
        <v>841</v>
      </c>
      <c r="C119" s="449" t="s">
        <v>385</v>
      </c>
      <c r="D119" s="506">
        <v>1.5611386319842022</v>
      </c>
      <c r="E119" s="506">
        <v>1.5611386319842022</v>
      </c>
      <c r="F119" s="506">
        <v>0.25325999999999999</v>
      </c>
      <c r="G119" s="506">
        <v>0</v>
      </c>
      <c r="H119" s="506">
        <v>1.5611386319842022</v>
      </c>
      <c r="I119" s="506">
        <v>-0.25325999999999999</v>
      </c>
      <c r="J119" s="451">
        <v>0</v>
      </c>
      <c r="K119" s="450">
        <v>0</v>
      </c>
      <c r="L119" s="450">
        <v>0</v>
      </c>
      <c r="M119" s="506">
        <v>0</v>
      </c>
      <c r="N119" s="506">
        <v>1.3225</v>
      </c>
      <c r="O119" s="506">
        <v>0</v>
      </c>
      <c r="P119" s="506">
        <v>1.3229988406645783</v>
      </c>
      <c r="Q119" s="506">
        <v>-1.3225</v>
      </c>
      <c r="R119" s="451">
        <v>0</v>
      </c>
      <c r="S119" s="450" t="s">
        <v>927</v>
      </c>
      <c r="T119" s="506">
        <v>0</v>
      </c>
      <c r="U119" s="506">
        <v>0</v>
      </c>
      <c r="V119" s="506">
        <v>0</v>
      </c>
      <c r="W119" s="506">
        <v>0</v>
      </c>
      <c r="X119" s="452" t="s">
        <v>1119</v>
      </c>
      <c r="Y119" s="506">
        <v>0</v>
      </c>
      <c r="Z119" s="506">
        <v>0</v>
      </c>
      <c r="AA119" s="453"/>
      <c r="AB119" s="450" t="s">
        <v>1106</v>
      </c>
    </row>
    <row r="120" spans="1:28" s="333" customFormat="1" ht="63" x14ac:dyDescent="0.25">
      <c r="A120" s="447">
        <v>0</v>
      </c>
      <c r="B120" s="448" t="s">
        <v>579</v>
      </c>
      <c r="C120" s="449" t="s">
        <v>385</v>
      </c>
      <c r="D120" s="506">
        <v>121.86638926504024</v>
      </c>
      <c r="E120" s="506">
        <v>121.866</v>
      </c>
      <c r="F120" s="506">
        <v>4.789714</v>
      </c>
      <c r="G120" s="506">
        <v>53.142298999999994</v>
      </c>
      <c r="H120" s="506">
        <v>68.723701000000005</v>
      </c>
      <c r="I120" s="506">
        <v>48.352584999999991</v>
      </c>
      <c r="J120" s="451">
        <v>11.095088140962069</v>
      </c>
      <c r="K120" s="450">
        <v>0</v>
      </c>
      <c r="L120" s="450">
        <v>0</v>
      </c>
      <c r="M120" s="506">
        <v>1.5840000000000001</v>
      </c>
      <c r="N120" s="506">
        <v>25.02</v>
      </c>
      <c r="O120" s="506">
        <v>38.895999999999994</v>
      </c>
      <c r="P120" s="506">
        <v>62.796601072068007</v>
      </c>
      <c r="Q120" s="506">
        <v>13.875999999999998</v>
      </c>
      <c r="R120" s="451">
        <v>1.5545963229416464</v>
      </c>
      <c r="S120" s="450" t="s">
        <v>509</v>
      </c>
      <c r="T120" s="506">
        <v>40.480000000000004</v>
      </c>
      <c r="U120" s="506">
        <v>0</v>
      </c>
      <c r="V120" s="506">
        <v>0</v>
      </c>
      <c r="W120" s="506">
        <v>0</v>
      </c>
      <c r="X120" s="452" t="s">
        <v>1119</v>
      </c>
      <c r="Y120" s="506">
        <v>0</v>
      </c>
      <c r="Z120" s="506">
        <v>0</v>
      </c>
      <c r="AA120" s="453"/>
      <c r="AB120" s="450" t="s">
        <v>1106</v>
      </c>
    </row>
    <row r="121" spans="1:28" s="333" customFormat="1" ht="94.5" x14ac:dyDescent="0.25">
      <c r="A121" s="447">
        <v>0</v>
      </c>
      <c r="B121" s="448" t="s">
        <v>580</v>
      </c>
      <c r="C121" s="449" t="s">
        <v>385</v>
      </c>
      <c r="D121" s="506">
        <v>5.0739999999999998</v>
      </c>
      <c r="E121" s="506">
        <v>5.0739999999999998</v>
      </c>
      <c r="F121" s="506">
        <v>0.1</v>
      </c>
      <c r="G121" s="506">
        <v>0</v>
      </c>
      <c r="H121" s="506">
        <v>5.0739999999999998</v>
      </c>
      <c r="I121" s="506">
        <v>-0.1</v>
      </c>
      <c r="J121" s="451">
        <v>0</v>
      </c>
      <c r="K121" s="450">
        <v>0</v>
      </c>
      <c r="L121" s="450">
        <v>0</v>
      </c>
      <c r="M121" s="506">
        <v>0</v>
      </c>
      <c r="N121" s="506">
        <v>0.36</v>
      </c>
      <c r="O121" s="506">
        <v>0</v>
      </c>
      <c r="P121" s="506">
        <v>4.3</v>
      </c>
      <c r="Q121" s="506">
        <v>-0.36</v>
      </c>
      <c r="R121" s="451">
        <v>0</v>
      </c>
      <c r="S121" s="450" t="s">
        <v>927</v>
      </c>
      <c r="T121" s="506">
        <v>0</v>
      </c>
      <c r="U121" s="506">
        <v>0</v>
      </c>
      <c r="V121" s="506">
        <v>0</v>
      </c>
      <c r="W121" s="506">
        <v>0</v>
      </c>
      <c r="X121" s="452" t="s">
        <v>1119</v>
      </c>
      <c r="Y121" s="506">
        <v>0</v>
      </c>
      <c r="Z121" s="506">
        <v>0</v>
      </c>
      <c r="AA121" s="453"/>
      <c r="AB121" s="450" t="s">
        <v>1106</v>
      </c>
    </row>
    <row r="122" spans="1:28" s="333" customFormat="1" ht="47.25" x14ac:dyDescent="0.25">
      <c r="A122" s="447">
        <v>0</v>
      </c>
      <c r="B122" s="448" t="s">
        <v>582</v>
      </c>
      <c r="C122" s="449" t="s">
        <v>385</v>
      </c>
      <c r="D122" s="506">
        <v>3.54100571931472</v>
      </c>
      <c r="E122" s="506">
        <v>3.0979572549969978</v>
      </c>
      <c r="F122" s="506">
        <v>0</v>
      </c>
      <c r="G122" s="506">
        <v>0.63295000000000001</v>
      </c>
      <c r="H122" s="506">
        <v>2.4650072549969977</v>
      </c>
      <c r="I122" s="506">
        <v>0.63295000000000001</v>
      </c>
      <c r="J122" s="451" t="s">
        <v>1119</v>
      </c>
      <c r="K122" s="450">
        <v>0</v>
      </c>
      <c r="L122" s="450">
        <v>0</v>
      </c>
      <c r="M122" s="506">
        <v>0</v>
      </c>
      <c r="N122" s="506">
        <v>1.2</v>
      </c>
      <c r="O122" s="506">
        <v>1.325</v>
      </c>
      <c r="P122" s="506">
        <v>1.3</v>
      </c>
      <c r="Q122" s="506">
        <v>0.125</v>
      </c>
      <c r="R122" s="451">
        <v>1.1041666666666667</v>
      </c>
      <c r="S122" s="450" t="s">
        <v>509</v>
      </c>
      <c r="T122" s="506">
        <v>0</v>
      </c>
      <c r="U122" s="506">
        <v>1.2</v>
      </c>
      <c r="V122" s="506">
        <v>1.325</v>
      </c>
      <c r="W122" s="506">
        <v>0.125</v>
      </c>
      <c r="X122" s="452">
        <v>1.1041666666666667</v>
      </c>
      <c r="Y122" s="506">
        <v>1.2</v>
      </c>
      <c r="Z122" s="506">
        <v>1.325</v>
      </c>
      <c r="AA122" s="453"/>
      <c r="AB122" s="450" t="s">
        <v>1106</v>
      </c>
    </row>
    <row r="123" spans="1:28" s="333" customFormat="1" ht="47.25" x14ac:dyDescent="0.25">
      <c r="A123" s="447">
        <v>0</v>
      </c>
      <c r="B123" s="448" t="s">
        <v>583</v>
      </c>
      <c r="C123" s="449" t="s">
        <v>385</v>
      </c>
      <c r="D123" s="506">
        <v>2.5343857756079999</v>
      </c>
      <c r="E123" s="506">
        <v>2.4140597335755483</v>
      </c>
      <c r="F123" s="506">
        <v>0</v>
      </c>
      <c r="G123" s="506">
        <v>1.37842869</v>
      </c>
      <c r="H123" s="506">
        <v>1.0356310435755482</v>
      </c>
      <c r="I123" s="506">
        <v>1.37842869</v>
      </c>
      <c r="J123" s="451" t="s">
        <v>1119</v>
      </c>
      <c r="K123" s="450">
        <v>0</v>
      </c>
      <c r="L123" s="450">
        <v>0</v>
      </c>
      <c r="M123" s="506">
        <v>0</v>
      </c>
      <c r="N123" s="506">
        <v>1.3839999999999999</v>
      </c>
      <c r="O123" s="506">
        <v>1.3839999999999999</v>
      </c>
      <c r="P123" s="506">
        <v>0.66181299999999998</v>
      </c>
      <c r="Q123" s="506">
        <v>0</v>
      </c>
      <c r="R123" s="451">
        <v>1</v>
      </c>
      <c r="S123" s="450" t="s">
        <v>509</v>
      </c>
      <c r="T123" s="506">
        <v>0</v>
      </c>
      <c r="U123" s="506">
        <v>1.3839999999999999</v>
      </c>
      <c r="V123" s="506">
        <v>1.3839999999999999</v>
      </c>
      <c r="W123" s="506">
        <v>0</v>
      </c>
      <c r="X123" s="452">
        <v>1</v>
      </c>
      <c r="Y123" s="506">
        <v>1.3839999999999999</v>
      </c>
      <c r="Z123" s="506">
        <v>1.3839999999999999</v>
      </c>
      <c r="AA123" s="453"/>
      <c r="AB123" s="450" t="s">
        <v>1106</v>
      </c>
    </row>
    <row r="124" spans="1:28" s="333" customFormat="1" ht="31.5" x14ac:dyDescent="0.25">
      <c r="A124" s="447">
        <v>0</v>
      </c>
      <c r="B124" s="448" t="s">
        <v>584</v>
      </c>
      <c r="C124" s="449" t="s">
        <v>385</v>
      </c>
      <c r="D124" s="506">
        <v>162.16534443999996</v>
      </c>
      <c r="E124" s="506">
        <v>162.16534443999996</v>
      </c>
      <c r="F124" s="506">
        <v>0</v>
      </c>
      <c r="G124" s="506">
        <v>0</v>
      </c>
      <c r="H124" s="506">
        <v>162.16534443999996</v>
      </c>
      <c r="I124" s="506">
        <v>0</v>
      </c>
      <c r="J124" s="451">
        <v>0</v>
      </c>
      <c r="K124" s="450">
        <v>0</v>
      </c>
      <c r="L124" s="450">
        <v>0</v>
      </c>
      <c r="M124" s="506">
        <v>0</v>
      </c>
      <c r="N124" s="506">
        <v>1.91</v>
      </c>
      <c r="O124" s="506">
        <v>0</v>
      </c>
      <c r="P124" s="506">
        <v>137.42825799999997</v>
      </c>
      <c r="Q124" s="506">
        <v>-1.91</v>
      </c>
      <c r="R124" s="451">
        <v>0</v>
      </c>
      <c r="S124" s="450">
        <v>0</v>
      </c>
      <c r="T124" s="506">
        <v>0</v>
      </c>
      <c r="U124" s="506">
        <v>0</v>
      </c>
      <c r="V124" s="506">
        <v>0</v>
      </c>
      <c r="W124" s="506">
        <v>0</v>
      </c>
      <c r="X124" s="452" t="s">
        <v>1119</v>
      </c>
      <c r="Y124" s="506">
        <v>0</v>
      </c>
      <c r="Z124" s="506">
        <v>0</v>
      </c>
      <c r="AA124" s="453"/>
      <c r="AB124" s="450" t="s">
        <v>1106</v>
      </c>
    </row>
    <row r="125" spans="1:28" s="333" customFormat="1" ht="63" x14ac:dyDescent="0.25">
      <c r="A125" s="447">
        <v>0</v>
      </c>
      <c r="B125" s="448" t="s">
        <v>585</v>
      </c>
      <c r="C125" s="449" t="s">
        <v>385</v>
      </c>
      <c r="D125" s="506">
        <v>5.4130410234160005</v>
      </c>
      <c r="E125" s="506">
        <v>4.7560354240827714</v>
      </c>
      <c r="F125" s="506">
        <v>0.18054000000000001</v>
      </c>
      <c r="G125" s="506">
        <v>0.18054000000000001</v>
      </c>
      <c r="H125" s="506">
        <v>4.5754954240827717</v>
      </c>
      <c r="I125" s="506">
        <v>0</v>
      </c>
      <c r="J125" s="451">
        <v>1</v>
      </c>
      <c r="K125" s="450">
        <v>0</v>
      </c>
      <c r="L125" s="450">
        <v>0</v>
      </c>
      <c r="M125" s="506">
        <v>0.255</v>
      </c>
      <c r="N125" s="506">
        <v>0</v>
      </c>
      <c r="O125" s="506">
        <v>0</v>
      </c>
      <c r="P125" s="506">
        <v>4.3323229012000004</v>
      </c>
      <c r="Q125" s="506">
        <v>0</v>
      </c>
      <c r="R125" s="451" t="s">
        <v>1119</v>
      </c>
      <c r="S125" s="450">
        <v>0</v>
      </c>
      <c r="T125" s="506">
        <v>0</v>
      </c>
      <c r="U125" s="506">
        <v>0.255</v>
      </c>
      <c r="V125" s="506">
        <v>0.255</v>
      </c>
      <c r="W125" s="506">
        <v>0</v>
      </c>
      <c r="X125" s="452">
        <v>1</v>
      </c>
      <c r="Y125" s="506">
        <v>0.255</v>
      </c>
      <c r="Z125" s="506">
        <v>0.255</v>
      </c>
      <c r="AA125" s="453"/>
      <c r="AB125" s="450" t="s">
        <v>1106</v>
      </c>
    </row>
    <row r="126" spans="1:28" s="333" customFormat="1" ht="47.25" x14ac:dyDescent="0.25">
      <c r="A126" s="447">
        <v>0</v>
      </c>
      <c r="B126" s="448" t="s">
        <v>416</v>
      </c>
      <c r="C126" s="449" t="s">
        <v>385</v>
      </c>
      <c r="D126" s="506">
        <v>105.10935055056927</v>
      </c>
      <c r="E126" s="506">
        <v>81.155130597757193</v>
      </c>
      <c r="F126" s="506">
        <v>0.32562799999999997</v>
      </c>
      <c r="G126" s="506">
        <v>0.44781974999999996</v>
      </c>
      <c r="H126" s="506">
        <v>80.707310847757199</v>
      </c>
      <c r="I126" s="506">
        <v>0.12219175</v>
      </c>
      <c r="J126" s="451">
        <v>1.3752495178547299</v>
      </c>
      <c r="K126" s="450">
        <v>0</v>
      </c>
      <c r="L126" s="450">
        <v>0</v>
      </c>
      <c r="M126" s="506">
        <v>42.365000000000002</v>
      </c>
      <c r="N126" s="506">
        <v>40.299999999999997</v>
      </c>
      <c r="O126" s="506">
        <v>43.276000000000003</v>
      </c>
      <c r="P126" s="506">
        <v>3.4347208055671814</v>
      </c>
      <c r="Q126" s="506">
        <v>2.9760000000000062</v>
      </c>
      <c r="R126" s="451">
        <v>1.0738461538461539</v>
      </c>
      <c r="S126" s="450" t="s">
        <v>509</v>
      </c>
      <c r="T126" s="506">
        <v>0</v>
      </c>
      <c r="U126" s="506">
        <v>79.95</v>
      </c>
      <c r="V126" s="506">
        <v>85.641000000000005</v>
      </c>
      <c r="W126" s="506">
        <v>5.6910000000000025</v>
      </c>
      <c r="X126" s="452">
        <v>1.0711819887429643</v>
      </c>
      <c r="Y126" s="506">
        <v>79.95</v>
      </c>
      <c r="Z126" s="506">
        <v>85.641000000000005</v>
      </c>
      <c r="AA126" s="453"/>
      <c r="AB126" s="450" t="s">
        <v>1106</v>
      </c>
    </row>
    <row r="127" spans="1:28" s="333" customFormat="1" ht="47.25" x14ac:dyDescent="0.25">
      <c r="A127" s="447">
        <v>0</v>
      </c>
      <c r="B127" s="448" t="s">
        <v>588</v>
      </c>
      <c r="C127" s="449" t="s">
        <v>385</v>
      </c>
      <c r="D127" s="506">
        <v>23.177327652981301</v>
      </c>
      <c r="E127" s="506">
        <v>23.177327652981301</v>
      </c>
      <c r="F127" s="506">
        <v>0</v>
      </c>
      <c r="G127" s="506">
        <v>0.41647627999999998</v>
      </c>
      <c r="H127" s="506">
        <v>22.7608513729813</v>
      </c>
      <c r="I127" s="506">
        <v>0.41647627999999998</v>
      </c>
      <c r="J127" s="451" t="s">
        <v>1119</v>
      </c>
      <c r="K127" s="450">
        <v>0</v>
      </c>
      <c r="L127" s="450">
        <v>0</v>
      </c>
      <c r="M127" s="506">
        <v>0</v>
      </c>
      <c r="N127" s="506">
        <v>0.41599999999999998</v>
      </c>
      <c r="O127" s="506">
        <v>0.41599999999999998</v>
      </c>
      <c r="P127" s="506">
        <v>19.225803095746866</v>
      </c>
      <c r="Q127" s="506">
        <v>0</v>
      </c>
      <c r="R127" s="451">
        <v>1</v>
      </c>
      <c r="S127" s="450" t="s">
        <v>509</v>
      </c>
      <c r="T127" s="506">
        <v>0.41599999999999998</v>
      </c>
      <c r="U127" s="506">
        <v>0</v>
      </c>
      <c r="V127" s="506">
        <v>0</v>
      </c>
      <c r="W127" s="506">
        <v>0</v>
      </c>
      <c r="X127" s="452" t="s">
        <v>1119</v>
      </c>
      <c r="Y127" s="506">
        <v>0</v>
      </c>
      <c r="Z127" s="506">
        <v>0</v>
      </c>
      <c r="AA127" s="453"/>
      <c r="AB127" s="450" t="s">
        <v>1106</v>
      </c>
    </row>
    <row r="128" spans="1:28" s="333" customFormat="1" ht="47.25" x14ac:dyDescent="0.25">
      <c r="A128" s="447">
        <v>0</v>
      </c>
      <c r="B128" s="448" t="s">
        <v>419</v>
      </c>
      <c r="C128" s="449" t="s">
        <v>385</v>
      </c>
      <c r="D128" s="506">
        <v>17.394521599999997</v>
      </c>
      <c r="E128" s="506">
        <v>7.2066317</v>
      </c>
      <c r="F128" s="506">
        <v>0</v>
      </c>
      <c r="G128" s="506">
        <v>0</v>
      </c>
      <c r="H128" s="506">
        <v>7.2066317</v>
      </c>
      <c r="I128" s="506">
        <v>0</v>
      </c>
      <c r="J128" s="451">
        <v>0</v>
      </c>
      <c r="K128" s="450">
        <v>0</v>
      </c>
      <c r="L128" s="450">
        <v>0</v>
      </c>
      <c r="M128" s="506">
        <v>46.472000000000001</v>
      </c>
      <c r="N128" s="506">
        <v>1.8149999999999999</v>
      </c>
      <c r="O128" s="506">
        <v>0.26700000000000002</v>
      </c>
      <c r="P128" s="506">
        <v>1.548</v>
      </c>
      <c r="Q128" s="506">
        <v>-1.548</v>
      </c>
      <c r="R128" s="451">
        <v>0.14710743801652895</v>
      </c>
      <c r="S128" s="450">
        <v>0</v>
      </c>
      <c r="T128" s="506">
        <v>42.715000000000003</v>
      </c>
      <c r="U128" s="506">
        <v>3.3119999999999998</v>
      </c>
      <c r="V128" s="506">
        <v>4.024</v>
      </c>
      <c r="W128" s="506">
        <v>0.71200000000000019</v>
      </c>
      <c r="X128" s="452">
        <v>1.2149758454106281</v>
      </c>
      <c r="Y128" s="506">
        <v>3.3119999999999998</v>
      </c>
      <c r="Z128" s="506">
        <v>4.024</v>
      </c>
      <c r="AA128" s="453"/>
      <c r="AB128" s="450" t="s">
        <v>443</v>
      </c>
    </row>
    <row r="129" spans="1:28" s="333" customFormat="1" ht="47.25" x14ac:dyDescent="0.25">
      <c r="A129" s="447">
        <v>0</v>
      </c>
      <c r="B129" s="448" t="s">
        <v>590</v>
      </c>
      <c r="C129" s="449" t="s">
        <v>385</v>
      </c>
      <c r="D129" s="506">
        <v>3.048891096154565</v>
      </c>
      <c r="E129" s="506">
        <v>2.7204371120451332</v>
      </c>
      <c r="F129" s="506">
        <v>0</v>
      </c>
      <c r="G129" s="506">
        <v>0.81810123000000001</v>
      </c>
      <c r="H129" s="506">
        <v>1.9023358820451333</v>
      </c>
      <c r="I129" s="506">
        <v>0.81810123000000001</v>
      </c>
      <c r="J129" s="451" t="s">
        <v>1119</v>
      </c>
      <c r="K129" s="450">
        <v>0</v>
      </c>
      <c r="L129" s="450">
        <v>0</v>
      </c>
      <c r="M129" s="506">
        <v>3.3159999999999998</v>
      </c>
      <c r="N129" s="506">
        <v>0.16</v>
      </c>
      <c r="O129" s="506">
        <v>0.157</v>
      </c>
      <c r="P129" s="506">
        <v>3.0000000000000027E-3</v>
      </c>
      <c r="Q129" s="506">
        <v>-3.0000000000000027E-3</v>
      </c>
      <c r="R129" s="451">
        <v>0.98124999999999996</v>
      </c>
      <c r="S129" s="450" t="s">
        <v>509</v>
      </c>
      <c r="T129" s="506">
        <v>0</v>
      </c>
      <c r="U129" s="506">
        <v>3.4729999999999999</v>
      </c>
      <c r="V129" s="506">
        <v>3.4729999999999999</v>
      </c>
      <c r="W129" s="506">
        <v>0</v>
      </c>
      <c r="X129" s="452">
        <v>1</v>
      </c>
      <c r="Y129" s="506">
        <v>3.4729999999999999</v>
      </c>
      <c r="Z129" s="506">
        <v>3.4729999999999999</v>
      </c>
      <c r="AA129" s="453"/>
      <c r="AB129" s="450" t="s">
        <v>443</v>
      </c>
    </row>
    <row r="130" spans="1:28" s="333" customFormat="1" ht="47.25" x14ac:dyDescent="0.25">
      <c r="A130" s="447">
        <v>0</v>
      </c>
      <c r="B130" s="448" t="s">
        <v>591</v>
      </c>
      <c r="C130" s="449" t="s">
        <v>385</v>
      </c>
      <c r="D130" s="506">
        <v>6.3949999999999996</v>
      </c>
      <c r="E130" s="506">
        <v>6.3949999999999996</v>
      </c>
      <c r="F130" s="506">
        <v>0</v>
      </c>
      <c r="G130" s="506">
        <v>0</v>
      </c>
      <c r="H130" s="506">
        <v>6.3949999999999996</v>
      </c>
      <c r="I130" s="506">
        <v>0</v>
      </c>
      <c r="J130" s="451">
        <v>0</v>
      </c>
      <c r="K130" s="450">
        <v>0</v>
      </c>
      <c r="L130" s="450">
        <v>0</v>
      </c>
      <c r="M130" s="506">
        <v>0.96900000000000008</v>
      </c>
      <c r="N130" s="506">
        <v>2.8000000000000001E-2</v>
      </c>
      <c r="O130" s="506">
        <v>-0.48199999999999998</v>
      </c>
      <c r="P130" s="506">
        <v>4.9324915254237283</v>
      </c>
      <c r="Q130" s="506">
        <v>-0.51</v>
      </c>
      <c r="R130" s="451">
        <v>-17.214285714285712</v>
      </c>
      <c r="S130" s="450">
        <v>0</v>
      </c>
      <c r="T130" s="506">
        <v>0.4870000000000001</v>
      </c>
      <c r="U130" s="506">
        <v>0</v>
      </c>
      <c r="V130" s="506">
        <v>0</v>
      </c>
      <c r="W130" s="506">
        <v>0</v>
      </c>
      <c r="X130" s="452" t="s">
        <v>1119</v>
      </c>
      <c r="Y130" s="506">
        <v>0</v>
      </c>
      <c r="Z130" s="506">
        <v>0</v>
      </c>
      <c r="AA130" s="453"/>
      <c r="AB130" s="450" t="s">
        <v>1106</v>
      </c>
    </row>
    <row r="131" spans="1:28" s="333" customFormat="1" ht="47.25" x14ac:dyDescent="0.25">
      <c r="A131" s="447">
        <v>0</v>
      </c>
      <c r="B131" s="448" t="s">
        <v>594</v>
      </c>
      <c r="C131" s="449" t="s">
        <v>385</v>
      </c>
      <c r="D131" s="506">
        <v>175.48911513593873</v>
      </c>
      <c r="E131" s="506">
        <v>175.48911513593876</v>
      </c>
      <c r="F131" s="506">
        <v>0</v>
      </c>
      <c r="G131" s="506">
        <v>5.9899420000000001</v>
      </c>
      <c r="H131" s="506">
        <v>169.49917313593875</v>
      </c>
      <c r="I131" s="506">
        <v>5.9899420000000001</v>
      </c>
      <c r="J131" s="451" t="s">
        <v>1119</v>
      </c>
      <c r="K131" s="450">
        <v>0</v>
      </c>
      <c r="L131" s="450">
        <v>0</v>
      </c>
      <c r="M131" s="506">
        <v>0</v>
      </c>
      <c r="N131" s="506">
        <v>6</v>
      </c>
      <c r="O131" s="506">
        <v>7.5970000000000004</v>
      </c>
      <c r="P131" s="506">
        <v>141.12258909825317</v>
      </c>
      <c r="Q131" s="506">
        <v>1.5970000000000004</v>
      </c>
      <c r="R131" s="451">
        <v>1.2661666666666667</v>
      </c>
      <c r="S131" s="450" t="s">
        <v>509</v>
      </c>
      <c r="T131" s="506">
        <v>7.5970000000000004</v>
      </c>
      <c r="U131" s="506">
        <v>0</v>
      </c>
      <c r="V131" s="506">
        <v>0</v>
      </c>
      <c r="W131" s="506">
        <v>0</v>
      </c>
      <c r="X131" s="452" t="s">
        <v>1119</v>
      </c>
      <c r="Y131" s="506">
        <v>0</v>
      </c>
      <c r="Z131" s="506">
        <v>0</v>
      </c>
      <c r="AA131" s="453"/>
      <c r="AB131" s="450" t="s">
        <v>1106</v>
      </c>
    </row>
    <row r="132" spans="1:28" s="333" customFormat="1" ht="47.25" x14ac:dyDescent="0.25">
      <c r="A132" s="447">
        <v>0</v>
      </c>
      <c r="B132" s="448" t="s">
        <v>595</v>
      </c>
      <c r="C132" s="449" t="s">
        <v>385</v>
      </c>
      <c r="D132" s="506">
        <v>111.31119999999999</v>
      </c>
      <c r="E132" s="506">
        <v>93.819439999999986</v>
      </c>
      <c r="F132" s="506">
        <v>5.6639999999999997</v>
      </c>
      <c r="G132" s="506">
        <v>0</v>
      </c>
      <c r="H132" s="506">
        <v>93.819439999999986</v>
      </c>
      <c r="I132" s="506">
        <v>-5.6639999999999997</v>
      </c>
      <c r="J132" s="451">
        <v>0</v>
      </c>
      <c r="K132" s="450">
        <v>0</v>
      </c>
      <c r="L132" s="450">
        <v>0</v>
      </c>
      <c r="M132" s="506">
        <v>5.8650000000000002</v>
      </c>
      <c r="N132" s="506">
        <v>4.8</v>
      </c>
      <c r="O132" s="506">
        <v>0</v>
      </c>
      <c r="P132" s="506">
        <v>88.466525423728811</v>
      </c>
      <c r="Q132" s="506">
        <v>-4.8</v>
      </c>
      <c r="R132" s="451">
        <v>0</v>
      </c>
      <c r="S132" s="450" t="s">
        <v>413</v>
      </c>
      <c r="T132" s="506">
        <v>5.8650000000000002</v>
      </c>
      <c r="U132" s="506">
        <v>0</v>
      </c>
      <c r="V132" s="506">
        <v>0</v>
      </c>
      <c r="W132" s="506">
        <v>0</v>
      </c>
      <c r="X132" s="452" t="s">
        <v>1119</v>
      </c>
      <c r="Y132" s="506">
        <v>0</v>
      </c>
      <c r="Z132" s="506">
        <v>0</v>
      </c>
      <c r="AA132" s="453"/>
      <c r="AB132" s="450" t="s">
        <v>443</v>
      </c>
    </row>
    <row r="133" spans="1:28" s="333" customFormat="1" ht="47.25" x14ac:dyDescent="0.25">
      <c r="A133" s="447">
        <v>0</v>
      </c>
      <c r="B133" s="448" t="s">
        <v>843</v>
      </c>
      <c r="C133" s="449" t="s">
        <v>385</v>
      </c>
      <c r="D133" s="506">
        <v>3.1491427184080001</v>
      </c>
      <c r="E133" s="506">
        <v>2.8544218460330644</v>
      </c>
      <c r="F133" s="506">
        <v>0</v>
      </c>
      <c r="G133" s="506">
        <v>0.85494028</v>
      </c>
      <c r="H133" s="506">
        <v>1.9994815660330643</v>
      </c>
      <c r="I133" s="506">
        <v>0.85494028</v>
      </c>
      <c r="J133" s="451" t="s">
        <v>1119</v>
      </c>
      <c r="K133" s="450">
        <v>0</v>
      </c>
      <c r="L133" s="450">
        <v>0</v>
      </c>
      <c r="M133" s="506">
        <v>1.3620000000000001</v>
      </c>
      <c r="N133" s="506">
        <v>0.77100000000000002</v>
      </c>
      <c r="O133" s="506">
        <v>1.06</v>
      </c>
      <c r="P133" s="506">
        <v>0.24676501559999986</v>
      </c>
      <c r="Q133" s="506">
        <v>0.28900000000000003</v>
      </c>
      <c r="R133" s="451">
        <v>1.3748378728923476</v>
      </c>
      <c r="S133" s="450" t="s">
        <v>509</v>
      </c>
      <c r="T133" s="506">
        <v>0</v>
      </c>
      <c r="U133" s="506">
        <v>2.2999999999999998</v>
      </c>
      <c r="V133" s="506">
        <v>2.4220000000000002</v>
      </c>
      <c r="W133" s="506">
        <v>0.12200000000000033</v>
      </c>
      <c r="X133" s="452">
        <v>1.0530434782608697</v>
      </c>
      <c r="Y133" s="506">
        <v>2.2999999999999998</v>
      </c>
      <c r="Z133" s="506">
        <v>2.4220000000000002</v>
      </c>
      <c r="AA133" s="453"/>
      <c r="AB133" s="450" t="s">
        <v>443</v>
      </c>
    </row>
    <row r="134" spans="1:28" s="333" customFormat="1" ht="47.25" x14ac:dyDescent="0.25">
      <c r="A134" s="447">
        <v>0</v>
      </c>
      <c r="B134" s="448" t="s">
        <v>596</v>
      </c>
      <c r="C134" s="449" t="s">
        <v>385</v>
      </c>
      <c r="D134" s="506">
        <v>5.3616579111567368</v>
      </c>
      <c r="E134" s="506">
        <v>5.1044874104352509</v>
      </c>
      <c r="F134" s="506">
        <v>0</v>
      </c>
      <c r="G134" s="506">
        <v>0</v>
      </c>
      <c r="H134" s="506">
        <v>5.1044874104352509</v>
      </c>
      <c r="I134" s="506">
        <v>0</v>
      </c>
      <c r="J134" s="451">
        <v>0</v>
      </c>
      <c r="K134" s="450">
        <v>0</v>
      </c>
      <c r="L134" s="450">
        <v>0</v>
      </c>
      <c r="M134" s="506">
        <v>0</v>
      </c>
      <c r="N134" s="506">
        <v>3.9740000000000002</v>
      </c>
      <c r="O134" s="506">
        <v>3.9689999999999999</v>
      </c>
      <c r="P134" s="506">
        <v>0.57477789081079456</v>
      </c>
      <c r="Q134" s="506">
        <v>-5.0000000000003375E-3</v>
      </c>
      <c r="R134" s="451">
        <v>0.99874182184197269</v>
      </c>
      <c r="S134" s="450">
        <v>0</v>
      </c>
      <c r="T134" s="506">
        <v>0</v>
      </c>
      <c r="U134" s="506">
        <v>3.9743999999999997</v>
      </c>
      <c r="V134" s="506">
        <v>3.9689999999999999</v>
      </c>
      <c r="W134" s="506">
        <v>-5.3999999999998494E-3</v>
      </c>
      <c r="X134" s="452">
        <v>0.99864130434782616</v>
      </c>
      <c r="Y134" s="506">
        <v>3.9743999999999997</v>
      </c>
      <c r="Z134" s="506">
        <v>3.9689999999999999</v>
      </c>
      <c r="AA134" s="453"/>
      <c r="AB134" s="450" t="s">
        <v>443</v>
      </c>
    </row>
    <row r="135" spans="1:28" s="333" customFormat="1" ht="78.75" x14ac:dyDescent="0.25">
      <c r="A135" s="447">
        <v>0</v>
      </c>
      <c r="B135" s="448" t="s">
        <v>597</v>
      </c>
      <c r="C135" s="449" t="s">
        <v>385</v>
      </c>
      <c r="D135" s="506">
        <v>1.9116</v>
      </c>
      <c r="E135" s="506">
        <v>1.9116</v>
      </c>
      <c r="F135" s="506">
        <v>2.5000000000000001E-2</v>
      </c>
      <c r="G135" s="506">
        <v>0.20329</v>
      </c>
      <c r="H135" s="506">
        <v>1.70831</v>
      </c>
      <c r="I135" s="506">
        <v>0.17829</v>
      </c>
      <c r="J135" s="451">
        <v>8.1315999999999988</v>
      </c>
      <c r="K135" s="450">
        <v>0</v>
      </c>
      <c r="L135" s="450">
        <v>0</v>
      </c>
      <c r="M135" s="506">
        <v>0</v>
      </c>
      <c r="N135" s="506">
        <v>1.62</v>
      </c>
      <c r="O135" s="506">
        <v>1.6659999999999999</v>
      </c>
      <c r="P135" s="506">
        <v>-4.5999999999999819E-2</v>
      </c>
      <c r="Q135" s="506">
        <v>4.5999999999999819E-2</v>
      </c>
      <c r="R135" s="451">
        <v>1.028395061728395</v>
      </c>
      <c r="S135" s="450" t="s">
        <v>509</v>
      </c>
      <c r="T135" s="506">
        <v>0</v>
      </c>
      <c r="U135" s="506">
        <v>1.62</v>
      </c>
      <c r="V135" s="506">
        <v>1.6659999999999999</v>
      </c>
      <c r="W135" s="506">
        <v>4.5999999999999819E-2</v>
      </c>
      <c r="X135" s="452">
        <v>1.028395061728395</v>
      </c>
      <c r="Y135" s="506">
        <v>1.62</v>
      </c>
      <c r="Z135" s="506">
        <v>1.6659999999999999</v>
      </c>
      <c r="AA135" s="453"/>
      <c r="AB135" s="450" t="s">
        <v>443</v>
      </c>
    </row>
    <row r="136" spans="1:28" s="333" customFormat="1" ht="47.25" x14ac:dyDescent="0.25">
      <c r="A136" s="447">
        <v>0</v>
      </c>
      <c r="B136" s="448" t="s">
        <v>586</v>
      </c>
      <c r="C136" s="449" t="s">
        <v>385</v>
      </c>
      <c r="D136" s="506">
        <v>0</v>
      </c>
      <c r="E136" s="506">
        <v>0</v>
      </c>
      <c r="F136" s="506">
        <v>0</v>
      </c>
      <c r="G136" s="506">
        <v>0</v>
      </c>
      <c r="H136" s="506" t="s">
        <v>804</v>
      </c>
      <c r="I136" s="506">
        <v>0</v>
      </c>
      <c r="J136" s="451">
        <v>0</v>
      </c>
      <c r="K136" s="450">
        <v>0</v>
      </c>
      <c r="L136" s="450">
        <v>0</v>
      </c>
      <c r="M136" s="506">
        <v>15.5</v>
      </c>
      <c r="N136" s="506">
        <v>0</v>
      </c>
      <c r="O136" s="506">
        <v>0</v>
      </c>
      <c r="P136" s="506" t="s">
        <v>804</v>
      </c>
      <c r="Q136" s="506">
        <v>0</v>
      </c>
      <c r="R136" s="451" t="s">
        <v>1119</v>
      </c>
      <c r="S136" s="450">
        <v>0</v>
      </c>
      <c r="T136" s="506">
        <v>0</v>
      </c>
      <c r="U136" s="506">
        <v>15.5</v>
      </c>
      <c r="V136" s="506">
        <v>15.5</v>
      </c>
      <c r="W136" s="506">
        <v>0</v>
      </c>
      <c r="X136" s="452">
        <v>1</v>
      </c>
      <c r="Y136" s="506">
        <v>15.5</v>
      </c>
      <c r="Z136" s="506">
        <v>15.5</v>
      </c>
      <c r="AA136" s="453"/>
      <c r="AB136" s="450" t="s">
        <v>443</v>
      </c>
    </row>
    <row r="137" spans="1:28" s="333" customFormat="1" ht="47.25" x14ac:dyDescent="0.25">
      <c r="A137" s="447">
        <v>0</v>
      </c>
      <c r="B137" s="448" t="s">
        <v>844</v>
      </c>
      <c r="C137" s="449" t="s">
        <v>385</v>
      </c>
      <c r="D137" s="506">
        <v>280.18659859999997</v>
      </c>
      <c r="E137" s="506">
        <v>280.18659859999997</v>
      </c>
      <c r="F137" s="506">
        <v>8.9149857899999994</v>
      </c>
      <c r="G137" s="506">
        <v>8.9149857899999994</v>
      </c>
      <c r="H137" s="506">
        <v>271.27161280999997</v>
      </c>
      <c r="I137" s="506">
        <v>0</v>
      </c>
      <c r="J137" s="451">
        <v>1</v>
      </c>
      <c r="K137" s="450">
        <v>0</v>
      </c>
      <c r="L137" s="450">
        <v>0</v>
      </c>
      <c r="M137" s="506">
        <v>7.556</v>
      </c>
      <c r="N137" s="506">
        <v>0</v>
      </c>
      <c r="O137" s="506">
        <v>0</v>
      </c>
      <c r="P137" s="506">
        <v>229.89026999999999</v>
      </c>
      <c r="Q137" s="506">
        <v>0</v>
      </c>
      <c r="R137" s="451" t="s">
        <v>1119</v>
      </c>
      <c r="S137" s="450">
        <v>0</v>
      </c>
      <c r="T137" s="506">
        <v>7.556</v>
      </c>
      <c r="U137" s="506">
        <v>0</v>
      </c>
      <c r="V137" s="506">
        <v>0</v>
      </c>
      <c r="W137" s="506">
        <v>0</v>
      </c>
      <c r="X137" s="452" t="s">
        <v>1119</v>
      </c>
      <c r="Y137" s="506">
        <v>0</v>
      </c>
      <c r="Z137" s="506">
        <v>0</v>
      </c>
      <c r="AA137" s="453"/>
      <c r="AB137" s="450" t="s">
        <v>1106</v>
      </c>
    </row>
    <row r="138" spans="1:28" s="333" customFormat="1" ht="31.5" x14ac:dyDescent="0.25">
      <c r="A138" s="447">
        <v>0</v>
      </c>
      <c r="B138" s="448" t="s">
        <v>589</v>
      </c>
      <c r="C138" s="449" t="s">
        <v>385</v>
      </c>
      <c r="D138" s="506">
        <v>206.39602264765909</v>
      </c>
      <c r="E138" s="506">
        <v>152.82893712382989</v>
      </c>
      <c r="F138" s="506">
        <v>2.0730398700000001</v>
      </c>
      <c r="G138" s="506">
        <v>2.0730398700000001</v>
      </c>
      <c r="H138" s="506">
        <v>150.75589725382989</v>
      </c>
      <c r="I138" s="506">
        <v>0</v>
      </c>
      <c r="J138" s="451">
        <v>1</v>
      </c>
      <c r="K138" s="450">
        <v>0</v>
      </c>
      <c r="L138" s="450">
        <v>0</v>
      </c>
      <c r="M138" s="506">
        <v>1.7569999999999999</v>
      </c>
      <c r="N138" s="506">
        <v>0</v>
      </c>
      <c r="O138" s="506">
        <v>0</v>
      </c>
      <c r="P138" s="506">
        <v>173.1548835997111</v>
      </c>
      <c r="Q138" s="506">
        <v>0</v>
      </c>
      <c r="R138" s="451" t="s">
        <v>1119</v>
      </c>
      <c r="S138" s="450">
        <v>0</v>
      </c>
      <c r="T138" s="506">
        <v>1.7569999999999999</v>
      </c>
      <c r="U138" s="506">
        <v>0</v>
      </c>
      <c r="V138" s="506">
        <v>0</v>
      </c>
      <c r="W138" s="506">
        <v>0</v>
      </c>
      <c r="X138" s="452" t="s">
        <v>1119</v>
      </c>
      <c r="Y138" s="506">
        <v>0</v>
      </c>
      <c r="Z138" s="506">
        <v>0</v>
      </c>
      <c r="AA138" s="453"/>
      <c r="AB138" s="450" t="s">
        <v>1106</v>
      </c>
    </row>
    <row r="139" spans="1:28" s="333" customFormat="1" ht="31.5" x14ac:dyDescent="0.25">
      <c r="A139" s="447">
        <v>0</v>
      </c>
      <c r="B139" s="448" t="s">
        <v>593</v>
      </c>
      <c r="C139" s="449" t="s">
        <v>385</v>
      </c>
      <c r="D139" s="506">
        <v>70.427999999999997</v>
      </c>
      <c r="E139" s="506">
        <v>68.285120000000006</v>
      </c>
      <c r="F139" s="506">
        <v>2.1426705499999996</v>
      </c>
      <c r="G139" s="506">
        <v>0.14267055000000006</v>
      </c>
      <c r="H139" s="506">
        <v>68.142449450000001</v>
      </c>
      <c r="I139" s="506">
        <v>-1.9999999999999996</v>
      </c>
      <c r="J139" s="451">
        <v>6.6585388033638712E-2</v>
      </c>
      <c r="K139" s="450">
        <v>0</v>
      </c>
      <c r="L139" s="450">
        <v>0</v>
      </c>
      <c r="M139" s="506">
        <v>1.8160000000000001</v>
      </c>
      <c r="N139" s="506">
        <v>0</v>
      </c>
      <c r="O139" s="506">
        <v>0</v>
      </c>
      <c r="P139" s="506">
        <v>57.86874576271186</v>
      </c>
      <c r="Q139" s="506">
        <v>0</v>
      </c>
      <c r="R139" s="451" t="s">
        <v>1119</v>
      </c>
      <c r="S139" s="450" t="s">
        <v>927</v>
      </c>
      <c r="T139" s="506">
        <v>1.8160000000000001</v>
      </c>
      <c r="U139" s="506">
        <v>0</v>
      </c>
      <c r="V139" s="506">
        <v>0</v>
      </c>
      <c r="W139" s="506">
        <v>0</v>
      </c>
      <c r="X139" s="452" t="s">
        <v>1119</v>
      </c>
      <c r="Y139" s="506">
        <v>0</v>
      </c>
      <c r="Z139" s="506">
        <v>0</v>
      </c>
      <c r="AA139" s="453"/>
      <c r="AB139" s="450" t="s">
        <v>1106</v>
      </c>
    </row>
    <row r="140" spans="1:28" s="333" customFormat="1" ht="31.5" x14ac:dyDescent="0.25">
      <c r="A140" s="447">
        <v>0</v>
      </c>
      <c r="B140" s="448" t="s">
        <v>418</v>
      </c>
      <c r="C140" s="449" t="s">
        <v>385</v>
      </c>
      <c r="D140" s="506">
        <v>0</v>
      </c>
      <c r="E140" s="506">
        <v>0</v>
      </c>
      <c r="F140" s="506">
        <v>0</v>
      </c>
      <c r="G140" s="506">
        <v>0</v>
      </c>
      <c r="H140" s="506" t="s">
        <v>804</v>
      </c>
      <c r="I140" s="506">
        <v>0</v>
      </c>
      <c r="J140" s="451">
        <v>0</v>
      </c>
      <c r="K140" s="450">
        <v>0</v>
      </c>
      <c r="L140" s="450">
        <v>0</v>
      </c>
      <c r="M140" s="506">
        <v>8.8500000000000014</v>
      </c>
      <c r="N140" s="506">
        <v>0</v>
      </c>
      <c r="O140" s="506">
        <v>-6.5410000000000004</v>
      </c>
      <c r="P140" s="506" t="s">
        <v>804</v>
      </c>
      <c r="Q140" s="506">
        <v>-6.5410000000000004</v>
      </c>
      <c r="R140" s="451" t="s">
        <v>1119</v>
      </c>
      <c r="S140" s="450">
        <v>0</v>
      </c>
      <c r="T140" s="506">
        <v>2.3090000000000011</v>
      </c>
      <c r="U140" s="506">
        <v>0</v>
      </c>
      <c r="V140" s="506">
        <v>0</v>
      </c>
      <c r="W140" s="506">
        <v>0</v>
      </c>
      <c r="X140" s="452" t="s">
        <v>1119</v>
      </c>
      <c r="Y140" s="506">
        <v>0</v>
      </c>
      <c r="Z140" s="506">
        <v>0</v>
      </c>
      <c r="AA140" s="453"/>
      <c r="AB140" s="450" t="s">
        <v>443</v>
      </c>
    </row>
    <row r="141" spans="1:28" s="333" customFormat="1" x14ac:dyDescent="0.25">
      <c r="A141" s="447">
        <v>12</v>
      </c>
      <c r="B141" s="448" t="s">
        <v>121</v>
      </c>
      <c r="C141" s="449">
        <v>0</v>
      </c>
      <c r="D141" s="506">
        <v>215.93270135910919</v>
      </c>
      <c r="E141" s="506">
        <v>147.20671022082936</v>
      </c>
      <c r="F141" s="506">
        <v>5.2724851099999999</v>
      </c>
      <c r="G141" s="506">
        <v>4.1135179500000003</v>
      </c>
      <c r="H141" s="506">
        <v>143.09319227082938</v>
      </c>
      <c r="I141" s="506">
        <v>-1.1589671599999996</v>
      </c>
      <c r="J141" s="451">
        <v>0.78018578795000149</v>
      </c>
      <c r="K141" s="450">
        <v>0</v>
      </c>
      <c r="L141" s="450">
        <v>0</v>
      </c>
      <c r="M141" s="506">
        <v>50.756999999999998</v>
      </c>
      <c r="N141" s="506">
        <v>35.266999999999996</v>
      </c>
      <c r="O141" s="506">
        <v>21.478000000000002</v>
      </c>
      <c r="P141" s="506">
        <v>110.73881471110951</v>
      </c>
      <c r="Q141" s="506">
        <v>-13.788999999999998</v>
      </c>
      <c r="R141" s="451">
        <v>0.60901125698244829</v>
      </c>
      <c r="S141" s="450">
        <v>0</v>
      </c>
      <c r="T141" s="506">
        <v>0</v>
      </c>
      <c r="U141" s="506">
        <v>84.615600000000001</v>
      </c>
      <c r="V141" s="506">
        <v>72.234999999999999</v>
      </c>
      <c r="W141" s="506">
        <v>-12.380600000000001</v>
      </c>
      <c r="X141" s="452">
        <v>0.85368419062206025</v>
      </c>
      <c r="Y141" s="506">
        <v>84.615600000000001</v>
      </c>
      <c r="Z141" s="506">
        <v>72.234999999999999</v>
      </c>
      <c r="AA141" s="453"/>
      <c r="AB141" s="450">
        <v>0</v>
      </c>
    </row>
    <row r="142" spans="1:28" s="333" customFormat="1" ht="47.25" x14ac:dyDescent="0.25">
      <c r="A142" s="447">
        <v>0</v>
      </c>
      <c r="B142" s="448" t="s">
        <v>599</v>
      </c>
      <c r="C142" s="449" t="s">
        <v>385</v>
      </c>
      <c r="D142" s="506">
        <v>66.674343957187233</v>
      </c>
      <c r="E142" s="506">
        <v>66.674343957187233</v>
      </c>
      <c r="F142" s="506">
        <v>0.264594</v>
      </c>
      <c r="G142" s="506">
        <v>0</v>
      </c>
      <c r="H142" s="506">
        <v>66.674343957187233</v>
      </c>
      <c r="I142" s="506">
        <v>-0.264594</v>
      </c>
      <c r="J142" s="451">
        <v>0</v>
      </c>
      <c r="K142" s="450">
        <v>0</v>
      </c>
      <c r="L142" s="450">
        <v>0</v>
      </c>
      <c r="M142" s="506">
        <v>0</v>
      </c>
      <c r="N142" s="506">
        <v>1.3819999999999999</v>
      </c>
      <c r="O142" s="506">
        <v>0</v>
      </c>
      <c r="P142" s="506">
        <v>56.503681319650198</v>
      </c>
      <c r="Q142" s="506">
        <v>-1.3819999999999999</v>
      </c>
      <c r="R142" s="451">
        <v>0</v>
      </c>
      <c r="S142" s="450" t="s">
        <v>927</v>
      </c>
      <c r="T142" s="506">
        <v>0</v>
      </c>
      <c r="U142" s="506">
        <v>0</v>
      </c>
      <c r="V142" s="506">
        <v>0</v>
      </c>
      <c r="W142" s="506">
        <v>0</v>
      </c>
      <c r="X142" s="452" t="s">
        <v>1119</v>
      </c>
      <c r="Y142" s="506">
        <v>0</v>
      </c>
      <c r="Z142" s="506">
        <v>0</v>
      </c>
      <c r="AA142" s="453"/>
      <c r="AB142" s="450" t="s">
        <v>1106</v>
      </c>
    </row>
    <row r="143" spans="1:28" s="333" customFormat="1" ht="31.5" x14ac:dyDescent="0.25">
      <c r="A143" s="447">
        <v>0</v>
      </c>
      <c r="B143" s="448" t="s">
        <v>600</v>
      </c>
      <c r="C143" s="449" t="s">
        <v>385</v>
      </c>
      <c r="D143" s="506">
        <v>2.6434305131784157</v>
      </c>
      <c r="E143" s="506">
        <v>2.3137709481332029</v>
      </c>
      <c r="F143" s="506">
        <v>0</v>
      </c>
      <c r="G143" s="506">
        <v>0</v>
      </c>
      <c r="H143" s="506">
        <v>2.3137709481332029</v>
      </c>
      <c r="I143" s="506">
        <v>0</v>
      </c>
      <c r="J143" s="451">
        <v>0</v>
      </c>
      <c r="K143" s="450">
        <v>0</v>
      </c>
      <c r="L143" s="450">
        <v>0</v>
      </c>
      <c r="M143" s="506">
        <v>0</v>
      </c>
      <c r="N143" s="506">
        <v>1.64</v>
      </c>
      <c r="O143" s="506">
        <v>0.75700000000000001</v>
      </c>
      <c r="P143" s="506">
        <v>1.4831953501511999</v>
      </c>
      <c r="Q143" s="506">
        <v>-0.8829999999999999</v>
      </c>
      <c r="R143" s="451">
        <v>0.46158536585365856</v>
      </c>
      <c r="S143" s="450">
        <v>0</v>
      </c>
      <c r="T143" s="506">
        <v>0</v>
      </c>
      <c r="U143" s="506">
        <v>1.64</v>
      </c>
      <c r="V143" s="506">
        <v>0.75700000000000001</v>
      </c>
      <c r="W143" s="506">
        <v>-0.8829999999999999</v>
      </c>
      <c r="X143" s="452">
        <v>0.46158536585365856</v>
      </c>
      <c r="Y143" s="506">
        <v>1.64</v>
      </c>
      <c r="Z143" s="506">
        <v>0.75700000000000001</v>
      </c>
      <c r="AA143" s="453"/>
      <c r="AB143" s="450" t="s">
        <v>1106</v>
      </c>
    </row>
    <row r="144" spans="1:28" s="333" customFormat="1" ht="31.5" x14ac:dyDescent="0.25">
      <c r="A144" s="447">
        <v>0</v>
      </c>
      <c r="B144" s="448" t="s">
        <v>601</v>
      </c>
      <c r="C144" s="449" t="s">
        <v>385</v>
      </c>
      <c r="D144" s="506">
        <v>14.395999999999999</v>
      </c>
      <c r="E144" s="506">
        <v>14.395999999999999</v>
      </c>
      <c r="F144" s="506">
        <v>4.6818200000000001</v>
      </c>
      <c r="G144" s="506">
        <v>0</v>
      </c>
      <c r="H144" s="506">
        <v>14.395999999999999</v>
      </c>
      <c r="I144" s="506">
        <v>-4.6818200000000001</v>
      </c>
      <c r="J144" s="451">
        <v>0</v>
      </c>
      <c r="K144" s="450">
        <v>0</v>
      </c>
      <c r="L144" s="450">
        <v>0</v>
      </c>
      <c r="M144" s="506">
        <v>0</v>
      </c>
      <c r="N144" s="506">
        <v>12.18</v>
      </c>
      <c r="O144" s="506">
        <v>0</v>
      </c>
      <c r="P144" s="506">
        <v>12.18</v>
      </c>
      <c r="Q144" s="506">
        <v>-12.18</v>
      </c>
      <c r="R144" s="451">
        <v>0</v>
      </c>
      <c r="S144" s="450" t="s">
        <v>927</v>
      </c>
      <c r="T144" s="506">
        <v>0</v>
      </c>
      <c r="U144" s="506">
        <v>12.180400000000001</v>
      </c>
      <c r="V144" s="506">
        <v>0</v>
      </c>
      <c r="W144" s="506">
        <v>-12.180400000000001</v>
      </c>
      <c r="X144" s="452">
        <v>0</v>
      </c>
      <c r="Y144" s="506">
        <v>12.180400000000001</v>
      </c>
      <c r="Z144" s="506">
        <v>0</v>
      </c>
      <c r="AA144" s="453"/>
      <c r="AB144" s="450" t="s">
        <v>1106</v>
      </c>
    </row>
    <row r="145" spans="1:28" s="333" customFormat="1" ht="31.5" x14ac:dyDescent="0.25">
      <c r="A145" s="447">
        <v>0</v>
      </c>
      <c r="B145" s="448" t="s">
        <v>602</v>
      </c>
      <c r="C145" s="449" t="s">
        <v>385</v>
      </c>
      <c r="D145" s="506">
        <v>67.631813888238199</v>
      </c>
      <c r="E145" s="506">
        <v>40.450000000000003</v>
      </c>
      <c r="F145" s="506">
        <v>0</v>
      </c>
      <c r="G145" s="506">
        <v>0</v>
      </c>
      <c r="H145" s="506">
        <v>40.450000000000003</v>
      </c>
      <c r="I145" s="506">
        <v>0</v>
      </c>
      <c r="J145" s="451">
        <v>0</v>
      </c>
      <c r="K145" s="450">
        <v>0</v>
      </c>
      <c r="L145" s="450">
        <v>0</v>
      </c>
      <c r="M145" s="506">
        <v>32.670999999999999</v>
      </c>
      <c r="N145" s="506">
        <v>9.6820000000000004</v>
      </c>
      <c r="O145" s="506">
        <v>9.3290000000000006</v>
      </c>
      <c r="P145" s="506">
        <v>15.315096515456105</v>
      </c>
      <c r="Q145" s="506">
        <v>-0.35299999999999976</v>
      </c>
      <c r="R145" s="451">
        <v>0.96354059078702747</v>
      </c>
      <c r="S145" s="450">
        <v>0</v>
      </c>
      <c r="T145" s="506">
        <v>0</v>
      </c>
      <c r="U145" s="506">
        <v>42.353400000000001</v>
      </c>
      <c r="V145" s="506">
        <v>42</v>
      </c>
      <c r="W145" s="506">
        <v>-0.3534000000000006</v>
      </c>
      <c r="X145" s="452">
        <v>0.99165592372749289</v>
      </c>
      <c r="Y145" s="506">
        <v>42.353400000000001</v>
      </c>
      <c r="Z145" s="506">
        <v>42</v>
      </c>
      <c r="AA145" s="453"/>
      <c r="AB145" s="450" t="s">
        <v>443</v>
      </c>
    </row>
    <row r="146" spans="1:28" s="333" customFormat="1" ht="47.25" x14ac:dyDescent="0.25">
      <c r="A146" s="447">
        <v>0</v>
      </c>
      <c r="B146" s="448" t="s">
        <v>603</v>
      </c>
      <c r="C146" s="449" t="s">
        <v>385</v>
      </c>
      <c r="D146" s="506">
        <v>30.7188362577545</v>
      </c>
      <c r="E146" s="506">
        <v>10.860297657754463</v>
      </c>
      <c r="F146" s="506">
        <v>0.32607111</v>
      </c>
      <c r="G146" s="506">
        <v>0.82226111000000002</v>
      </c>
      <c r="H146" s="506">
        <v>10.038036547754464</v>
      </c>
      <c r="I146" s="506">
        <v>0.49619000000000002</v>
      </c>
      <c r="J146" s="451">
        <v>2.5217232829979941</v>
      </c>
      <c r="K146" s="450">
        <v>0</v>
      </c>
      <c r="L146" s="450">
        <v>0</v>
      </c>
      <c r="M146" s="506">
        <v>0</v>
      </c>
      <c r="N146" s="506">
        <v>1.0329999999999999</v>
      </c>
      <c r="O146" s="506">
        <v>1.0329999999999999</v>
      </c>
      <c r="P146" s="506">
        <v>24.999912082842798</v>
      </c>
      <c r="Q146" s="506">
        <v>0</v>
      </c>
      <c r="R146" s="451">
        <v>1</v>
      </c>
      <c r="S146" s="450" t="s">
        <v>509</v>
      </c>
      <c r="T146" s="506">
        <v>0</v>
      </c>
      <c r="U146" s="506">
        <v>0</v>
      </c>
      <c r="V146" s="506">
        <v>1.0329999999999999</v>
      </c>
      <c r="W146" s="506">
        <v>1.0329999999999999</v>
      </c>
      <c r="X146" s="452" t="s">
        <v>1119</v>
      </c>
      <c r="Y146" s="506">
        <v>0</v>
      </c>
      <c r="Z146" s="506">
        <v>1.0329999999999999</v>
      </c>
      <c r="AA146" s="453"/>
      <c r="AB146" s="450" t="s">
        <v>443</v>
      </c>
    </row>
    <row r="147" spans="1:28" s="333" customFormat="1" ht="63" x14ac:dyDescent="0.25">
      <c r="A147" s="447">
        <v>0</v>
      </c>
      <c r="B147" s="448" t="s">
        <v>848</v>
      </c>
      <c r="C147" s="449" t="s">
        <v>385</v>
      </c>
      <c r="D147" s="506">
        <v>1.6519999999999999</v>
      </c>
      <c r="E147" s="506">
        <v>1.6519999999999999</v>
      </c>
      <c r="F147" s="506">
        <v>0</v>
      </c>
      <c r="G147" s="506">
        <v>2.0525368400000001</v>
      </c>
      <c r="H147" s="506">
        <v>-0.40053684000000023</v>
      </c>
      <c r="I147" s="506">
        <v>2.0525368400000001</v>
      </c>
      <c r="J147" s="451" t="s">
        <v>1119</v>
      </c>
      <c r="K147" s="450">
        <v>0</v>
      </c>
      <c r="L147" s="450">
        <v>0</v>
      </c>
      <c r="M147" s="506">
        <v>0</v>
      </c>
      <c r="N147" s="506">
        <v>1.4</v>
      </c>
      <c r="O147" s="506">
        <v>1.3979999999999999</v>
      </c>
      <c r="P147" s="506">
        <v>2.0000000000000018E-3</v>
      </c>
      <c r="Q147" s="506">
        <v>-2.0000000000000018E-3</v>
      </c>
      <c r="R147" s="451">
        <v>0.99857142857142855</v>
      </c>
      <c r="S147" s="450" t="s">
        <v>509</v>
      </c>
      <c r="T147" s="506">
        <v>0</v>
      </c>
      <c r="U147" s="506">
        <v>1.4004000000000001</v>
      </c>
      <c r="V147" s="506">
        <v>1.3979999999999999</v>
      </c>
      <c r="W147" s="506">
        <v>-2.4000000000001798E-3</v>
      </c>
      <c r="X147" s="452">
        <v>0.99828620394173084</v>
      </c>
      <c r="Y147" s="506">
        <v>1.4004000000000001</v>
      </c>
      <c r="Z147" s="506">
        <v>1.3979999999999999</v>
      </c>
      <c r="AA147" s="453"/>
      <c r="AB147" s="450" t="s">
        <v>443</v>
      </c>
    </row>
    <row r="148" spans="1:28" s="333" customFormat="1" ht="47.25" x14ac:dyDescent="0.25">
      <c r="A148" s="447">
        <v>0</v>
      </c>
      <c r="B148" s="448" t="s">
        <v>420</v>
      </c>
      <c r="C148" s="449" t="s">
        <v>385</v>
      </c>
      <c r="D148" s="506">
        <v>32.216276742750857</v>
      </c>
      <c r="E148" s="506">
        <v>10.860297657754463</v>
      </c>
      <c r="F148" s="506">
        <v>0</v>
      </c>
      <c r="G148" s="506">
        <v>1.23872</v>
      </c>
      <c r="H148" s="506">
        <v>9.6215776577544627</v>
      </c>
      <c r="I148" s="506">
        <v>1.23872</v>
      </c>
      <c r="J148" s="451" t="s">
        <v>1119</v>
      </c>
      <c r="K148" s="450">
        <v>0</v>
      </c>
      <c r="L148" s="450">
        <v>0</v>
      </c>
      <c r="M148" s="506">
        <v>18.085999999999999</v>
      </c>
      <c r="N148" s="506">
        <v>7.9500000000000011</v>
      </c>
      <c r="O148" s="506">
        <v>8.9610000000000021</v>
      </c>
      <c r="P148" s="506">
        <v>0.25492944300920328</v>
      </c>
      <c r="Q148" s="506">
        <v>1.0110000000000001</v>
      </c>
      <c r="R148" s="451">
        <v>1.1271698113207549</v>
      </c>
      <c r="S148" s="450" t="s">
        <v>509</v>
      </c>
      <c r="T148" s="506">
        <v>0</v>
      </c>
      <c r="U148" s="506">
        <v>27.041399999999999</v>
      </c>
      <c r="V148" s="506">
        <v>27.047000000000001</v>
      </c>
      <c r="W148" s="506">
        <v>5.6000000000011596E-3</v>
      </c>
      <c r="X148" s="452">
        <v>1.0002070898696074</v>
      </c>
      <c r="Y148" s="506">
        <v>27.041399999999999</v>
      </c>
      <c r="Z148" s="506">
        <v>27.047000000000001</v>
      </c>
      <c r="AA148" s="453"/>
      <c r="AB148" s="450" t="s">
        <v>443</v>
      </c>
    </row>
    <row r="149" spans="1:28" s="333" customFormat="1" x14ac:dyDescent="0.25">
      <c r="A149" s="447" t="s">
        <v>463</v>
      </c>
      <c r="B149" s="448" t="s">
        <v>464</v>
      </c>
      <c r="C149" s="449">
        <v>1</v>
      </c>
      <c r="D149" s="506">
        <v>483.90983051291437</v>
      </c>
      <c r="E149" s="506">
        <v>371.20755826258511</v>
      </c>
      <c r="F149" s="506">
        <v>38.975031746490671</v>
      </c>
      <c r="G149" s="506">
        <v>314.76504325000002</v>
      </c>
      <c r="H149" s="506">
        <v>56.442515012585091</v>
      </c>
      <c r="I149" s="506">
        <v>275.79001150350933</v>
      </c>
      <c r="J149" s="451">
        <v>8.0760689381180963</v>
      </c>
      <c r="K149" s="450">
        <v>0</v>
      </c>
      <c r="L149" s="450">
        <v>0</v>
      </c>
      <c r="M149" s="506">
        <v>113.03504943000002</v>
      </c>
      <c r="N149" s="506">
        <v>179.24799999999999</v>
      </c>
      <c r="O149" s="506">
        <v>309.63829334999991</v>
      </c>
      <c r="P149" s="506">
        <v>708.53395469327961</v>
      </c>
      <c r="Q149" s="506">
        <v>130.39029334999992</v>
      </c>
      <c r="R149" s="451">
        <v>1.7274295576519678</v>
      </c>
      <c r="S149" s="450">
        <v>0</v>
      </c>
      <c r="T149" s="506">
        <v>126.09734277999999</v>
      </c>
      <c r="U149" s="506">
        <v>173.38380000000001</v>
      </c>
      <c r="V149" s="506">
        <v>296.57600000000002</v>
      </c>
      <c r="W149" s="506">
        <v>123.19220000000001</v>
      </c>
      <c r="X149" s="452">
        <v>1.7105173609068438</v>
      </c>
      <c r="Y149" s="506">
        <v>173.38380000000001</v>
      </c>
      <c r="Z149" s="506">
        <v>296.57600000000002</v>
      </c>
      <c r="AA149" s="453"/>
      <c r="AB149" s="450">
        <v>0</v>
      </c>
    </row>
    <row r="150" spans="1:28" s="333" customFormat="1" x14ac:dyDescent="0.25">
      <c r="A150" s="447">
        <v>1</v>
      </c>
      <c r="B150" s="448" t="s">
        <v>451</v>
      </c>
      <c r="C150" s="449">
        <v>0</v>
      </c>
      <c r="D150" s="506">
        <v>0</v>
      </c>
      <c r="E150" s="506">
        <v>0</v>
      </c>
      <c r="F150" s="506">
        <v>0</v>
      </c>
      <c r="G150" s="506">
        <v>0</v>
      </c>
      <c r="H150" s="506" t="s">
        <v>804</v>
      </c>
      <c r="I150" s="506">
        <v>0</v>
      </c>
      <c r="J150" s="451" t="s">
        <v>1119</v>
      </c>
      <c r="K150" s="450">
        <v>0</v>
      </c>
      <c r="L150" s="450">
        <v>0</v>
      </c>
      <c r="M150" s="506">
        <v>0</v>
      </c>
      <c r="N150" s="506">
        <v>0</v>
      </c>
      <c r="O150" s="506">
        <v>0</v>
      </c>
      <c r="P150" s="506" t="s">
        <v>804</v>
      </c>
      <c r="Q150" s="506">
        <v>0</v>
      </c>
      <c r="R150" s="451" t="s">
        <v>1119</v>
      </c>
      <c r="S150" s="450">
        <v>0</v>
      </c>
      <c r="T150" s="506">
        <v>0</v>
      </c>
      <c r="U150" s="506">
        <v>0</v>
      </c>
      <c r="V150" s="506">
        <v>0</v>
      </c>
      <c r="W150" s="506">
        <v>0</v>
      </c>
      <c r="X150" s="452" t="s">
        <v>1119</v>
      </c>
      <c r="Y150" s="506">
        <v>0</v>
      </c>
      <c r="Z150" s="506">
        <v>0</v>
      </c>
      <c r="AA150" s="453"/>
      <c r="AB150" s="450">
        <v>0</v>
      </c>
    </row>
    <row r="151" spans="1:28" s="333" customFormat="1" x14ac:dyDescent="0.25">
      <c r="A151" s="447">
        <v>2</v>
      </c>
      <c r="B151" s="448" t="s">
        <v>452</v>
      </c>
      <c r="C151" s="449">
        <v>0</v>
      </c>
      <c r="D151" s="506">
        <v>0</v>
      </c>
      <c r="E151" s="506">
        <v>0</v>
      </c>
      <c r="F151" s="506">
        <v>0</v>
      </c>
      <c r="G151" s="506">
        <v>0</v>
      </c>
      <c r="H151" s="506" t="s">
        <v>804</v>
      </c>
      <c r="I151" s="506">
        <v>0</v>
      </c>
      <c r="J151" s="451" t="s">
        <v>1119</v>
      </c>
      <c r="K151" s="450">
        <v>0</v>
      </c>
      <c r="L151" s="450">
        <v>0</v>
      </c>
      <c r="M151" s="506">
        <v>0</v>
      </c>
      <c r="N151" s="506">
        <v>0</v>
      </c>
      <c r="O151" s="506">
        <v>0</v>
      </c>
      <c r="P151" s="506" t="s">
        <v>804</v>
      </c>
      <c r="Q151" s="506">
        <v>0</v>
      </c>
      <c r="R151" s="451" t="s">
        <v>1119</v>
      </c>
      <c r="S151" s="450">
        <v>0</v>
      </c>
      <c r="T151" s="506">
        <v>0</v>
      </c>
      <c r="U151" s="506">
        <v>0</v>
      </c>
      <c r="V151" s="506">
        <v>0</v>
      </c>
      <c r="W151" s="506">
        <v>0</v>
      </c>
      <c r="X151" s="452" t="s">
        <v>1119</v>
      </c>
      <c r="Y151" s="506">
        <v>0</v>
      </c>
      <c r="Z151" s="506">
        <v>0</v>
      </c>
      <c r="AA151" s="453"/>
      <c r="AB151" s="450">
        <v>0</v>
      </c>
    </row>
    <row r="152" spans="1:28" s="333" customFormat="1" x14ac:dyDescent="0.25">
      <c r="A152" s="447">
        <v>3</v>
      </c>
      <c r="B152" s="448" t="s">
        <v>453</v>
      </c>
      <c r="C152" s="449">
        <v>0</v>
      </c>
      <c r="D152" s="506">
        <v>162.36347782184453</v>
      </c>
      <c r="E152" s="506">
        <v>52.107650277356669</v>
      </c>
      <c r="F152" s="506">
        <v>6.813881746490674</v>
      </c>
      <c r="G152" s="506">
        <v>4.3818000000000001</v>
      </c>
      <c r="H152" s="506">
        <v>47.72585027735667</v>
      </c>
      <c r="I152" s="506">
        <v>-2.4320817464906739</v>
      </c>
      <c r="J152" s="451">
        <v>0.64306956930339165</v>
      </c>
      <c r="K152" s="450">
        <v>0</v>
      </c>
      <c r="L152" s="450">
        <v>0</v>
      </c>
      <c r="M152" s="506">
        <v>75.313000000000002</v>
      </c>
      <c r="N152" s="506">
        <v>7.3789999999999996</v>
      </c>
      <c r="O152" s="506">
        <v>11.671999999999999</v>
      </c>
      <c r="P152" s="506">
        <v>18.448338983050853</v>
      </c>
      <c r="Q152" s="506">
        <v>4.2929999999999993</v>
      </c>
      <c r="R152" s="451">
        <v>1.5817861498848083</v>
      </c>
      <c r="S152" s="450">
        <v>0</v>
      </c>
      <c r="T152" s="506">
        <v>86.984999999999999</v>
      </c>
      <c r="U152" s="506">
        <v>0</v>
      </c>
      <c r="V152" s="506">
        <v>0</v>
      </c>
      <c r="W152" s="506">
        <v>0</v>
      </c>
      <c r="X152" s="452" t="s">
        <v>1119</v>
      </c>
      <c r="Y152" s="506">
        <v>0</v>
      </c>
      <c r="Z152" s="506">
        <v>0</v>
      </c>
      <c r="AA152" s="453"/>
      <c r="AB152" s="450">
        <v>0</v>
      </c>
    </row>
    <row r="153" spans="1:28" s="333" customFormat="1" ht="47.25" x14ac:dyDescent="0.25">
      <c r="A153" s="447">
        <v>0</v>
      </c>
      <c r="B153" s="448" t="s">
        <v>604</v>
      </c>
      <c r="C153" s="449" t="s">
        <v>389</v>
      </c>
      <c r="D153" s="506">
        <v>126.289</v>
      </c>
      <c r="E153" s="506">
        <v>32.843000000000004</v>
      </c>
      <c r="F153" s="506">
        <v>5.2560817464906746</v>
      </c>
      <c r="G153" s="506">
        <v>2.8239999999999998</v>
      </c>
      <c r="H153" s="506">
        <v>30.019000000000005</v>
      </c>
      <c r="I153" s="506">
        <v>-2.4320817464906743</v>
      </c>
      <c r="J153" s="451">
        <v>0.53728235902828159</v>
      </c>
      <c r="K153" s="450">
        <v>0</v>
      </c>
      <c r="L153" s="450">
        <v>0</v>
      </c>
      <c r="M153" s="506">
        <v>53.81</v>
      </c>
      <c r="N153" s="506">
        <v>7.3789999999999996</v>
      </c>
      <c r="O153" s="506">
        <v>11.671999999999999</v>
      </c>
      <c r="P153" s="506">
        <v>16.161050847457631</v>
      </c>
      <c r="Q153" s="506">
        <v>4.2929999999999993</v>
      </c>
      <c r="R153" s="451">
        <v>1.5817861498848083</v>
      </c>
      <c r="S153" s="450" t="s">
        <v>927</v>
      </c>
      <c r="T153" s="506">
        <v>65.481999999999999</v>
      </c>
      <c r="U153" s="506">
        <v>0</v>
      </c>
      <c r="V153" s="506">
        <v>0</v>
      </c>
      <c r="W153" s="506">
        <v>0</v>
      </c>
      <c r="X153" s="452" t="s">
        <v>1119</v>
      </c>
      <c r="Y153" s="506">
        <v>0</v>
      </c>
      <c r="Z153" s="506">
        <v>0</v>
      </c>
      <c r="AA153" s="453"/>
      <c r="AB153" s="450" t="s">
        <v>443</v>
      </c>
    </row>
    <row r="154" spans="1:28" s="333" customFormat="1" ht="63" x14ac:dyDescent="0.25">
      <c r="A154" s="447">
        <v>0</v>
      </c>
      <c r="B154" s="448" t="s">
        <v>605</v>
      </c>
      <c r="C154" s="449" t="s">
        <v>389</v>
      </c>
      <c r="D154" s="506">
        <v>16.63349771</v>
      </c>
      <c r="E154" s="506">
        <v>2.6989999999999998</v>
      </c>
      <c r="F154" s="506">
        <v>1.0619999999999998</v>
      </c>
      <c r="G154" s="506">
        <v>1.0620000000000001</v>
      </c>
      <c r="H154" s="506">
        <v>1.6369999999999998</v>
      </c>
      <c r="I154" s="506">
        <v>2.2204460492503131E-16</v>
      </c>
      <c r="J154" s="451">
        <v>1.0000000000000002</v>
      </c>
      <c r="K154" s="450">
        <v>0</v>
      </c>
      <c r="L154" s="450">
        <v>0</v>
      </c>
      <c r="M154" s="506">
        <v>11.397</v>
      </c>
      <c r="N154" s="506">
        <v>0</v>
      </c>
      <c r="O154" s="506">
        <v>0</v>
      </c>
      <c r="P154" s="506">
        <v>2.2872881355932204</v>
      </c>
      <c r="Q154" s="506">
        <v>0</v>
      </c>
      <c r="R154" s="451" t="s">
        <v>1119</v>
      </c>
      <c r="S154" s="450">
        <v>0</v>
      </c>
      <c r="T154" s="506">
        <v>11.397</v>
      </c>
      <c r="U154" s="506">
        <v>0</v>
      </c>
      <c r="V154" s="506">
        <v>0</v>
      </c>
      <c r="W154" s="506">
        <v>0</v>
      </c>
      <c r="X154" s="452" t="s">
        <v>1119</v>
      </c>
      <c r="Y154" s="506">
        <v>0</v>
      </c>
      <c r="Z154" s="506">
        <v>0</v>
      </c>
      <c r="AA154" s="453"/>
      <c r="AB154" s="450" t="s">
        <v>443</v>
      </c>
    </row>
    <row r="155" spans="1:28" s="333" customFormat="1" ht="47.25" x14ac:dyDescent="0.25">
      <c r="A155" s="447">
        <v>0</v>
      </c>
      <c r="B155" s="448" t="s">
        <v>606</v>
      </c>
      <c r="C155" s="449" t="s">
        <v>385</v>
      </c>
      <c r="D155" s="506">
        <v>19.440980111844517</v>
      </c>
      <c r="E155" s="506">
        <v>16.565650277356671</v>
      </c>
      <c r="F155" s="506">
        <v>0.49580000000000002</v>
      </c>
      <c r="G155" s="506">
        <v>0.49580000000000002</v>
      </c>
      <c r="H155" s="506">
        <v>16.069850277356672</v>
      </c>
      <c r="I155" s="506">
        <v>0</v>
      </c>
      <c r="J155" s="451">
        <v>1</v>
      </c>
      <c r="K155" s="450">
        <v>0</v>
      </c>
      <c r="L155" s="450">
        <v>0</v>
      </c>
      <c r="M155" s="506">
        <v>10.106</v>
      </c>
      <c r="N155" s="506">
        <v>0</v>
      </c>
      <c r="O155" s="506">
        <v>0</v>
      </c>
      <c r="P155" s="506" t="s">
        <v>804</v>
      </c>
      <c r="Q155" s="506">
        <v>0</v>
      </c>
      <c r="R155" s="451" t="s">
        <v>1119</v>
      </c>
      <c r="S155" s="450">
        <v>0</v>
      </c>
      <c r="T155" s="506">
        <v>10.106</v>
      </c>
      <c r="U155" s="506">
        <v>0</v>
      </c>
      <c r="V155" s="506">
        <v>0</v>
      </c>
      <c r="W155" s="506">
        <v>0</v>
      </c>
      <c r="X155" s="452" t="s">
        <v>1119</v>
      </c>
      <c r="Y155" s="506">
        <v>0</v>
      </c>
      <c r="Z155" s="506">
        <v>0</v>
      </c>
      <c r="AA155" s="453"/>
      <c r="AB155" s="450" t="s">
        <v>443</v>
      </c>
    </row>
    <row r="156" spans="1:28" s="333" customFormat="1" x14ac:dyDescent="0.25">
      <c r="A156" s="447">
        <v>4</v>
      </c>
      <c r="B156" s="448" t="s">
        <v>454</v>
      </c>
      <c r="C156" s="449">
        <v>0</v>
      </c>
      <c r="D156" s="506">
        <v>13.430352691069846</v>
      </c>
      <c r="E156" s="506">
        <v>13.350107985228505</v>
      </c>
      <c r="F156" s="506">
        <v>0</v>
      </c>
      <c r="G156" s="506">
        <v>6.7058775300000004</v>
      </c>
      <c r="H156" s="506">
        <v>6.6442304552285041</v>
      </c>
      <c r="I156" s="506">
        <v>6.7058775300000004</v>
      </c>
      <c r="J156" s="451" t="s">
        <v>1119</v>
      </c>
      <c r="K156" s="450">
        <v>0</v>
      </c>
      <c r="L156" s="450">
        <v>0</v>
      </c>
      <c r="M156" s="506">
        <v>0</v>
      </c>
      <c r="N156" s="506">
        <v>3.8690000000000002</v>
      </c>
      <c r="O156" s="506">
        <v>6.508</v>
      </c>
      <c r="P156" s="506">
        <v>4.8736548229405487</v>
      </c>
      <c r="Q156" s="506">
        <v>2.6389999999999998</v>
      </c>
      <c r="R156" s="451">
        <v>1.6820883949340915</v>
      </c>
      <c r="S156" s="450">
        <v>0</v>
      </c>
      <c r="T156" s="506">
        <v>3.359</v>
      </c>
      <c r="U156" s="506">
        <v>3.3694000000000002</v>
      </c>
      <c r="V156" s="506">
        <v>3.149</v>
      </c>
      <c r="W156" s="506">
        <v>-0.22040000000000015</v>
      </c>
      <c r="X156" s="452">
        <v>0.93458776043212433</v>
      </c>
      <c r="Y156" s="506">
        <v>3.3694000000000002</v>
      </c>
      <c r="Z156" s="506">
        <v>3.149</v>
      </c>
      <c r="AA156" s="453"/>
      <c r="AB156" s="450">
        <v>0</v>
      </c>
    </row>
    <row r="157" spans="1:28" s="333" customFormat="1" ht="47.25" x14ac:dyDescent="0.25">
      <c r="A157" s="447">
        <v>0</v>
      </c>
      <c r="B157" s="448" t="s">
        <v>607</v>
      </c>
      <c r="C157" s="449" t="s">
        <v>385</v>
      </c>
      <c r="D157" s="506">
        <v>9.3003526910698469</v>
      </c>
      <c r="E157" s="506">
        <v>9.2201079852285055</v>
      </c>
      <c r="F157" s="506">
        <v>0</v>
      </c>
      <c r="G157" s="506">
        <v>6.7058775300000004</v>
      </c>
      <c r="H157" s="506">
        <v>2.5142304552285051</v>
      </c>
      <c r="I157" s="506">
        <v>6.7058775300000004</v>
      </c>
      <c r="J157" s="451" t="s">
        <v>1119</v>
      </c>
      <c r="K157" s="450">
        <v>0</v>
      </c>
      <c r="L157" s="450">
        <v>0</v>
      </c>
      <c r="M157" s="506">
        <v>0</v>
      </c>
      <c r="N157" s="506">
        <v>3.3690000000000002</v>
      </c>
      <c r="O157" s="506">
        <v>3.149</v>
      </c>
      <c r="P157" s="506">
        <v>4.7326548229405487</v>
      </c>
      <c r="Q157" s="506">
        <v>-0.2200000000000002</v>
      </c>
      <c r="R157" s="451">
        <v>0.93469872365687146</v>
      </c>
      <c r="S157" s="450" t="s">
        <v>509</v>
      </c>
      <c r="T157" s="506">
        <v>0</v>
      </c>
      <c r="U157" s="506">
        <v>3.3694000000000002</v>
      </c>
      <c r="V157" s="506">
        <v>3.149</v>
      </c>
      <c r="W157" s="506">
        <v>-0.22040000000000015</v>
      </c>
      <c r="X157" s="452">
        <v>0.93458776043212433</v>
      </c>
      <c r="Y157" s="506">
        <v>3.3694000000000002</v>
      </c>
      <c r="Z157" s="506">
        <v>3.149</v>
      </c>
      <c r="AA157" s="453"/>
      <c r="AB157" s="450" t="s">
        <v>443</v>
      </c>
    </row>
    <row r="158" spans="1:28" s="333" customFormat="1" ht="47.25" x14ac:dyDescent="0.25">
      <c r="A158" s="447">
        <v>0</v>
      </c>
      <c r="B158" s="448" t="s">
        <v>608</v>
      </c>
      <c r="C158" s="449" t="s">
        <v>385</v>
      </c>
      <c r="D158" s="506">
        <v>4.13</v>
      </c>
      <c r="E158" s="506">
        <v>4.13</v>
      </c>
      <c r="F158" s="506">
        <v>0</v>
      </c>
      <c r="G158" s="506">
        <v>0</v>
      </c>
      <c r="H158" s="506">
        <v>4.13</v>
      </c>
      <c r="I158" s="506">
        <v>0</v>
      </c>
      <c r="J158" s="451">
        <v>0</v>
      </c>
      <c r="K158" s="450">
        <v>0</v>
      </c>
      <c r="L158" s="450">
        <v>0</v>
      </c>
      <c r="M158" s="506">
        <v>0</v>
      </c>
      <c r="N158" s="506">
        <v>0.5</v>
      </c>
      <c r="O158" s="506">
        <v>3.359</v>
      </c>
      <c r="P158" s="506">
        <v>0.14100000000000001</v>
      </c>
      <c r="Q158" s="506">
        <v>2.859</v>
      </c>
      <c r="R158" s="451">
        <v>6.718</v>
      </c>
      <c r="S158" s="450">
        <v>0</v>
      </c>
      <c r="T158" s="506">
        <v>3.359</v>
      </c>
      <c r="U158" s="506">
        <v>0</v>
      </c>
      <c r="V158" s="506">
        <v>0</v>
      </c>
      <c r="W158" s="506">
        <v>0</v>
      </c>
      <c r="X158" s="452" t="s">
        <v>1119</v>
      </c>
      <c r="Y158" s="506">
        <v>0</v>
      </c>
      <c r="Z158" s="506">
        <v>0</v>
      </c>
      <c r="AA158" s="453"/>
      <c r="AB158" s="450" t="s">
        <v>1106</v>
      </c>
    </row>
    <row r="159" spans="1:28" s="333" customFormat="1" x14ac:dyDescent="0.25">
      <c r="A159" s="447">
        <v>5</v>
      </c>
      <c r="B159" s="448" t="s">
        <v>455</v>
      </c>
      <c r="C159" s="449">
        <v>0</v>
      </c>
      <c r="D159" s="506">
        <v>0</v>
      </c>
      <c r="E159" s="506">
        <v>0</v>
      </c>
      <c r="F159" s="506">
        <v>0</v>
      </c>
      <c r="G159" s="506">
        <v>0</v>
      </c>
      <c r="H159" s="506" t="s">
        <v>804</v>
      </c>
      <c r="I159" s="506">
        <v>0</v>
      </c>
      <c r="J159" s="451" t="s">
        <v>1119</v>
      </c>
      <c r="K159" s="450">
        <v>0</v>
      </c>
      <c r="L159" s="450">
        <v>0</v>
      </c>
      <c r="M159" s="506">
        <v>0</v>
      </c>
      <c r="N159" s="506">
        <v>0</v>
      </c>
      <c r="O159" s="506">
        <v>0</v>
      </c>
      <c r="P159" s="506" t="s">
        <v>804</v>
      </c>
      <c r="Q159" s="506">
        <v>0</v>
      </c>
      <c r="R159" s="451" t="s">
        <v>1119</v>
      </c>
      <c r="S159" s="450">
        <v>0</v>
      </c>
      <c r="T159" s="506">
        <v>0</v>
      </c>
      <c r="U159" s="506">
        <v>0</v>
      </c>
      <c r="V159" s="506">
        <v>0</v>
      </c>
      <c r="W159" s="506">
        <v>0</v>
      </c>
      <c r="X159" s="452" t="s">
        <v>1119</v>
      </c>
      <c r="Y159" s="506">
        <v>0</v>
      </c>
      <c r="Z159" s="506">
        <v>0</v>
      </c>
      <c r="AA159" s="453"/>
      <c r="AB159" s="450">
        <v>0</v>
      </c>
    </row>
    <row r="160" spans="1:28" s="333" customFormat="1" x14ac:dyDescent="0.25">
      <c r="A160" s="447">
        <v>6</v>
      </c>
      <c r="B160" s="448" t="s">
        <v>456</v>
      </c>
      <c r="C160" s="449">
        <v>0</v>
      </c>
      <c r="D160" s="506">
        <v>0</v>
      </c>
      <c r="E160" s="506">
        <v>0</v>
      </c>
      <c r="F160" s="506">
        <v>0</v>
      </c>
      <c r="G160" s="506">
        <v>0</v>
      </c>
      <c r="H160" s="506" t="s">
        <v>804</v>
      </c>
      <c r="I160" s="506">
        <v>0</v>
      </c>
      <c r="J160" s="451" t="s">
        <v>1119</v>
      </c>
      <c r="K160" s="450">
        <v>0</v>
      </c>
      <c r="L160" s="450">
        <v>0</v>
      </c>
      <c r="M160" s="506">
        <v>0</v>
      </c>
      <c r="N160" s="506">
        <v>0</v>
      </c>
      <c r="O160" s="506">
        <v>0</v>
      </c>
      <c r="P160" s="506" t="s">
        <v>804</v>
      </c>
      <c r="Q160" s="506">
        <v>0</v>
      </c>
      <c r="R160" s="451" t="s">
        <v>1119</v>
      </c>
      <c r="S160" s="450">
        <v>0</v>
      </c>
      <c r="T160" s="506">
        <v>0</v>
      </c>
      <c r="U160" s="506">
        <v>0</v>
      </c>
      <c r="V160" s="506">
        <v>0</v>
      </c>
      <c r="W160" s="506">
        <v>0</v>
      </c>
      <c r="X160" s="452" t="s">
        <v>1119</v>
      </c>
      <c r="Y160" s="506">
        <v>0</v>
      </c>
      <c r="Z160" s="506">
        <v>0</v>
      </c>
      <c r="AA160" s="453"/>
      <c r="AB160" s="450">
        <v>0</v>
      </c>
    </row>
    <row r="161" spans="1:28" s="333" customFormat="1" x14ac:dyDescent="0.25">
      <c r="A161" s="447">
        <v>7</v>
      </c>
      <c r="B161" s="448" t="s">
        <v>457</v>
      </c>
      <c r="C161" s="449">
        <v>0</v>
      </c>
      <c r="D161" s="506">
        <v>0</v>
      </c>
      <c r="E161" s="506">
        <v>0</v>
      </c>
      <c r="F161" s="506">
        <v>0</v>
      </c>
      <c r="G161" s="506">
        <v>0</v>
      </c>
      <c r="H161" s="506" t="s">
        <v>804</v>
      </c>
      <c r="I161" s="506">
        <v>0</v>
      </c>
      <c r="J161" s="451" t="s">
        <v>1119</v>
      </c>
      <c r="K161" s="450">
        <v>0</v>
      </c>
      <c r="L161" s="450">
        <v>0</v>
      </c>
      <c r="M161" s="506">
        <v>0</v>
      </c>
      <c r="N161" s="506">
        <v>0</v>
      </c>
      <c r="O161" s="506">
        <v>0</v>
      </c>
      <c r="P161" s="506" t="s">
        <v>804</v>
      </c>
      <c r="Q161" s="506">
        <v>0</v>
      </c>
      <c r="R161" s="451" t="s">
        <v>1119</v>
      </c>
      <c r="S161" s="450">
        <v>0</v>
      </c>
      <c r="T161" s="506">
        <v>0</v>
      </c>
      <c r="U161" s="506">
        <v>0</v>
      </c>
      <c r="V161" s="506">
        <v>0</v>
      </c>
      <c r="W161" s="506">
        <v>0</v>
      </c>
      <c r="X161" s="452" t="s">
        <v>1119</v>
      </c>
      <c r="Y161" s="506">
        <v>0</v>
      </c>
      <c r="Z161" s="506">
        <v>0</v>
      </c>
      <c r="AA161" s="453"/>
      <c r="AB161" s="450">
        <v>0</v>
      </c>
    </row>
    <row r="162" spans="1:28" s="333" customFormat="1" x14ac:dyDescent="0.25">
      <c r="A162" s="447">
        <v>8</v>
      </c>
      <c r="B162" s="448" t="s">
        <v>120</v>
      </c>
      <c r="C162" s="449">
        <v>0</v>
      </c>
      <c r="D162" s="506">
        <v>0</v>
      </c>
      <c r="E162" s="506">
        <v>0</v>
      </c>
      <c r="F162" s="506">
        <v>0</v>
      </c>
      <c r="G162" s="506">
        <v>0</v>
      </c>
      <c r="H162" s="506" t="s">
        <v>804</v>
      </c>
      <c r="I162" s="506">
        <v>0</v>
      </c>
      <c r="J162" s="451" t="s">
        <v>1119</v>
      </c>
      <c r="K162" s="450">
        <v>0</v>
      </c>
      <c r="L162" s="450">
        <v>0</v>
      </c>
      <c r="M162" s="506">
        <v>0</v>
      </c>
      <c r="N162" s="506">
        <v>0</v>
      </c>
      <c r="O162" s="506">
        <v>0</v>
      </c>
      <c r="P162" s="506" t="s">
        <v>804</v>
      </c>
      <c r="Q162" s="506">
        <v>0</v>
      </c>
      <c r="R162" s="451" t="s">
        <v>1119</v>
      </c>
      <c r="S162" s="450">
        <v>0</v>
      </c>
      <c r="T162" s="506">
        <v>0</v>
      </c>
      <c r="U162" s="506">
        <v>0</v>
      </c>
      <c r="V162" s="506">
        <v>0</v>
      </c>
      <c r="W162" s="506">
        <v>0</v>
      </c>
      <c r="X162" s="452" t="s">
        <v>1119</v>
      </c>
      <c r="Y162" s="506">
        <v>0</v>
      </c>
      <c r="Z162" s="506">
        <v>0</v>
      </c>
      <c r="AA162" s="453"/>
      <c r="AB162" s="450">
        <v>0</v>
      </c>
    </row>
    <row r="163" spans="1:28" s="333" customFormat="1" x14ac:dyDescent="0.25">
      <c r="A163" s="447">
        <v>9</v>
      </c>
      <c r="B163" s="448" t="s">
        <v>458</v>
      </c>
      <c r="C163" s="449">
        <v>0</v>
      </c>
      <c r="D163" s="506">
        <v>0</v>
      </c>
      <c r="E163" s="506">
        <v>0</v>
      </c>
      <c r="F163" s="506">
        <v>0</v>
      </c>
      <c r="G163" s="506">
        <v>0</v>
      </c>
      <c r="H163" s="506" t="s">
        <v>804</v>
      </c>
      <c r="I163" s="506">
        <v>0</v>
      </c>
      <c r="J163" s="451" t="s">
        <v>1119</v>
      </c>
      <c r="K163" s="450">
        <v>0</v>
      </c>
      <c r="L163" s="450">
        <v>0</v>
      </c>
      <c r="M163" s="506">
        <v>0</v>
      </c>
      <c r="N163" s="506">
        <v>0</v>
      </c>
      <c r="O163" s="506">
        <v>0</v>
      </c>
      <c r="P163" s="506" t="s">
        <v>804</v>
      </c>
      <c r="Q163" s="506">
        <v>0</v>
      </c>
      <c r="R163" s="451" t="s">
        <v>1119</v>
      </c>
      <c r="S163" s="450">
        <v>0</v>
      </c>
      <c r="T163" s="506">
        <v>0</v>
      </c>
      <c r="U163" s="506">
        <v>0</v>
      </c>
      <c r="V163" s="506">
        <v>0</v>
      </c>
      <c r="W163" s="506">
        <v>0</v>
      </c>
      <c r="X163" s="452" t="s">
        <v>1119</v>
      </c>
      <c r="Y163" s="506">
        <v>0</v>
      </c>
      <c r="Z163" s="506">
        <v>0</v>
      </c>
      <c r="AA163" s="453"/>
      <c r="AB163" s="450">
        <v>0</v>
      </c>
    </row>
    <row r="164" spans="1:28" s="333" customFormat="1" x14ac:dyDescent="0.25">
      <c r="A164" s="447">
        <v>10</v>
      </c>
      <c r="B164" s="448" t="s">
        <v>459</v>
      </c>
      <c r="C164" s="449">
        <v>0</v>
      </c>
      <c r="D164" s="506">
        <v>0</v>
      </c>
      <c r="E164" s="506">
        <v>0</v>
      </c>
      <c r="F164" s="506">
        <v>0</v>
      </c>
      <c r="G164" s="506">
        <v>0</v>
      </c>
      <c r="H164" s="506" t="s">
        <v>804</v>
      </c>
      <c r="I164" s="506">
        <v>0</v>
      </c>
      <c r="J164" s="451" t="s">
        <v>1119</v>
      </c>
      <c r="K164" s="450">
        <v>0</v>
      </c>
      <c r="L164" s="450">
        <v>0</v>
      </c>
      <c r="M164" s="506">
        <v>0</v>
      </c>
      <c r="N164" s="506">
        <v>0</v>
      </c>
      <c r="O164" s="506">
        <v>0</v>
      </c>
      <c r="P164" s="506" t="s">
        <v>804</v>
      </c>
      <c r="Q164" s="506">
        <v>0</v>
      </c>
      <c r="R164" s="451" t="s">
        <v>1119</v>
      </c>
      <c r="S164" s="450">
        <v>0</v>
      </c>
      <c r="T164" s="506">
        <v>0</v>
      </c>
      <c r="U164" s="506">
        <v>0</v>
      </c>
      <c r="V164" s="506">
        <v>0</v>
      </c>
      <c r="W164" s="506">
        <v>0</v>
      </c>
      <c r="X164" s="452" t="s">
        <v>1119</v>
      </c>
      <c r="Y164" s="506">
        <v>0</v>
      </c>
      <c r="Z164" s="506">
        <v>0</v>
      </c>
      <c r="AA164" s="453"/>
      <c r="AB164" s="450">
        <v>0</v>
      </c>
    </row>
    <row r="165" spans="1:28" s="333" customFormat="1" x14ac:dyDescent="0.25">
      <c r="A165" s="447">
        <v>11</v>
      </c>
      <c r="B165" s="448" t="s">
        <v>460</v>
      </c>
      <c r="C165" s="449">
        <v>0</v>
      </c>
      <c r="D165" s="506">
        <v>308.11599999999999</v>
      </c>
      <c r="E165" s="506">
        <v>305.74979999999994</v>
      </c>
      <c r="F165" s="506">
        <v>32.161149999999999</v>
      </c>
      <c r="G165" s="506">
        <v>303.67736572000001</v>
      </c>
      <c r="H165" s="506">
        <v>2.0724342799999249</v>
      </c>
      <c r="I165" s="506">
        <v>271.51621571999999</v>
      </c>
      <c r="J165" s="451">
        <v>9.4423665111477675</v>
      </c>
      <c r="K165" s="450">
        <v>0</v>
      </c>
      <c r="L165" s="450">
        <v>0</v>
      </c>
      <c r="M165" s="506">
        <v>37.722049430000006</v>
      </c>
      <c r="N165" s="506">
        <v>168</v>
      </c>
      <c r="O165" s="506">
        <v>291.45829334999996</v>
      </c>
      <c r="P165" s="506">
        <v>685.21196088728811</v>
      </c>
      <c r="Q165" s="506">
        <v>123.45829334999993</v>
      </c>
      <c r="R165" s="451">
        <v>1.7348707937499999</v>
      </c>
      <c r="S165" s="450">
        <v>0</v>
      </c>
      <c r="T165" s="506">
        <v>35.753342780000004</v>
      </c>
      <c r="U165" s="506">
        <v>170.01439999999999</v>
      </c>
      <c r="V165" s="506">
        <v>293.42700000000002</v>
      </c>
      <c r="W165" s="506">
        <v>123.41260000000003</v>
      </c>
      <c r="X165" s="452">
        <v>1.7258949830132038</v>
      </c>
      <c r="Y165" s="506">
        <v>170.01439999999999</v>
      </c>
      <c r="Z165" s="506">
        <v>293.42700000000002</v>
      </c>
      <c r="AA165" s="453"/>
      <c r="AB165" s="450">
        <v>0</v>
      </c>
    </row>
    <row r="166" spans="1:28" s="333" customFormat="1" x14ac:dyDescent="0.25">
      <c r="A166" s="447">
        <v>0</v>
      </c>
      <c r="B166" s="448" t="s">
        <v>526</v>
      </c>
      <c r="C166" s="449" t="s">
        <v>388</v>
      </c>
      <c r="D166" s="506">
        <v>0</v>
      </c>
      <c r="E166" s="506">
        <v>0</v>
      </c>
      <c r="F166" s="506">
        <v>0</v>
      </c>
      <c r="G166" s="506">
        <v>1.876239E-2</v>
      </c>
      <c r="H166" s="506" t="s">
        <v>804</v>
      </c>
      <c r="I166" s="506">
        <v>1.876239E-2</v>
      </c>
      <c r="J166" s="451" t="s">
        <v>1119</v>
      </c>
      <c r="K166" s="450">
        <v>0</v>
      </c>
      <c r="L166" s="450">
        <v>0</v>
      </c>
      <c r="M166" s="506">
        <v>35.708049430000003</v>
      </c>
      <c r="N166" s="506">
        <v>0</v>
      </c>
      <c r="O166" s="506">
        <v>4.5293349999999996E-2</v>
      </c>
      <c r="P166" s="506">
        <v>717.52370665000001</v>
      </c>
      <c r="Q166" s="506">
        <v>4.5293349999999996E-2</v>
      </c>
      <c r="R166" s="451" t="s">
        <v>1119</v>
      </c>
      <c r="S166" s="450" t="s">
        <v>528</v>
      </c>
      <c r="T166" s="506">
        <v>35.753342780000004</v>
      </c>
      <c r="U166" s="506">
        <v>0</v>
      </c>
      <c r="V166" s="506">
        <v>0</v>
      </c>
      <c r="W166" s="506">
        <v>0</v>
      </c>
      <c r="X166" s="452" t="s">
        <v>1119</v>
      </c>
      <c r="Y166" s="506">
        <v>0</v>
      </c>
      <c r="Z166" s="506">
        <v>0</v>
      </c>
      <c r="AA166" s="453"/>
      <c r="AB166" s="450" t="s">
        <v>443</v>
      </c>
    </row>
    <row r="167" spans="1:28" s="333" customFormat="1" ht="47.25" x14ac:dyDescent="0.25">
      <c r="A167" s="447">
        <v>0</v>
      </c>
      <c r="B167" s="448" t="s">
        <v>849</v>
      </c>
      <c r="C167" s="449" t="s">
        <v>385</v>
      </c>
      <c r="D167" s="506">
        <v>308.11599999999999</v>
      </c>
      <c r="E167" s="506">
        <v>305.74979999999994</v>
      </c>
      <c r="F167" s="506">
        <v>32.161149999999999</v>
      </c>
      <c r="G167" s="506">
        <v>303.65860333000001</v>
      </c>
      <c r="H167" s="506">
        <v>2.0911966699999311</v>
      </c>
      <c r="I167" s="506">
        <v>271.49745332999998</v>
      </c>
      <c r="J167" s="451">
        <v>9.4417831243596702</v>
      </c>
      <c r="K167" s="450">
        <v>0</v>
      </c>
      <c r="L167" s="450">
        <v>0</v>
      </c>
      <c r="M167" s="506">
        <v>2.0139999999999998</v>
      </c>
      <c r="N167" s="506">
        <v>168</v>
      </c>
      <c r="O167" s="506">
        <v>291.41299999999995</v>
      </c>
      <c r="P167" s="506">
        <v>-32.311745762711837</v>
      </c>
      <c r="Q167" s="506">
        <v>123.41299999999998</v>
      </c>
      <c r="R167" s="451">
        <v>1.7346011904761902</v>
      </c>
      <c r="S167" s="450" t="s">
        <v>509</v>
      </c>
      <c r="T167" s="506">
        <v>0</v>
      </c>
      <c r="U167" s="506">
        <v>170.01439999999999</v>
      </c>
      <c r="V167" s="506">
        <v>293.42700000000002</v>
      </c>
      <c r="W167" s="506">
        <v>123.41260000000003</v>
      </c>
      <c r="X167" s="452">
        <v>1.7258949830132038</v>
      </c>
      <c r="Y167" s="506">
        <v>170.01439999999999</v>
      </c>
      <c r="Z167" s="506">
        <v>293.42700000000002</v>
      </c>
      <c r="AA167" s="453"/>
      <c r="AB167" s="450" t="s">
        <v>443</v>
      </c>
    </row>
    <row r="168" spans="1:28" s="333" customFormat="1" x14ac:dyDescent="0.25">
      <c r="A168" s="447">
        <v>12</v>
      </c>
      <c r="B168" s="448" t="s">
        <v>121</v>
      </c>
      <c r="C168" s="449">
        <v>0</v>
      </c>
      <c r="D168" s="506">
        <v>0</v>
      </c>
      <c r="E168" s="506">
        <v>0</v>
      </c>
      <c r="F168" s="506">
        <v>0</v>
      </c>
      <c r="G168" s="506">
        <v>0</v>
      </c>
      <c r="H168" s="506" t="s">
        <v>804</v>
      </c>
      <c r="I168" s="506">
        <v>0</v>
      </c>
      <c r="J168" s="451" t="s">
        <v>1119</v>
      </c>
      <c r="K168" s="450">
        <v>0</v>
      </c>
      <c r="L168" s="450">
        <v>0</v>
      </c>
      <c r="M168" s="506">
        <v>0</v>
      </c>
      <c r="N168" s="506">
        <v>0</v>
      </c>
      <c r="O168" s="506">
        <v>0</v>
      </c>
      <c r="P168" s="506" t="s">
        <v>804</v>
      </c>
      <c r="Q168" s="506">
        <v>0</v>
      </c>
      <c r="R168" s="451" t="s">
        <v>1119</v>
      </c>
      <c r="S168" s="450">
        <v>0</v>
      </c>
      <c r="T168" s="506">
        <v>0</v>
      </c>
      <c r="U168" s="506">
        <v>0</v>
      </c>
      <c r="V168" s="506">
        <v>0</v>
      </c>
      <c r="W168" s="506">
        <v>0</v>
      </c>
      <c r="X168" s="452" t="s">
        <v>1119</v>
      </c>
      <c r="Y168" s="506">
        <v>0</v>
      </c>
      <c r="Z168" s="506">
        <v>0</v>
      </c>
      <c r="AA168" s="453"/>
      <c r="AB168" s="450">
        <v>0</v>
      </c>
    </row>
    <row r="169" spans="1:28" s="333" customFormat="1" x14ac:dyDescent="0.25">
      <c r="A169" s="447">
        <v>4</v>
      </c>
      <c r="B169" s="448" t="s">
        <v>124</v>
      </c>
      <c r="C169" s="449">
        <v>1</v>
      </c>
      <c r="D169" s="506">
        <v>275.83748613464468</v>
      </c>
      <c r="E169" s="506">
        <v>274.05242000000055</v>
      </c>
      <c r="F169" s="506">
        <v>158.3317689980978</v>
      </c>
      <c r="G169" s="506">
        <v>410.3126412553496</v>
      </c>
      <c r="H169" s="506">
        <v>-136.26022125534905</v>
      </c>
      <c r="I169" s="506">
        <v>251.98087225725178</v>
      </c>
      <c r="J169" s="451">
        <v>2.5914738643530164</v>
      </c>
      <c r="K169" s="450">
        <v>0</v>
      </c>
      <c r="L169" s="450">
        <v>0</v>
      </c>
      <c r="M169" s="506">
        <v>140.40301484</v>
      </c>
      <c r="N169" s="506">
        <v>228.66116399310312</v>
      </c>
      <c r="O169" s="506">
        <v>500.33279571999998</v>
      </c>
      <c r="P169" s="506">
        <v>-320.3191125550469</v>
      </c>
      <c r="Q169" s="506">
        <v>271.67163172689681</v>
      </c>
      <c r="R169" s="451">
        <v>2.1880969508888315</v>
      </c>
      <c r="S169" s="450">
        <v>0</v>
      </c>
      <c r="T169" s="506">
        <v>175.25001648000003</v>
      </c>
      <c r="U169" s="506">
        <v>185.40749000000005</v>
      </c>
      <c r="V169" s="506">
        <v>470.30794020999997</v>
      </c>
      <c r="W169" s="506">
        <v>284.90045020999992</v>
      </c>
      <c r="X169" s="452">
        <v>2.5366178044371339</v>
      </c>
      <c r="Y169" s="506">
        <v>185.40749000000005</v>
      </c>
      <c r="Z169" s="506">
        <v>470.30794020999997</v>
      </c>
      <c r="AA169" s="453"/>
      <c r="AB169" s="450">
        <v>0</v>
      </c>
    </row>
    <row r="170" spans="1:28" s="333" customFormat="1" ht="31.5" x14ac:dyDescent="0.25">
      <c r="A170" s="447" t="s">
        <v>328</v>
      </c>
      <c r="B170" s="448" t="s">
        <v>125</v>
      </c>
      <c r="C170" s="449">
        <v>1</v>
      </c>
      <c r="D170" s="506">
        <v>28.1205</v>
      </c>
      <c r="E170" s="506">
        <v>31.492999999999999</v>
      </c>
      <c r="F170" s="506">
        <v>26.939456514743398</v>
      </c>
      <c r="G170" s="506">
        <v>103.0911058133496</v>
      </c>
      <c r="H170" s="506">
        <v>-71.598105813349605</v>
      </c>
      <c r="I170" s="506">
        <v>76.151649298606188</v>
      </c>
      <c r="J170" s="451">
        <v>3.8267700670549907</v>
      </c>
      <c r="K170" s="450">
        <v>0</v>
      </c>
      <c r="L170" s="450">
        <v>0</v>
      </c>
      <c r="M170" s="506">
        <v>9.5479849399999992</v>
      </c>
      <c r="N170" s="506">
        <v>23.831400000000002</v>
      </c>
      <c r="O170" s="506">
        <v>131.19304828</v>
      </c>
      <c r="P170" s="506">
        <v>-104.50406522915254</v>
      </c>
      <c r="Q170" s="506">
        <v>107.36164828</v>
      </c>
      <c r="R170" s="451">
        <v>5.50504998783118</v>
      </c>
      <c r="S170" s="450">
        <v>0</v>
      </c>
      <c r="T170" s="506">
        <v>40.295028779999988</v>
      </c>
      <c r="U170" s="506">
        <v>5.0186899999999994</v>
      </c>
      <c r="V170" s="506">
        <v>100.44600444</v>
      </c>
      <c r="W170" s="506">
        <v>95.427314440000004</v>
      </c>
      <c r="X170" s="452">
        <v>20.014387108986611</v>
      </c>
      <c r="Y170" s="506">
        <v>5.0186899999999994</v>
      </c>
      <c r="Z170" s="506">
        <v>100.44600444</v>
      </c>
      <c r="AA170" s="453"/>
      <c r="AB170" s="450">
        <v>0</v>
      </c>
    </row>
    <row r="171" spans="1:28" s="333" customFormat="1" x14ac:dyDescent="0.25">
      <c r="A171" s="447" t="s">
        <v>465</v>
      </c>
      <c r="B171" s="448" t="s">
        <v>462</v>
      </c>
      <c r="C171" s="449">
        <v>0</v>
      </c>
      <c r="D171" s="506">
        <v>28.1205</v>
      </c>
      <c r="E171" s="506">
        <v>31.492999999999999</v>
      </c>
      <c r="F171" s="506">
        <v>26.939456514743398</v>
      </c>
      <c r="G171" s="506">
        <v>23.164000000000001</v>
      </c>
      <c r="H171" s="506">
        <v>8.3289999999999971</v>
      </c>
      <c r="I171" s="506">
        <v>-3.7754565147433983</v>
      </c>
      <c r="J171" s="451">
        <v>0.85985402071206718</v>
      </c>
      <c r="K171" s="450">
        <v>0</v>
      </c>
      <c r="L171" s="450">
        <v>0</v>
      </c>
      <c r="M171" s="506">
        <v>2.4619999999999997</v>
      </c>
      <c r="N171" s="506">
        <v>23.831400000000002</v>
      </c>
      <c r="O171" s="506">
        <v>5.8490000000000002</v>
      </c>
      <c r="P171" s="506">
        <v>20.839983050847458</v>
      </c>
      <c r="Q171" s="506">
        <v>-17.982400000000002</v>
      </c>
      <c r="R171" s="451">
        <v>0.24543249662210359</v>
      </c>
      <c r="S171" s="450">
        <v>0</v>
      </c>
      <c r="T171" s="506">
        <v>2.2954999999999997</v>
      </c>
      <c r="U171" s="506">
        <v>5.0186899999999994</v>
      </c>
      <c r="V171" s="506">
        <v>6.0155000000000003</v>
      </c>
      <c r="W171" s="506">
        <v>0.99681000000000086</v>
      </c>
      <c r="X171" s="452">
        <v>1.1986195600844047</v>
      </c>
      <c r="Y171" s="506">
        <v>5.0186899999999994</v>
      </c>
      <c r="Z171" s="506">
        <v>6.0155000000000003</v>
      </c>
      <c r="AA171" s="453"/>
      <c r="AB171" s="450">
        <v>0</v>
      </c>
    </row>
    <row r="172" spans="1:28" s="333" customFormat="1" x14ac:dyDescent="0.25">
      <c r="A172" s="447">
        <v>1</v>
      </c>
      <c r="B172" s="448" t="s">
        <v>451</v>
      </c>
      <c r="C172" s="449">
        <v>0</v>
      </c>
      <c r="D172" s="506">
        <v>0</v>
      </c>
      <c r="E172" s="506">
        <v>0</v>
      </c>
      <c r="F172" s="506">
        <v>0</v>
      </c>
      <c r="G172" s="506">
        <v>0</v>
      </c>
      <c r="H172" s="506" t="s">
        <v>804</v>
      </c>
      <c r="I172" s="506">
        <v>0</v>
      </c>
      <c r="J172" s="451" t="s">
        <v>1119</v>
      </c>
      <c r="K172" s="450">
        <v>0</v>
      </c>
      <c r="L172" s="450">
        <v>0</v>
      </c>
      <c r="M172" s="506">
        <v>0</v>
      </c>
      <c r="N172" s="506">
        <v>0</v>
      </c>
      <c r="O172" s="506">
        <v>0</v>
      </c>
      <c r="P172" s="506" t="s">
        <v>804</v>
      </c>
      <c r="Q172" s="506">
        <v>0</v>
      </c>
      <c r="R172" s="451" t="s">
        <v>1119</v>
      </c>
      <c r="S172" s="450">
        <v>0</v>
      </c>
      <c r="T172" s="506">
        <v>0</v>
      </c>
      <c r="U172" s="506">
        <v>0</v>
      </c>
      <c r="V172" s="506">
        <v>0</v>
      </c>
      <c r="W172" s="506">
        <v>0</v>
      </c>
      <c r="X172" s="452" t="s">
        <v>1119</v>
      </c>
      <c r="Y172" s="506">
        <v>0</v>
      </c>
      <c r="Z172" s="506">
        <v>0</v>
      </c>
      <c r="AA172" s="453"/>
      <c r="AB172" s="450">
        <v>0</v>
      </c>
    </row>
    <row r="173" spans="1:28" s="333" customFormat="1" x14ac:dyDescent="0.25">
      <c r="A173" s="447">
        <v>2</v>
      </c>
      <c r="B173" s="448" t="s">
        <v>452</v>
      </c>
      <c r="C173" s="449">
        <v>0</v>
      </c>
      <c r="D173" s="506">
        <v>0</v>
      </c>
      <c r="E173" s="506">
        <v>0</v>
      </c>
      <c r="F173" s="506">
        <v>0</v>
      </c>
      <c r="G173" s="506">
        <v>0</v>
      </c>
      <c r="H173" s="506" t="s">
        <v>804</v>
      </c>
      <c r="I173" s="506">
        <v>0</v>
      </c>
      <c r="J173" s="451" t="s">
        <v>1119</v>
      </c>
      <c r="K173" s="450">
        <v>0</v>
      </c>
      <c r="L173" s="450">
        <v>0</v>
      </c>
      <c r="M173" s="506">
        <v>0</v>
      </c>
      <c r="N173" s="506">
        <v>0</v>
      </c>
      <c r="O173" s="506">
        <v>0</v>
      </c>
      <c r="P173" s="506" t="s">
        <v>804</v>
      </c>
      <c r="Q173" s="506">
        <v>0</v>
      </c>
      <c r="R173" s="451" t="s">
        <v>1119</v>
      </c>
      <c r="S173" s="450">
        <v>0</v>
      </c>
      <c r="T173" s="506">
        <v>0</v>
      </c>
      <c r="U173" s="506">
        <v>0</v>
      </c>
      <c r="V173" s="506">
        <v>0</v>
      </c>
      <c r="W173" s="506">
        <v>0</v>
      </c>
      <c r="X173" s="452" t="s">
        <v>1119</v>
      </c>
      <c r="Y173" s="506">
        <v>0</v>
      </c>
      <c r="Z173" s="506">
        <v>0</v>
      </c>
      <c r="AA173" s="453"/>
      <c r="AB173" s="450">
        <v>0</v>
      </c>
    </row>
    <row r="174" spans="1:28" s="333" customFormat="1" x14ac:dyDescent="0.25">
      <c r="A174" s="447">
        <v>3</v>
      </c>
      <c r="B174" s="448" t="s">
        <v>453</v>
      </c>
      <c r="C174" s="449">
        <v>0</v>
      </c>
      <c r="D174" s="506">
        <v>0</v>
      </c>
      <c r="E174" s="506">
        <v>0</v>
      </c>
      <c r="F174" s="506">
        <v>0</v>
      </c>
      <c r="G174" s="506">
        <v>0</v>
      </c>
      <c r="H174" s="506" t="s">
        <v>804</v>
      </c>
      <c r="I174" s="506">
        <v>0</v>
      </c>
      <c r="J174" s="451" t="s">
        <v>1119</v>
      </c>
      <c r="K174" s="450">
        <v>0</v>
      </c>
      <c r="L174" s="450">
        <v>0</v>
      </c>
      <c r="M174" s="506">
        <v>0</v>
      </c>
      <c r="N174" s="506">
        <v>0</v>
      </c>
      <c r="O174" s="506">
        <v>0</v>
      </c>
      <c r="P174" s="506" t="s">
        <v>804</v>
      </c>
      <c r="Q174" s="506">
        <v>0</v>
      </c>
      <c r="R174" s="451" t="s">
        <v>1119</v>
      </c>
      <c r="S174" s="450">
        <v>0</v>
      </c>
      <c r="T174" s="506">
        <v>0</v>
      </c>
      <c r="U174" s="506">
        <v>0</v>
      </c>
      <c r="V174" s="506">
        <v>0</v>
      </c>
      <c r="W174" s="506">
        <v>0</v>
      </c>
      <c r="X174" s="452" t="s">
        <v>1119</v>
      </c>
      <c r="Y174" s="506">
        <v>0</v>
      </c>
      <c r="Z174" s="506">
        <v>0</v>
      </c>
      <c r="AA174" s="453"/>
      <c r="AB174" s="450">
        <v>0</v>
      </c>
    </row>
    <row r="175" spans="1:28" s="333" customFormat="1" x14ac:dyDescent="0.25">
      <c r="A175" s="447">
        <v>4</v>
      </c>
      <c r="B175" s="448" t="s">
        <v>454</v>
      </c>
      <c r="C175" s="449">
        <v>0</v>
      </c>
      <c r="D175" s="506">
        <v>0</v>
      </c>
      <c r="E175" s="506">
        <v>0</v>
      </c>
      <c r="F175" s="506">
        <v>0</v>
      </c>
      <c r="G175" s="506">
        <v>0</v>
      </c>
      <c r="H175" s="506" t="s">
        <v>804</v>
      </c>
      <c r="I175" s="506">
        <v>0</v>
      </c>
      <c r="J175" s="451" t="s">
        <v>1119</v>
      </c>
      <c r="K175" s="450">
        <v>0</v>
      </c>
      <c r="L175" s="450">
        <v>0</v>
      </c>
      <c r="M175" s="506">
        <v>0</v>
      </c>
      <c r="N175" s="506">
        <v>0</v>
      </c>
      <c r="O175" s="506">
        <v>0</v>
      </c>
      <c r="P175" s="506" t="s">
        <v>804</v>
      </c>
      <c r="Q175" s="506">
        <v>0</v>
      </c>
      <c r="R175" s="451" t="s">
        <v>1119</v>
      </c>
      <c r="S175" s="450">
        <v>0</v>
      </c>
      <c r="T175" s="506">
        <v>0</v>
      </c>
      <c r="U175" s="506">
        <v>0</v>
      </c>
      <c r="V175" s="506">
        <v>0</v>
      </c>
      <c r="W175" s="506">
        <v>0</v>
      </c>
      <c r="X175" s="452" t="s">
        <v>1119</v>
      </c>
      <c r="Y175" s="506">
        <v>0</v>
      </c>
      <c r="Z175" s="506">
        <v>0</v>
      </c>
      <c r="AA175" s="453"/>
      <c r="AB175" s="450">
        <v>0</v>
      </c>
    </row>
    <row r="176" spans="1:28" s="333" customFormat="1" x14ac:dyDescent="0.25">
      <c r="A176" s="447">
        <v>5</v>
      </c>
      <c r="B176" s="448" t="s">
        <v>394</v>
      </c>
      <c r="C176" s="449">
        <v>0</v>
      </c>
      <c r="D176" s="506">
        <v>0</v>
      </c>
      <c r="E176" s="506">
        <v>0</v>
      </c>
      <c r="F176" s="506">
        <v>0</v>
      </c>
      <c r="G176" s="506">
        <v>0</v>
      </c>
      <c r="H176" s="506" t="s">
        <v>804</v>
      </c>
      <c r="I176" s="506">
        <v>0</v>
      </c>
      <c r="J176" s="451" t="s">
        <v>1119</v>
      </c>
      <c r="K176" s="450">
        <v>0</v>
      </c>
      <c r="L176" s="450">
        <v>0</v>
      </c>
      <c r="M176" s="506">
        <v>0</v>
      </c>
      <c r="N176" s="506">
        <v>0</v>
      </c>
      <c r="O176" s="506">
        <v>0</v>
      </c>
      <c r="P176" s="506" t="s">
        <v>804</v>
      </c>
      <c r="Q176" s="506">
        <v>0</v>
      </c>
      <c r="R176" s="451" t="s">
        <v>1119</v>
      </c>
      <c r="S176" s="450">
        <v>0</v>
      </c>
      <c r="T176" s="506">
        <v>0</v>
      </c>
      <c r="U176" s="506">
        <v>0</v>
      </c>
      <c r="V176" s="506">
        <v>0</v>
      </c>
      <c r="W176" s="506">
        <v>0</v>
      </c>
      <c r="X176" s="452" t="s">
        <v>1119</v>
      </c>
      <c r="Y176" s="506">
        <v>0</v>
      </c>
      <c r="Z176" s="506">
        <v>0</v>
      </c>
      <c r="AA176" s="453"/>
      <c r="AB176" s="450">
        <v>0</v>
      </c>
    </row>
    <row r="177" spans="1:28" s="333" customFormat="1" x14ac:dyDescent="0.25">
      <c r="A177" s="447">
        <v>6</v>
      </c>
      <c r="B177" s="448" t="s">
        <v>395</v>
      </c>
      <c r="C177" s="449">
        <v>0</v>
      </c>
      <c r="D177" s="506">
        <v>0</v>
      </c>
      <c r="E177" s="506">
        <v>0</v>
      </c>
      <c r="F177" s="506">
        <v>0</v>
      </c>
      <c r="G177" s="506">
        <v>0</v>
      </c>
      <c r="H177" s="506" t="s">
        <v>804</v>
      </c>
      <c r="I177" s="506">
        <v>0</v>
      </c>
      <c r="J177" s="451" t="s">
        <v>1119</v>
      </c>
      <c r="K177" s="450">
        <v>0</v>
      </c>
      <c r="L177" s="450">
        <v>0</v>
      </c>
      <c r="M177" s="506">
        <v>0</v>
      </c>
      <c r="N177" s="506">
        <v>0</v>
      </c>
      <c r="O177" s="506">
        <v>0</v>
      </c>
      <c r="P177" s="506" t="s">
        <v>804</v>
      </c>
      <c r="Q177" s="506">
        <v>0</v>
      </c>
      <c r="R177" s="451" t="s">
        <v>1119</v>
      </c>
      <c r="S177" s="450">
        <v>0</v>
      </c>
      <c r="T177" s="506">
        <v>0</v>
      </c>
      <c r="U177" s="506">
        <v>0</v>
      </c>
      <c r="V177" s="506">
        <v>0</v>
      </c>
      <c r="W177" s="506">
        <v>0</v>
      </c>
      <c r="X177" s="452" t="s">
        <v>1119</v>
      </c>
      <c r="Y177" s="506">
        <v>0</v>
      </c>
      <c r="Z177" s="506">
        <v>0</v>
      </c>
      <c r="AA177" s="453"/>
      <c r="AB177" s="450">
        <v>0</v>
      </c>
    </row>
    <row r="178" spans="1:28" s="333" customFormat="1" x14ac:dyDescent="0.25">
      <c r="A178" s="447">
        <v>7</v>
      </c>
      <c r="B178" s="448" t="s">
        <v>455</v>
      </c>
      <c r="C178" s="449">
        <v>0</v>
      </c>
      <c r="D178" s="506">
        <v>0</v>
      </c>
      <c r="E178" s="506">
        <v>0</v>
      </c>
      <c r="F178" s="506">
        <v>0</v>
      </c>
      <c r="G178" s="506">
        <v>0</v>
      </c>
      <c r="H178" s="506" t="s">
        <v>804</v>
      </c>
      <c r="I178" s="506">
        <v>0</v>
      </c>
      <c r="J178" s="451" t="s">
        <v>1119</v>
      </c>
      <c r="K178" s="450">
        <v>0</v>
      </c>
      <c r="L178" s="450">
        <v>0</v>
      </c>
      <c r="M178" s="506">
        <v>0</v>
      </c>
      <c r="N178" s="506">
        <v>0</v>
      </c>
      <c r="O178" s="506">
        <v>0</v>
      </c>
      <c r="P178" s="506" t="s">
        <v>804</v>
      </c>
      <c r="Q178" s="506">
        <v>0</v>
      </c>
      <c r="R178" s="451" t="s">
        <v>1119</v>
      </c>
      <c r="S178" s="450">
        <v>0</v>
      </c>
      <c r="T178" s="506">
        <v>0</v>
      </c>
      <c r="U178" s="506">
        <v>0</v>
      </c>
      <c r="V178" s="506">
        <v>0</v>
      </c>
      <c r="W178" s="506">
        <v>0</v>
      </c>
      <c r="X178" s="452" t="s">
        <v>1119</v>
      </c>
      <c r="Y178" s="506">
        <v>0</v>
      </c>
      <c r="Z178" s="506">
        <v>0</v>
      </c>
      <c r="AA178" s="453"/>
      <c r="AB178" s="450">
        <v>0</v>
      </c>
    </row>
    <row r="179" spans="1:28" s="333" customFormat="1" x14ac:dyDescent="0.25">
      <c r="A179" s="447">
        <v>8</v>
      </c>
      <c r="B179" s="448" t="s">
        <v>456</v>
      </c>
      <c r="C179" s="449">
        <v>0</v>
      </c>
      <c r="D179" s="506">
        <v>0</v>
      </c>
      <c r="E179" s="506">
        <v>0</v>
      </c>
      <c r="F179" s="506">
        <v>0</v>
      </c>
      <c r="G179" s="506">
        <v>0</v>
      </c>
      <c r="H179" s="506" t="s">
        <v>804</v>
      </c>
      <c r="I179" s="506">
        <v>0</v>
      </c>
      <c r="J179" s="451" t="s">
        <v>1119</v>
      </c>
      <c r="K179" s="450">
        <v>0</v>
      </c>
      <c r="L179" s="450">
        <v>0</v>
      </c>
      <c r="M179" s="506">
        <v>0</v>
      </c>
      <c r="N179" s="506">
        <v>0</v>
      </c>
      <c r="O179" s="506">
        <v>0</v>
      </c>
      <c r="P179" s="506" t="s">
        <v>804</v>
      </c>
      <c r="Q179" s="506">
        <v>0</v>
      </c>
      <c r="R179" s="451" t="s">
        <v>1119</v>
      </c>
      <c r="S179" s="450">
        <v>0</v>
      </c>
      <c r="T179" s="506">
        <v>0</v>
      </c>
      <c r="U179" s="506">
        <v>0</v>
      </c>
      <c r="V179" s="506">
        <v>0</v>
      </c>
      <c r="W179" s="506">
        <v>0</v>
      </c>
      <c r="X179" s="452" t="s">
        <v>1119</v>
      </c>
      <c r="Y179" s="506">
        <v>0</v>
      </c>
      <c r="Z179" s="506">
        <v>0</v>
      </c>
      <c r="AA179" s="453"/>
      <c r="AB179" s="450">
        <v>0</v>
      </c>
    </row>
    <row r="180" spans="1:28" s="333" customFormat="1" x14ac:dyDescent="0.25">
      <c r="A180" s="447">
        <v>9</v>
      </c>
      <c r="B180" s="448" t="s">
        <v>457</v>
      </c>
      <c r="C180" s="449">
        <v>0</v>
      </c>
      <c r="D180" s="506">
        <v>0</v>
      </c>
      <c r="E180" s="506">
        <v>0</v>
      </c>
      <c r="F180" s="506">
        <v>0</v>
      </c>
      <c r="G180" s="506">
        <v>0</v>
      </c>
      <c r="H180" s="506" t="s">
        <v>804</v>
      </c>
      <c r="I180" s="506">
        <v>0</v>
      </c>
      <c r="J180" s="451" t="s">
        <v>1119</v>
      </c>
      <c r="K180" s="450">
        <v>0</v>
      </c>
      <c r="L180" s="450">
        <v>0</v>
      </c>
      <c r="M180" s="506">
        <v>0</v>
      </c>
      <c r="N180" s="506">
        <v>0</v>
      </c>
      <c r="O180" s="506">
        <v>0</v>
      </c>
      <c r="P180" s="506" t="s">
        <v>804</v>
      </c>
      <c r="Q180" s="506">
        <v>0</v>
      </c>
      <c r="R180" s="451" t="s">
        <v>1119</v>
      </c>
      <c r="S180" s="450">
        <v>0</v>
      </c>
      <c r="T180" s="506">
        <v>0</v>
      </c>
      <c r="U180" s="506">
        <v>0</v>
      </c>
      <c r="V180" s="506">
        <v>0</v>
      </c>
      <c r="W180" s="506">
        <v>0</v>
      </c>
      <c r="X180" s="452" t="s">
        <v>1119</v>
      </c>
      <c r="Y180" s="506">
        <v>0</v>
      </c>
      <c r="Z180" s="506">
        <v>0</v>
      </c>
      <c r="AA180" s="453"/>
      <c r="AB180" s="450">
        <v>0</v>
      </c>
    </row>
    <row r="181" spans="1:28" s="333" customFormat="1" x14ac:dyDescent="0.25">
      <c r="A181" s="447">
        <v>10</v>
      </c>
      <c r="B181" s="448" t="s">
        <v>120</v>
      </c>
      <c r="C181" s="449">
        <v>0</v>
      </c>
      <c r="D181" s="506">
        <v>0</v>
      </c>
      <c r="E181" s="506">
        <v>0</v>
      </c>
      <c r="F181" s="506">
        <v>0</v>
      </c>
      <c r="G181" s="506">
        <v>0</v>
      </c>
      <c r="H181" s="506" t="s">
        <v>804</v>
      </c>
      <c r="I181" s="506">
        <v>0</v>
      </c>
      <c r="J181" s="451" t="s">
        <v>1119</v>
      </c>
      <c r="K181" s="450">
        <v>0</v>
      </c>
      <c r="L181" s="450">
        <v>0</v>
      </c>
      <c r="M181" s="506">
        <v>0</v>
      </c>
      <c r="N181" s="506">
        <v>0</v>
      </c>
      <c r="O181" s="506">
        <v>0</v>
      </c>
      <c r="P181" s="506" t="s">
        <v>804</v>
      </c>
      <c r="Q181" s="506">
        <v>0</v>
      </c>
      <c r="R181" s="451" t="s">
        <v>1119</v>
      </c>
      <c r="S181" s="450">
        <v>0</v>
      </c>
      <c r="T181" s="506">
        <v>0</v>
      </c>
      <c r="U181" s="506">
        <v>0</v>
      </c>
      <c r="V181" s="506">
        <v>0</v>
      </c>
      <c r="W181" s="506">
        <v>0</v>
      </c>
      <c r="X181" s="452" t="s">
        <v>1119</v>
      </c>
      <c r="Y181" s="506">
        <v>0</v>
      </c>
      <c r="Z181" s="506">
        <v>0</v>
      </c>
      <c r="AA181" s="453"/>
      <c r="AB181" s="450">
        <v>0</v>
      </c>
    </row>
    <row r="182" spans="1:28" s="333" customFormat="1" x14ac:dyDescent="0.25">
      <c r="A182" s="447">
        <v>11</v>
      </c>
      <c r="B182" s="448" t="s">
        <v>466</v>
      </c>
      <c r="C182" s="449">
        <v>0</v>
      </c>
      <c r="D182" s="506">
        <v>0</v>
      </c>
      <c r="E182" s="506">
        <v>0</v>
      </c>
      <c r="F182" s="506">
        <v>0</v>
      </c>
      <c r="G182" s="506">
        <v>0</v>
      </c>
      <c r="H182" s="506" t="s">
        <v>804</v>
      </c>
      <c r="I182" s="506">
        <v>0</v>
      </c>
      <c r="J182" s="451" t="s">
        <v>1119</v>
      </c>
      <c r="K182" s="450">
        <v>0</v>
      </c>
      <c r="L182" s="450">
        <v>0</v>
      </c>
      <c r="M182" s="506">
        <v>0</v>
      </c>
      <c r="N182" s="506">
        <v>0</v>
      </c>
      <c r="O182" s="506">
        <v>0</v>
      </c>
      <c r="P182" s="506" t="s">
        <v>804</v>
      </c>
      <c r="Q182" s="506">
        <v>0</v>
      </c>
      <c r="R182" s="451" t="s">
        <v>1119</v>
      </c>
      <c r="S182" s="450">
        <v>0</v>
      </c>
      <c r="T182" s="506">
        <v>0</v>
      </c>
      <c r="U182" s="506">
        <v>0</v>
      </c>
      <c r="V182" s="506">
        <v>0</v>
      </c>
      <c r="W182" s="506">
        <v>0</v>
      </c>
      <c r="X182" s="452" t="s">
        <v>1119</v>
      </c>
      <c r="Y182" s="506">
        <v>0</v>
      </c>
      <c r="Z182" s="506">
        <v>0</v>
      </c>
      <c r="AA182" s="453"/>
      <c r="AB182" s="450">
        <v>0</v>
      </c>
    </row>
    <row r="183" spans="1:28" s="333" customFormat="1" x14ac:dyDescent="0.25">
      <c r="A183" s="447">
        <v>12</v>
      </c>
      <c r="B183" s="448" t="s">
        <v>467</v>
      </c>
      <c r="C183" s="449">
        <v>0</v>
      </c>
      <c r="D183" s="506">
        <v>0</v>
      </c>
      <c r="E183" s="506">
        <v>0</v>
      </c>
      <c r="F183" s="506">
        <v>0</v>
      </c>
      <c r="G183" s="506">
        <v>0</v>
      </c>
      <c r="H183" s="506" t="s">
        <v>804</v>
      </c>
      <c r="I183" s="506">
        <v>0</v>
      </c>
      <c r="J183" s="451" t="s">
        <v>1119</v>
      </c>
      <c r="K183" s="450">
        <v>0</v>
      </c>
      <c r="L183" s="450">
        <v>0</v>
      </c>
      <c r="M183" s="506">
        <v>0</v>
      </c>
      <c r="N183" s="506">
        <v>0</v>
      </c>
      <c r="O183" s="506">
        <v>0</v>
      </c>
      <c r="P183" s="506" t="s">
        <v>804</v>
      </c>
      <c r="Q183" s="506">
        <v>0</v>
      </c>
      <c r="R183" s="451" t="s">
        <v>1119</v>
      </c>
      <c r="S183" s="450">
        <v>0</v>
      </c>
      <c r="T183" s="506">
        <v>0</v>
      </c>
      <c r="U183" s="506">
        <v>0</v>
      </c>
      <c r="V183" s="506">
        <v>0</v>
      </c>
      <c r="W183" s="506">
        <v>0</v>
      </c>
      <c r="X183" s="452" t="s">
        <v>1119</v>
      </c>
      <c r="Y183" s="506">
        <v>0</v>
      </c>
      <c r="Z183" s="506">
        <v>0</v>
      </c>
      <c r="AA183" s="453"/>
      <c r="AB183" s="450">
        <v>0</v>
      </c>
    </row>
    <row r="184" spans="1:28" s="333" customFormat="1" x14ac:dyDescent="0.25">
      <c r="A184" s="447">
        <v>13</v>
      </c>
      <c r="B184" s="448" t="s">
        <v>468</v>
      </c>
      <c r="C184" s="449">
        <v>0</v>
      </c>
      <c r="D184" s="506">
        <v>0</v>
      </c>
      <c r="E184" s="506">
        <v>0</v>
      </c>
      <c r="F184" s="506">
        <v>0</v>
      </c>
      <c r="G184" s="506">
        <v>0</v>
      </c>
      <c r="H184" s="506" t="s">
        <v>804</v>
      </c>
      <c r="I184" s="506">
        <v>0</v>
      </c>
      <c r="J184" s="451" t="s">
        <v>1119</v>
      </c>
      <c r="K184" s="450">
        <v>0</v>
      </c>
      <c r="L184" s="450">
        <v>0</v>
      </c>
      <c r="M184" s="506">
        <v>0</v>
      </c>
      <c r="N184" s="506">
        <v>0</v>
      </c>
      <c r="O184" s="506">
        <v>0</v>
      </c>
      <c r="P184" s="506" t="s">
        <v>804</v>
      </c>
      <c r="Q184" s="506">
        <v>0</v>
      </c>
      <c r="R184" s="451" t="s">
        <v>1119</v>
      </c>
      <c r="S184" s="450">
        <v>0</v>
      </c>
      <c r="T184" s="506">
        <v>0</v>
      </c>
      <c r="U184" s="506">
        <v>0</v>
      </c>
      <c r="V184" s="506">
        <v>0</v>
      </c>
      <c r="W184" s="506">
        <v>0</v>
      </c>
      <c r="X184" s="452" t="s">
        <v>1119</v>
      </c>
      <c r="Y184" s="506">
        <v>0</v>
      </c>
      <c r="Z184" s="506">
        <v>0</v>
      </c>
      <c r="AA184" s="453"/>
      <c r="AB184" s="450">
        <v>0</v>
      </c>
    </row>
    <row r="185" spans="1:28" s="333" customFormat="1" x14ac:dyDescent="0.25">
      <c r="A185" s="447">
        <v>14</v>
      </c>
      <c r="B185" s="448" t="s">
        <v>458</v>
      </c>
      <c r="C185" s="449">
        <v>0</v>
      </c>
      <c r="D185" s="506">
        <v>0</v>
      </c>
      <c r="E185" s="506">
        <v>0</v>
      </c>
      <c r="F185" s="506">
        <v>0</v>
      </c>
      <c r="G185" s="506">
        <v>0</v>
      </c>
      <c r="H185" s="506" t="s">
        <v>804</v>
      </c>
      <c r="I185" s="506">
        <v>0</v>
      </c>
      <c r="J185" s="451" t="s">
        <v>1119</v>
      </c>
      <c r="K185" s="450">
        <v>0</v>
      </c>
      <c r="L185" s="450">
        <v>0</v>
      </c>
      <c r="M185" s="506">
        <v>0</v>
      </c>
      <c r="N185" s="506">
        <v>0</v>
      </c>
      <c r="O185" s="506">
        <v>0</v>
      </c>
      <c r="P185" s="506" t="s">
        <v>804</v>
      </c>
      <c r="Q185" s="506">
        <v>0</v>
      </c>
      <c r="R185" s="451" t="s">
        <v>1119</v>
      </c>
      <c r="S185" s="450">
        <v>0</v>
      </c>
      <c r="T185" s="506">
        <v>0</v>
      </c>
      <c r="U185" s="506">
        <v>0</v>
      </c>
      <c r="V185" s="506">
        <v>0</v>
      </c>
      <c r="W185" s="506">
        <v>0</v>
      </c>
      <c r="X185" s="452" t="s">
        <v>1119</v>
      </c>
      <c r="Y185" s="506">
        <v>0</v>
      </c>
      <c r="Z185" s="506">
        <v>0</v>
      </c>
      <c r="AA185" s="453"/>
      <c r="AB185" s="450">
        <v>0</v>
      </c>
    </row>
    <row r="186" spans="1:28" s="333" customFormat="1" x14ac:dyDescent="0.25">
      <c r="A186" s="447">
        <v>15</v>
      </c>
      <c r="B186" s="448" t="s">
        <v>459</v>
      </c>
      <c r="C186" s="449">
        <v>0</v>
      </c>
      <c r="D186" s="506">
        <v>0</v>
      </c>
      <c r="E186" s="506">
        <v>0</v>
      </c>
      <c r="F186" s="506">
        <v>0</v>
      </c>
      <c r="G186" s="506">
        <v>0</v>
      </c>
      <c r="H186" s="506" t="s">
        <v>804</v>
      </c>
      <c r="I186" s="506">
        <v>0</v>
      </c>
      <c r="J186" s="451" t="s">
        <v>1119</v>
      </c>
      <c r="K186" s="450">
        <v>0</v>
      </c>
      <c r="L186" s="450">
        <v>0</v>
      </c>
      <c r="M186" s="506">
        <v>0</v>
      </c>
      <c r="N186" s="506">
        <v>0</v>
      </c>
      <c r="O186" s="506">
        <v>0</v>
      </c>
      <c r="P186" s="506" t="s">
        <v>804</v>
      </c>
      <c r="Q186" s="506">
        <v>0</v>
      </c>
      <c r="R186" s="451" t="s">
        <v>1119</v>
      </c>
      <c r="S186" s="450">
        <v>0</v>
      </c>
      <c r="T186" s="506">
        <v>0</v>
      </c>
      <c r="U186" s="506">
        <v>0</v>
      </c>
      <c r="V186" s="506">
        <v>0</v>
      </c>
      <c r="W186" s="506">
        <v>0</v>
      </c>
      <c r="X186" s="452" t="s">
        <v>1119</v>
      </c>
      <c r="Y186" s="506">
        <v>0</v>
      </c>
      <c r="Z186" s="506">
        <v>0</v>
      </c>
      <c r="AA186" s="453"/>
      <c r="AB186" s="450">
        <v>0</v>
      </c>
    </row>
    <row r="187" spans="1:28" s="333" customFormat="1" x14ac:dyDescent="0.25">
      <c r="A187" s="447">
        <v>16</v>
      </c>
      <c r="B187" s="448" t="s">
        <v>460</v>
      </c>
      <c r="C187" s="449">
        <v>0</v>
      </c>
      <c r="D187" s="506">
        <v>28.1205</v>
      </c>
      <c r="E187" s="506">
        <v>31.492999999999999</v>
      </c>
      <c r="F187" s="506">
        <v>26.939456514743398</v>
      </c>
      <c r="G187" s="506">
        <v>23.164000000000001</v>
      </c>
      <c r="H187" s="506">
        <v>8.3289999999999971</v>
      </c>
      <c r="I187" s="506">
        <v>-3.7754565147433983</v>
      </c>
      <c r="J187" s="451">
        <v>0.85985402071206718</v>
      </c>
      <c r="K187" s="450">
        <v>0</v>
      </c>
      <c r="L187" s="450">
        <v>0</v>
      </c>
      <c r="M187" s="506">
        <v>2.4619999999999997</v>
      </c>
      <c r="N187" s="506">
        <v>23.831400000000002</v>
      </c>
      <c r="O187" s="506">
        <v>5.8490000000000002</v>
      </c>
      <c r="P187" s="506">
        <v>20.839983050847458</v>
      </c>
      <c r="Q187" s="506">
        <v>-17.982400000000002</v>
      </c>
      <c r="R187" s="451">
        <v>0.24543249662210359</v>
      </c>
      <c r="S187" s="450">
        <v>0</v>
      </c>
      <c r="T187" s="506">
        <v>2.2954999999999997</v>
      </c>
      <c r="U187" s="506">
        <v>5.0186899999999994</v>
      </c>
      <c r="V187" s="506">
        <v>6.0155000000000003</v>
      </c>
      <c r="W187" s="506">
        <v>0.99681000000000086</v>
      </c>
      <c r="X187" s="452">
        <v>1.1986195600844047</v>
      </c>
      <c r="Y187" s="506">
        <v>5.0186899999999994</v>
      </c>
      <c r="Z187" s="506">
        <v>6.0155000000000003</v>
      </c>
      <c r="AA187" s="453"/>
      <c r="AB187" s="450">
        <v>0</v>
      </c>
    </row>
    <row r="188" spans="1:28" s="333" customFormat="1" ht="63" x14ac:dyDescent="0.25">
      <c r="A188" s="447">
        <v>0</v>
      </c>
      <c r="B188" s="448" t="s">
        <v>955</v>
      </c>
      <c r="C188" s="449" t="s">
        <v>389</v>
      </c>
      <c r="D188" s="506">
        <v>28.1205</v>
      </c>
      <c r="E188" s="506">
        <v>31.492999999999999</v>
      </c>
      <c r="F188" s="506">
        <v>26.939456514743398</v>
      </c>
      <c r="G188" s="506">
        <v>23.164000000000001</v>
      </c>
      <c r="H188" s="506">
        <v>8.3289999999999971</v>
      </c>
      <c r="I188" s="506">
        <v>-3.7754565147433983</v>
      </c>
      <c r="J188" s="451">
        <v>0.85985402071206718</v>
      </c>
      <c r="K188" s="450">
        <v>0</v>
      </c>
      <c r="L188" s="450">
        <v>0</v>
      </c>
      <c r="M188" s="506">
        <v>2.4619999999999997</v>
      </c>
      <c r="N188" s="506">
        <v>23.831400000000002</v>
      </c>
      <c r="O188" s="506">
        <v>5.8490000000000002</v>
      </c>
      <c r="P188" s="506">
        <v>20.839983050847458</v>
      </c>
      <c r="Q188" s="506">
        <v>-17.982400000000002</v>
      </c>
      <c r="R188" s="451">
        <v>0.24543249662210359</v>
      </c>
      <c r="S188" s="450" t="s">
        <v>927</v>
      </c>
      <c r="T188" s="506">
        <v>2.2954999999999997</v>
      </c>
      <c r="U188" s="506">
        <v>5.0186899999999994</v>
      </c>
      <c r="V188" s="506">
        <v>6.0155000000000003</v>
      </c>
      <c r="W188" s="506">
        <v>0.99681000000000086</v>
      </c>
      <c r="X188" s="452">
        <v>1.1986195600844047</v>
      </c>
      <c r="Y188" s="506">
        <v>5.0186899999999994</v>
      </c>
      <c r="Z188" s="506">
        <v>6.0155000000000003</v>
      </c>
      <c r="AA188" s="453"/>
      <c r="AB188" s="450" t="s">
        <v>1105</v>
      </c>
    </row>
    <row r="189" spans="1:28" s="333" customFormat="1" x14ac:dyDescent="0.25">
      <c r="A189" s="447">
        <v>17</v>
      </c>
      <c r="B189" s="448" t="s">
        <v>121</v>
      </c>
      <c r="C189" s="449">
        <v>0</v>
      </c>
      <c r="D189" s="506">
        <v>0</v>
      </c>
      <c r="E189" s="506">
        <v>0</v>
      </c>
      <c r="F189" s="506">
        <v>0</v>
      </c>
      <c r="G189" s="506">
        <v>0</v>
      </c>
      <c r="H189" s="506" t="s">
        <v>804</v>
      </c>
      <c r="I189" s="506">
        <v>0</v>
      </c>
      <c r="J189" s="451" t="s">
        <v>1119</v>
      </c>
      <c r="K189" s="450">
        <v>0</v>
      </c>
      <c r="L189" s="450">
        <v>0</v>
      </c>
      <c r="M189" s="506">
        <v>0</v>
      </c>
      <c r="N189" s="506">
        <v>0</v>
      </c>
      <c r="O189" s="506">
        <v>0</v>
      </c>
      <c r="P189" s="506" t="s">
        <v>804</v>
      </c>
      <c r="Q189" s="506">
        <v>0</v>
      </c>
      <c r="R189" s="451" t="s">
        <v>1119</v>
      </c>
      <c r="S189" s="450">
        <v>0</v>
      </c>
      <c r="T189" s="506">
        <v>0</v>
      </c>
      <c r="U189" s="506">
        <v>0</v>
      </c>
      <c r="V189" s="506">
        <v>0</v>
      </c>
      <c r="W189" s="506">
        <v>0</v>
      </c>
      <c r="X189" s="452" t="s">
        <v>1119</v>
      </c>
      <c r="Y189" s="506">
        <v>0</v>
      </c>
      <c r="Z189" s="506">
        <v>0</v>
      </c>
      <c r="AA189" s="453"/>
      <c r="AB189" s="450">
        <v>0</v>
      </c>
    </row>
    <row r="190" spans="1:28" s="333" customFormat="1" x14ac:dyDescent="0.25">
      <c r="A190" s="447">
        <v>18</v>
      </c>
      <c r="B190" s="448" t="s">
        <v>469</v>
      </c>
      <c r="C190" s="449">
        <v>0</v>
      </c>
      <c r="D190" s="506">
        <v>0</v>
      </c>
      <c r="E190" s="506">
        <v>0</v>
      </c>
      <c r="F190" s="506">
        <v>0</v>
      </c>
      <c r="G190" s="506">
        <v>0</v>
      </c>
      <c r="H190" s="506" t="s">
        <v>804</v>
      </c>
      <c r="I190" s="506">
        <v>0</v>
      </c>
      <c r="J190" s="451" t="s">
        <v>1119</v>
      </c>
      <c r="K190" s="450">
        <v>0</v>
      </c>
      <c r="L190" s="450">
        <v>0</v>
      </c>
      <c r="M190" s="506">
        <v>0</v>
      </c>
      <c r="N190" s="506">
        <v>0</v>
      </c>
      <c r="O190" s="506">
        <v>0</v>
      </c>
      <c r="P190" s="506" t="s">
        <v>804</v>
      </c>
      <c r="Q190" s="506">
        <v>0</v>
      </c>
      <c r="R190" s="451" t="s">
        <v>1119</v>
      </c>
      <c r="S190" s="450">
        <v>0</v>
      </c>
      <c r="T190" s="506">
        <v>0</v>
      </c>
      <c r="U190" s="506">
        <v>0</v>
      </c>
      <c r="V190" s="506">
        <v>0</v>
      </c>
      <c r="W190" s="506">
        <v>0</v>
      </c>
      <c r="X190" s="452" t="s">
        <v>1119</v>
      </c>
      <c r="Y190" s="506">
        <v>0</v>
      </c>
      <c r="Z190" s="506">
        <v>0</v>
      </c>
      <c r="AA190" s="453"/>
      <c r="AB190" s="450">
        <v>0</v>
      </c>
    </row>
    <row r="191" spans="1:28" s="333" customFormat="1" x14ac:dyDescent="0.25">
      <c r="A191" s="447">
        <v>19</v>
      </c>
      <c r="B191" s="448" t="s">
        <v>470</v>
      </c>
      <c r="C191" s="449">
        <v>0</v>
      </c>
      <c r="D191" s="506">
        <v>0</v>
      </c>
      <c r="E191" s="506">
        <v>0</v>
      </c>
      <c r="F191" s="506">
        <v>0</v>
      </c>
      <c r="G191" s="506">
        <v>0</v>
      </c>
      <c r="H191" s="506" t="s">
        <v>804</v>
      </c>
      <c r="I191" s="506">
        <v>0</v>
      </c>
      <c r="J191" s="451" t="s">
        <v>1119</v>
      </c>
      <c r="K191" s="450">
        <v>0</v>
      </c>
      <c r="L191" s="450">
        <v>0</v>
      </c>
      <c r="M191" s="506">
        <v>0</v>
      </c>
      <c r="N191" s="506">
        <v>0</v>
      </c>
      <c r="O191" s="506">
        <v>0</v>
      </c>
      <c r="P191" s="506" t="s">
        <v>804</v>
      </c>
      <c r="Q191" s="506">
        <v>0</v>
      </c>
      <c r="R191" s="451" t="s">
        <v>1119</v>
      </c>
      <c r="S191" s="450">
        <v>0</v>
      </c>
      <c r="T191" s="506">
        <v>0</v>
      </c>
      <c r="U191" s="506">
        <v>0</v>
      </c>
      <c r="V191" s="506">
        <v>0</v>
      </c>
      <c r="W191" s="506">
        <v>0</v>
      </c>
      <c r="X191" s="452" t="s">
        <v>1119</v>
      </c>
      <c r="Y191" s="506">
        <v>0</v>
      </c>
      <c r="Z191" s="506">
        <v>0</v>
      </c>
      <c r="AA191" s="453"/>
      <c r="AB191" s="450">
        <v>0</v>
      </c>
    </row>
    <row r="192" spans="1:28" s="333" customFormat="1" x14ac:dyDescent="0.25">
      <c r="A192" s="447" t="s">
        <v>471</v>
      </c>
      <c r="B192" s="448" t="s">
        <v>464</v>
      </c>
      <c r="C192" s="449">
        <v>0</v>
      </c>
      <c r="D192" s="506">
        <v>0</v>
      </c>
      <c r="E192" s="506">
        <v>0</v>
      </c>
      <c r="F192" s="506">
        <v>0</v>
      </c>
      <c r="G192" s="506">
        <v>79.927105813349598</v>
      </c>
      <c r="H192" s="506" t="s">
        <v>804</v>
      </c>
      <c r="I192" s="506">
        <v>79.927105813349598</v>
      </c>
      <c r="J192" s="451" t="s">
        <v>1119</v>
      </c>
      <c r="K192" s="450">
        <v>0</v>
      </c>
      <c r="L192" s="450">
        <v>0</v>
      </c>
      <c r="M192" s="506">
        <v>7.0859849400000003</v>
      </c>
      <c r="N192" s="506">
        <v>0</v>
      </c>
      <c r="O192" s="506">
        <v>125.34404828</v>
      </c>
      <c r="P192" s="506" t="s">
        <v>804</v>
      </c>
      <c r="Q192" s="506">
        <v>125.34404828</v>
      </c>
      <c r="R192" s="451" t="s">
        <v>1119</v>
      </c>
      <c r="S192" s="450">
        <v>0</v>
      </c>
      <c r="T192" s="506">
        <v>37.999528779999991</v>
      </c>
      <c r="U192" s="506">
        <v>0</v>
      </c>
      <c r="V192" s="506">
        <v>94.430504439999993</v>
      </c>
      <c r="W192" s="506">
        <v>94.430504439999993</v>
      </c>
      <c r="X192" s="452" t="s">
        <v>1119</v>
      </c>
      <c r="Y192" s="506">
        <v>0</v>
      </c>
      <c r="Z192" s="506">
        <v>94.430504439999993</v>
      </c>
      <c r="AA192" s="453"/>
      <c r="AB192" s="450">
        <v>0</v>
      </c>
    </row>
    <row r="193" spans="1:28" s="333" customFormat="1" x14ac:dyDescent="0.25">
      <c r="A193" s="447">
        <v>1</v>
      </c>
      <c r="B193" s="448" t="s">
        <v>451</v>
      </c>
      <c r="C193" s="449">
        <v>0</v>
      </c>
      <c r="D193" s="506">
        <v>0</v>
      </c>
      <c r="E193" s="506">
        <v>0</v>
      </c>
      <c r="F193" s="506">
        <v>0</v>
      </c>
      <c r="G193" s="506">
        <v>0</v>
      </c>
      <c r="H193" s="506" t="s">
        <v>804</v>
      </c>
      <c r="I193" s="506">
        <v>0</v>
      </c>
      <c r="J193" s="451" t="s">
        <v>1119</v>
      </c>
      <c r="K193" s="450">
        <v>0</v>
      </c>
      <c r="L193" s="450">
        <v>0</v>
      </c>
      <c r="M193" s="506">
        <v>0</v>
      </c>
      <c r="N193" s="506">
        <v>0</v>
      </c>
      <c r="O193" s="506">
        <v>0</v>
      </c>
      <c r="P193" s="506" t="s">
        <v>804</v>
      </c>
      <c r="Q193" s="506">
        <v>0</v>
      </c>
      <c r="R193" s="451" t="s">
        <v>1119</v>
      </c>
      <c r="S193" s="450">
        <v>0</v>
      </c>
      <c r="T193" s="506">
        <v>0</v>
      </c>
      <c r="U193" s="506">
        <v>0</v>
      </c>
      <c r="V193" s="506">
        <v>0</v>
      </c>
      <c r="W193" s="506">
        <v>0</v>
      </c>
      <c r="X193" s="452" t="s">
        <v>1119</v>
      </c>
      <c r="Y193" s="506">
        <v>0</v>
      </c>
      <c r="Z193" s="506">
        <v>0</v>
      </c>
      <c r="AA193" s="453"/>
      <c r="AB193" s="450">
        <v>0</v>
      </c>
    </row>
    <row r="194" spans="1:28" s="333" customFormat="1" x14ac:dyDescent="0.25">
      <c r="A194" s="447">
        <v>3</v>
      </c>
      <c r="B194" s="448" t="s">
        <v>453</v>
      </c>
      <c r="C194" s="449">
        <v>0</v>
      </c>
      <c r="D194" s="506">
        <v>0</v>
      </c>
      <c r="E194" s="506">
        <v>0</v>
      </c>
      <c r="F194" s="506">
        <v>0</v>
      </c>
      <c r="G194" s="506">
        <v>0</v>
      </c>
      <c r="H194" s="506" t="s">
        <v>804</v>
      </c>
      <c r="I194" s="506">
        <v>0</v>
      </c>
      <c r="J194" s="451" t="s">
        <v>1119</v>
      </c>
      <c r="K194" s="450">
        <v>0</v>
      </c>
      <c r="L194" s="450">
        <v>0</v>
      </c>
      <c r="M194" s="506">
        <v>7.0758594800000001</v>
      </c>
      <c r="N194" s="506">
        <v>0</v>
      </c>
      <c r="O194" s="506">
        <v>28.895409579999999</v>
      </c>
      <c r="P194" s="506" t="s">
        <v>804</v>
      </c>
      <c r="Q194" s="506">
        <v>28.895409579999999</v>
      </c>
      <c r="R194" s="451" t="s">
        <v>1119</v>
      </c>
      <c r="S194" s="450">
        <v>0</v>
      </c>
      <c r="T194" s="506">
        <v>35.971269059999997</v>
      </c>
      <c r="U194" s="506">
        <v>0</v>
      </c>
      <c r="V194" s="506">
        <v>0</v>
      </c>
      <c r="W194" s="506">
        <v>0</v>
      </c>
      <c r="X194" s="452" t="s">
        <v>1119</v>
      </c>
      <c r="Y194" s="506">
        <v>0</v>
      </c>
      <c r="Z194" s="506">
        <v>0</v>
      </c>
      <c r="AA194" s="453"/>
      <c r="AB194" s="450">
        <v>0</v>
      </c>
    </row>
    <row r="195" spans="1:28" s="333" customFormat="1" ht="31.5" x14ac:dyDescent="0.25">
      <c r="A195" s="447">
        <v>0</v>
      </c>
      <c r="B195" s="448" t="s">
        <v>612</v>
      </c>
      <c r="C195" s="449" t="s">
        <v>388</v>
      </c>
      <c r="D195" s="506">
        <v>0</v>
      </c>
      <c r="E195" s="506">
        <v>0</v>
      </c>
      <c r="F195" s="506">
        <v>0</v>
      </c>
      <c r="G195" s="506">
        <v>0</v>
      </c>
      <c r="H195" s="506" t="s">
        <v>804</v>
      </c>
      <c r="I195" s="506">
        <v>0</v>
      </c>
      <c r="J195" s="451">
        <v>0</v>
      </c>
      <c r="K195" s="450">
        <v>0</v>
      </c>
      <c r="L195" s="450">
        <v>0</v>
      </c>
      <c r="M195" s="506">
        <v>7.0758594800000001</v>
      </c>
      <c r="N195" s="506">
        <v>0</v>
      </c>
      <c r="O195" s="506">
        <v>8.1850260000000008E-2</v>
      </c>
      <c r="P195" s="506" t="s">
        <v>804</v>
      </c>
      <c r="Q195" s="506">
        <v>8.1850260000000008E-2</v>
      </c>
      <c r="R195" s="451" t="s">
        <v>1119</v>
      </c>
      <c r="S195" s="450">
        <v>0</v>
      </c>
      <c r="T195" s="506">
        <v>7.1577097400000005</v>
      </c>
      <c r="U195" s="506">
        <v>0</v>
      </c>
      <c r="V195" s="506">
        <v>0</v>
      </c>
      <c r="W195" s="506">
        <v>0</v>
      </c>
      <c r="X195" s="452" t="s">
        <v>1119</v>
      </c>
      <c r="Y195" s="506">
        <v>0</v>
      </c>
      <c r="Z195" s="506">
        <v>0</v>
      </c>
      <c r="AA195" s="453"/>
      <c r="AB195" s="450" t="s">
        <v>1107</v>
      </c>
    </row>
    <row r="196" spans="1:28" s="333" customFormat="1" ht="63" x14ac:dyDescent="0.25">
      <c r="A196" s="447">
        <v>0</v>
      </c>
      <c r="B196" s="448" t="s">
        <v>613</v>
      </c>
      <c r="C196" s="449" t="s">
        <v>388</v>
      </c>
      <c r="D196" s="506">
        <v>0</v>
      </c>
      <c r="E196" s="506">
        <v>0</v>
      </c>
      <c r="F196" s="506">
        <v>0</v>
      </c>
      <c r="G196" s="506">
        <v>0</v>
      </c>
      <c r="H196" s="506" t="s">
        <v>804</v>
      </c>
      <c r="I196" s="506">
        <v>0</v>
      </c>
      <c r="J196" s="451">
        <v>0</v>
      </c>
      <c r="K196" s="450">
        <v>0</v>
      </c>
      <c r="L196" s="450">
        <v>0</v>
      </c>
      <c r="M196" s="506">
        <v>0</v>
      </c>
      <c r="N196" s="506">
        <v>0</v>
      </c>
      <c r="O196" s="506">
        <v>28.81355932</v>
      </c>
      <c r="P196" s="506" t="s">
        <v>804</v>
      </c>
      <c r="Q196" s="506">
        <v>28.81355932</v>
      </c>
      <c r="R196" s="451" t="s">
        <v>1119</v>
      </c>
      <c r="S196" s="450">
        <v>0</v>
      </c>
      <c r="T196" s="506">
        <v>28.81355932</v>
      </c>
      <c r="U196" s="506">
        <v>0</v>
      </c>
      <c r="V196" s="506">
        <v>0</v>
      </c>
      <c r="W196" s="506">
        <v>0</v>
      </c>
      <c r="X196" s="452" t="s">
        <v>1119</v>
      </c>
      <c r="Y196" s="506">
        <v>0</v>
      </c>
      <c r="Z196" s="506">
        <v>0</v>
      </c>
      <c r="AA196" s="453"/>
      <c r="AB196" s="450" t="s">
        <v>1107</v>
      </c>
    </row>
    <row r="197" spans="1:28" s="333" customFormat="1" x14ac:dyDescent="0.25">
      <c r="A197" s="447">
        <v>4</v>
      </c>
      <c r="B197" s="448" t="s">
        <v>454</v>
      </c>
      <c r="C197" s="449">
        <v>0</v>
      </c>
      <c r="D197" s="506">
        <v>0</v>
      </c>
      <c r="E197" s="506">
        <v>0</v>
      </c>
      <c r="F197" s="506">
        <v>0</v>
      </c>
      <c r="G197" s="506">
        <v>0</v>
      </c>
      <c r="H197" s="506" t="s">
        <v>804</v>
      </c>
      <c r="I197" s="506">
        <v>0</v>
      </c>
      <c r="J197" s="451" t="s">
        <v>1119</v>
      </c>
      <c r="K197" s="450">
        <v>0</v>
      </c>
      <c r="L197" s="450">
        <v>0</v>
      </c>
      <c r="M197" s="506">
        <v>0</v>
      </c>
      <c r="N197" s="506">
        <v>0</v>
      </c>
      <c r="O197" s="506">
        <v>0</v>
      </c>
      <c r="P197" s="506" t="s">
        <v>804</v>
      </c>
      <c r="Q197" s="506">
        <v>0</v>
      </c>
      <c r="R197" s="451" t="s">
        <v>1119</v>
      </c>
      <c r="S197" s="450">
        <v>0</v>
      </c>
      <c r="T197" s="506">
        <v>0</v>
      </c>
      <c r="U197" s="506">
        <v>0</v>
      </c>
      <c r="V197" s="506">
        <v>0</v>
      </c>
      <c r="W197" s="506">
        <v>0</v>
      </c>
      <c r="X197" s="452" t="s">
        <v>1119</v>
      </c>
      <c r="Y197" s="506">
        <v>0</v>
      </c>
      <c r="Z197" s="506">
        <v>0</v>
      </c>
      <c r="AA197" s="453"/>
      <c r="AB197" s="450">
        <v>0</v>
      </c>
    </row>
    <row r="198" spans="1:28" s="333" customFormat="1" x14ac:dyDescent="0.25">
      <c r="A198" s="447">
        <v>5</v>
      </c>
      <c r="B198" s="448" t="s">
        <v>394</v>
      </c>
      <c r="C198" s="449">
        <v>0</v>
      </c>
      <c r="D198" s="506">
        <v>0</v>
      </c>
      <c r="E198" s="506">
        <v>0</v>
      </c>
      <c r="F198" s="506">
        <v>0</v>
      </c>
      <c r="G198" s="506">
        <v>0</v>
      </c>
      <c r="H198" s="506" t="s">
        <v>804</v>
      </c>
      <c r="I198" s="506">
        <v>0</v>
      </c>
      <c r="J198" s="451" t="s">
        <v>1119</v>
      </c>
      <c r="K198" s="450">
        <v>0</v>
      </c>
      <c r="L198" s="450">
        <v>0</v>
      </c>
      <c r="M198" s="506">
        <v>0</v>
      </c>
      <c r="N198" s="506">
        <v>0</v>
      </c>
      <c r="O198" s="506">
        <v>1.9635680299999998</v>
      </c>
      <c r="P198" s="506" t="s">
        <v>804</v>
      </c>
      <c r="Q198" s="506">
        <v>1.9635680299999998</v>
      </c>
      <c r="R198" s="451" t="s">
        <v>1119</v>
      </c>
      <c r="S198" s="450">
        <v>0</v>
      </c>
      <c r="T198" s="506">
        <v>1.9635680299999998</v>
      </c>
      <c r="U198" s="506">
        <v>0</v>
      </c>
      <c r="V198" s="506">
        <v>0</v>
      </c>
      <c r="W198" s="506">
        <v>0</v>
      </c>
      <c r="X198" s="452" t="s">
        <v>1119</v>
      </c>
      <c r="Y198" s="506">
        <v>0</v>
      </c>
      <c r="Z198" s="506">
        <v>0</v>
      </c>
      <c r="AA198" s="453"/>
      <c r="AB198" s="450">
        <v>0</v>
      </c>
    </row>
    <row r="199" spans="1:28" s="333" customFormat="1" ht="31.5" x14ac:dyDescent="0.25">
      <c r="A199" s="447">
        <v>0</v>
      </c>
      <c r="B199" s="448" t="s">
        <v>850</v>
      </c>
      <c r="C199" s="449" t="s">
        <v>388</v>
      </c>
      <c r="D199" s="506">
        <v>0</v>
      </c>
      <c r="E199" s="506">
        <v>0</v>
      </c>
      <c r="F199" s="506">
        <v>0</v>
      </c>
      <c r="G199" s="506">
        <v>0</v>
      </c>
      <c r="H199" s="506" t="s">
        <v>804</v>
      </c>
      <c r="I199" s="506">
        <v>0</v>
      </c>
      <c r="J199" s="451">
        <v>0</v>
      </c>
      <c r="K199" s="450">
        <v>0</v>
      </c>
      <c r="L199" s="450">
        <v>0</v>
      </c>
      <c r="M199" s="506">
        <v>0</v>
      </c>
      <c r="N199" s="506">
        <v>0</v>
      </c>
      <c r="O199" s="506">
        <v>1.9585680299999999</v>
      </c>
      <c r="P199" s="506" t="s">
        <v>804</v>
      </c>
      <c r="Q199" s="506">
        <v>1.9585680299999999</v>
      </c>
      <c r="R199" s="451" t="s">
        <v>1119</v>
      </c>
      <c r="S199" s="450">
        <v>0</v>
      </c>
      <c r="T199" s="506">
        <v>1.9585680299999999</v>
      </c>
      <c r="U199" s="506">
        <v>0</v>
      </c>
      <c r="V199" s="506">
        <v>0</v>
      </c>
      <c r="W199" s="506">
        <v>0</v>
      </c>
      <c r="X199" s="452" t="s">
        <v>1119</v>
      </c>
      <c r="Y199" s="506">
        <v>0</v>
      </c>
      <c r="Z199" s="506">
        <v>0</v>
      </c>
      <c r="AA199" s="453"/>
      <c r="AB199" s="450" t="s">
        <v>1105</v>
      </c>
    </row>
    <row r="200" spans="1:28" s="333" customFormat="1" ht="94.5" x14ac:dyDescent="0.25">
      <c r="A200" s="447">
        <v>0</v>
      </c>
      <c r="B200" s="448" t="s">
        <v>957</v>
      </c>
      <c r="C200" s="449" t="s">
        <v>389</v>
      </c>
      <c r="D200" s="506">
        <v>0</v>
      </c>
      <c r="E200" s="506">
        <v>0</v>
      </c>
      <c r="F200" s="506">
        <v>0</v>
      </c>
      <c r="G200" s="506">
        <v>0</v>
      </c>
      <c r="H200" s="506" t="s">
        <v>804</v>
      </c>
      <c r="I200" s="506">
        <v>0</v>
      </c>
      <c r="J200" s="451">
        <v>0</v>
      </c>
      <c r="K200" s="450">
        <v>0</v>
      </c>
      <c r="L200" s="450">
        <v>0</v>
      </c>
      <c r="M200" s="506">
        <v>0</v>
      </c>
      <c r="N200" s="506">
        <v>0</v>
      </c>
      <c r="O200" s="506">
        <v>5.0000000000000001E-3</v>
      </c>
      <c r="P200" s="506" t="s">
        <v>804</v>
      </c>
      <c r="Q200" s="506">
        <v>5.0000000000000001E-3</v>
      </c>
      <c r="R200" s="451" t="s">
        <v>1119</v>
      </c>
      <c r="S200" s="450">
        <v>0</v>
      </c>
      <c r="T200" s="506">
        <v>5.0000000000000001E-3</v>
      </c>
      <c r="U200" s="506">
        <v>0</v>
      </c>
      <c r="V200" s="506">
        <v>0</v>
      </c>
      <c r="W200" s="506">
        <v>0</v>
      </c>
      <c r="X200" s="452" t="s">
        <v>1119</v>
      </c>
      <c r="Y200" s="506">
        <v>0</v>
      </c>
      <c r="Z200" s="506">
        <v>0</v>
      </c>
      <c r="AA200" s="453"/>
      <c r="AB200" s="450" t="s">
        <v>1107</v>
      </c>
    </row>
    <row r="201" spans="1:28" s="333" customFormat="1" x14ac:dyDescent="0.25">
      <c r="A201" s="447">
        <v>6</v>
      </c>
      <c r="B201" s="448" t="s">
        <v>395</v>
      </c>
      <c r="C201" s="449">
        <v>0</v>
      </c>
      <c r="D201" s="506">
        <v>0</v>
      </c>
      <c r="E201" s="506">
        <v>0</v>
      </c>
      <c r="F201" s="506">
        <v>0</v>
      </c>
      <c r="G201" s="506">
        <v>0</v>
      </c>
      <c r="H201" s="506" t="s">
        <v>804</v>
      </c>
      <c r="I201" s="506">
        <v>0</v>
      </c>
      <c r="J201" s="451" t="s">
        <v>1119</v>
      </c>
      <c r="K201" s="450">
        <v>0</v>
      </c>
      <c r="L201" s="450">
        <v>0</v>
      </c>
      <c r="M201" s="506">
        <v>0</v>
      </c>
      <c r="N201" s="506">
        <v>0</v>
      </c>
      <c r="O201" s="506">
        <v>0</v>
      </c>
      <c r="P201" s="506" t="s">
        <v>804</v>
      </c>
      <c r="Q201" s="506">
        <v>0</v>
      </c>
      <c r="R201" s="451" t="s">
        <v>1119</v>
      </c>
      <c r="S201" s="450">
        <v>0</v>
      </c>
      <c r="T201" s="506">
        <v>0</v>
      </c>
      <c r="U201" s="506">
        <v>0</v>
      </c>
      <c r="V201" s="506">
        <v>0</v>
      </c>
      <c r="W201" s="506">
        <v>0</v>
      </c>
      <c r="X201" s="452" t="s">
        <v>1119</v>
      </c>
      <c r="Y201" s="506">
        <v>0</v>
      </c>
      <c r="Z201" s="506">
        <v>0</v>
      </c>
      <c r="AA201" s="453"/>
      <c r="AB201" s="450">
        <v>0</v>
      </c>
    </row>
    <row r="202" spans="1:28" s="333" customFormat="1" x14ac:dyDescent="0.25">
      <c r="A202" s="447">
        <v>7</v>
      </c>
      <c r="B202" s="448" t="s">
        <v>455</v>
      </c>
      <c r="C202" s="449">
        <v>0</v>
      </c>
      <c r="D202" s="506">
        <v>0</v>
      </c>
      <c r="E202" s="506">
        <v>0</v>
      </c>
      <c r="F202" s="506">
        <v>0</v>
      </c>
      <c r="G202" s="506">
        <v>0</v>
      </c>
      <c r="H202" s="506" t="s">
        <v>804</v>
      </c>
      <c r="I202" s="506">
        <v>0</v>
      </c>
      <c r="J202" s="451" t="s">
        <v>1119</v>
      </c>
      <c r="K202" s="450">
        <v>0</v>
      </c>
      <c r="L202" s="450">
        <v>0</v>
      </c>
      <c r="M202" s="506">
        <v>0</v>
      </c>
      <c r="N202" s="506">
        <v>0</v>
      </c>
      <c r="O202" s="506">
        <v>0</v>
      </c>
      <c r="P202" s="506" t="s">
        <v>804</v>
      </c>
      <c r="Q202" s="506">
        <v>0</v>
      </c>
      <c r="R202" s="451" t="s">
        <v>1119</v>
      </c>
      <c r="S202" s="450">
        <v>0</v>
      </c>
      <c r="T202" s="506">
        <v>0</v>
      </c>
      <c r="U202" s="506">
        <v>0</v>
      </c>
      <c r="V202" s="506">
        <v>0</v>
      </c>
      <c r="W202" s="506">
        <v>0</v>
      </c>
      <c r="X202" s="452" t="s">
        <v>1119</v>
      </c>
      <c r="Y202" s="506">
        <v>0</v>
      </c>
      <c r="Z202" s="506">
        <v>0</v>
      </c>
      <c r="AA202" s="453"/>
      <c r="AB202" s="450">
        <v>0</v>
      </c>
    </row>
    <row r="203" spans="1:28" s="333" customFormat="1" x14ac:dyDescent="0.25">
      <c r="A203" s="447">
        <v>8</v>
      </c>
      <c r="B203" s="448" t="s">
        <v>456</v>
      </c>
      <c r="C203" s="449">
        <v>0</v>
      </c>
      <c r="D203" s="506">
        <v>0</v>
      </c>
      <c r="E203" s="506">
        <v>0</v>
      </c>
      <c r="F203" s="506">
        <v>0</v>
      </c>
      <c r="G203" s="506">
        <v>0</v>
      </c>
      <c r="H203" s="506" t="s">
        <v>804</v>
      </c>
      <c r="I203" s="506">
        <v>0</v>
      </c>
      <c r="J203" s="451" t="s">
        <v>1119</v>
      </c>
      <c r="K203" s="450">
        <v>0</v>
      </c>
      <c r="L203" s="450">
        <v>0</v>
      </c>
      <c r="M203" s="506">
        <v>0</v>
      </c>
      <c r="N203" s="506">
        <v>0</v>
      </c>
      <c r="O203" s="506">
        <v>0</v>
      </c>
      <c r="P203" s="506" t="s">
        <v>804</v>
      </c>
      <c r="Q203" s="506">
        <v>0</v>
      </c>
      <c r="R203" s="451" t="s">
        <v>1119</v>
      </c>
      <c r="S203" s="450">
        <v>0</v>
      </c>
      <c r="T203" s="506">
        <v>0</v>
      </c>
      <c r="U203" s="506">
        <v>0</v>
      </c>
      <c r="V203" s="506">
        <v>0</v>
      </c>
      <c r="W203" s="506">
        <v>0</v>
      </c>
      <c r="X203" s="452" t="s">
        <v>1119</v>
      </c>
      <c r="Y203" s="506">
        <v>0</v>
      </c>
      <c r="Z203" s="506">
        <v>0</v>
      </c>
      <c r="AA203" s="453"/>
      <c r="AB203" s="450">
        <v>0</v>
      </c>
    </row>
    <row r="204" spans="1:28" s="333" customFormat="1" x14ac:dyDescent="0.25">
      <c r="A204" s="447">
        <v>9</v>
      </c>
      <c r="B204" s="448" t="s">
        <v>457</v>
      </c>
      <c r="C204" s="449">
        <v>0</v>
      </c>
      <c r="D204" s="506">
        <v>0</v>
      </c>
      <c r="E204" s="506">
        <v>0</v>
      </c>
      <c r="F204" s="506">
        <v>0</v>
      </c>
      <c r="G204" s="506">
        <v>0</v>
      </c>
      <c r="H204" s="506" t="s">
        <v>804</v>
      </c>
      <c r="I204" s="506">
        <v>0</v>
      </c>
      <c r="J204" s="451" t="s">
        <v>1119</v>
      </c>
      <c r="K204" s="450">
        <v>0</v>
      </c>
      <c r="L204" s="450">
        <v>0</v>
      </c>
      <c r="M204" s="506">
        <v>0</v>
      </c>
      <c r="N204" s="506">
        <v>0</v>
      </c>
      <c r="O204" s="506">
        <v>0</v>
      </c>
      <c r="P204" s="506" t="s">
        <v>804</v>
      </c>
      <c r="Q204" s="506">
        <v>0</v>
      </c>
      <c r="R204" s="451" t="s">
        <v>1119</v>
      </c>
      <c r="S204" s="450">
        <v>0</v>
      </c>
      <c r="T204" s="506">
        <v>0</v>
      </c>
      <c r="U204" s="506">
        <v>0</v>
      </c>
      <c r="V204" s="506">
        <v>0</v>
      </c>
      <c r="W204" s="506">
        <v>0</v>
      </c>
      <c r="X204" s="452" t="s">
        <v>1119</v>
      </c>
      <c r="Y204" s="506">
        <v>0</v>
      </c>
      <c r="Z204" s="506">
        <v>0</v>
      </c>
      <c r="AA204" s="453"/>
      <c r="AB204" s="450">
        <v>0</v>
      </c>
    </row>
    <row r="205" spans="1:28" s="333" customFormat="1" x14ac:dyDescent="0.25">
      <c r="A205" s="447">
        <v>10</v>
      </c>
      <c r="B205" s="448" t="s">
        <v>120</v>
      </c>
      <c r="C205" s="449">
        <v>0</v>
      </c>
      <c r="D205" s="506">
        <v>0</v>
      </c>
      <c r="E205" s="506">
        <v>0</v>
      </c>
      <c r="F205" s="506">
        <v>0</v>
      </c>
      <c r="G205" s="506">
        <v>0</v>
      </c>
      <c r="H205" s="506" t="s">
        <v>804</v>
      </c>
      <c r="I205" s="506">
        <v>0</v>
      </c>
      <c r="J205" s="451" t="s">
        <v>1119</v>
      </c>
      <c r="K205" s="450">
        <v>0</v>
      </c>
      <c r="L205" s="450">
        <v>0</v>
      </c>
      <c r="M205" s="506">
        <v>0</v>
      </c>
      <c r="N205" s="506">
        <v>0</v>
      </c>
      <c r="O205" s="506">
        <v>0</v>
      </c>
      <c r="P205" s="506" t="s">
        <v>804</v>
      </c>
      <c r="Q205" s="506">
        <v>0</v>
      </c>
      <c r="R205" s="451" t="s">
        <v>1119</v>
      </c>
      <c r="S205" s="450">
        <v>0</v>
      </c>
      <c r="T205" s="506">
        <v>0</v>
      </c>
      <c r="U205" s="506">
        <v>0</v>
      </c>
      <c r="V205" s="506">
        <v>0</v>
      </c>
      <c r="W205" s="506">
        <v>0</v>
      </c>
      <c r="X205" s="452" t="s">
        <v>1119</v>
      </c>
      <c r="Y205" s="506">
        <v>0</v>
      </c>
      <c r="Z205" s="506">
        <v>0</v>
      </c>
      <c r="AA205" s="453"/>
      <c r="AB205" s="450">
        <v>0</v>
      </c>
    </row>
    <row r="206" spans="1:28" s="333" customFormat="1" x14ac:dyDescent="0.25">
      <c r="A206" s="447">
        <v>11</v>
      </c>
      <c r="B206" s="448" t="s">
        <v>466</v>
      </c>
      <c r="C206" s="449">
        <v>0</v>
      </c>
      <c r="D206" s="506">
        <v>0</v>
      </c>
      <c r="E206" s="506">
        <v>0</v>
      </c>
      <c r="F206" s="506">
        <v>0</v>
      </c>
      <c r="G206" s="506">
        <v>0</v>
      </c>
      <c r="H206" s="506" t="s">
        <v>804</v>
      </c>
      <c r="I206" s="506">
        <v>0</v>
      </c>
      <c r="J206" s="451" t="s">
        <v>1119</v>
      </c>
      <c r="K206" s="450">
        <v>0</v>
      </c>
      <c r="L206" s="450">
        <v>0</v>
      </c>
      <c r="M206" s="506">
        <v>0</v>
      </c>
      <c r="N206" s="506">
        <v>0</v>
      </c>
      <c r="O206" s="506">
        <v>0</v>
      </c>
      <c r="P206" s="506" t="s">
        <v>804</v>
      </c>
      <c r="Q206" s="506">
        <v>0</v>
      </c>
      <c r="R206" s="451" t="s">
        <v>1119</v>
      </c>
      <c r="S206" s="450">
        <v>0</v>
      </c>
      <c r="T206" s="506">
        <v>0</v>
      </c>
      <c r="U206" s="506">
        <v>0</v>
      </c>
      <c r="V206" s="506">
        <v>0</v>
      </c>
      <c r="W206" s="506">
        <v>0</v>
      </c>
      <c r="X206" s="452" t="s">
        <v>1119</v>
      </c>
      <c r="Y206" s="506">
        <v>0</v>
      </c>
      <c r="Z206" s="506">
        <v>0</v>
      </c>
      <c r="AA206" s="453"/>
      <c r="AB206" s="450">
        <v>0</v>
      </c>
    </row>
    <row r="207" spans="1:28" s="333" customFormat="1" x14ac:dyDescent="0.25">
      <c r="A207" s="447">
        <v>12</v>
      </c>
      <c r="B207" s="448" t="s">
        <v>467</v>
      </c>
      <c r="C207" s="449">
        <v>0</v>
      </c>
      <c r="D207" s="506">
        <v>0</v>
      </c>
      <c r="E207" s="506">
        <v>0</v>
      </c>
      <c r="F207" s="506">
        <v>0</v>
      </c>
      <c r="G207" s="506">
        <v>75.719930553349599</v>
      </c>
      <c r="H207" s="506" t="s">
        <v>804</v>
      </c>
      <c r="I207" s="506">
        <v>75.719930553349599</v>
      </c>
      <c r="J207" s="451" t="s">
        <v>1119</v>
      </c>
      <c r="K207" s="450">
        <v>0</v>
      </c>
      <c r="L207" s="450">
        <v>0</v>
      </c>
      <c r="M207" s="506">
        <v>0</v>
      </c>
      <c r="N207" s="506">
        <v>0</v>
      </c>
      <c r="O207" s="506">
        <v>74.058892529999994</v>
      </c>
      <c r="P207" s="506" t="s">
        <v>804</v>
      </c>
      <c r="Q207" s="506">
        <v>74.058892529999994</v>
      </c>
      <c r="R207" s="451" t="s">
        <v>1119</v>
      </c>
      <c r="S207" s="450">
        <v>0</v>
      </c>
      <c r="T207" s="506">
        <v>-4.4408920985006262E-16</v>
      </c>
      <c r="U207" s="506">
        <v>0</v>
      </c>
      <c r="V207" s="506">
        <v>74.058892529999994</v>
      </c>
      <c r="W207" s="506">
        <v>74.058892529999994</v>
      </c>
      <c r="X207" s="452" t="s">
        <v>1119</v>
      </c>
      <c r="Y207" s="506">
        <v>0</v>
      </c>
      <c r="Z207" s="506">
        <v>74.058892529999994</v>
      </c>
      <c r="AA207" s="453"/>
      <c r="AB207" s="450">
        <v>0</v>
      </c>
    </row>
    <row r="208" spans="1:28" s="333" customFormat="1" ht="63" x14ac:dyDescent="0.25">
      <c r="A208" s="447">
        <v>0</v>
      </c>
      <c r="B208" s="448" t="s">
        <v>614</v>
      </c>
      <c r="C208" s="449" t="s">
        <v>388</v>
      </c>
      <c r="D208" s="506">
        <v>0</v>
      </c>
      <c r="E208" s="506">
        <v>0</v>
      </c>
      <c r="F208" s="506">
        <v>0</v>
      </c>
      <c r="G208" s="506">
        <v>75.719930553349599</v>
      </c>
      <c r="H208" s="506" t="s">
        <v>804</v>
      </c>
      <c r="I208" s="506">
        <v>75.719930553349599</v>
      </c>
      <c r="J208" s="451" t="s">
        <v>1119</v>
      </c>
      <c r="K208" s="450">
        <v>0</v>
      </c>
      <c r="L208" s="450">
        <v>0</v>
      </c>
      <c r="M208" s="506">
        <v>0</v>
      </c>
      <c r="N208" s="506">
        <v>0</v>
      </c>
      <c r="O208" s="506">
        <v>67.812949500000002</v>
      </c>
      <c r="P208" s="506" t="s">
        <v>804</v>
      </c>
      <c r="Q208" s="506">
        <v>67.812949500000002</v>
      </c>
      <c r="R208" s="451" t="s">
        <v>1119</v>
      </c>
      <c r="S208" s="450" t="s">
        <v>421</v>
      </c>
      <c r="T208" s="506">
        <v>0</v>
      </c>
      <c r="U208" s="506">
        <v>0</v>
      </c>
      <c r="V208" s="506">
        <v>67.812949500000002</v>
      </c>
      <c r="W208" s="506">
        <v>67.812949500000002</v>
      </c>
      <c r="X208" s="452" t="s">
        <v>1119</v>
      </c>
      <c r="Y208" s="506">
        <v>0</v>
      </c>
      <c r="Z208" s="506">
        <v>67.812949500000002</v>
      </c>
      <c r="AA208" s="453"/>
      <c r="AB208" s="450" t="s">
        <v>1105</v>
      </c>
    </row>
    <row r="209" spans="1:28" s="333" customFormat="1" ht="47.25" x14ac:dyDescent="0.25">
      <c r="A209" s="447">
        <v>0</v>
      </c>
      <c r="B209" s="448" t="s">
        <v>615</v>
      </c>
      <c r="C209" s="449" t="s">
        <v>388</v>
      </c>
      <c r="D209" s="506">
        <v>0</v>
      </c>
      <c r="E209" s="506">
        <v>0</v>
      </c>
      <c r="F209" s="506">
        <v>0</v>
      </c>
      <c r="G209" s="506">
        <v>0</v>
      </c>
      <c r="H209" s="506" t="s">
        <v>804</v>
      </c>
      <c r="I209" s="506">
        <v>0</v>
      </c>
      <c r="J209" s="451">
        <v>0</v>
      </c>
      <c r="K209" s="450">
        <v>0</v>
      </c>
      <c r="L209" s="450">
        <v>0</v>
      </c>
      <c r="M209" s="506">
        <v>0</v>
      </c>
      <c r="N209" s="506">
        <v>0</v>
      </c>
      <c r="O209" s="506">
        <v>3.8727642599999994</v>
      </c>
      <c r="P209" s="506" t="s">
        <v>804</v>
      </c>
      <c r="Q209" s="506">
        <v>3.8727642599999994</v>
      </c>
      <c r="R209" s="451" t="s">
        <v>1119</v>
      </c>
      <c r="S209" s="450">
        <v>0</v>
      </c>
      <c r="T209" s="506">
        <v>-4.4408920985006262E-16</v>
      </c>
      <c r="U209" s="506">
        <v>0</v>
      </c>
      <c r="V209" s="506">
        <v>3.8727642599999998</v>
      </c>
      <c r="W209" s="506">
        <v>3.8727642599999998</v>
      </c>
      <c r="X209" s="452" t="s">
        <v>1119</v>
      </c>
      <c r="Y209" s="506">
        <v>0</v>
      </c>
      <c r="Z209" s="506">
        <v>3.8727642599999998</v>
      </c>
      <c r="AA209" s="453"/>
      <c r="AB209" s="450" t="s">
        <v>1105</v>
      </c>
    </row>
    <row r="210" spans="1:28" s="333" customFormat="1" ht="63" x14ac:dyDescent="0.25">
      <c r="A210" s="447">
        <v>0</v>
      </c>
      <c r="B210" s="448" t="s">
        <v>851</v>
      </c>
      <c r="C210" s="449" t="s">
        <v>388</v>
      </c>
      <c r="D210" s="506">
        <v>0</v>
      </c>
      <c r="E210" s="506">
        <v>0</v>
      </c>
      <c r="F210" s="506">
        <v>0</v>
      </c>
      <c r="G210" s="506">
        <v>0</v>
      </c>
      <c r="H210" s="506" t="s">
        <v>804</v>
      </c>
      <c r="I210" s="506">
        <v>0</v>
      </c>
      <c r="J210" s="451">
        <v>0</v>
      </c>
      <c r="K210" s="450">
        <v>0</v>
      </c>
      <c r="L210" s="450">
        <v>0</v>
      </c>
      <c r="M210" s="506">
        <v>0</v>
      </c>
      <c r="N210" s="506">
        <v>0</v>
      </c>
      <c r="O210" s="506">
        <v>2.37317877</v>
      </c>
      <c r="P210" s="506" t="s">
        <v>804</v>
      </c>
      <c r="Q210" s="506">
        <v>2.37317877</v>
      </c>
      <c r="R210" s="451" t="s">
        <v>1119</v>
      </c>
      <c r="S210" s="450">
        <v>0</v>
      </c>
      <c r="T210" s="506">
        <v>0</v>
      </c>
      <c r="U210" s="506">
        <v>0</v>
      </c>
      <c r="V210" s="506">
        <v>2.37317877</v>
      </c>
      <c r="W210" s="506">
        <v>2.37317877</v>
      </c>
      <c r="X210" s="452" t="s">
        <v>1119</v>
      </c>
      <c r="Y210" s="506">
        <v>0</v>
      </c>
      <c r="Z210" s="506">
        <v>2.37317877</v>
      </c>
      <c r="AA210" s="453"/>
      <c r="AB210" s="450" t="s">
        <v>1105</v>
      </c>
    </row>
    <row r="211" spans="1:28" s="333" customFormat="1" x14ac:dyDescent="0.25">
      <c r="A211" s="447">
        <v>13</v>
      </c>
      <c r="B211" s="448" t="s">
        <v>468</v>
      </c>
      <c r="C211" s="449">
        <v>0</v>
      </c>
      <c r="D211" s="506">
        <v>0</v>
      </c>
      <c r="E211" s="506">
        <v>0</v>
      </c>
      <c r="F211" s="506">
        <v>0</v>
      </c>
      <c r="G211" s="506">
        <v>0</v>
      </c>
      <c r="H211" s="506" t="s">
        <v>804</v>
      </c>
      <c r="I211" s="506">
        <v>0</v>
      </c>
      <c r="J211" s="451" t="s">
        <v>1119</v>
      </c>
      <c r="K211" s="450">
        <v>0</v>
      </c>
      <c r="L211" s="450">
        <v>0</v>
      </c>
      <c r="M211" s="506">
        <v>0</v>
      </c>
      <c r="N211" s="506">
        <v>0</v>
      </c>
      <c r="O211" s="506">
        <v>0</v>
      </c>
      <c r="P211" s="506" t="s">
        <v>804</v>
      </c>
      <c r="Q211" s="506">
        <v>0</v>
      </c>
      <c r="R211" s="451" t="s">
        <v>1119</v>
      </c>
      <c r="S211" s="450">
        <v>0</v>
      </c>
      <c r="T211" s="506">
        <v>0</v>
      </c>
      <c r="U211" s="506">
        <v>0</v>
      </c>
      <c r="V211" s="506">
        <v>0</v>
      </c>
      <c r="W211" s="506">
        <v>0</v>
      </c>
      <c r="X211" s="452" t="s">
        <v>1119</v>
      </c>
      <c r="Y211" s="506">
        <v>0</v>
      </c>
      <c r="Z211" s="506">
        <v>0</v>
      </c>
      <c r="AA211" s="453"/>
      <c r="AB211" s="450">
        <v>0</v>
      </c>
    </row>
    <row r="212" spans="1:28" s="333" customFormat="1" x14ac:dyDescent="0.25">
      <c r="A212" s="447">
        <v>14</v>
      </c>
      <c r="B212" s="448" t="s">
        <v>458</v>
      </c>
      <c r="C212" s="449">
        <v>0</v>
      </c>
      <c r="D212" s="506">
        <v>0</v>
      </c>
      <c r="E212" s="506">
        <v>0</v>
      </c>
      <c r="F212" s="506">
        <v>0</v>
      </c>
      <c r="G212" s="506">
        <v>0</v>
      </c>
      <c r="H212" s="506" t="s">
        <v>804</v>
      </c>
      <c r="I212" s="506">
        <v>0</v>
      </c>
      <c r="J212" s="451" t="s">
        <v>1119</v>
      </c>
      <c r="K212" s="450">
        <v>0</v>
      </c>
      <c r="L212" s="450">
        <v>0</v>
      </c>
      <c r="M212" s="506">
        <v>0</v>
      </c>
      <c r="N212" s="506">
        <v>0</v>
      </c>
      <c r="O212" s="506">
        <v>0</v>
      </c>
      <c r="P212" s="506" t="s">
        <v>804</v>
      </c>
      <c r="Q212" s="506">
        <v>0</v>
      </c>
      <c r="R212" s="451" t="s">
        <v>1119</v>
      </c>
      <c r="S212" s="450">
        <v>0</v>
      </c>
      <c r="T212" s="506">
        <v>0</v>
      </c>
      <c r="U212" s="506">
        <v>0</v>
      </c>
      <c r="V212" s="506">
        <v>0</v>
      </c>
      <c r="W212" s="506">
        <v>0</v>
      </c>
      <c r="X212" s="452" t="s">
        <v>1119</v>
      </c>
      <c r="Y212" s="506">
        <v>0</v>
      </c>
      <c r="Z212" s="506">
        <v>0</v>
      </c>
      <c r="AA212" s="453"/>
      <c r="AB212" s="450">
        <v>0</v>
      </c>
    </row>
    <row r="213" spans="1:28" s="333" customFormat="1" x14ac:dyDescent="0.25">
      <c r="A213" s="447">
        <v>15</v>
      </c>
      <c r="B213" s="448" t="s">
        <v>459</v>
      </c>
      <c r="C213" s="449">
        <v>0</v>
      </c>
      <c r="D213" s="506">
        <v>0</v>
      </c>
      <c r="E213" s="506">
        <v>0</v>
      </c>
      <c r="F213" s="506">
        <v>0</v>
      </c>
      <c r="G213" s="506">
        <v>0</v>
      </c>
      <c r="H213" s="506" t="s">
        <v>804</v>
      </c>
      <c r="I213" s="506">
        <v>0</v>
      </c>
      <c r="J213" s="451" t="s">
        <v>1119</v>
      </c>
      <c r="K213" s="450">
        <v>0</v>
      </c>
      <c r="L213" s="450">
        <v>0</v>
      </c>
      <c r="M213" s="506">
        <v>0</v>
      </c>
      <c r="N213" s="506">
        <v>0</v>
      </c>
      <c r="O213" s="506">
        <v>0</v>
      </c>
      <c r="P213" s="506" t="s">
        <v>804</v>
      </c>
      <c r="Q213" s="506">
        <v>0</v>
      </c>
      <c r="R213" s="451" t="s">
        <v>1119</v>
      </c>
      <c r="S213" s="450">
        <v>0</v>
      </c>
      <c r="T213" s="506">
        <v>0</v>
      </c>
      <c r="U213" s="506">
        <v>0</v>
      </c>
      <c r="V213" s="506">
        <v>0</v>
      </c>
      <c r="W213" s="506">
        <v>0</v>
      </c>
      <c r="X213" s="452" t="s">
        <v>1119</v>
      </c>
      <c r="Y213" s="506">
        <v>0</v>
      </c>
      <c r="Z213" s="506">
        <v>0</v>
      </c>
      <c r="AA213" s="453"/>
      <c r="AB213" s="450">
        <v>0</v>
      </c>
    </row>
    <row r="214" spans="1:28" s="333" customFormat="1" x14ac:dyDescent="0.25">
      <c r="A214" s="447">
        <v>16</v>
      </c>
      <c r="B214" s="448" t="s">
        <v>460</v>
      </c>
      <c r="C214" s="449">
        <v>0</v>
      </c>
      <c r="D214" s="506">
        <v>0</v>
      </c>
      <c r="E214" s="506">
        <v>0</v>
      </c>
      <c r="F214" s="506">
        <v>0</v>
      </c>
      <c r="G214" s="506">
        <v>0</v>
      </c>
      <c r="H214" s="506" t="s">
        <v>804</v>
      </c>
      <c r="I214" s="506">
        <v>0</v>
      </c>
      <c r="J214" s="451" t="s">
        <v>1119</v>
      </c>
      <c r="K214" s="450">
        <v>0</v>
      </c>
      <c r="L214" s="450">
        <v>0</v>
      </c>
      <c r="M214" s="506">
        <v>0</v>
      </c>
      <c r="N214" s="506">
        <v>0</v>
      </c>
      <c r="O214" s="506">
        <v>0</v>
      </c>
      <c r="P214" s="506" t="s">
        <v>804</v>
      </c>
      <c r="Q214" s="506">
        <v>0</v>
      </c>
      <c r="R214" s="451" t="s">
        <v>1119</v>
      </c>
      <c r="S214" s="450">
        <v>0</v>
      </c>
      <c r="T214" s="506">
        <v>0</v>
      </c>
      <c r="U214" s="506">
        <v>0</v>
      </c>
      <c r="V214" s="506">
        <v>0</v>
      </c>
      <c r="W214" s="506">
        <v>0</v>
      </c>
      <c r="X214" s="452" t="s">
        <v>1119</v>
      </c>
      <c r="Y214" s="506">
        <v>0</v>
      </c>
      <c r="Z214" s="506">
        <v>0</v>
      </c>
      <c r="AA214" s="453"/>
      <c r="AB214" s="450">
        <v>0</v>
      </c>
    </row>
    <row r="215" spans="1:28" s="333" customFormat="1" x14ac:dyDescent="0.25">
      <c r="A215" s="447">
        <v>17</v>
      </c>
      <c r="B215" s="448" t="s">
        <v>121</v>
      </c>
      <c r="C215" s="449">
        <v>0</v>
      </c>
      <c r="D215" s="506">
        <v>0</v>
      </c>
      <c r="E215" s="506">
        <v>0</v>
      </c>
      <c r="F215" s="506">
        <v>0</v>
      </c>
      <c r="G215" s="506">
        <v>0</v>
      </c>
      <c r="H215" s="506" t="s">
        <v>804</v>
      </c>
      <c r="I215" s="506">
        <v>0</v>
      </c>
      <c r="J215" s="451" t="s">
        <v>1119</v>
      </c>
      <c r="K215" s="450">
        <v>0</v>
      </c>
      <c r="L215" s="450">
        <v>0</v>
      </c>
      <c r="M215" s="506">
        <v>0</v>
      </c>
      <c r="N215" s="506">
        <v>0</v>
      </c>
      <c r="O215" s="506">
        <v>0</v>
      </c>
      <c r="P215" s="506" t="s">
        <v>804</v>
      </c>
      <c r="Q215" s="506">
        <v>0</v>
      </c>
      <c r="R215" s="451" t="s">
        <v>1119</v>
      </c>
      <c r="S215" s="450">
        <v>0</v>
      </c>
      <c r="T215" s="506">
        <v>0</v>
      </c>
      <c r="U215" s="506">
        <v>0</v>
      </c>
      <c r="V215" s="506">
        <v>0</v>
      </c>
      <c r="W215" s="506">
        <v>0</v>
      </c>
      <c r="X215" s="452" t="s">
        <v>1119</v>
      </c>
      <c r="Y215" s="506">
        <v>0</v>
      </c>
      <c r="Z215" s="506">
        <v>0</v>
      </c>
      <c r="AA215" s="453"/>
      <c r="AB215" s="450">
        <v>0</v>
      </c>
    </row>
    <row r="216" spans="1:28" s="333" customFormat="1" x14ac:dyDescent="0.25">
      <c r="A216" s="447">
        <v>18</v>
      </c>
      <c r="B216" s="448" t="s">
        <v>469</v>
      </c>
      <c r="C216" s="449">
        <v>0</v>
      </c>
      <c r="D216" s="506">
        <v>0</v>
      </c>
      <c r="E216" s="506">
        <v>0</v>
      </c>
      <c r="F216" s="506">
        <v>0</v>
      </c>
      <c r="G216" s="506">
        <v>0</v>
      </c>
      <c r="H216" s="506" t="s">
        <v>804</v>
      </c>
      <c r="I216" s="506">
        <v>0</v>
      </c>
      <c r="J216" s="451" t="s">
        <v>1119</v>
      </c>
      <c r="K216" s="450">
        <v>0</v>
      </c>
      <c r="L216" s="450">
        <v>0</v>
      </c>
      <c r="M216" s="506">
        <v>0</v>
      </c>
      <c r="N216" s="506">
        <v>0</v>
      </c>
      <c r="O216" s="506">
        <v>0</v>
      </c>
      <c r="P216" s="506" t="s">
        <v>804</v>
      </c>
      <c r="Q216" s="506">
        <v>0</v>
      </c>
      <c r="R216" s="451" t="s">
        <v>1119</v>
      </c>
      <c r="S216" s="450">
        <v>0</v>
      </c>
      <c r="T216" s="506">
        <v>0</v>
      </c>
      <c r="U216" s="506">
        <v>0</v>
      </c>
      <c r="V216" s="506">
        <v>0</v>
      </c>
      <c r="W216" s="506">
        <v>0</v>
      </c>
      <c r="X216" s="452" t="s">
        <v>1119</v>
      </c>
      <c r="Y216" s="506">
        <v>0</v>
      </c>
      <c r="Z216" s="506">
        <v>0</v>
      </c>
      <c r="AA216" s="453"/>
      <c r="AB216" s="450">
        <v>0</v>
      </c>
    </row>
    <row r="217" spans="1:28" s="333" customFormat="1" x14ac:dyDescent="0.25">
      <c r="A217" s="447">
        <v>19</v>
      </c>
      <c r="B217" s="448" t="s">
        <v>470</v>
      </c>
      <c r="C217" s="449">
        <v>0</v>
      </c>
      <c r="D217" s="506">
        <v>0</v>
      </c>
      <c r="E217" s="506">
        <v>0</v>
      </c>
      <c r="F217" s="506">
        <v>0</v>
      </c>
      <c r="G217" s="506">
        <v>4.2071752599999996</v>
      </c>
      <c r="H217" s="506" t="s">
        <v>804</v>
      </c>
      <c r="I217" s="506">
        <v>4.2071752599999996</v>
      </c>
      <c r="J217" s="451" t="s">
        <v>1119</v>
      </c>
      <c r="K217" s="450">
        <v>0</v>
      </c>
      <c r="L217" s="450">
        <v>0</v>
      </c>
      <c r="M217" s="506">
        <v>1.0125459999999999E-2</v>
      </c>
      <c r="N217" s="506">
        <v>0</v>
      </c>
      <c r="O217" s="506">
        <v>20.426178139999998</v>
      </c>
      <c r="P217" s="506" t="s">
        <v>804</v>
      </c>
      <c r="Q217" s="506">
        <v>20.426178139999998</v>
      </c>
      <c r="R217" s="451" t="s">
        <v>1119</v>
      </c>
      <c r="S217" s="450">
        <v>0</v>
      </c>
      <c r="T217" s="506">
        <v>6.4691689999999996E-2</v>
      </c>
      <c r="U217" s="506">
        <v>0</v>
      </c>
      <c r="V217" s="506">
        <v>20.371611909999999</v>
      </c>
      <c r="W217" s="506">
        <v>20.371611909999999</v>
      </c>
      <c r="X217" s="452" t="s">
        <v>1119</v>
      </c>
      <c r="Y217" s="506">
        <v>0</v>
      </c>
      <c r="Z217" s="506">
        <v>20.371611909999999</v>
      </c>
      <c r="AA217" s="453"/>
      <c r="AB217" s="450">
        <v>0</v>
      </c>
    </row>
    <row r="218" spans="1:28" s="333" customFormat="1" ht="31.5" x14ac:dyDescent="0.25">
      <c r="A218" s="447">
        <v>0</v>
      </c>
      <c r="B218" s="448" t="s">
        <v>770</v>
      </c>
      <c r="C218" s="449" t="s">
        <v>388</v>
      </c>
      <c r="D218" s="506">
        <v>0</v>
      </c>
      <c r="E218" s="506">
        <v>0</v>
      </c>
      <c r="F218" s="506">
        <v>0</v>
      </c>
      <c r="G218" s="506">
        <v>3.4196760500000001</v>
      </c>
      <c r="H218" s="506" t="s">
        <v>804</v>
      </c>
      <c r="I218" s="506">
        <v>3.4196760500000001</v>
      </c>
      <c r="J218" s="451" t="s">
        <v>1119</v>
      </c>
      <c r="K218" s="450">
        <v>0</v>
      </c>
      <c r="L218" s="450">
        <v>0</v>
      </c>
      <c r="M218" s="506">
        <v>0</v>
      </c>
      <c r="N218" s="506">
        <v>0</v>
      </c>
      <c r="O218" s="506">
        <v>0</v>
      </c>
      <c r="P218" s="506" t="s">
        <v>804</v>
      </c>
      <c r="Q218" s="506">
        <v>0</v>
      </c>
      <c r="R218" s="451" t="s">
        <v>1119</v>
      </c>
      <c r="S218" s="450" t="s">
        <v>421</v>
      </c>
      <c r="T218" s="506">
        <v>0</v>
      </c>
      <c r="U218" s="506">
        <v>0</v>
      </c>
      <c r="V218" s="506">
        <v>0</v>
      </c>
      <c r="W218" s="506">
        <v>0</v>
      </c>
      <c r="X218" s="452" t="s">
        <v>1119</v>
      </c>
      <c r="Y218" s="506">
        <v>0</v>
      </c>
      <c r="Z218" s="506">
        <v>0</v>
      </c>
      <c r="AA218" s="453"/>
      <c r="AB218" s="450" t="s">
        <v>1105</v>
      </c>
    </row>
    <row r="219" spans="1:28" s="333" customFormat="1" ht="31.5" x14ac:dyDescent="0.25">
      <c r="A219" s="447">
        <v>0</v>
      </c>
      <c r="B219" s="448" t="s">
        <v>771</v>
      </c>
      <c r="C219" s="449" t="s">
        <v>388</v>
      </c>
      <c r="D219" s="506">
        <v>0</v>
      </c>
      <c r="E219" s="506">
        <v>0</v>
      </c>
      <c r="F219" s="506">
        <v>0</v>
      </c>
      <c r="G219" s="506">
        <v>0</v>
      </c>
      <c r="H219" s="506" t="s">
        <v>804</v>
      </c>
      <c r="I219" s="506">
        <v>0</v>
      </c>
      <c r="J219" s="451">
        <v>0</v>
      </c>
      <c r="K219" s="450">
        <v>0</v>
      </c>
      <c r="L219" s="450">
        <v>0</v>
      </c>
      <c r="M219" s="506">
        <v>1.0125459999999999E-2</v>
      </c>
      <c r="N219" s="506">
        <v>0</v>
      </c>
      <c r="O219" s="506">
        <v>0</v>
      </c>
      <c r="P219" s="506" t="s">
        <v>804</v>
      </c>
      <c r="Q219" s="506">
        <v>0</v>
      </c>
      <c r="R219" s="451" t="s">
        <v>1119</v>
      </c>
      <c r="S219" s="450">
        <v>0</v>
      </c>
      <c r="T219" s="506">
        <v>1.0125459999999999E-2</v>
      </c>
      <c r="U219" s="506">
        <v>0</v>
      </c>
      <c r="V219" s="506">
        <v>0</v>
      </c>
      <c r="W219" s="506">
        <v>0</v>
      </c>
      <c r="X219" s="452" t="s">
        <v>1119</v>
      </c>
      <c r="Y219" s="506">
        <v>0</v>
      </c>
      <c r="Z219" s="506">
        <v>0</v>
      </c>
      <c r="AA219" s="453"/>
      <c r="AB219" s="450" t="s">
        <v>1105</v>
      </c>
    </row>
    <row r="220" spans="1:28" s="333" customFormat="1" ht="47.25" x14ac:dyDescent="0.25">
      <c r="A220" s="447">
        <v>0</v>
      </c>
      <c r="B220" s="448" t="s">
        <v>772</v>
      </c>
      <c r="C220" s="449" t="s">
        <v>388</v>
      </c>
      <c r="D220" s="506">
        <v>0</v>
      </c>
      <c r="E220" s="506">
        <v>0</v>
      </c>
      <c r="F220" s="506">
        <v>0</v>
      </c>
      <c r="G220" s="506">
        <v>0.78749921000000001</v>
      </c>
      <c r="H220" s="506" t="s">
        <v>804</v>
      </c>
      <c r="I220" s="506">
        <v>0.78749921000000001</v>
      </c>
      <c r="J220" s="451" t="s">
        <v>1119</v>
      </c>
      <c r="K220" s="450">
        <v>0</v>
      </c>
      <c r="L220" s="450">
        <v>0</v>
      </c>
      <c r="M220" s="506">
        <v>0</v>
      </c>
      <c r="N220" s="506">
        <v>0</v>
      </c>
      <c r="O220" s="506">
        <v>19.676393699999998</v>
      </c>
      <c r="P220" s="506" t="s">
        <v>804</v>
      </c>
      <c r="Q220" s="506">
        <v>19.676393699999998</v>
      </c>
      <c r="R220" s="451" t="s">
        <v>1119</v>
      </c>
      <c r="S220" s="450" t="s">
        <v>421</v>
      </c>
      <c r="T220" s="506">
        <v>0</v>
      </c>
      <c r="U220" s="506">
        <v>0</v>
      </c>
      <c r="V220" s="506">
        <v>19.676393699999998</v>
      </c>
      <c r="W220" s="506">
        <v>19.676393699999998</v>
      </c>
      <c r="X220" s="452" t="s">
        <v>1119</v>
      </c>
      <c r="Y220" s="506">
        <v>0</v>
      </c>
      <c r="Z220" s="506">
        <v>19.676393699999998</v>
      </c>
      <c r="AA220" s="453"/>
      <c r="AB220" s="450" t="s">
        <v>1105</v>
      </c>
    </row>
    <row r="221" spans="1:28" s="333" customFormat="1" ht="31.5" x14ac:dyDescent="0.25">
      <c r="A221" s="447">
        <v>0</v>
      </c>
      <c r="B221" s="448" t="s">
        <v>852</v>
      </c>
      <c r="C221" s="449" t="s">
        <v>388</v>
      </c>
      <c r="D221" s="506">
        <v>0</v>
      </c>
      <c r="E221" s="506">
        <v>0</v>
      </c>
      <c r="F221" s="506">
        <v>0</v>
      </c>
      <c r="G221" s="506">
        <v>0</v>
      </c>
      <c r="H221" s="506" t="s">
        <v>804</v>
      </c>
      <c r="I221" s="506">
        <v>0</v>
      </c>
      <c r="J221" s="451">
        <v>0</v>
      </c>
      <c r="K221" s="450">
        <v>0</v>
      </c>
      <c r="L221" s="450">
        <v>0</v>
      </c>
      <c r="M221" s="506">
        <v>0</v>
      </c>
      <c r="N221" s="506">
        <v>0</v>
      </c>
      <c r="O221" s="506">
        <v>0.69521820999999995</v>
      </c>
      <c r="P221" s="506" t="s">
        <v>804</v>
      </c>
      <c r="Q221" s="506">
        <v>0.69521820999999995</v>
      </c>
      <c r="R221" s="451" t="s">
        <v>1119</v>
      </c>
      <c r="S221" s="450">
        <v>0</v>
      </c>
      <c r="T221" s="506">
        <v>0</v>
      </c>
      <c r="U221" s="506">
        <v>0</v>
      </c>
      <c r="V221" s="506">
        <v>0.69521820999999995</v>
      </c>
      <c r="W221" s="506">
        <v>0.69521820999999995</v>
      </c>
      <c r="X221" s="452" t="s">
        <v>1119</v>
      </c>
      <c r="Y221" s="506">
        <v>0</v>
      </c>
      <c r="Z221" s="506">
        <v>0.69521820999999995</v>
      </c>
      <c r="AA221" s="453"/>
      <c r="AB221" s="450" t="s">
        <v>1105</v>
      </c>
    </row>
    <row r="222" spans="1:28" s="333" customFormat="1" ht="63" x14ac:dyDescent="0.25">
      <c r="A222" s="447">
        <v>0</v>
      </c>
      <c r="B222" s="448" t="s">
        <v>958</v>
      </c>
      <c r="C222" s="449" t="s">
        <v>388</v>
      </c>
      <c r="D222" s="506">
        <v>0</v>
      </c>
      <c r="E222" s="506">
        <v>0</v>
      </c>
      <c r="F222" s="506">
        <v>0</v>
      </c>
      <c r="G222" s="506">
        <v>0</v>
      </c>
      <c r="H222" s="506" t="s">
        <v>804</v>
      </c>
      <c r="I222" s="506">
        <v>0</v>
      </c>
      <c r="J222" s="451">
        <v>0</v>
      </c>
      <c r="K222" s="450">
        <v>0</v>
      </c>
      <c r="L222" s="450">
        <v>0</v>
      </c>
      <c r="M222" s="506">
        <v>0</v>
      </c>
      <c r="N222" s="506">
        <v>0</v>
      </c>
      <c r="O222" s="506">
        <v>5.456623E-2</v>
      </c>
      <c r="P222" s="506" t="s">
        <v>804</v>
      </c>
      <c r="Q222" s="506">
        <v>5.456623E-2</v>
      </c>
      <c r="R222" s="451" t="s">
        <v>1119</v>
      </c>
      <c r="S222" s="450">
        <v>0</v>
      </c>
      <c r="T222" s="506">
        <v>5.456623E-2</v>
      </c>
      <c r="U222" s="506">
        <v>0</v>
      </c>
      <c r="V222" s="506">
        <v>0</v>
      </c>
      <c r="W222" s="506">
        <v>0</v>
      </c>
      <c r="X222" s="452" t="s">
        <v>1119</v>
      </c>
      <c r="Y222" s="506">
        <v>0</v>
      </c>
      <c r="Z222" s="506">
        <v>0</v>
      </c>
      <c r="AA222" s="453"/>
      <c r="AB222" s="450" t="s">
        <v>1105</v>
      </c>
    </row>
    <row r="223" spans="1:28" s="333" customFormat="1" ht="31.5" x14ac:dyDescent="0.25">
      <c r="A223" s="447" t="s">
        <v>447</v>
      </c>
      <c r="B223" s="448" t="s">
        <v>126</v>
      </c>
      <c r="C223" s="449">
        <v>1</v>
      </c>
      <c r="D223" s="506">
        <v>2.9783199999999996</v>
      </c>
      <c r="E223" s="506">
        <v>2.9783199999999996</v>
      </c>
      <c r="F223" s="506">
        <v>0</v>
      </c>
      <c r="G223" s="506">
        <v>37.680639999999997</v>
      </c>
      <c r="H223" s="506">
        <v>-34.70232</v>
      </c>
      <c r="I223" s="506">
        <v>37.680639999999997</v>
      </c>
      <c r="J223" s="451" t="s">
        <v>1119</v>
      </c>
      <c r="K223" s="450">
        <v>0</v>
      </c>
      <c r="L223" s="450">
        <v>0</v>
      </c>
      <c r="M223" s="506">
        <v>19.01040704</v>
      </c>
      <c r="N223" s="506">
        <v>2.524</v>
      </c>
      <c r="O223" s="506">
        <v>32.325681539999998</v>
      </c>
      <c r="P223" s="506">
        <v>-29.801681539999997</v>
      </c>
      <c r="Q223" s="506">
        <v>29.801681539999997</v>
      </c>
      <c r="R223" s="451">
        <v>12.807322321711569</v>
      </c>
      <c r="S223" s="450">
        <v>0</v>
      </c>
      <c r="T223" s="506">
        <v>20.123572419999999</v>
      </c>
      <c r="U223" s="506">
        <v>2.5244</v>
      </c>
      <c r="V223" s="506">
        <v>31.21251616</v>
      </c>
      <c r="W223" s="506">
        <v>28.68811616</v>
      </c>
      <c r="X223" s="452">
        <v>12.364330597369673</v>
      </c>
      <c r="Y223" s="506">
        <v>2.5244</v>
      </c>
      <c r="Z223" s="506">
        <v>31.21251616</v>
      </c>
      <c r="AA223" s="453"/>
      <c r="AB223" s="450">
        <v>0</v>
      </c>
    </row>
    <row r="224" spans="1:28" s="333" customFormat="1" x14ac:dyDescent="0.25">
      <c r="A224" s="447" t="s">
        <v>472</v>
      </c>
      <c r="B224" s="448" t="s">
        <v>462</v>
      </c>
      <c r="C224" s="449">
        <v>0</v>
      </c>
      <c r="D224" s="506">
        <v>0</v>
      </c>
      <c r="E224" s="506">
        <v>0</v>
      </c>
      <c r="F224" s="506">
        <v>0</v>
      </c>
      <c r="G224" s="506">
        <v>0</v>
      </c>
      <c r="H224" s="506" t="s">
        <v>804</v>
      </c>
      <c r="I224" s="506">
        <v>0</v>
      </c>
      <c r="J224" s="451" t="s">
        <v>1119</v>
      </c>
      <c r="K224" s="450">
        <v>0</v>
      </c>
      <c r="L224" s="450">
        <v>0</v>
      </c>
      <c r="M224" s="506">
        <v>0</v>
      </c>
      <c r="N224" s="506">
        <v>0</v>
      </c>
      <c r="O224" s="506">
        <v>0</v>
      </c>
      <c r="P224" s="506" t="s">
        <v>804</v>
      </c>
      <c r="Q224" s="506">
        <v>0</v>
      </c>
      <c r="R224" s="451" t="s">
        <v>1119</v>
      </c>
      <c r="S224" s="450">
        <v>0</v>
      </c>
      <c r="T224" s="506">
        <v>0</v>
      </c>
      <c r="U224" s="506">
        <v>0</v>
      </c>
      <c r="V224" s="506">
        <v>0</v>
      </c>
      <c r="W224" s="506">
        <v>0</v>
      </c>
      <c r="X224" s="452" t="s">
        <v>1119</v>
      </c>
      <c r="Y224" s="506">
        <v>0</v>
      </c>
      <c r="Z224" s="506">
        <v>0</v>
      </c>
      <c r="AA224" s="453"/>
      <c r="AB224" s="450">
        <v>0</v>
      </c>
    </row>
    <row r="225" spans="1:28" s="333" customFormat="1" x14ac:dyDescent="0.25">
      <c r="A225" s="447">
        <v>1</v>
      </c>
      <c r="B225" s="448" t="s">
        <v>451</v>
      </c>
      <c r="C225" s="449">
        <v>0</v>
      </c>
      <c r="D225" s="506">
        <v>0</v>
      </c>
      <c r="E225" s="506">
        <v>0</v>
      </c>
      <c r="F225" s="506">
        <v>0</v>
      </c>
      <c r="G225" s="506">
        <v>0</v>
      </c>
      <c r="H225" s="506" t="s">
        <v>804</v>
      </c>
      <c r="I225" s="506">
        <v>0</v>
      </c>
      <c r="J225" s="451" t="s">
        <v>1119</v>
      </c>
      <c r="K225" s="450">
        <v>0</v>
      </c>
      <c r="L225" s="450">
        <v>0</v>
      </c>
      <c r="M225" s="506">
        <v>0</v>
      </c>
      <c r="N225" s="506">
        <v>0</v>
      </c>
      <c r="O225" s="506">
        <v>0</v>
      </c>
      <c r="P225" s="506" t="s">
        <v>804</v>
      </c>
      <c r="Q225" s="506">
        <v>0</v>
      </c>
      <c r="R225" s="451" t="s">
        <v>1119</v>
      </c>
      <c r="S225" s="450">
        <v>0</v>
      </c>
      <c r="T225" s="506">
        <v>0</v>
      </c>
      <c r="U225" s="506">
        <v>0</v>
      </c>
      <c r="V225" s="506">
        <v>0</v>
      </c>
      <c r="W225" s="506">
        <v>0</v>
      </c>
      <c r="X225" s="452" t="s">
        <v>1119</v>
      </c>
      <c r="Y225" s="506">
        <v>0</v>
      </c>
      <c r="Z225" s="506">
        <v>0</v>
      </c>
      <c r="AA225" s="453"/>
      <c r="AB225" s="450">
        <v>0</v>
      </c>
    </row>
    <row r="226" spans="1:28" s="333" customFormat="1" x14ac:dyDescent="0.25">
      <c r="A226" s="447">
        <v>2</v>
      </c>
      <c r="B226" s="448" t="s">
        <v>452</v>
      </c>
      <c r="C226" s="449">
        <v>0</v>
      </c>
      <c r="D226" s="506">
        <v>0</v>
      </c>
      <c r="E226" s="506">
        <v>0</v>
      </c>
      <c r="F226" s="506">
        <v>0</v>
      </c>
      <c r="G226" s="506">
        <v>0</v>
      </c>
      <c r="H226" s="506" t="s">
        <v>804</v>
      </c>
      <c r="I226" s="506">
        <v>0</v>
      </c>
      <c r="J226" s="451" t="s">
        <v>1119</v>
      </c>
      <c r="K226" s="450">
        <v>0</v>
      </c>
      <c r="L226" s="450">
        <v>0</v>
      </c>
      <c r="M226" s="506">
        <v>0</v>
      </c>
      <c r="N226" s="506">
        <v>0</v>
      </c>
      <c r="O226" s="506">
        <v>0</v>
      </c>
      <c r="P226" s="506" t="s">
        <v>804</v>
      </c>
      <c r="Q226" s="506">
        <v>0</v>
      </c>
      <c r="R226" s="451" t="s">
        <v>1119</v>
      </c>
      <c r="S226" s="450">
        <v>0</v>
      </c>
      <c r="T226" s="506">
        <v>0</v>
      </c>
      <c r="U226" s="506">
        <v>0</v>
      </c>
      <c r="V226" s="506">
        <v>0</v>
      </c>
      <c r="W226" s="506">
        <v>0</v>
      </c>
      <c r="X226" s="452" t="s">
        <v>1119</v>
      </c>
      <c r="Y226" s="506">
        <v>0</v>
      </c>
      <c r="Z226" s="506">
        <v>0</v>
      </c>
      <c r="AA226" s="453"/>
      <c r="AB226" s="450">
        <v>0</v>
      </c>
    </row>
    <row r="227" spans="1:28" s="333" customFormat="1" x14ac:dyDescent="0.25">
      <c r="A227" s="447">
        <v>3</v>
      </c>
      <c r="B227" s="448" t="s">
        <v>453</v>
      </c>
      <c r="C227" s="449">
        <v>0</v>
      </c>
      <c r="D227" s="506">
        <v>0</v>
      </c>
      <c r="E227" s="506">
        <v>0</v>
      </c>
      <c r="F227" s="506">
        <v>0</v>
      </c>
      <c r="G227" s="506">
        <v>0</v>
      </c>
      <c r="H227" s="506" t="s">
        <v>804</v>
      </c>
      <c r="I227" s="506">
        <v>0</v>
      </c>
      <c r="J227" s="451" t="s">
        <v>1119</v>
      </c>
      <c r="K227" s="450">
        <v>0</v>
      </c>
      <c r="L227" s="450">
        <v>0</v>
      </c>
      <c r="M227" s="506">
        <v>0</v>
      </c>
      <c r="N227" s="506">
        <v>0</v>
      </c>
      <c r="O227" s="506">
        <v>0</v>
      </c>
      <c r="P227" s="506" t="s">
        <v>804</v>
      </c>
      <c r="Q227" s="506">
        <v>0</v>
      </c>
      <c r="R227" s="451" t="s">
        <v>1119</v>
      </c>
      <c r="S227" s="450">
        <v>0</v>
      </c>
      <c r="T227" s="506">
        <v>0</v>
      </c>
      <c r="U227" s="506">
        <v>0</v>
      </c>
      <c r="V227" s="506">
        <v>0</v>
      </c>
      <c r="W227" s="506">
        <v>0</v>
      </c>
      <c r="X227" s="452" t="s">
        <v>1119</v>
      </c>
      <c r="Y227" s="506">
        <v>0</v>
      </c>
      <c r="Z227" s="506">
        <v>0</v>
      </c>
      <c r="AA227" s="453"/>
      <c r="AB227" s="450">
        <v>0</v>
      </c>
    </row>
    <row r="228" spans="1:28" s="333" customFormat="1" x14ac:dyDescent="0.25">
      <c r="A228" s="447">
        <v>4</v>
      </c>
      <c r="B228" s="448" t="s">
        <v>454</v>
      </c>
      <c r="C228" s="449">
        <v>0</v>
      </c>
      <c r="D228" s="506">
        <v>0</v>
      </c>
      <c r="E228" s="506">
        <v>0</v>
      </c>
      <c r="F228" s="506">
        <v>0</v>
      </c>
      <c r="G228" s="506">
        <v>0</v>
      </c>
      <c r="H228" s="506" t="s">
        <v>804</v>
      </c>
      <c r="I228" s="506">
        <v>0</v>
      </c>
      <c r="J228" s="451" t="s">
        <v>1119</v>
      </c>
      <c r="K228" s="450">
        <v>0</v>
      </c>
      <c r="L228" s="450">
        <v>0</v>
      </c>
      <c r="M228" s="506">
        <v>0</v>
      </c>
      <c r="N228" s="506">
        <v>0</v>
      </c>
      <c r="O228" s="506">
        <v>0</v>
      </c>
      <c r="P228" s="506" t="s">
        <v>804</v>
      </c>
      <c r="Q228" s="506">
        <v>0</v>
      </c>
      <c r="R228" s="451" t="s">
        <v>1119</v>
      </c>
      <c r="S228" s="450">
        <v>0</v>
      </c>
      <c r="T228" s="506">
        <v>0</v>
      </c>
      <c r="U228" s="506">
        <v>0</v>
      </c>
      <c r="V228" s="506">
        <v>0</v>
      </c>
      <c r="W228" s="506">
        <v>0</v>
      </c>
      <c r="X228" s="452" t="s">
        <v>1119</v>
      </c>
      <c r="Y228" s="506">
        <v>0</v>
      </c>
      <c r="Z228" s="506">
        <v>0</v>
      </c>
      <c r="AA228" s="453"/>
      <c r="AB228" s="450">
        <v>0</v>
      </c>
    </row>
    <row r="229" spans="1:28" s="333" customFormat="1" x14ac:dyDescent="0.25">
      <c r="A229" s="447">
        <v>5</v>
      </c>
      <c r="B229" s="448" t="s">
        <v>394</v>
      </c>
      <c r="C229" s="449">
        <v>0</v>
      </c>
      <c r="D229" s="506">
        <v>0</v>
      </c>
      <c r="E229" s="506">
        <v>0</v>
      </c>
      <c r="F229" s="506">
        <v>0</v>
      </c>
      <c r="G229" s="506">
        <v>0</v>
      </c>
      <c r="H229" s="506" t="s">
        <v>804</v>
      </c>
      <c r="I229" s="506">
        <v>0</v>
      </c>
      <c r="J229" s="451" t="s">
        <v>1119</v>
      </c>
      <c r="K229" s="450">
        <v>0</v>
      </c>
      <c r="L229" s="450">
        <v>0</v>
      </c>
      <c r="M229" s="506">
        <v>0</v>
      </c>
      <c r="N229" s="506">
        <v>0</v>
      </c>
      <c r="O229" s="506">
        <v>0</v>
      </c>
      <c r="P229" s="506" t="s">
        <v>804</v>
      </c>
      <c r="Q229" s="506">
        <v>0</v>
      </c>
      <c r="R229" s="451" t="s">
        <v>1119</v>
      </c>
      <c r="S229" s="450">
        <v>0</v>
      </c>
      <c r="T229" s="506">
        <v>0</v>
      </c>
      <c r="U229" s="506">
        <v>0</v>
      </c>
      <c r="V229" s="506">
        <v>0</v>
      </c>
      <c r="W229" s="506">
        <v>0</v>
      </c>
      <c r="X229" s="452" t="s">
        <v>1119</v>
      </c>
      <c r="Y229" s="506">
        <v>0</v>
      </c>
      <c r="Z229" s="506">
        <v>0</v>
      </c>
      <c r="AA229" s="453"/>
      <c r="AB229" s="450">
        <v>0</v>
      </c>
    </row>
    <row r="230" spans="1:28" s="333" customFormat="1" x14ac:dyDescent="0.25">
      <c r="A230" s="447">
        <v>6</v>
      </c>
      <c r="B230" s="448" t="s">
        <v>395</v>
      </c>
      <c r="C230" s="449">
        <v>0</v>
      </c>
      <c r="D230" s="506">
        <v>0</v>
      </c>
      <c r="E230" s="506">
        <v>0</v>
      </c>
      <c r="F230" s="506">
        <v>0</v>
      </c>
      <c r="G230" s="506">
        <v>0</v>
      </c>
      <c r="H230" s="506" t="s">
        <v>804</v>
      </c>
      <c r="I230" s="506">
        <v>0</v>
      </c>
      <c r="J230" s="451" t="s">
        <v>1119</v>
      </c>
      <c r="K230" s="450">
        <v>0</v>
      </c>
      <c r="L230" s="450">
        <v>0</v>
      </c>
      <c r="M230" s="506">
        <v>0</v>
      </c>
      <c r="N230" s="506">
        <v>0</v>
      </c>
      <c r="O230" s="506">
        <v>0</v>
      </c>
      <c r="P230" s="506" t="s">
        <v>804</v>
      </c>
      <c r="Q230" s="506">
        <v>0</v>
      </c>
      <c r="R230" s="451" t="s">
        <v>1119</v>
      </c>
      <c r="S230" s="450">
        <v>0</v>
      </c>
      <c r="T230" s="506">
        <v>0</v>
      </c>
      <c r="U230" s="506">
        <v>0</v>
      </c>
      <c r="V230" s="506">
        <v>0</v>
      </c>
      <c r="W230" s="506">
        <v>0</v>
      </c>
      <c r="X230" s="452" t="s">
        <v>1119</v>
      </c>
      <c r="Y230" s="506">
        <v>0</v>
      </c>
      <c r="Z230" s="506">
        <v>0</v>
      </c>
      <c r="AA230" s="453"/>
      <c r="AB230" s="450">
        <v>0</v>
      </c>
    </row>
    <row r="231" spans="1:28" s="333" customFormat="1" x14ac:dyDescent="0.25">
      <c r="A231" s="447">
        <v>7</v>
      </c>
      <c r="B231" s="448" t="s">
        <v>455</v>
      </c>
      <c r="C231" s="449">
        <v>0</v>
      </c>
      <c r="D231" s="506">
        <v>0</v>
      </c>
      <c r="E231" s="506">
        <v>0</v>
      </c>
      <c r="F231" s="506">
        <v>0</v>
      </c>
      <c r="G231" s="506">
        <v>0</v>
      </c>
      <c r="H231" s="506" t="s">
        <v>804</v>
      </c>
      <c r="I231" s="506">
        <v>0</v>
      </c>
      <c r="J231" s="451" t="s">
        <v>1119</v>
      </c>
      <c r="K231" s="450">
        <v>0</v>
      </c>
      <c r="L231" s="450">
        <v>0</v>
      </c>
      <c r="M231" s="506">
        <v>0</v>
      </c>
      <c r="N231" s="506">
        <v>0</v>
      </c>
      <c r="O231" s="506">
        <v>0</v>
      </c>
      <c r="P231" s="506" t="s">
        <v>804</v>
      </c>
      <c r="Q231" s="506">
        <v>0</v>
      </c>
      <c r="R231" s="451" t="s">
        <v>1119</v>
      </c>
      <c r="S231" s="450">
        <v>0</v>
      </c>
      <c r="T231" s="506">
        <v>0</v>
      </c>
      <c r="U231" s="506">
        <v>0</v>
      </c>
      <c r="V231" s="506">
        <v>0</v>
      </c>
      <c r="W231" s="506">
        <v>0</v>
      </c>
      <c r="X231" s="452" t="s">
        <v>1119</v>
      </c>
      <c r="Y231" s="506">
        <v>0</v>
      </c>
      <c r="Z231" s="506">
        <v>0</v>
      </c>
      <c r="AA231" s="453"/>
      <c r="AB231" s="450">
        <v>0</v>
      </c>
    </row>
    <row r="232" spans="1:28" s="333" customFormat="1" x14ac:dyDescent="0.25">
      <c r="A232" s="447">
        <v>8</v>
      </c>
      <c r="B232" s="448" t="s">
        <v>456</v>
      </c>
      <c r="C232" s="449">
        <v>0</v>
      </c>
      <c r="D232" s="506">
        <v>0</v>
      </c>
      <c r="E232" s="506">
        <v>0</v>
      </c>
      <c r="F232" s="506">
        <v>0</v>
      </c>
      <c r="G232" s="506">
        <v>0</v>
      </c>
      <c r="H232" s="506" t="s">
        <v>804</v>
      </c>
      <c r="I232" s="506">
        <v>0</v>
      </c>
      <c r="J232" s="451" t="s">
        <v>1119</v>
      </c>
      <c r="K232" s="450">
        <v>0</v>
      </c>
      <c r="L232" s="450">
        <v>0</v>
      </c>
      <c r="M232" s="506">
        <v>0</v>
      </c>
      <c r="N232" s="506">
        <v>0</v>
      </c>
      <c r="O232" s="506">
        <v>0</v>
      </c>
      <c r="P232" s="506" t="s">
        <v>804</v>
      </c>
      <c r="Q232" s="506">
        <v>0</v>
      </c>
      <c r="R232" s="451" t="s">
        <v>1119</v>
      </c>
      <c r="S232" s="450">
        <v>0</v>
      </c>
      <c r="T232" s="506">
        <v>0</v>
      </c>
      <c r="U232" s="506">
        <v>0</v>
      </c>
      <c r="V232" s="506">
        <v>0</v>
      </c>
      <c r="W232" s="506">
        <v>0</v>
      </c>
      <c r="X232" s="452" t="s">
        <v>1119</v>
      </c>
      <c r="Y232" s="506">
        <v>0</v>
      </c>
      <c r="Z232" s="506">
        <v>0</v>
      </c>
      <c r="AA232" s="453"/>
      <c r="AB232" s="450">
        <v>0</v>
      </c>
    </row>
    <row r="233" spans="1:28" s="333" customFormat="1" x14ac:dyDescent="0.25">
      <c r="A233" s="447">
        <v>9</v>
      </c>
      <c r="B233" s="448" t="s">
        <v>457</v>
      </c>
      <c r="C233" s="449">
        <v>0</v>
      </c>
      <c r="D233" s="506">
        <v>0</v>
      </c>
      <c r="E233" s="506">
        <v>0</v>
      </c>
      <c r="F233" s="506">
        <v>0</v>
      </c>
      <c r="G233" s="506">
        <v>0</v>
      </c>
      <c r="H233" s="506" t="s">
        <v>804</v>
      </c>
      <c r="I233" s="506">
        <v>0</v>
      </c>
      <c r="J233" s="451" t="s">
        <v>1119</v>
      </c>
      <c r="K233" s="450">
        <v>0</v>
      </c>
      <c r="L233" s="450">
        <v>0</v>
      </c>
      <c r="M233" s="506">
        <v>0</v>
      </c>
      <c r="N233" s="506">
        <v>0</v>
      </c>
      <c r="O233" s="506">
        <v>0</v>
      </c>
      <c r="P233" s="506" t="s">
        <v>804</v>
      </c>
      <c r="Q233" s="506">
        <v>0</v>
      </c>
      <c r="R233" s="451" t="s">
        <v>1119</v>
      </c>
      <c r="S233" s="450">
        <v>0</v>
      </c>
      <c r="T233" s="506">
        <v>0</v>
      </c>
      <c r="U233" s="506">
        <v>0</v>
      </c>
      <c r="V233" s="506">
        <v>0</v>
      </c>
      <c r="W233" s="506">
        <v>0</v>
      </c>
      <c r="X233" s="452" t="s">
        <v>1119</v>
      </c>
      <c r="Y233" s="506">
        <v>0</v>
      </c>
      <c r="Z233" s="506">
        <v>0</v>
      </c>
      <c r="AA233" s="453"/>
      <c r="AB233" s="450">
        <v>0</v>
      </c>
    </row>
    <row r="234" spans="1:28" s="333" customFormat="1" x14ac:dyDescent="0.25">
      <c r="A234" s="447">
        <v>10</v>
      </c>
      <c r="B234" s="448" t="s">
        <v>120</v>
      </c>
      <c r="C234" s="449">
        <v>0</v>
      </c>
      <c r="D234" s="506">
        <v>0</v>
      </c>
      <c r="E234" s="506">
        <v>0</v>
      </c>
      <c r="F234" s="506">
        <v>0</v>
      </c>
      <c r="G234" s="506">
        <v>0</v>
      </c>
      <c r="H234" s="506" t="s">
        <v>804</v>
      </c>
      <c r="I234" s="506">
        <v>0</v>
      </c>
      <c r="J234" s="451" t="s">
        <v>1119</v>
      </c>
      <c r="K234" s="450">
        <v>0</v>
      </c>
      <c r="L234" s="450">
        <v>0</v>
      </c>
      <c r="M234" s="506">
        <v>0</v>
      </c>
      <c r="N234" s="506">
        <v>0</v>
      </c>
      <c r="O234" s="506">
        <v>0</v>
      </c>
      <c r="P234" s="506" t="s">
        <v>804</v>
      </c>
      <c r="Q234" s="506">
        <v>0</v>
      </c>
      <c r="R234" s="451" t="s">
        <v>1119</v>
      </c>
      <c r="S234" s="450">
        <v>0</v>
      </c>
      <c r="T234" s="506">
        <v>0</v>
      </c>
      <c r="U234" s="506">
        <v>0</v>
      </c>
      <c r="V234" s="506">
        <v>0</v>
      </c>
      <c r="W234" s="506">
        <v>0</v>
      </c>
      <c r="X234" s="452" t="s">
        <v>1119</v>
      </c>
      <c r="Y234" s="506">
        <v>0</v>
      </c>
      <c r="Z234" s="506">
        <v>0</v>
      </c>
      <c r="AA234" s="453"/>
      <c r="AB234" s="450">
        <v>0</v>
      </c>
    </row>
    <row r="235" spans="1:28" s="333" customFormat="1" x14ac:dyDescent="0.25">
      <c r="A235" s="447">
        <v>11</v>
      </c>
      <c r="B235" s="448" t="s">
        <v>466</v>
      </c>
      <c r="C235" s="449">
        <v>0</v>
      </c>
      <c r="D235" s="506">
        <v>0</v>
      </c>
      <c r="E235" s="506">
        <v>0</v>
      </c>
      <c r="F235" s="506">
        <v>0</v>
      </c>
      <c r="G235" s="506">
        <v>0</v>
      </c>
      <c r="H235" s="506" t="s">
        <v>804</v>
      </c>
      <c r="I235" s="506">
        <v>0</v>
      </c>
      <c r="J235" s="451" t="s">
        <v>1119</v>
      </c>
      <c r="K235" s="450">
        <v>0</v>
      </c>
      <c r="L235" s="450">
        <v>0</v>
      </c>
      <c r="M235" s="506">
        <v>0</v>
      </c>
      <c r="N235" s="506">
        <v>0</v>
      </c>
      <c r="O235" s="506">
        <v>0</v>
      </c>
      <c r="P235" s="506" t="s">
        <v>804</v>
      </c>
      <c r="Q235" s="506">
        <v>0</v>
      </c>
      <c r="R235" s="451" t="s">
        <v>1119</v>
      </c>
      <c r="S235" s="450">
        <v>0</v>
      </c>
      <c r="T235" s="506">
        <v>0</v>
      </c>
      <c r="U235" s="506">
        <v>0</v>
      </c>
      <c r="V235" s="506">
        <v>0</v>
      </c>
      <c r="W235" s="506">
        <v>0</v>
      </c>
      <c r="X235" s="452" t="s">
        <v>1119</v>
      </c>
      <c r="Y235" s="506">
        <v>0</v>
      </c>
      <c r="Z235" s="506">
        <v>0</v>
      </c>
      <c r="AA235" s="453"/>
      <c r="AB235" s="450">
        <v>0</v>
      </c>
    </row>
    <row r="236" spans="1:28" s="333" customFormat="1" x14ac:dyDescent="0.25">
      <c r="A236" s="447">
        <v>12</v>
      </c>
      <c r="B236" s="448" t="s">
        <v>467</v>
      </c>
      <c r="C236" s="449">
        <v>0</v>
      </c>
      <c r="D236" s="506">
        <v>0</v>
      </c>
      <c r="E236" s="506">
        <v>0</v>
      </c>
      <c r="F236" s="506">
        <v>0</v>
      </c>
      <c r="G236" s="506">
        <v>0</v>
      </c>
      <c r="H236" s="506" t="s">
        <v>804</v>
      </c>
      <c r="I236" s="506">
        <v>0</v>
      </c>
      <c r="J236" s="451" t="s">
        <v>1119</v>
      </c>
      <c r="K236" s="450">
        <v>0</v>
      </c>
      <c r="L236" s="450">
        <v>0</v>
      </c>
      <c r="M236" s="506">
        <v>0</v>
      </c>
      <c r="N236" s="506">
        <v>0</v>
      </c>
      <c r="O236" s="506">
        <v>0</v>
      </c>
      <c r="P236" s="506" t="s">
        <v>804</v>
      </c>
      <c r="Q236" s="506">
        <v>0</v>
      </c>
      <c r="R236" s="451" t="s">
        <v>1119</v>
      </c>
      <c r="S236" s="450">
        <v>0</v>
      </c>
      <c r="T236" s="506">
        <v>0</v>
      </c>
      <c r="U236" s="506">
        <v>0</v>
      </c>
      <c r="V236" s="506">
        <v>0</v>
      </c>
      <c r="W236" s="506">
        <v>0</v>
      </c>
      <c r="X236" s="452" t="s">
        <v>1119</v>
      </c>
      <c r="Y236" s="506">
        <v>0</v>
      </c>
      <c r="Z236" s="506">
        <v>0</v>
      </c>
      <c r="AA236" s="453"/>
      <c r="AB236" s="450">
        <v>0</v>
      </c>
    </row>
    <row r="237" spans="1:28" s="333" customFormat="1" x14ac:dyDescent="0.25">
      <c r="A237" s="447">
        <v>13</v>
      </c>
      <c r="B237" s="448" t="s">
        <v>468</v>
      </c>
      <c r="C237" s="449">
        <v>0</v>
      </c>
      <c r="D237" s="506">
        <v>0</v>
      </c>
      <c r="E237" s="506">
        <v>0</v>
      </c>
      <c r="F237" s="506">
        <v>0</v>
      </c>
      <c r="G237" s="506">
        <v>0</v>
      </c>
      <c r="H237" s="506" t="s">
        <v>804</v>
      </c>
      <c r="I237" s="506">
        <v>0</v>
      </c>
      <c r="J237" s="451" t="s">
        <v>1119</v>
      </c>
      <c r="K237" s="450">
        <v>0</v>
      </c>
      <c r="L237" s="450">
        <v>0</v>
      </c>
      <c r="M237" s="506">
        <v>0</v>
      </c>
      <c r="N237" s="506">
        <v>0</v>
      </c>
      <c r="O237" s="506">
        <v>0</v>
      </c>
      <c r="P237" s="506" t="s">
        <v>804</v>
      </c>
      <c r="Q237" s="506">
        <v>0</v>
      </c>
      <c r="R237" s="451" t="s">
        <v>1119</v>
      </c>
      <c r="S237" s="450">
        <v>0</v>
      </c>
      <c r="T237" s="506">
        <v>0</v>
      </c>
      <c r="U237" s="506">
        <v>0</v>
      </c>
      <c r="V237" s="506">
        <v>0</v>
      </c>
      <c r="W237" s="506">
        <v>0</v>
      </c>
      <c r="X237" s="452" t="s">
        <v>1119</v>
      </c>
      <c r="Y237" s="506">
        <v>0</v>
      </c>
      <c r="Z237" s="506">
        <v>0</v>
      </c>
      <c r="AA237" s="453"/>
      <c r="AB237" s="450">
        <v>0</v>
      </c>
    </row>
    <row r="238" spans="1:28" s="333" customFormat="1" x14ac:dyDescent="0.25">
      <c r="A238" s="447">
        <v>14</v>
      </c>
      <c r="B238" s="448" t="s">
        <v>458</v>
      </c>
      <c r="C238" s="449">
        <v>0</v>
      </c>
      <c r="D238" s="506">
        <v>0</v>
      </c>
      <c r="E238" s="506">
        <v>0</v>
      </c>
      <c r="F238" s="506">
        <v>0</v>
      </c>
      <c r="G238" s="506">
        <v>0</v>
      </c>
      <c r="H238" s="506" t="s">
        <v>804</v>
      </c>
      <c r="I238" s="506">
        <v>0</v>
      </c>
      <c r="J238" s="451" t="s">
        <v>1119</v>
      </c>
      <c r="K238" s="450">
        <v>0</v>
      </c>
      <c r="L238" s="450">
        <v>0</v>
      </c>
      <c r="M238" s="506">
        <v>0</v>
      </c>
      <c r="N238" s="506">
        <v>0</v>
      </c>
      <c r="O238" s="506">
        <v>0</v>
      </c>
      <c r="P238" s="506" t="s">
        <v>804</v>
      </c>
      <c r="Q238" s="506">
        <v>0</v>
      </c>
      <c r="R238" s="451" t="s">
        <v>1119</v>
      </c>
      <c r="S238" s="450">
        <v>0</v>
      </c>
      <c r="T238" s="506">
        <v>0</v>
      </c>
      <c r="U238" s="506">
        <v>0</v>
      </c>
      <c r="V238" s="506">
        <v>0</v>
      </c>
      <c r="W238" s="506">
        <v>0</v>
      </c>
      <c r="X238" s="452" t="s">
        <v>1119</v>
      </c>
      <c r="Y238" s="506">
        <v>0</v>
      </c>
      <c r="Z238" s="506">
        <v>0</v>
      </c>
      <c r="AA238" s="453"/>
      <c r="AB238" s="450">
        <v>0</v>
      </c>
    </row>
    <row r="239" spans="1:28" s="333" customFormat="1" x14ac:dyDescent="0.25">
      <c r="A239" s="447">
        <v>15</v>
      </c>
      <c r="B239" s="448" t="s">
        <v>459</v>
      </c>
      <c r="C239" s="449">
        <v>0</v>
      </c>
      <c r="D239" s="506">
        <v>0</v>
      </c>
      <c r="E239" s="506">
        <v>0</v>
      </c>
      <c r="F239" s="506">
        <v>0</v>
      </c>
      <c r="G239" s="506">
        <v>0</v>
      </c>
      <c r="H239" s="506" t="s">
        <v>804</v>
      </c>
      <c r="I239" s="506">
        <v>0</v>
      </c>
      <c r="J239" s="451" t="s">
        <v>1119</v>
      </c>
      <c r="K239" s="450">
        <v>0</v>
      </c>
      <c r="L239" s="450">
        <v>0</v>
      </c>
      <c r="M239" s="506">
        <v>0</v>
      </c>
      <c r="N239" s="506">
        <v>0</v>
      </c>
      <c r="O239" s="506">
        <v>0</v>
      </c>
      <c r="P239" s="506" t="s">
        <v>804</v>
      </c>
      <c r="Q239" s="506">
        <v>0</v>
      </c>
      <c r="R239" s="451" t="s">
        <v>1119</v>
      </c>
      <c r="S239" s="450">
        <v>0</v>
      </c>
      <c r="T239" s="506">
        <v>0</v>
      </c>
      <c r="U239" s="506">
        <v>0</v>
      </c>
      <c r="V239" s="506">
        <v>0</v>
      </c>
      <c r="W239" s="506">
        <v>0</v>
      </c>
      <c r="X239" s="452" t="s">
        <v>1119</v>
      </c>
      <c r="Y239" s="506">
        <v>0</v>
      </c>
      <c r="Z239" s="506">
        <v>0</v>
      </c>
      <c r="AA239" s="453"/>
      <c r="AB239" s="450">
        <v>0</v>
      </c>
    </row>
    <row r="240" spans="1:28" s="333" customFormat="1" x14ac:dyDescent="0.25">
      <c r="A240" s="447">
        <v>16</v>
      </c>
      <c r="B240" s="448" t="s">
        <v>460</v>
      </c>
      <c r="C240" s="449">
        <v>0</v>
      </c>
      <c r="D240" s="506">
        <v>0</v>
      </c>
      <c r="E240" s="506">
        <v>0</v>
      </c>
      <c r="F240" s="506">
        <v>0</v>
      </c>
      <c r="G240" s="506">
        <v>0</v>
      </c>
      <c r="H240" s="506" t="s">
        <v>804</v>
      </c>
      <c r="I240" s="506">
        <v>0</v>
      </c>
      <c r="J240" s="451" t="s">
        <v>1119</v>
      </c>
      <c r="K240" s="450">
        <v>0</v>
      </c>
      <c r="L240" s="450">
        <v>0</v>
      </c>
      <c r="M240" s="506">
        <v>0</v>
      </c>
      <c r="N240" s="506">
        <v>0</v>
      </c>
      <c r="O240" s="506">
        <v>0</v>
      </c>
      <c r="P240" s="506" t="s">
        <v>804</v>
      </c>
      <c r="Q240" s="506">
        <v>0</v>
      </c>
      <c r="R240" s="451" t="s">
        <v>1119</v>
      </c>
      <c r="S240" s="450">
        <v>0</v>
      </c>
      <c r="T240" s="506">
        <v>0</v>
      </c>
      <c r="U240" s="506">
        <v>0</v>
      </c>
      <c r="V240" s="506">
        <v>0</v>
      </c>
      <c r="W240" s="506">
        <v>0</v>
      </c>
      <c r="X240" s="452" t="s">
        <v>1119</v>
      </c>
      <c r="Y240" s="506">
        <v>0</v>
      </c>
      <c r="Z240" s="506">
        <v>0</v>
      </c>
      <c r="AA240" s="453"/>
      <c r="AB240" s="450">
        <v>0</v>
      </c>
    </row>
    <row r="241" spans="1:28" s="333" customFormat="1" x14ac:dyDescent="0.25">
      <c r="A241" s="447">
        <v>17</v>
      </c>
      <c r="B241" s="448" t="s">
        <v>121</v>
      </c>
      <c r="C241" s="449">
        <v>0</v>
      </c>
      <c r="D241" s="506">
        <v>0</v>
      </c>
      <c r="E241" s="506">
        <v>0</v>
      </c>
      <c r="F241" s="506">
        <v>0</v>
      </c>
      <c r="G241" s="506">
        <v>0</v>
      </c>
      <c r="H241" s="506" t="s">
        <v>804</v>
      </c>
      <c r="I241" s="506">
        <v>0</v>
      </c>
      <c r="J241" s="451" t="s">
        <v>1119</v>
      </c>
      <c r="K241" s="450">
        <v>0</v>
      </c>
      <c r="L241" s="450">
        <v>0</v>
      </c>
      <c r="M241" s="506">
        <v>0</v>
      </c>
      <c r="N241" s="506">
        <v>0</v>
      </c>
      <c r="O241" s="506">
        <v>0</v>
      </c>
      <c r="P241" s="506" t="s">
        <v>804</v>
      </c>
      <c r="Q241" s="506">
        <v>0</v>
      </c>
      <c r="R241" s="451" t="s">
        <v>1119</v>
      </c>
      <c r="S241" s="450">
        <v>0</v>
      </c>
      <c r="T241" s="506">
        <v>0</v>
      </c>
      <c r="U241" s="506">
        <v>0</v>
      </c>
      <c r="V241" s="506">
        <v>0</v>
      </c>
      <c r="W241" s="506">
        <v>0</v>
      </c>
      <c r="X241" s="452" t="s">
        <v>1119</v>
      </c>
      <c r="Y241" s="506">
        <v>0</v>
      </c>
      <c r="Z241" s="506">
        <v>0</v>
      </c>
      <c r="AA241" s="453"/>
      <c r="AB241" s="450">
        <v>0</v>
      </c>
    </row>
    <row r="242" spans="1:28" s="333" customFormat="1" x14ac:dyDescent="0.25">
      <c r="A242" s="447">
        <v>18</v>
      </c>
      <c r="B242" s="448" t="s">
        <v>469</v>
      </c>
      <c r="C242" s="449">
        <v>0</v>
      </c>
      <c r="D242" s="506">
        <v>0</v>
      </c>
      <c r="E242" s="506">
        <v>0</v>
      </c>
      <c r="F242" s="506">
        <v>0</v>
      </c>
      <c r="G242" s="506">
        <v>0</v>
      </c>
      <c r="H242" s="506" t="s">
        <v>804</v>
      </c>
      <c r="I242" s="506">
        <v>0</v>
      </c>
      <c r="J242" s="451" t="s">
        <v>1119</v>
      </c>
      <c r="K242" s="450">
        <v>0</v>
      </c>
      <c r="L242" s="450">
        <v>0</v>
      </c>
      <c r="M242" s="506">
        <v>0</v>
      </c>
      <c r="N242" s="506">
        <v>0</v>
      </c>
      <c r="O242" s="506">
        <v>0</v>
      </c>
      <c r="P242" s="506" t="s">
        <v>804</v>
      </c>
      <c r="Q242" s="506">
        <v>0</v>
      </c>
      <c r="R242" s="451" t="s">
        <v>1119</v>
      </c>
      <c r="S242" s="450">
        <v>0</v>
      </c>
      <c r="T242" s="506">
        <v>0</v>
      </c>
      <c r="U242" s="506">
        <v>0</v>
      </c>
      <c r="V242" s="506">
        <v>0</v>
      </c>
      <c r="W242" s="506">
        <v>0</v>
      </c>
      <c r="X242" s="452" t="s">
        <v>1119</v>
      </c>
      <c r="Y242" s="506">
        <v>0</v>
      </c>
      <c r="Z242" s="506">
        <v>0</v>
      </c>
      <c r="AA242" s="453"/>
      <c r="AB242" s="450">
        <v>0</v>
      </c>
    </row>
    <row r="243" spans="1:28" s="333" customFormat="1" x14ac:dyDescent="0.25">
      <c r="A243" s="447">
        <v>19</v>
      </c>
      <c r="B243" s="448" t="s">
        <v>470</v>
      </c>
      <c r="C243" s="449">
        <v>0</v>
      </c>
      <c r="D243" s="506">
        <v>0</v>
      </c>
      <c r="E243" s="506">
        <v>0</v>
      </c>
      <c r="F243" s="506">
        <v>0</v>
      </c>
      <c r="G243" s="506">
        <v>0</v>
      </c>
      <c r="H243" s="506" t="s">
        <v>804</v>
      </c>
      <c r="I243" s="506">
        <v>0</v>
      </c>
      <c r="J243" s="451" t="s">
        <v>1119</v>
      </c>
      <c r="K243" s="450">
        <v>0</v>
      </c>
      <c r="L243" s="450">
        <v>0</v>
      </c>
      <c r="M243" s="506">
        <v>0</v>
      </c>
      <c r="N243" s="506">
        <v>0</v>
      </c>
      <c r="O243" s="506">
        <v>0</v>
      </c>
      <c r="P243" s="506" t="s">
        <v>804</v>
      </c>
      <c r="Q243" s="506">
        <v>0</v>
      </c>
      <c r="R243" s="451" t="s">
        <v>1119</v>
      </c>
      <c r="S243" s="450">
        <v>0</v>
      </c>
      <c r="T243" s="506">
        <v>0</v>
      </c>
      <c r="U243" s="506">
        <v>0</v>
      </c>
      <c r="V243" s="506">
        <v>0</v>
      </c>
      <c r="W243" s="506">
        <v>0</v>
      </c>
      <c r="X243" s="452" t="s">
        <v>1119</v>
      </c>
      <c r="Y243" s="506">
        <v>0</v>
      </c>
      <c r="Z243" s="506">
        <v>0</v>
      </c>
      <c r="AA243" s="453"/>
      <c r="AB243" s="450">
        <v>0</v>
      </c>
    </row>
    <row r="244" spans="1:28" s="333" customFormat="1" x14ac:dyDescent="0.25">
      <c r="A244" s="447" t="s">
        <v>473</v>
      </c>
      <c r="B244" s="448" t="s">
        <v>464</v>
      </c>
      <c r="C244" s="449">
        <v>0</v>
      </c>
      <c r="D244" s="506">
        <v>2.9783199999999996</v>
      </c>
      <c r="E244" s="506">
        <v>2.9783199999999996</v>
      </c>
      <c r="F244" s="506">
        <v>0</v>
      </c>
      <c r="G244" s="506">
        <v>37.680639999999997</v>
      </c>
      <c r="H244" s="506">
        <v>-34.70232</v>
      </c>
      <c r="I244" s="506">
        <v>37.680639999999997</v>
      </c>
      <c r="J244" s="451" t="s">
        <v>1119</v>
      </c>
      <c r="K244" s="450">
        <v>0</v>
      </c>
      <c r="L244" s="450">
        <v>0</v>
      </c>
      <c r="M244" s="506">
        <v>19.01040704</v>
      </c>
      <c r="N244" s="506">
        <v>2.524</v>
      </c>
      <c r="O244" s="506">
        <v>32.325681539999998</v>
      </c>
      <c r="P244" s="506">
        <v>-29.801681539999997</v>
      </c>
      <c r="Q244" s="506">
        <v>29.801681539999997</v>
      </c>
      <c r="R244" s="451">
        <v>12.807322321711569</v>
      </c>
      <c r="S244" s="450">
        <v>0</v>
      </c>
      <c r="T244" s="506">
        <v>20.123572419999999</v>
      </c>
      <c r="U244" s="506">
        <v>2.5244</v>
      </c>
      <c r="V244" s="506">
        <v>31.21251616</v>
      </c>
      <c r="W244" s="506">
        <v>28.68811616</v>
      </c>
      <c r="X244" s="452">
        <v>12.364330597369673</v>
      </c>
      <c r="Y244" s="506">
        <v>2.5244</v>
      </c>
      <c r="Z244" s="506">
        <v>31.21251616</v>
      </c>
      <c r="AA244" s="453"/>
      <c r="AB244" s="450">
        <v>0</v>
      </c>
    </row>
    <row r="245" spans="1:28" s="333" customFormat="1" x14ac:dyDescent="0.25">
      <c r="A245" s="447">
        <v>1</v>
      </c>
      <c r="B245" s="448" t="s">
        <v>451</v>
      </c>
      <c r="C245" s="449">
        <v>0</v>
      </c>
      <c r="D245" s="506">
        <v>0</v>
      </c>
      <c r="E245" s="506">
        <v>0</v>
      </c>
      <c r="F245" s="506">
        <v>0</v>
      </c>
      <c r="G245" s="506">
        <v>0</v>
      </c>
      <c r="H245" s="506" t="s">
        <v>804</v>
      </c>
      <c r="I245" s="506">
        <v>0</v>
      </c>
      <c r="J245" s="451" t="s">
        <v>1119</v>
      </c>
      <c r="K245" s="450">
        <v>0</v>
      </c>
      <c r="L245" s="450">
        <v>0</v>
      </c>
      <c r="M245" s="506">
        <v>0</v>
      </c>
      <c r="N245" s="506">
        <v>0</v>
      </c>
      <c r="O245" s="506">
        <v>0</v>
      </c>
      <c r="P245" s="506" t="s">
        <v>804</v>
      </c>
      <c r="Q245" s="506">
        <v>0</v>
      </c>
      <c r="R245" s="451" t="s">
        <v>1119</v>
      </c>
      <c r="S245" s="450">
        <v>0</v>
      </c>
      <c r="T245" s="506">
        <v>0</v>
      </c>
      <c r="U245" s="506">
        <v>0</v>
      </c>
      <c r="V245" s="506">
        <v>0</v>
      </c>
      <c r="W245" s="506">
        <v>0</v>
      </c>
      <c r="X245" s="452" t="s">
        <v>1119</v>
      </c>
      <c r="Y245" s="506">
        <v>0</v>
      </c>
      <c r="Z245" s="506">
        <v>0</v>
      </c>
      <c r="AA245" s="453"/>
      <c r="AB245" s="450">
        <v>0</v>
      </c>
    </row>
    <row r="246" spans="1:28" s="333" customFormat="1" x14ac:dyDescent="0.25">
      <c r="A246" s="447">
        <v>2</v>
      </c>
      <c r="B246" s="448" t="s">
        <v>452</v>
      </c>
      <c r="C246" s="449">
        <v>0</v>
      </c>
      <c r="D246" s="506">
        <v>0</v>
      </c>
      <c r="E246" s="506">
        <v>0</v>
      </c>
      <c r="F246" s="506">
        <v>0</v>
      </c>
      <c r="G246" s="506">
        <v>0</v>
      </c>
      <c r="H246" s="506" t="s">
        <v>804</v>
      </c>
      <c r="I246" s="506">
        <v>0</v>
      </c>
      <c r="J246" s="451" t="s">
        <v>1119</v>
      </c>
      <c r="K246" s="450">
        <v>0</v>
      </c>
      <c r="L246" s="450">
        <v>0</v>
      </c>
      <c r="M246" s="506">
        <v>0</v>
      </c>
      <c r="N246" s="506">
        <v>0</v>
      </c>
      <c r="O246" s="506">
        <v>0</v>
      </c>
      <c r="P246" s="506" t="s">
        <v>804</v>
      </c>
      <c r="Q246" s="506">
        <v>0</v>
      </c>
      <c r="R246" s="451" t="s">
        <v>1119</v>
      </c>
      <c r="S246" s="450">
        <v>0</v>
      </c>
      <c r="T246" s="506">
        <v>0</v>
      </c>
      <c r="U246" s="506">
        <v>0</v>
      </c>
      <c r="V246" s="506">
        <v>0</v>
      </c>
      <c r="W246" s="506">
        <v>0</v>
      </c>
      <c r="X246" s="452" t="s">
        <v>1119</v>
      </c>
      <c r="Y246" s="506">
        <v>0</v>
      </c>
      <c r="Z246" s="506">
        <v>0</v>
      </c>
      <c r="AA246" s="453"/>
      <c r="AB246" s="450">
        <v>0</v>
      </c>
    </row>
    <row r="247" spans="1:28" s="333" customFormat="1" x14ac:dyDescent="0.25">
      <c r="A247" s="447">
        <v>3</v>
      </c>
      <c r="B247" s="448" t="s">
        <v>453</v>
      </c>
      <c r="C247" s="449">
        <v>0</v>
      </c>
      <c r="D247" s="506">
        <v>0</v>
      </c>
      <c r="E247" s="506">
        <v>0</v>
      </c>
      <c r="F247" s="506">
        <v>0</v>
      </c>
      <c r="G247" s="506">
        <v>3.8771181100000001</v>
      </c>
      <c r="H247" s="506" t="s">
        <v>804</v>
      </c>
      <c r="I247" s="506">
        <v>3.8771181100000001</v>
      </c>
      <c r="J247" s="451" t="s">
        <v>1119</v>
      </c>
      <c r="K247" s="450">
        <v>0</v>
      </c>
      <c r="L247" s="450">
        <v>0</v>
      </c>
      <c r="M247" s="506">
        <v>0</v>
      </c>
      <c r="N247" s="506">
        <v>0</v>
      </c>
      <c r="O247" s="506">
        <v>1.0680000000000001</v>
      </c>
      <c r="P247" s="506" t="s">
        <v>804</v>
      </c>
      <c r="Q247" s="506">
        <v>1.0680000000000001</v>
      </c>
      <c r="R247" s="451" t="s">
        <v>1119</v>
      </c>
      <c r="S247" s="450">
        <v>0</v>
      </c>
      <c r="T247" s="506">
        <v>1.0680000000000001</v>
      </c>
      <c r="U247" s="506">
        <v>0</v>
      </c>
      <c r="V247" s="506">
        <v>0</v>
      </c>
      <c r="W247" s="506">
        <v>0</v>
      </c>
      <c r="X247" s="452" t="s">
        <v>1119</v>
      </c>
      <c r="Y247" s="506">
        <v>0</v>
      </c>
      <c r="Z247" s="506">
        <v>0</v>
      </c>
      <c r="AA247" s="453"/>
      <c r="AB247" s="450">
        <v>0</v>
      </c>
    </row>
    <row r="248" spans="1:28" s="333" customFormat="1" ht="47.25" x14ac:dyDescent="0.25">
      <c r="A248" s="447">
        <v>0</v>
      </c>
      <c r="B248" s="448" t="s">
        <v>773</v>
      </c>
      <c r="C248" s="449" t="s">
        <v>385</v>
      </c>
      <c r="D248" s="506">
        <v>0</v>
      </c>
      <c r="E248" s="506">
        <v>0</v>
      </c>
      <c r="F248" s="506">
        <v>0</v>
      </c>
      <c r="G248" s="506">
        <v>3.8771181100000001</v>
      </c>
      <c r="H248" s="506" t="s">
        <v>804</v>
      </c>
      <c r="I248" s="506">
        <v>3.8771181100000001</v>
      </c>
      <c r="J248" s="451" t="s">
        <v>1119</v>
      </c>
      <c r="K248" s="450">
        <v>0</v>
      </c>
      <c r="L248" s="450">
        <v>0</v>
      </c>
      <c r="M248" s="506">
        <v>0</v>
      </c>
      <c r="N248" s="506">
        <v>0</v>
      </c>
      <c r="O248" s="506">
        <v>1.0680000000000001</v>
      </c>
      <c r="P248" s="506" t="s">
        <v>804</v>
      </c>
      <c r="Q248" s="506">
        <v>1.0680000000000001</v>
      </c>
      <c r="R248" s="451" t="s">
        <v>1119</v>
      </c>
      <c r="S248" s="450" t="s">
        <v>421</v>
      </c>
      <c r="T248" s="506">
        <v>1.0680000000000001</v>
      </c>
      <c r="U248" s="506">
        <v>0</v>
      </c>
      <c r="V248" s="506">
        <v>0</v>
      </c>
      <c r="W248" s="506">
        <v>0</v>
      </c>
      <c r="X248" s="452" t="s">
        <v>1119</v>
      </c>
      <c r="Y248" s="506">
        <v>0</v>
      </c>
      <c r="Z248" s="506">
        <v>0</v>
      </c>
      <c r="AA248" s="453"/>
      <c r="AB248" s="450" t="s">
        <v>1107</v>
      </c>
    </row>
    <row r="249" spans="1:28" s="333" customFormat="1" x14ac:dyDescent="0.25">
      <c r="A249" s="447">
        <v>4</v>
      </c>
      <c r="B249" s="448" t="s">
        <v>454</v>
      </c>
      <c r="C249" s="449">
        <v>0</v>
      </c>
      <c r="D249" s="506">
        <v>0</v>
      </c>
      <c r="E249" s="506">
        <v>0</v>
      </c>
      <c r="F249" s="506">
        <v>0</v>
      </c>
      <c r="G249" s="506">
        <v>0</v>
      </c>
      <c r="H249" s="506" t="s">
        <v>804</v>
      </c>
      <c r="I249" s="506">
        <v>0</v>
      </c>
      <c r="J249" s="451" t="s">
        <v>1119</v>
      </c>
      <c r="K249" s="450">
        <v>0</v>
      </c>
      <c r="L249" s="450">
        <v>0</v>
      </c>
      <c r="M249" s="506">
        <v>0</v>
      </c>
      <c r="N249" s="506">
        <v>0</v>
      </c>
      <c r="O249" s="506">
        <v>0</v>
      </c>
      <c r="P249" s="506" t="s">
        <v>804</v>
      </c>
      <c r="Q249" s="506">
        <v>0</v>
      </c>
      <c r="R249" s="451" t="s">
        <v>1119</v>
      </c>
      <c r="S249" s="450">
        <v>0</v>
      </c>
      <c r="T249" s="506">
        <v>0</v>
      </c>
      <c r="U249" s="506">
        <v>0</v>
      </c>
      <c r="V249" s="506">
        <v>0</v>
      </c>
      <c r="W249" s="506">
        <v>0</v>
      </c>
      <c r="X249" s="452" t="s">
        <v>1119</v>
      </c>
      <c r="Y249" s="506">
        <v>0</v>
      </c>
      <c r="Z249" s="506">
        <v>0</v>
      </c>
      <c r="AA249" s="453"/>
      <c r="AB249" s="450">
        <v>0</v>
      </c>
    </row>
    <row r="250" spans="1:28" s="333" customFormat="1" x14ac:dyDescent="0.25">
      <c r="A250" s="447">
        <v>5</v>
      </c>
      <c r="B250" s="448" t="s">
        <v>394</v>
      </c>
      <c r="C250" s="449">
        <v>0</v>
      </c>
      <c r="D250" s="506">
        <v>0</v>
      </c>
      <c r="E250" s="506">
        <v>0</v>
      </c>
      <c r="F250" s="506">
        <v>0</v>
      </c>
      <c r="G250" s="506">
        <v>1.95150428</v>
      </c>
      <c r="H250" s="506" t="s">
        <v>804</v>
      </c>
      <c r="I250" s="506">
        <v>1.95150428</v>
      </c>
      <c r="J250" s="451" t="s">
        <v>1119</v>
      </c>
      <c r="K250" s="450">
        <v>0</v>
      </c>
      <c r="L250" s="450">
        <v>0</v>
      </c>
      <c r="M250" s="506">
        <v>6.6000000000000003E-2</v>
      </c>
      <c r="N250" s="506">
        <v>0</v>
      </c>
      <c r="O250" s="506">
        <v>0.22872104999999998</v>
      </c>
      <c r="P250" s="506" t="s">
        <v>804</v>
      </c>
      <c r="Q250" s="506">
        <v>0.22872104999999998</v>
      </c>
      <c r="R250" s="451" t="s">
        <v>1119</v>
      </c>
      <c r="S250" s="450">
        <v>0</v>
      </c>
      <c r="T250" s="506">
        <v>0.21872104999999997</v>
      </c>
      <c r="U250" s="506">
        <v>0</v>
      </c>
      <c r="V250" s="506">
        <v>7.5999999999999998E-2</v>
      </c>
      <c r="W250" s="506">
        <v>7.5999999999999998E-2</v>
      </c>
      <c r="X250" s="452" t="s">
        <v>1119</v>
      </c>
      <c r="Y250" s="506">
        <v>0</v>
      </c>
      <c r="Z250" s="506">
        <v>7.5999999999999998E-2</v>
      </c>
      <c r="AA250" s="453"/>
      <c r="AB250" s="450">
        <v>0</v>
      </c>
    </row>
    <row r="251" spans="1:28" s="333" customFormat="1" ht="47.25" x14ac:dyDescent="0.25">
      <c r="A251" s="447">
        <v>0</v>
      </c>
      <c r="B251" s="448" t="s">
        <v>774</v>
      </c>
      <c r="C251" s="449" t="s">
        <v>388</v>
      </c>
      <c r="D251" s="506">
        <v>0</v>
      </c>
      <c r="E251" s="506">
        <v>0</v>
      </c>
      <c r="F251" s="506">
        <v>0</v>
      </c>
      <c r="G251" s="506">
        <v>0.95092105999999998</v>
      </c>
      <c r="H251" s="506" t="s">
        <v>804</v>
      </c>
      <c r="I251" s="506">
        <v>0.95092105999999998</v>
      </c>
      <c r="J251" s="451" t="s">
        <v>1119</v>
      </c>
      <c r="K251" s="450">
        <v>0</v>
      </c>
      <c r="L251" s="450">
        <v>0</v>
      </c>
      <c r="M251" s="506">
        <v>0</v>
      </c>
      <c r="N251" s="506">
        <v>0</v>
      </c>
      <c r="O251" s="506">
        <v>0</v>
      </c>
      <c r="P251" s="506" t="s">
        <v>804</v>
      </c>
      <c r="Q251" s="506">
        <v>0</v>
      </c>
      <c r="R251" s="451" t="s">
        <v>1119</v>
      </c>
      <c r="S251" s="450" t="s">
        <v>421</v>
      </c>
      <c r="T251" s="506">
        <v>0</v>
      </c>
      <c r="U251" s="506">
        <v>0</v>
      </c>
      <c r="V251" s="506">
        <v>0</v>
      </c>
      <c r="W251" s="506">
        <v>0</v>
      </c>
      <c r="X251" s="452" t="s">
        <v>1119</v>
      </c>
      <c r="Y251" s="506">
        <v>0</v>
      </c>
      <c r="Z251" s="506">
        <v>0</v>
      </c>
      <c r="AA251" s="453"/>
      <c r="AB251" s="450" t="s">
        <v>1105</v>
      </c>
    </row>
    <row r="252" spans="1:28" s="333" customFormat="1" ht="63" x14ac:dyDescent="0.25">
      <c r="A252" s="447">
        <v>0</v>
      </c>
      <c r="B252" s="448" t="s">
        <v>776</v>
      </c>
      <c r="C252" s="449" t="s">
        <v>388</v>
      </c>
      <c r="D252" s="506">
        <v>0</v>
      </c>
      <c r="E252" s="506">
        <v>0</v>
      </c>
      <c r="F252" s="506">
        <v>0</v>
      </c>
      <c r="G252" s="506">
        <v>0.9965832200000001</v>
      </c>
      <c r="H252" s="506" t="s">
        <v>804</v>
      </c>
      <c r="I252" s="506">
        <v>0.9965832200000001</v>
      </c>
      <c r="J252" s="451" t="s">
        <v>1119</v>
      </c>
      <c r="K252" s="450">
        <v>0</v>
      </c>
      <c r="L252" s="450">
        <v>0</v>
      </c>
      <c r="M252" s="506">
        <v>0</v>
      </c>
      <c r="N252" s="506">
        <v>0</v>
      </c>
      <c r="O252" s="506">
        <v>0</v>
      </c>
      <c r="P252" s="506" t="s">
        <v>804</v>
      </c>
      <c r="Q252" s="506">
        <v>0</v>
      </c>
      <c r="R252" s="451" t="s">
        <v>1119</v>
      </c>
      <c r="S252" s="450" t="s">
        <v>421</v>
      </c>
      <c r="T252" s="506">
        <v>0</v>
      </c>
      <c r="U252" s="506">
        <v>0</v>
      </c>
      <c r="V252" s="506">
        <v>0</v>
      </c>
      <c r="W252" s="506">
        <v>0</v>
      </c>
      <c r="X252" s="452" t="s">
        <v>1119</v>
      </c>
      <c r="Y252" s="506">
        <v>0</v>
      </c>
      <c r="Z252" s="506">
        <v>0</v>
      </c>
      <c r="AA252" s="453"/>
      <c r="AB252" s="450" t="s">
        <v>1105</v>
      </c>
    </row>
    <row r="253" spans="1:28" s="333" customFormat="1" ht="63" x14ac:dyDescent="0.25">
      <c r="A253" s="447">
        <v>0</v>
      </c>
      <c r="B253" s="448" t="s">
        <v>853</v>
      </c>
      <c r="C253" s="449" t="s">
        <v>388</v>
      </c>
      <c r="D253" s="506">
        <v>0</v>
      </c>
      <c r="E253" s="506">
        <v>0</v>
      </c>
      <c r="F253" s="506">
        <v>0</v>
      </c>
      <c r="G253" s="506">
        <v>0</v>
      </c>
      <c r="H253" s="506" t="s">
        <v>804</v>
      </c>
      <c r="I253" s="506">
        <v>0</v>
      </c>
      <c r="J253" s="451">
        <v>0</v>
      </c>
      <c r="K253" s="450">
        <v>0</v>
      </c>
      <c r="L253" s="450">
        <v>0</v>
      </c>
      <c r="M253" s="506">
        <v>0</v>
      </c>
      <c r="N253" s="506">
        <v>0</v>
      </c>
      <c r="O253" s="506">
        <v>3.7699570000000002E-2</v>
      </c>
      <c r="P253" s="506" t="s">
        <v>804</v>
      </c>
      <c r="Q253" s="506">
        <v>3.7699570000000002E-2</v>
      </c>
      <c r="R253" s="451" t="s">
        <v>1119</v>
      </c>
      <c r="S253" s="450">
        <v>0</v>
      </c>
      <c r="T253" s="506">
        <v>3.7699570000000002E-2</v>
      </c>
      <c r="U253" s="506">
        <v>0</v>
      </c>
      <c r="V253" s="506">
        <v>0</v>
      </c>
      <c r="W253" s="506">
        <v>0</v>
      </c>
      <c r="X253" s="452" t="s">
        <v>1119</v>
      </c>
      <c r="Y253" s="506">
        <v>0</v>
      </c>
      <c r="Z253" s="506">
        <v>0</v>
      </c>
      <c r="AA253" s="453"/>
      <c r="AB253" s="450" t="s">
        <v>1105</v>
      </c>
    </row>
    <row r="254" spans="1:28" s="333" customFormat="1" ht="63" x14ac:dyDescent="0.25">
      <c r="A254" s="447">
        <v>0</v>
      </c>
      <c r="B254" s="448" t="s">
        <v>854</v>
      </c>
      <c r="C254" s="449" t="s">
        <v>388</v>
      </c>
      <c r="D254" s="506">
        <v>0</v>
      </c>
      <c r="E254" s="506">
        <v>0</v>
      </c>
      <c r="F254" s="506">
        <v>0</v>
      </c>
      <c r="G254" s="506">
        <v>0</v>
      </c>
      <c r="H254" s="506" t="s">
        <v>804</v>
      </c>
      <c r="I254" s="506">
        <v>0</v>
      </c>
      <c r="J254" s="451">
        <v>0</v>
      </c>
      <c r="K254" s="450">
        <v>0</v>
      </c>
      <c r="L254" s="450">
        <v>0</v>
      </c>
      <c r="M254" s="506">
        <v>0</v>
      </c>
      <c r="N254" s="506">
        <v>0</v>
      </c>
      <c r="O254" s="506">
        <v>0.18102147999999998</v>
      </c>
      <c r="P254" s="506" t="s">
        <v>804</v>
      </c>
      <c r="Q254" s="506">
        <v>0.18102147999999998</v>
      </c>
      <c r="R254" s="451" t="s">
        <v>1119</v>
      </c>
      <c r="S254" s="450">
        <v>0</v>
      </c>
      <c r="T254" s="506">
        <v>0.18102147999999998</v>
      </c>
      <c r="U254" s="506">
        <v>0</v>
      </c>
      <c r="V254" s="506">
        <v>0</v>
      </c>
      <c r="W254" s="506">
        <v>0</v>
      </c>
      <c r="X254" s="452" t="s">
        <v>1119</v>
      </c>
      <c r="Y254" s="506">
        <v>0</v>
      </c>
      <c r="Z254" s="506">
        <v>0</v>
      </c>
      <c r="AA254" s="453"/>
      <c r="AB254" s="450" t="s">
        <v>1105</v>
      </c>
    </row>
    <row r="255" spans="1:28" s="333" customFormat="1" ht="94.5" x14ac:dyDescent="0.25">
      <c r="A255" s="447">
        <v>0</v>
      </c>
      <c r="B255" s="448" t="s">
        <v>616</v>
      </c>
      <c r="C255" s="449" t="s">
        <v>390</v>
      </c>
      <c r="D255" s="506">
        <v>0</v>
      </c>
      <c r="E255" s="506">
        <v>0</v>
      </c>
      <c r="F255" s="506">
        <v>0</v>
      </c>
      <c r="G255" s="506">
        <v>4.0000000000000001E-3</v>
      </c>
      <c r="H255" s="506" t="s">
        <v>804</v>
      </c>
      <c r="I255" s="506">
        <v>4.0000000000000001E-3</v>
      </c>
      <c r="J255" s="451" t="s">
        <v>1119</v>
      </c>
      <c r="K255" s="450">
        <v>0</v>
      </c>
      <c r="L255" s="450">
        <v>0</v>
      </c>
      <c r="M255" s="506">
        <v>6.6000000000000003E-2</v>
      </c>
      <c r="N255" s="506">
        <v>0</v>
      </c>
      <c r="O255" s="506">
        <v>0.01</v>
      </c>
      <c r="P255" s="506" t="s">
        <v>804</v>
      </c>
      <c r="Q255" s="506">
        <v>0.01</v>
      </c>
      <c r="R255" s="451" t="s">
        <v>1119</v>
      </c>
      <c r="S255" s="450" t="s">
        <v>421</v>
      </c>
      <c r="T255" s="506">
        <v>0</v>
      </c>
      <c r="U255" s="506">
        <v>0</v>
      </c>
      <c r="V255" s="506">
        <v>7.5999999999999998E-2</v>
      </c>
      <c r="W255" s="506">
        <v>7.5999999999999998E-2</v>
      </c>
      <c r="X255" s="452" t="s">
        <v>1119</v>
      </c>
      <c r="Y255" s="506">
        <v>0</v>
      </c>
      <c r="Z255" s="506">
        <v>7.5999999999999998E-2</v>
      </c>
      <c r="AA255" s="453"/>
      <c r="AB255" s="450" t="s">
        <v>1105</v>
      </c>
    </row>
    <row r="256" spans="1:28" s="333" customFormat="1" x14ac:dyDescent="0.25">
      <c r="A256" s="447">
        <v>6</v>
      </c>
      <c r="B256" s="448" t="s">
        <v>395</v>
      </c>
      <c r="C256" s="449">
        <v>0</v>
      </c>
      <c r="D256" s="506">
        <v>0</v>
      </c>
      <c r="E256" s="506">
        <v>0</v>
      </c>
      <c r="F256" s="506">
        <v>0</v>
      </c>
      <c r="G256" s="506">
        <v>0.34199072999999997</v>
      </c>
      <c r="H256" s="506" t="s">
        <v>804</v>
      </c>
      <c r="I256" s="506">
        <v>0.34199072999999997</v>
      </c>
      <c r="J256" s="451" t="s">
        <v>1119</v>
      </c>
      <c r="K256" s="450">
        <v>0</v>
      </c>
      <c r="L256" s="450">
        <v>0</v>
      </c>
      <c r="M256" s="506">
        <v>2.728249E-2</v>
      </c>
      <c r="N256" s="506">
        <v>0</v>
      </c>
      <c r="O256" s="506">
        <v>0.29449775</v>
      </c>
      <c r="P256" s="506" t="s">
        <v>804</v>
      </c>
      <c r="Q256" s="506">
        <v>0.29449775</v>
      </c>
      <c r="R256" s="451" t="s">
        <v>1119</v>
      </c>
      <c r="S256" s="450">
        <v>0</v>
      </c>
      <c r="T256" s="506">
        <v>0</v>
      </c>
      <c r="U256" s="506">
        <v>0</v>
      </c>
      <c r="V256" s="506">
        <v>0.32178024</v>
      </c>
      <c r="W256" s="506">
        <v>0.32178024</v>
      </c>
      <c r="X256" s="452" t="s">
        <v>1119</v>
      </c>
      <c r="Y256" s="506">
        <v>0</v>
      </c>
      <c r="Z256" s="506">
        <v>0.32178024</v>
      </c>
      <c r="AA256" s="453"/>
      <c r="AB256" s="450">
        <v>0</v>
      </c>
    </row>
    <row r="257" spans="1:28" s="333" customFormat="1" ht="31.5" x14ac:dyDescent="0.25">
      <c r="A257" s="447">
        <v>0</v>
      </c>
      <c r="B257" s="448" t="s">
        <v>620</v>
      </c>
      <c r="C257" s="449" t="s">
        <v>388</v>
      </c>
      <c r="D257" s="506">
        <v>0</v>
      </c>
      <c r="E257" s="506">
        <v>0</v>
      </c>
      <c r="F257" s="506">
        <v>0</v>
      </c>
      <c r="G257" s="506">
        <v>0.34199072999999997</v>
      </c>
      <c r="H257" s="506" t="s">
        <v>804</v>
      </c>
      <c r="I257" s="506">
        <v>0.34199072999999997</v>
      </c>
      <c r="J257" s="451" t="s">
        <v>1119</v>
      </c>
      <c r="K257" s="450">
        <v>0</v>
      </c>
      <c r="L257" s="450">
        <v>0</v>
      </c>
      <c r="M257" s="506">
        <v>2.728249E-2</v>
      </c>
      <c r="N257" s="506">
        <v>0</v>
      </c>
      <c r="O257" s="506">
        <v>0.29449775</v>
      </c>
      <c r="P257" s="506" t="s">
        <v>804</v>
      </c>
      <c r="Q257" s="506">
        <v>0.29449775</v>
      </c>
      <c r="R257" s="451" t="s">
        <v>1119</v>
      </c>
      <c r="S257" s="450" t="s">
        <v>421</v>
      </c>
      <c r="T257" s="506">
        <v>0</v>
      </c>
      <c r="U257" s="506">
        <v>0</v>
      </c>
      <c r="V257" s="506">
        <v>0.32178024</v>
      </c>
      <c r="W257" s="506">
        <v>0.32178024</v>
      </c>
      <c r="X257" s="452" t="s">
        <v>1119</v>
      </c>
      <c r="Y257" s="506">
        <v>0</v>
      </c>
      <c r="Z257" s="506">
        <v>0.32178024</v>
      </c>
      <c r="AA257" s="453"/>
      <c r="AB257" s="450" t="s">
        <v>1105</v>
      </c>
    </row>
    <row r="258" spans="1:28" s="333" customFormat="1" x14ac:dyDescent="0.25">
      <c r="A258" s="447">
        <v>7</v>
      </c>
      <c r="B258" s="448" t="s">
        <v>455</v>
      </c>
      <c r="C258" s="449">
        <v>0</v>
      </c>
      <c r="D258" s="506">
        <v>0</v>
      </c>
      <c r="E258" s="506">
        <v>0</v>
      </c>
      <c r="F258" s="506">
        <v>0</v>
      </c>
      <c r="G258" s="506">
        <v>0</v>
      </c>
      <c r="H258" s="506" t="s">
        <v>804</v>
      </c>
      <c r="I258" s="506">
        <v>0</v>
      </c>
      <c r="J258" s="451" t="s">
        <v>1119</v>
      </c>
      <c r="K258" s="450">
        <v>0</v>
      </c>
      <c r="L258" s="450">
        <v>0</v>
      </c>
      <c r="M258" s="506">
        <v>0</v>
      </c>
      <c r="N258" s="506">
        <v>0</v>
      </c>
      <c r="O258" s="506">
        <v>0</v>
      </c>
      <c r="P258" s="506" t="s">
        <v>804</v>
      </c>
      <c r="Q258" s="506">
        <v>0</v>
      </c>
      <c r="R258" s="451" t="s">
        <v>1119</v>
      </c>
      <c r="S258" s="450">
        <v>0</v>
      </c>
      <c r="T258" s="506">
        <v>0</v>
      </c>
      <c r="U258" s="506">
        <v>0</v>
      </c>
      <c r="V258" s="506">
        <v>0</v>
      </c>
      <c r="W258" s="506">
        <v>0</v>
      </c>
      <c r="X258" s="452" t="s">
        <v>1119</v>
      </c>
      <c r="Y258" s="506">
        <v>0</v>
      </c>
      <c r="Z258" s="506">
        <v>0</v>
      </c>
      <c r="AA258" s="453"/>
      <c r="AB258" s="450">
        <v>0</v>
      </c>
    </row>
    <row r="259" spans="1:28" s="333" customFormat="1" x14ac:dyDescent="0.25">
      <c r="A259" s="447">
        <v>8</v>
      </c>
      <c r="B259" s="448" t="s">
        <v>456</v>
      </c>
      <c r="C259" s="449">
        <v>0</v>
      </c>
      <c r="D259" s="506">
        <v>0</v>
      </c>
      <c r="E259" s="506">
        <v>0</v>
      </c>
      <c r="F259" s="506">
        <v>0</v>
      </c>
      <c r="G259" s="506">
        <v>0</v>
      </c>
      <c r="H259" s="506" t="s">
        <v>804</v>
      </c>
      <c r="I259" s="506">
        <v>0</v>
      </c>
      <c r="J259" s="451" t="s">
        <v>1119</v>
      </c>
      <c r="K259" s="450">
        <v>0</v>
      </c>
      <c r="L259" s="450">
        <v>0</v>
      </c>
      <c r="M259" s="506">
        <v>0</v>
      </c>
      <c r="N259" s="506">
        <v>0</v>
      </c>
      <c r="O259" s="506">
        <v>0</v>
      </c>
      <c r="P259" s="506" t="s">
        <v>804</v>
      </c>
      <c r="Q259" s="506">
        <v>0</v>
      </c>
      <c r="R259" s="451" t="s">
        <v>1119</v>
      </c>
      <c r="S259" s="450">
        <v>0</v>
      </c>
      <c r="T259" s="506">
        <v>0</v>
      </c>
      <c r="U259" s="506">
        <v>0</v>
      </c>
      <c r="V259" s="506">
        <v>0</v>
      </c>
      <c r="W259" s="506">
        <v>0</v>
      </c>
      <c r="X259" s="452" t="s">
        <v>1119</v>
      </c>
      <c r="Y259" s="506">
        <v>0</v>
      </c>
      <c r="Z259" s="506">
        <v>0</v>
      </c>
      <c r="AA259" s="453"/>
      <c r="AB259" s="450">
        <v>0</v>
      </c>
    </row>
    <row r="260" spans="1:28" s="333" customFormat="1" x14ac:dyDescent="0.25">
      <c r="A260" s="447">
        <v>9</v>
      </c>
      <c r="B260" s="448" t="s">
        <v>457</v>
      </c>
      <c r="C260" s="449">
        <v>0</v>
      </c>
      <c r="D260" s="506">
        <v>0</v>
      </c>
      <c r="E260" s="506">
        <v>0</v>
      </c>
      <c r="F260" s="506">
        <v>0</v>
      </c>
      <c r="G260" s="506">
        <v>0</v>
      </c>
      <c r="H260" s="506" t="s">
        <v>804</v>
      </c>
      <c r="I260" s="506">
        <v>0</v>
      </c>
      <c r="J260" s="451" t="s">
        <v>1119</v>
      </c>
      <c r="K260" s="450">
        <v>0</v>
      </c>
      <c r="L260" s="450">
        <v>0</v>
      </c>
      <c r="M260" s="506">
        <v>0</v>
      </c>
      <c r="N260" s="506">
        <v>0</v>
      </c>
      <c r="O260" s="506">
        <v>0</v>
      </c>
      <c r="P260" s="506" t="s">
        <v>804</v>
      </c>
      <c r="Q260" s="506">
        <v>0</v>
      </c>
      <c r="R260" s="451" t="s">
        <v>1119</v>
      </c>
      <c r="S260" s="450">
        <v>0</v>
      </c>
      <c r="T260" s="506">
        <v>0</v>
      </c>
      <c r="U260" s="506">
        <v>0</v>
      </c>
      <c r="V260" s="506">
        <v>0</v>
      </c>
      <c r="W260" s="506">
        <v>0</v>
      </c>
      <c r="X260" s="452" t="s">
        <v>1119</v>
      </c>
      <c r="Y260" s="506">
        <v>0</v>
      </c>
      <c r="Z260" s="506">
        <v>0</v>
      </c>
      <c r="AA260" s="453"/>
      <c r="AB260" s="450">
        <v>0</v>
      </c>
    </row>
    <row r="261" spans="1:28" s="333" customFormat="1" x14ac:dyDescent="0.25">
      <c r="A261" s="447">
        <v>10</v>
      </c>
      <c r="B261" s="448" t="s">
        <v>120</v>
      </c>
      <c r="C261" s="449">
        <v>0</v>
      </c>
      <c r="D261" s="506">
        <v>0</v>
      </c>
      <c r="E261" s="506">
        <v>0</v>
      </c>
      <c r="F261" s="506">
        <v>0</v>
      </c>
      <c r="G261" s="506">
        <v>0</v>
      </c>
      <c r="H261" s="506" t="s">
        <v>804</v>
      </c>
      <c r="I261" s="506">
        <v>0</v>
      </c>
      <c r="J261" s="451" t="s">
        <v>1119</v>
      </c>
      <c r="K261" s="450">
        <v>0</v>
      </c>
      <c r="L261" s="450">
        <v>0</v>
      </c>
      <c r="M261" s="506">
        <v>0</v>
      </c>
      <c r="N261" s="506">
        <v>0</v>
      </c>
      <c r="O261" s="506">
        <v>0</v>
      </c>
      <c r="P261" s="506" t="s">
        <v>804</v>
      </c>
      <c r="Q261" s="506">
        <v>0</v>
      </c>
      <c r="R261" s="451" t="s">
        <v>1119</v>
      </c>
      <c r="S261" s="450">
        <v>0</v>
      </c>
      <c r="T261" s="506">
        <v>0</v>
      </c>
      <c r="U261" s="506">
        <v>0</v>
      </c>
      <c r="V261" s="506">
        <v>0</v>
      </c>
      <c r="W261" s="506">
        <v>0</v>
      </c>
      <c r="X261" s="452" t="s">
        <v>1119</v>
      </c>
      <c r="Y261" s="506">
        <v>0</v>
      </c>
      <c r="Z261" s="506">
        <v>0</v>
      </c>
      <c r="AA261" s="453"/>
      <c r="AB261" s="450">
        <v>0</v>
      </c>
    </row>
    <row r="262" spans="1:28" s="333" customFormat="1" x14ac:dyDescent="0.25">
      <c r="A262" s="447">
        <v>11</v>
      </c>
      <c r="B262" s="448" t="s">
        <v>466</v>
      </c>
      <c r="C262" s="449">
        <v>0</v>
      </c>
      <c r="D262" s="506">
        <v>0</v>
      </c>
      <c r="E262" s="506">
        <v>0</v>
      </c>
      <c r="F262" s="506">
        <v>0</v>
      </c>
      <c r="G262" s="506">
        <v>0</v>
      </c>
      <c r="H262" s="506" t="s">
        <v>804</v>
      </c>
      <c r="I262" s="506">
        <v>0</v>
      </c>
      <c r="J262" s="451" t="s">
        <v>1119</v>
      </c>
      <c r="K262" s="450">
        <v>0</v>
      </c>
      <c r="L262" s="450">
        <v>0</v>
      </c>
      <c r="M262" s="506">
        <v>0</v>
      </c>
      <c r="N262" s="506">
        <v>0</v>
      </c>
      <c r="O262" s="506">
        <v>0</v>
      </c>
      <c r="P262" s="506" t="s">
        <v>804</v>
      </c>
      <c r="Q262" s="506">
        <v>0</v>
      </c>
      <c r="R262" s="451" t="s">
        <v>1119</v>
      </c>
      <c r="S262" s="450">
        <v>0</v>
      </c>
      <c r="T262" s="506">
        <v>0</v>
      </c>
      <c r="U262" s="506">
        <v>0</v>
      </c>
      <c r="V262" s="506">
        <v>0</v>
      </c>
      <c r="W262" s="506">
        <v>0</v>
      </c>
      <c r="X262" s="452" t="s">
        <v>1119</v>
      </c>
      <c r="Y262" s="506">
        <v>0</v>
      </c>
      <c r="Z262" s="506">
        <v>0</v>
      </c>
      <c r="AA262" s="453"/>
      <c r="AB262" s="450">
        <v>0</v>
      </c>
    </row>
    <row r="263" spans="1:28" s="333" customFormat="1" x14ac:dyDescent="0.25">
      <c r="A263" s="447">
        <v>12</v>
      </c>
      <c r="B263" s="448" t="s">
        <v>467</v>
      </c>
      <c r="C263" s="449">
        <v>0</v>
      </c>
      <c r="D263" s="506">
        <v>0</v>
      </c>
      <c r="E263" s="506">
        <v>0</v>
      </c>
      <c r="F263" s="506">
        <v>0</v>
      </c>
      <c r="G263" s="506">
        <v>0</v>
      </c>
      <c r="H263" s="506" t="s">
        <v>804</v>
      </c>
      <c r="I263" s="506">
        <v>0</v>
      </c>
      <c r="J263" s="451" t="s">
        <v>1119</v>
      </c>
      <c r="K263" s="450">
        <v>0</v>
      </c>
      <c r="L263" s="450">
        <v>0</v>
      </c>
      <c r="M263" s="506">
        <v>0</v>
      </c>
      <c r="N263" s="506">
        <v>0</v>
      </c>
      <c r="O263" s="506">
        <v>3.5455317099999997</v>
      </c>
      <c r="P263" s="506" t="s">
        <v>804</v>
      </c>
      <c r="Q263" s="506">
        <v>3.5455317099999997</v>
      </c>
      <c r="R263" s="451" t="s">
        <v>1119</v>
      </c>
      <c r="S263" s="450">
        <v>0</v>
      </c>
      <c r="T263" s="506">
        <v>1.9219178899999998</v>
      </c>
      <c r="U263" s="506">
        <v>0</v>
      </c>
      <c r="V263" s="506">
        <v>1.6236138199999999</v>
      </c>
      <c r="W263" s="506">
        <v>1.6236138199999999</v>
      </c>
      <c r="X263" s="452" t="s">
        <v>1119</v>
      </c>
      <c r="Y263" s="506">
        <v>0</v>
      </c>
      <c r="Z263" s="506">
        <v>1.6236138199999999</v>
      </c>
      <c r="AA263" s="453"/>
      <c r="AB263" s="450">
        <v>0</v>
      </c>
    </row>
    <row r="264" spans="1:28" s="333" customFormat="1" ht="78.75" x14ac:dyDescent="0.25">
      <c r="A264" s="447">
        <v>0</v>
      </c>
      <c r="B264" s="448" t="s">
        <v>855</v>
      </c>
      <c r="C264" s="449" t="s">
        <v>388</v>
      </c>
      <c r="D264" s="506">
        <v>0</v>
      </c>
      <c r="E264" s="506">
        <v>0</v>
      </c>
      <c r="F264" s="506">
        <v>0</v>
      </c>
      <c r="G264" s="506">
        <v>0</v>
      </c>
      <c r="H264" s="506" t="s">
        <v>804</v>
      </c>
      <c r="I264" s="506">
        <v>0</v>
      </c>
      <c r="J264" s="451">
        <v>0</v>
      </c>
      <c r="K264" s="450">
        <v>0</v>
      </c>
      <c r="L264" s="450">
        <v>0</v>
      </c>
      <c r="M264" s="506">
        <v>0</v>
      </c>
      <c r="N264" s="506">
        <v>0</v>
      </c>
      <c r="O264" s="506">
        <v>1.9219178899999998</v>
      </c>
      <c r="P264" s="506" t="s">
        <v>804</v>
      </c>
      <c r="Q264" s="506">
        <v>1.9219178899999998</v>
      </c>
      <c r="R264" s="451" t="s">
        <v>1119</v>
      </c>
      <c r="S264" s="450">
        <v>0</v>
      </c>
      <c r="T264" s="506">
        <v>1.9219178899999998</v>
      </c>
      <c r="U264" s="506">
        <v>0</v>
      </c>
      <c r="V264" s="506">
        <v>0</v>
      </c>
      <c r="W264" s="506">
        <v>0</v>
      </c>
      <c r="X264" s="452" t="s">
        <v>1119</v>
      </c>
      <c r="Y264" s="506">
        <v>0</v>
      </c>
      <c r="Z264" s="506">
        <v>0</v>
      </c>
      <c r="AA264" s="453"/>
      <c r="AB264" s="450" t="s">
        <v>1105</v>
      </c>
    </row>
    <row r="265" spans="1:28" s="333" customFormat="1" ht="94.5" x14ac:dyDescent="0.25">
      <c r="A265" s="447">
        <v>0</v>
      </c>
      <c r="B265" s="448" t="s">
        <v>960</v>
      </c>
      <c r="C265" s="449" t="s">
        <v>388</v>
      </c>
      <c r="D265" s="506">
        <v>0</v>
      </c>
      <c r="E265" s="506">
        <v>0</v>
      </c>
      <c r="F265" s="506">
        <v>0</v>
      </c>
      <c r="G265" s="506">
        <v>0</v>
      </c>
      <c r="H265" s="506" t="s">
        <v>804</v>
      </c>
      <c r="I265" s="506">
        <v>0</v>
      </c>
      <c r="J265" s="451">
        <v>0</v>
      </c>
      <c r="K265" s="450">
        <v>0</v>
      </c>
      <c r="L265" s="450">
        <v>0</v>
      </c>
      <c r="M265" s="506">
        <v>0</v>
      </c>
      <c r="N265" s="506">
        <v>0</v>
      </c>
      <c r="O265" s="506">
        <v>1.6236138199999999</v>
      </c>
      <c r="P265" s="506" t="s">
        <v>804</v>
      </c>
      <c r="Q265" s="506">
        <v>1.6236138199999999</v>
      </c>
      <c r="R265" s="451" t="s">
        <v>1119</v>
      </c>
      <c r="S265" s="450">
        <v>0</v>
      </c>
      <c r="T265" s="506">
        <v>0</v>
      </c>
      <c r="U265" s="506">
        <v>0</v>
      </c>
      <c r="V265" s="506">
        <v>1.6236138199999999</v>
      </c>
      <c r="W265" s="506">
        <v>1.6236138199999999</v>
      </c>
      <c r="X265" s="452" t="s">
        <v>1119</v>
      </c>
      <c r="Y265" s="506">
        <v>0</v>
      </c>
      <c r="Z265" s="506">
        <v>1.6236138199999999</v>
      </c>
      <c r="AA265" s="453"/>
      <c r="AB265" s="450" t="s">
        <v>1105</v>
      </c>
    </row>
    <row r="266" spans="1:28" s="333" customFormat="1" x14ac:dyDescent="0.25">
      <c r="A266" s="447">
        <v>13</v>
      </c>
      <c r="B266" s="448" t="s">
        <v>468</v>
      </c>
      <c r="C266" s="449">
        <v>0</v>
      </c>
      <c r="D266" s="506">
        <v>0</v>
      </c>
      <c r="E266" s="506">
        <v>0</v>
      </c>
      <c r="F266" s="506">
        <v>0</v>
      </c>
      <c r="G266" s="506">
        <v>0</v>
      </c>
      <c r="H266" s="506" t="s">
        <v>804</v>
      </c>
      <c r="I266" s="506">
        <v>0</v>
      </c>
      <c r="J266" s="451" t="s">
        <v>1119</v>
      </c>
      <c r="K266" s="450">
        <v>0</v>
      </c>
      <c r="L266" s="450">
        <v>0</v>
      </c>
      <c r="M266" s="506">
        <v>0</v>
      </c>
      <c r="N266" s="506">
        <v>0</v>
      </c>
      <c r="O266" s="506">
        <v>0.34291053999999999</v>
      </c>
      <c r="P266" s="506" t="s">
        <v>804</v>
      </c>
      <c r="Q266" s="506">
        <v>0.34291053999999999</v>
      </c>
      <c r="R266" s="451" t="s">
        <v>1119</v>
      </c>
      <c r="S266" s="450">
        <v>0</v>
      </c>
      <c r="T266" s="506">
        <v>-5.5511151231257827E-17</v>
      </c>
      <c r="U266" s="506">
        <v>0</v>
      </c>
      <c r="V266" s="506">
        <v>0.34291054000000004</v>
      </c>
      <c r="W266" s="506">
        <v>0.34291054000000004</v>
      </c>
      <c r="X266" s="452" t="s">
        <v>1119</v>
      </c>
      <c r="Y266" s="506">
        <v>0</v>
      </c>
      <c r="Z266" s="506">
        <v>0.34291054000000004</v>
      </c>
      <c r="AA266" s="453"/>
      <c r="AB266" s="450">
        <v>0</v>
      </c>
    </row>
    <row r="267" spans="1:28" s="333" customFormat="1" ht="47.25" x14ac:dyDescent="0.25">
      <c r="A267" s="447">
        <v>0</v>
      </c>
      <c r="B267" s="448" t="s">
        <v>961</v>
      </c>
      <c r="C267" s="449" t="s">
        <v>388</v>
      </c>
      <c r="D267" s="506">
        <v>0</v>
      </c>
      <c r="E267" s="506">
        <v>0</v>
      </c>
      <c r="F267" s="506">
        <v>0</v>
      </c>
      <c r="G267" s="506">
        <v>0</v>
      </c>
      <c r="H267" s="506" t="s">
        <v>804</v>
      </c>
      <c r="I267" s="506">
        <v>0</v>
      </c>
      <c r="J267" s="451">
        <v>0</v>
      </c>
      <c r="K267" s="450">
        <v>0</v>
      </c>
      <c r="L267" s="450">
        <v>0</v>
      </c>
      <c r="M267" s="506">
        <v>0</v>
      </c>
      <c r="N267" s="506">
        <v>0</v>
      </c>
      <c r="O267" s="506">
        <v>0.34291053999999999</v>
      </c>
      <c r="P267" s="506" t="s">
        <v>804</v>
      </c>
      <c r="Q267" s="506">
        <v>0.34291053999999999</v>
      </c>
      <c r="R267" s="451" t="s">
        <v>1119</v>
      </c>
      <c r="S267" s="450">
        <v>0</v>
      </c>
      <c r="T267" s="506">
        <v>-5.5511151231257827E-17</v>
      </c>
      <c r="U267" s="506">
        <v>0</v>
      </c>
      <c r="V267" s="506">
        <v>0.34291054000000004</v>
      </c>
      <c r="W267" s="506">
        <v>0.34291054000000004</v>
      </c>
      <c r="X267" s="452" t="s">
        <v>1119</v>
      </c>
      <c r="Y267" s="506">
        <v>0</v>
      </c>
      <c r="Z267" s="506">
        <v>0.34291054000000004</v>
      </c>
      <c r="AA267" s="453"/>
      <c r="AB267" s="450" t="s">
        <v>1105</v>
      </c>
    </row>
    <row r="268" spans="1:28" s="333" customFormat="1" x14ac:dyDescent="0.25">
      <c r="A268" s="447">
        <v>14</v>
      </c>
      <c r="B268" s="448" t="s">
        <v>458</v>
      </c>
      <c r="C268" s="449">
        <v>0</v>
      </c>
      <c r="D268" s="506">
        <v>0</v>
      </c>
      <c r="E268" s="506">
        <v>0</v>
      </c>
      <c r="F268" s="506">
        <v>0</v>
      </c>
      <c r="G268" s="506">
        <v>0</v>
      </c>
      <c r="H268" s="506" t="s">
        <v>804</v>
      </c>
      <c r="I268" s="506">
        <v>0</v>
      </c>
      <c r="J268" s="451" t="s">
        <v>1119</v>
      </c>
      <c r="K268" s="450">
        <v>0</v>
      </c>
      <c r="L268" s="450">
        <v>0</v>
      </c>
      <c r="M268" s="506">
        <v>0</v>
      </c>
      <c r="N268" s="506">
        <v>0</v>
      </c>
      <c r="O268" s="506">
        <v>0</v>
      </c>
      <c r="P268" s="506" t="s">
        <v>804</v>
      </c>
      <c r="Q268" s="506">
        <v>0</v>
      </c>
      <c r="R268" s="451" t="s">
        <v>1119</v>
      </c>
      <c r="S268" s="450">
        <v>0</v>
      </c>
      <c r="T268" s="506">
        <v>0</v>
      </c>
      <c r="U268" s="506">
        <v>0</v>
      </c>
      <c r="V268" s="506">
        <v>0</v>
      </c>
      <c r="W268" s="506">
        <v>0</v>
      </c>
      <c r="X268" s="452" t="s">
        <v>1119</v>
      </c>
      <c r="Y268" s="506">
        <v>0</v>
      </c>
      <c r="Z268" s="506">
        <v>0</v>
      </c>
      <c r="AA268" s="453"/>
      <c r="AB268" s="450">
        <v>0</v>
      </c>
    </row>
    <row r="269" spans="1:28" s="333" customFormat="1" x14ac:dyDescent="0.25">
      <c r="A269" s="447">
        <v>15</v>
      </c>
      <c r="B269" s="448" t="s">
        <v>459</v>
      </c>
      <c r="C269" s="449">
        <v>0</v>
      </c>
      <c r="D269" s="506">
        <v>0</v>
      </c>
      <c r="E269" s="506">
        <v>0</v>
      </c>
      <c r="F269" s="506">
        <v>0</v>
      </c>
      <c r="G269" s="506">
        <v>0</v>
      </c>
      <c r="H269" s="506" t="s">
        <v>804</v>
      </c>
      <c r="I269" s="506">
        <v>0</v>
      </c>
      <c r="J269" s="451" t="s">
        <v>1119</v>
      </c>
      <c r="K269" s="450">
        <v>0</v>
      </c>
      <c r="L269" s="450">
        <v>0</v>
      </c>
      <c r="M269" s="506">
        <v>0</v>
      </c>
      <c r="N269" s="506">
        <v>0</v>
      </c>
      <c r="O269" s="506">
        <v>0</v>
      </c>
      <c r="P269" s="506" t="s">
        <v>804</v>
      </c>
      <c r="Q269" s="506">
        <v>0</v>
      </c>
      <c r="R269" s="451" t="s">
        <v>1119</v>
      </c>
      <c r="S269" s="450">
        <v>0</v>
      </c>
      <c r="T269" s="506">
        <v>0</v>
      </c>
      <c r="U269" s="506">
        <v>0</v>
      </c>
      <c r="V269" s="506">
        <v>0</v>
      </c>
      <c r="W269" s="506">
        <v>0</v>
      </c>
      <c r="X269" s="452" t="s">
        <v>1119</v>
      </c>
      <c r="Y269" s="506">
        <v>0</v>
      </c>
      <c r="Z269" s="506">
        <v>0</v>
      </c>
      <c r="AA269" s="453"/>
      <c r="AB269" s="450">
        <v>0</v>
      </c>
    </row>
    <row r="270" spans="1:28" s="333" customFormat="1" x14ac:dyDescent="0.25">
      <c r="A270" s="447">
        <v>16</v>
      </c>
      <c r="B270" s="448" t="s">
        <v>460</v>
      </c>
      <c r="C270" s="449">
        <v>0</v>
      </c>
      <c r="D270" s="506">
        <v>2.9783199999999996</v>
      </c>
      <c r="E270" s="506">
        <v>2.9783199999999996</v>
      </c>
      <c r="F270" s="506">
        <v>0</v>
      </c>
      <c r="G270" s="506">
        <v>3.7174968999999995</v>
      </c>
      <c r="H270" s="506">
        <v>-0.73917689999999991</v>
      </c>
      <c r="I270" s="506">
        <v>3.7174968999999995</v>
      </c>
      <c r="J270" s="451" t="s">
        <v>1119</v>
      </c>
      <c r="K270" s="450">
        <v>0</v>
      </c>
      <c r="L270" s="450">
        <v>0</v>
      </c>
      <c r="M270" s="506">
        <v>14.085000000000001</v>
      </c>
      <c r="N270" s="506">
        <v>2.524</v>
      </c>
      <c r="O270" s="506">
        <v>8.6769999999999996</v>
      </c>
      <c r="P270" s="506">
        <v>-6.1529999999999996</v>
      </c>
      <c r="Q270" s="506">
        <v>6.1530000000000005</v>
      </c>
      <c r="R270" s="451">
        <v>3.437797147385103</v>
      </c>
      <c r="S270" s="450">
        <v>0</v>
      </c>
      <c r="T270" s="506">
        <v>16.465</v>
      </c>
      <c r="U270" s="506">
        <v>2.5244</v>
      </c>
      <c r="V270" s="506">
        <v>6.2970000000000006</v>
      </c>
      <c r="W270" s="506">
        <v>3.7726000000000006</v>
      </c>
      <c r="X270" s="452">
        <v>2.4944541277135164</v>
      </c>
      <c r="Y270" s="506">
        <v>2.5244</v>
      </c>
      <c r="Z270" s="506">
        <v>6.2970000000000006</v>
      </c>
      <c r="AA270" s="453"/>
      <c r="AB270" s="450">
        <v>0</v>
      </c>
    </row>
    <row r="271" spans="1:28" s="333" customFormat="1" ht="31.5" x14ac:dyDescent="0.25">
      <c r="A271" s="447">
        <v>0</v>
      </c>
      <c r="B271" s="448" t="s">
        <v>621</v>
      </c>
      <c r="C271" s="449" t="s">
        <v>385</v>
      </c>
      <c r="D271" s="506">
        <v>0</v>
      </c>
      <c r="E271" s="506">
        <v>0</v>
      </c>
      <c r="F271" s="506">
        <v>0</v>
      </c>
      <c r="G271" s="506">
        <v>0</v>
      </c>
      <c r="H271" s="506" t="s">
        <v>804</v>
      </c>
      <c r="I271" s="506">
        <v>0</v>
      </c>
      <c r="J271" s="451">
        <v>0</v>
      </c>
      <c r="K271" s="450">
        <v>0</v>
      </c>
      <c r="L271" s="450">
        <v>0</v>
      </c>
      <c r="M271" s="506">
        <v>13.653</v>
      </c>
      <c r="N271" s="506">
        <v>0</v>
      </c>
      <c r="O271" s="506">
        <v>2.8119999999999998</v>
      </c>
      <c r="P271" s="506" t="s">
        <v>804</v>
      </c>
      <c r="Q271" s="506">
        <v>2.8119999999999998</v>
      </c>
      <c r="R271" s="451" t="s">
        <v>1119</v>
      </c>
      <c r="S271" s="450">
        <v>0</v>
      </c>
      <c r="T271" s="506">
        <v>16.465</v>
      </c>
      <c r="U271" s="506">
        <v>0</v>
      </c>
      <c r="V271" s="506">
        <v>0</v>
      </c>
      <c r="W271" s="506">
        <v>0</v>
      </c>
      <c r="X271" s="452" t="s">
        <v>1119</v>
      </c>
      <c r="Y271" s="506">
        <v>0</v>
      </c>
      <c r="Z271" s="506">
        <v>0</v>
      </c>
      <c r="AA271" s="453"/>
      <c r="AB271" s="450" t="s">
        <v>1105</v>
      </c>
    </row>
    <row r="272" spans="1:28" s="333" customFormat="1" ht="47.25" x14ac:dyDescent="0.25">
      <c r="A272" s="447"/>
      <c r="B272" s="448" t="s">
        <v>623</v>
      </c>
      <c r="C272" s="449" t="s">
        <v>385</v>
      </c>
      <c r="D272" s="506">
        <v>1.4159999999999999</v>
      </c>
      <c r="E272" s="506">
        <v>1.4159999999999999</v>
      </c>
      <c r="F272" s="506">
        <v>0</v>
      </c>
      <c r="G272" s="506">
        <v>2.4895305399999996</v>
      </c>
      <c r="H272" s="506">
        <v>-1.0735305399999997</v>
      </c>
      <c r="I272" s="506">
        <v>2.4895305399999996</v>
      </c>
      <c r="J272" s="451" t="s">
        <v>1119</v>
      </c>
      <c r="K272" s="450">
        <v>0</v>
      </c>
      <c r="L272" s="450">
        <v>0</v>
      </c>
      <c r="M272" s="506">
        <v>0</v>
      </c>
      <c r="N272" s="506">
        <v>1.2</v>
      </c>
      <c r="O272" s="506">
        <v>1.075</v>
      </c>
      <c r="P272" s="506">
        <v>0.125</v>
      </c>
      <c r="Q272" s="506">
        <v>-0.125</v>
      </c>
      <c r="R272" s="451">
        <v>0.89583333333333337</v>
      </c>
      <c r="S272" s="450" t="s">
        <v>509</v>
      </c>
      <c r="T272" s="506">
        <v>0</v>
      </c>
      <c r="U272" s="506">
        <v>1.2</v>
      </c>
      <c r="V272" s="506">
        <v>1.075</v>
      </c>
      <c r="W272" s="506">
        <v>-0.125</v>
      </c>
      <c r="X272" s="452">
        <v>0.89583333333333337</v>
      </c>
      <c r="Y272" s="506">
        <v>1.2</v>
      </c>
      <c r="Z272" s="506">
        <v>1.075</v>
      </c>
      <c r="AA272" s="453"/>
      <c r="AB272" s="450" t="s">
        <v>1106</v>
      </c>
    </row>
    <row r="273" spans="1:28" s="333" customFormat="1" ht="47.25" x14ac:dyDescent="0.25">
      <c r="A273" s="447"/>
      <c r="B273" s="448" t="s">
        <v>624</v>
      </c>
      <c r="C273" s="449" t="s">
        <v>385</v>
      </c>
      <c r="D273" s="506">
        <v>1.4159999999999999</v>
      </c>
      <c r="E273" s="506">
        <v>1.4159999999999999</v>
      </c>
      <c r="F273" s="506">
        <v>0</v>
      </c>
      <c r="G273" s="506">
        <v>8.8050000000000003E-2</v>
      </c>
      <c r="H273" s="506">
        <v>1.32795</v>
      </c>
      <c r="I273" s="506">
        <v>8.8050000000000003E-2</v>
      </c>
      <c r="J273" s="451" t="s">
        <v>1119</v>
      </c>
      <c r="K273" s="450">
        <v>0</v>
      </c>
      <c r="L273" s="450">
        <v>0</v>
      </c>
      <c r="M273" s="506">
        <v>0</v>
      </c>
      <c r="N273" s="506">
        <v>1.2</v>
      </c>
      <c r="O273" s="506">
        <v>1.2210000000000003</v>
      </c>
      <c r="P273" s="506">
        <v>-2.1000000000000352E-2</v>
      </c>
      <c r="Q273" s="506">
        <v>2.1000000000000352E-2</v>
      </c>
      <c r="R273" s="451">
        <v>1.0175000000000003</v>
      </c>
      <c r="S273" s="450" t="s">
        <v>509</v>
      </c>
      <c r="T273" s="506">
        <v>0</v>
      </c>
      <c r="U273" s="506">
        <v>1.2003999999999999</v>
      </c>
      <c r="V273" s="506">
        <v>1.2210000000000001</v>
      </c>
      <c r="W273" s="506">
        <v>2.0600000000000174E-2</v>
      </c>
      <c r="X273" s="452">
        <v>1.0171609463512163</v>
      </c>
      <c r="Y273" s="506">
        <v>1.2003999999999999</v>
      </c>
      <c r="Z273" s="506">
        <v>1.2210000000000001</v>
      </c>
      <c r="AA273" s="453"/>
      <c r="AB273" s="450" t="s">
        <v>1106</v>
      </c>
    </row>
    <row r="274" spans="1:28" s="333" customFormat="1" ht="47.25" x14ac:dyDescent="0.25">
      <c r="A274" s="447"/>
      <c r="B274" s="448" t="s">
        <v>856</v>
      </c>
      <c r="C274" s="449" t="s">
        <v>385</v>
      </c>
      <c r="D274" s="506">
        <v>0.14631999999999998</v>
      </c>
      <c r="E274" s="506">
        <v>0.14631999999999998</v>
      </c>
      <c r="F274" s="506">
        <v>0</v>
      </c>
      <c r="G274" s="506">
        <v>0</v>
      </c>
      <c r="H274" s="506">
        <v>0.14631999999999998</v>
      </c>
      <c r="I274" s="506">
        <v>0</v>
      </c>
      <c r="J274" s="451">
        <v>0</v>
      </c>
      <c r="K274" s="450">
        <v>0</v>
      </c>
      <c r="L274" s="450">
        <v>0</v>
      </c>
      <c r="M274" s="506">
        <v>0</v>
      </c>
      <c r="N274" s="506">
        <v>0.124</v>
      </c>
      <c r="O274" s="506">
        <v>0.124</v>
      </c>
      <c r="P274" s="506">
        <v>0</v>
      </c>
      <c r="Q274" s="506">
        <v>0</v>
      </c>
      <c r="R274" s="451">
        <v>1</v>
      </c>
      <c r="S274" s="450">
        <v>0</v>
      </c>
      <c r="T274" s="506">
        <v>0</v>
      </c>
      <c r="U274" s="506">
        <v>0.124</v>
      </c>
      <c r="V274" s="506">
        <v>0.124</v>
      </c>
      <c r="W274" s="506">
        <v>0</v>
      </c>
      <c r="X274" s="452">
        <v>1</v>
      </c>
      <c r="Y274" s="506">
        <v>0.124</v>
      </c>
      <c r="Z274" s="506">
        <v>0.124</v>
      </c>
      <c r="AA274" s="453"/>
      <c r="AB274" s="450" t="s">
        <v>1106</v>
      </c>
    </row>
    <row r="275" spans="1:28" s="333" customFormat="1" ht="47.25" x14ac:dyDescent="0.25">
      <c r="A275" s="447">
        <v>0</v>
      </c>
      <c r="B275" s="448" t="s">
        <v>857</v>
      </c>
      <c r="C275" s="449" t="s">
        <v>385</v>
      </c>
      <c r="D275" s="506">
        <v>0</v>
      </c>
      <c r="E275" s="506">
        <v>0</v>
      </c>
      <c r="F275" s="506">
        <v>0</v>
      </c>
      <c r="G275" s="506">
        <v>0</v>
      </c>
      <c r="H275" s="506" t="s">
        <v>804</v>
      </c>
      <c r="I275" s="506">
        <v>0</v>
      </c>
      <c r="J275" s="451">
        <v>0</v>
      </c>
      <c r="K275" s="450">
        <v>0</v>
      </c>
      <c r="L275" s="450">
        <v>0</v>
      </c>
      <c r="M275" s="506">
        <v>0</v>
      </c>
      <c r="N275" s="506">
        <v>0</v>
      </c>
      <c r="O275" s="506">
        <v>0.89400000000000002</v>
      </c>
      <c r="P275" s="506" t="s">
        <v>804</v>
      </c>
      <c r="Q275" s="506">
        <v>0.89400000000000002</v>
      </c>
      <c r="R275" s="451" t="s">
        <v>1119</v>
      </c>
      <c r="S275" s="450">
        <v>0</v>
      </c>
      <c r="T275" s="506">
        <v>0</v>
      </c>
      <c r="U275" s="506">
        <v>0</v>
      </c>
      <c r="V275" s="506">
        <v>0.89400000000000002</v>
      </c>
      <c r="W275" s="506">
        <v>0.89400000000000002</v>
      </c>
      <c r="X275" s="452" t="s">
        <v>1119</v>
      </c>
      <c r="Y275" s="506">
        <v>0</v>
      </c>
      <c r="Z275" s="506">
        <v>0.89400000000000002</v>
      </c>
      <c r="AA275" s="453"/>
      <c r="AB275" s="450" t="s">
        <v>1105</v>
      </c>
    </row>
    <row r="276" spans="1:28" s="333" customFormat="1" ht="31.5" x14ac:dyDescent="0.25">
      <c r="A276" s="447">
        <v>0</v>
      </c>
      <c r="B276" s="448" t="s">
        <v>858</v>
      </c>
      <c r="C276" s="449" t="s">
        <v>385</v>
      </c>
      <c r="D276" s="506">
        <v>0</v>
      </c>
      <c r="E276" s="506">
        <v>0</v>
      </c>
      <c r="F276" s="506">
        <v>0</v>
      </c>
      <c r="G276" s="506">
        <v>0</v>
      </c>
      <c r="H276" s="506" t="s">
        <v>804</v>
      </c>
      <c r="I276" s="506">
        <v>0</v>
      </c>
      <c r="J276" s="451">
        <v>0</v>
      </c>
      <c r="K276" s="450">
        <v>0</v>
      </c>
      <c r="L276" s="450">
        <v>0</v>
      </c>
      <c r="M276" s="506">
        <v>0</v>
      </c>
      <c r="N276" s="506">
        <v>0</v>
      </c>
      <c r="O276" s="506">
        <v>8.5000000000000006E-2</v>
      </c>
      <c r="P276" s="506" t="s">
        <v>804</v>
      </c>
      <c r="Q276" s="506">
        <v>8.5000000000000006E-2</v>
      </c>
      <c r="R276" s="451" t="s">
        <v>1119</v>
      </c>
      <c r="S276" s="450">
        <v>0</v>
      </c>
      <c r="T276" s="506">
        <v>0</v>
      </c>
      <c r="U276" s="506">
        <v>0</v>
      </c>
      <c r="V276" s="506">
        <v>8.5000000000000006E-2</v>
      </c>
      <c r="W276" s="506">
        <v>8.5000000000000006E-2</v>
      </c>
      <c r="X276" s="452" t="s">
        <v>1119</v>
      </c>
      <c r="Y276" s="506">
        <v>0</v>
      </c>
      <c r="Z276" s="506">
        <v>8.5000000000000006E-2</v>
      </c>
      <c r="AA276" s="453"/>
      <c r="AB276" s="450" t="s">
        <v>1105</v>
      </c>
    </row>
    <row r="277" spans="1:28" s="333" customFormat="1" ht="63" x14ac:dyDescent="0.25">
      <c r="A277" s="447">
        <v>0</v>
      </c>
      <c r="B277" s="448" t="s">
        <v>581</v>
      </c>
      <c r="C277" s="449" t="s">
        <v>385</v>
      </c>
      <c r="D277" s="506">
        <v>0</v>
      </c>
      <c r="E277" s="506">
        <v>0</v>
      </c>
      <c r="F277" s="506">
        <v>0</v>
      </c>
      <c r="G277" s="506">
        <v>0.23857426999999998</v>
      </c>
      <c r="H277" s="506" t="s">
        <v>804</v>
      </c>
      <c r="I277" s="506">
        <v>0.23857426999999998</v>
      </c>
      <c r="J277" s="451" t="s">
        <v>1119</v>
      </c>
      <c r="K277" s="450">
        <v>0</v>
      </c>
      <c r="L277" s="450">
        <v>0</v>
      </c>
      <c r="M277" s="506">
        <v>0</v>
      </c>
      <c r="N277" s="506">
        <v>0</v>
      </c>
      <c r="O277" s="506">
        <v>1.3740000000000001</v>
      </c>
      <c r="P277" s="506" t="s">
        <v>804</v>
      </c>
      <c r="Q277" s="506">
        <v>1.3740000000000001</v>
      </c>
      <c r="R277" s="451" t="s">
        <v>1119</v>
      </c>
      <c r="S277" s="450" t="s">
        <v>421</v>
      </c>
      <c r="T277" s="506">
        <v>0</v>
      </c>
      <c r="U277" s="506">
        <v>0</v>
      </c>
      <c r="V277" s="506">
        <v>1.3740000000000001</v>
      </c>
      <c r="W277" s="506">
        <v>1.3740000000000001</v>
      </c>
      <c r="X277" s="452" t="s">
        <v>1119</v>
      </c>
      <c r="Y277" s="506">
        <v>0</v>
      </c>
      <c r="Z277" s="506">
        <v>1.3740000000000001</v>
      </c>
      <c r="AA277" s="453"/>
      <c r="AB277" s="450" t="s">
        <v>1105</v>
      </c>
    </row>
    <row r="278" spans="1:28" s="333" customFormat="1" ht="63" x14ac:dyDescent="0.25">
      <c r="A278" s="447"/>
      <c r="B278" s="448" t="s">
        <v>962</v>
      </c>
      <c r="C278" s="449" t="s">
        <v>385</v>
      </c>
      <c r="D278" s="506">
        <v>0</v>
      </c>
      <c r="E278" s="506">
        <v>0</v>
      </c>
      <c r="F278" s="506">
        <v>0</v>
      </c>
      <c r="G278" s="506">
        <v>0</v>
      </c>
      <c r="H278" s="506" t="s">
        <v>804</v>
      </c>
      <c r="I278" s="506">
        <v>0</v>
      </c>
      <c r="J278" s="451">
        <v>0</v>
      </c>
      <c r="K278" s="450">
        <v>0</v>
      </c>
      <c r="L278" s="450">
        <v>0</v>
      </c>
      <c r="M278" s="506">
        <v>0</v>
      </c>
      <c r="N278" s="506">
        <v>0</v>
      </c>
      <c r="O278" s="506">
        <v>0.40699999999999997</v>
      </c>
      <c r="P278" s="506" t="s">
        <v>804</v>
      </c>
      <c r="Q278" s="506">
        <v>0.40699999999999997</v>
      </c>
      <c r="R278" s="451" t="s">
        <v>1119</v>
      </c>
      <c r="S278" s="450">
        <v>0</v>
      </c>
      <c r="T278" s="506">
        <v>0</v>
      </c>
      <c r="U278" s="506">
        <v>0</v>
      </c>
      <c r="V278" s="506">
        <v>0.40699999999999997</v>
      </c>
      <c r="W278" s="506">
        <v>0.40699999999999997</v>
      </c>
      <c r="X278" s="452" t="s">
        <v>1119</v>
      </c>
      <c r="Y278" s="506">
        <v>0</v>
      </c>
      <c r="Z278" s="506">
        <v>0.40699999999999997</v>
      </c>
      <c r="AA278" s="453"/>
      <c r="AB278" s="450" t="s">
        <v>1106</v>
      </c>
    </row>
    <row r="279" spans="1:28" s="333" customFormat="1" ht="47.25" x14ac:dyDescent="0.25">
      <c r="A279" s="447">
        <v>0</v>
      </c>
      <c r="B279" s="448" t="s">
        <v>625</v>
      </c>
      <c r="C279" s="449" t="s">
        <v>385</v>
      </c>
      <c r="D279" s="506">
        <v>0</v>
      </c>
      <c r="E279" s="506">
        <v>0</v>
      </c>
      <c r="F279" s="506">
        <v>0</v>
      </c>
      <c r="G279" s="506">
        <v>0.90134208999999998</v>
      </c>
      <c r="H279" s="506" t="s">
        <v>804</v>
      </c>
      <c r="I279" s="506">
        <v>0.90134208999999998</v>
      </c>
      <c r="J279" s="451" t="s">
        <v>1119</v>
      </c>
      <c r="K279" s="450">
        <v>0</v>
      </c>
      <c r="L279" s="450">
        <v>0</v>
      </c>
      <c r="M279" s="506">
        <v>0.432</v>
      </c>
      <c r="N279" s="506">
        <v>0</v>
      </c>
      <c r="O279" s="506">
        <v>0.68500000000000005</v>
      </c>
      <c r="P279" s="506" t="s">
        <v>804</v>
      </c>
      <c r="Q279" s="506">
        <v>0.68500000000000005</v>
      </c>
      <c r="R279" s="451" t="s">
        <v>1119</v>
      </c>
      <c r="S279" s="450" t="s">
        <v>421</v>
      </c>
      <c r="T279" s="506">
        <v>0</v>
      </c>
      <c r="U279" s="506">
        <v>0</v>
      </c>
      <c r="V279" s="506">
        <v>1.117</v>
      </c>
      <c r="W279" s="506">
        <v>1.117</v>
      </c>
      <c r="X279" s="452" t="s">
        <v>1119</v>
      </c>
      <c r="Y279" s="506">
        <v>0</v>
      </c>
      <c r="Z279" s="506">
        <v>1.117</v>
      </c>
      <c r="AA279" s="453"/>
      <c r="AB279" s="450" t="s">
        <v>1105</v>
      </c>
    </row>
    <row r="280" spans="1:28" s="333" customFormat="1" x14ac:dyDescent="0.25">
      <c r="A280" s="447">
        <v>17</v>
      </c>
      <c r="B280" s="448" t="s">
        <v>121</v>
      </c>
      <c r="C280" s="449">
        <v>0</v>
      </c>
      <c r="D280" s="506">
        <v>0</v>
      </c>
      <c r="E280" s="506">
        <v>0</v>
      </c>
      <c r="F280" s="506">
        <v>0</v>
      </c>
      <c r="G280" s="506">
        <v>0</v>
      </c>
      <c r="H280" s="506" t="s">
        <v>804</v>
      </c>
      <c r="I280" s="506">
        <v>0</v>
      </c>
      <c r="J280" s="451" t="s">
        <v>1119</v>
      </c>
      <c r="K280" s="450">
        <v>0</v>
      </c>
      <c r="L280" s="450">
        <v>0</v>
      </c>
      <c r="M280" s="506">
        <v>0</v>
      </c>
      <c r="N280" s="506">
        <v>0</v>
      </c>
      <c r="O280" s="506">
        <v>0</v>
      </c>
      <c r="P280" s="506" t="s">
        <v>804</v>
      </c>
      <c r="Q280" s="506">
        <v>0</v>
      </c>
      <c r="R280" s="451" t="s">
        <v>1119</v>
      </c>
      <c r="S280" s="450">
        <v>0</v>
      </c>
      <c r="T280" s="506">
        <v>0</v>
      </c>
      <c r="U280" s="506">
        <v>0</v>
      </c>
      <c r="V280" s="506">
        <v>0</v>
      </c>
      <c r="W280" s="506">
        <v>0</v>
      </c>
      <c r="X280" s="452" t="s">
        <v>1119</v>
      </c>
      <c r="Y280" s="506">
        <v>0</v>
      </c>
      <c r="Z280" s="506">
        <v>0</v>
      </c>
      <c r="AA280" s="453"/>
      <c r="AB280" s="450">
        <v>0</v>
      </c>
    </row>
    <row r="281" spans="1:28" s="333" customFormat="1" x14ac:dyDescent="0.25">
      <c r="A281" s="447">
        <v>18</v>
      </c>
      <c r="B281" s="448" t="s">
        <v>469</v>
      </c>
      <c r="C281" s="449">
        <v>0</v>
      </c>
      <c r="D281" s="506">
        <v>0</v>
      </c>
      <c r="E281" s="506">
        <v>0</v>
      </c>
      <c r="F281" s="506">
        <v>0</v>
      </c>
      <c r="G281" s="506">
        <v>0</v>
      </c>
      <c r="H281" s="506" t="s">
        <v>804</v>
      </c>
      <c r="I281" s="506">
        <v>0</v>
      </c>
      <c r="J281" s="451" t="s">
        <v>1119</v>
      </c>
      <c r="K281" s="450">
        <v>0</v>
      </c>
      <c r="L281" s="450">
        <v>0</v>
      </c>
      <c r="M281" s="506">
        <v>0</v>
      </c>
      <c r="N281" s="506">
        <v>0</v>
      </c>
      <c r="O281" s="506">
        <v>0</v>
      </c>
      <c r="P281" s="506" t="s">
        <v>804</v>
      </c>
      <c r="Q281" s="506">
        <v>0</v>
      </c>
      <c r="R281" s="451" t="s">
        <v>1119</v>
      </c>
      <c r="S281" s="450">
        <v>0</v>
      </c>
      <c r="T281" s="506">
        <v>0</v>
      </c>
      <c r="U281" s="506">
        <v>0</v>
      </c>
      <c r="V281" s="506">
        <v>0</v>
      </c>
      <c r="W281" s="506">
        <v>0</v>
      </c>
      <c r="X281" s="452" t="s">
        <v>1119</v>
      </c>
      <c r="Y281" s="506">
        <v>0</v>
      </c>
      <c r="Z281" s="506">
        <v>0</v>
      </c>
      <c r="AA281" s="453"/>
      <c r="AB281" s="450">
        <v>0</v>
      </c>
    </row>
    <row r="282" spans="1:28" s="333" customFormat="1" x14ac:dyDescent="0.25">
      <c r="A282" s="447">
        <v>19</v>
      </c>
      <c r="B282" s="448" t="s">
        <v>470</v>
      </c>
      <c r="C282" s="449">
        <v>0</v>
      </c>
      <c r="D282" s="506">
        <v>0</v>
      </c>
      <c r="E282" s="506">
        <v>0</v>
      </c>
      <c r="F282" s="506">
        <v>0</v>
      </c>
      <c r="G282" s="506">
        <v>27.792529979999994</v>
      </c>
      <c r="H282" s="506" t="s">
        <v>804</v>
      </c>
      <c r="I282" s="506">
        <v>27.792529979999994</v>
      </c>
      <c r="J282" s="451" t="s">
        <v>1119</v>
      </c>
      <c r="K282" s="450">
        <v>0</v>
      </c>
      <c r="L282" s="450">
        <v>0</v>
      </c>
      <c r="M282" s="506">
        <v>4.8321245499999996</v>
      </c>
      <c r="N282" s="506">
        <v>0</v>
      </c>
      <c r="O282" s="506">
        <v>18.169020489999998</v>
      </c>
      <c r="P282" s="506" t="s">
        <v>804</v>
      </c>
      <c r="Q282" s="506">
        <v>18.169020489999998</v>
      </c>
      <c r="R282" s="451" t="s">
        <v>1119</v>
      </c>
      <c r="S282" s="450">
        <v>0</v>
      </c>
      <c r="T282" s="506">
        <v>0.4499334799999985</v>
      </c>
      <c r="U282" s="506">
        <v>0</v>
      </c>
      <c r="V282" s="506">
        <v>22.551211560000002</v>
      </c>
      <c r="W282" s="506">
        <v>22.551211560000002</v>
      </c>
      <c r="X282" s="452" t="s">
        <v>1119</v>
      </c>
      <c r="Y282" s="506">
        <v>0</v>
      </c>
      <c r="Z282" s="506">
        <v>22.551211560000002</v>
      </c>
      <c r="AA282" s="453"/>
      <c r="AB282" s="450">
        <v>0</v>
      </c>
    </row>
    <row r="283" spans="1:28" s="333" customFormat="1" ht="31.5" x14ac:dyDescent="0.25">
      <c r="A283" s="447">
        <v>0</v>
      </c>
      <c r="B283" s="448" t="s">
        <v>778</v>
      </c>
      <c r="C283" s="449" t="s">
        <v>388</v>
      </c>
      <c r="D283" s="506">
        <v>0</v>
      </c>
      <c r="E283" s="506">
        <v>0</v>
      </c>
      <c r="F283" s="506">
        <v>0</v>
      </c>
      <c r="G283" s="506">
        <v>3.9660965299999997</v>
      </c>
      <c r="H283" s="506" t="s">
        <v>804</v>
      </c>
      <c r="I283" s="506">
        <v>3.9660965299999997</v>
      </c>
      <c r="J283" s="451" t="s">
        <v>1119</v>
      </c>
      <c r="K283" s="450">
        <v>0</v>
      </c>
      <c r="L283" s="450">
        <v>0</v>
      </c>
      <c r="M283" s="506">
        <v>0</v>
      </c>
      <c r="N283" s="506">
        <v>0</v>
      </c>
      <c r="O283" s="506">
        <v>0</v>
      </c>
      <c r="P283" s="506" t="s">
        <v>804</v>
      </c>
      <c r="Q283" s="506">
        <v>0</v>
      </c>
      <c r="R283" s="451" t="s">
        <v>1119</v>
      </c>
      <c r="S283" s="450" t="s">
        <v>421</v>
      </c>
      <c r="T283" s="506">
        <v>0</v>
      </c>
      <c r="U283" s="506">
        <v>0</v>
      </c>
      <c r="V283" s="506">
        <v>0</v>
      </c>
      <c r="W283" s="506">
        <v>0</v>
      </c>
      <c r="X283" s="452" t="s">
        <v>1119</v>
      </c>
      <c r="Y283" s="506">
        <v>0</v>
      </c>
      <c r="Z283" s="506">
        <v>0</v>
      </c>
      <c r="AA283" s="453"/>
      <c r="AB283" s="450" t="s">
        <v>1105</v>
      </c>
    </row>
    <row r="284" spans="1:28" s="333" customFormat="1" ht="31.5" x14ac:dyDescent="0.25">
      <c r="A284" s="447">
        <v>0</v>
      </c>
      <c r="B284" s="448" t="s">
        <v>779</v>
      </c>
      <c r="C284" s="449" t="s">
        <v>388</v>
      </c>
      <c r="D284" s="506">
        <v>0</v>
      </c>
      <c r="E284" s="506">
        <v>0</v>
      </c>
      <c r="F284" s="506">
        <v>0</v>
      </c>
      <c r="G284" s="506">
        <v>1.3625828500000001</v>
      </c>
      <c r="H284" s="506" t="s">
        <v>804</v>
      </c>
      <c r="I284" s="506">
        <v>1.3625828500000001</v>
      </c>
      <c r="J284" s="451" t="s">
        <v>1119</v>
      </c>
      <c r="K284" s="450">
        <v>0</v>
      </c>
      <c r="L284" s="450">
        <v>0</v>
      </c>
      <c r="M284" s="506">
        <v>0</v>
      </c>
      <c r="N284" s="506">
        <v>0</v>
      </c>
      <c r="O284" s="506">
        <v>0</v>
      </c>
      <c r="P284" s="506" t="s">
        <v>804</v>
      </c>
      <c r="Q284" s="506">
        <v>0</v>
      </c>
      <c r="R284" s="451" t="s">
        <v>1119</v>
      </c>
      <c r="S284" s="450" t="s">
        <v>421</v>
      </c>
      <c r="T284" s="506">
        <v>0</v>
      </c>
      <c r="U284" s="506">
        <v>0</v>
      </c>
      <c r="V284" s="506">
        <v>0</v>
      </c>
      <c r="W284" s="506">
        <v>0</v>
      </c>
      <c r="X284" s="452" t="s">
        <v>1119</v>
      </c>
      <c r="Y284" s="506">
        <v>0</v>
      </c>
      <c r="Z284" s="506">
        <v>0</v>
      </c>
      <c r="AA284" s="453"/>
      <c r="AB284" s="450" t="s">
        <v>1105</v>
      </c>
    </row>
    <row r="285" spans="1:28" s="333" customFormat="1" ht="94.5" x14ac:dyDescent="0.25">
      <c r="A285" s="447">
        <v>0</v>
      </c>
      <c r="B285" s="448" t="s">
        <v>781</v>
      </c>
      <c r="C285" s="449" t="s">
        <v>388</v>
      </c>
      <c r="D285" s="506">
        <v>0</v>
      </c>
      <c r="E285" s="506">
        <v>0</v>
      </c>
      <c r="F285" s="506">
        <v>0</v>
      </c>
      <c r="G285" s="506">
        <v>6.1510213400000007</v>
      </c>
      <c r="H285" s="506" t="s">
        <v>804</v>
      </c>
      <c r="I285" s="506">
        <v>6.1510213400000007</v>
      </c>
      <c r="J285" s="451" t="s">
        <v>1119</v>
      </c>
      <c r="K285" s="450">
        <v>0</v>
      </c>
      <c r="L285" s="450">
        <v>0</v>
      </c>
      <c r="M285" s="506">
        <v>0</v>
      </c>
      <c r="N285" s="506">
        <v>0</v>
      </c>
      <c r="O285" s="506">
        <v>0</v>
      </c>
      <c r="P285" s="506" t="s">
        <v>804</v>
      </c>
      <c r="Q285" s="506">
        <v>0</v>
      </c>
      <c r="R285" s="451" t="s">
        <v>1119</v>
      </c>
      <c r="S285" s="450" t="s">
        <v>421</v>
      </c>
      <c r="T285" s="506">
        <v>0</v>
      </c>
      <c r="U285" s="506">
        <v>0</v>
      </c>
      <c r="V285" s="506">
        <v>0</v>
      </c>
      <c r="W285" s="506">
        <v>0</v>
      </c>
      <c r="X285" s="452" t="s">
        <v>1119</v>
      </c>
      <c r="Y285" s="506">
        <v>0</v>
      </c>
      <c r="Z285" s="506">
        <v>0</v>
      </c>
      <c r="AA285" s="453"/>
      <c r="AB285" s="450" t="s">
        <v>1105</v>
      </c>
    </row>
    <row r="286" spans="1:28" s="333" customFormat="1" ht="47.25" x14ac:dyDescent="0.25">
      <c r="A286" s="447">
        <v>0</v>
      </c>
      <c r="B286" s="448" t="s">
        <v>782</v>
      </c>
      <c r="C286" s="449" t="s">
        <v>388</v>
      </c>
      <c r="D286" s="506">
        <v>0</v>
      </c>
      <c r="E286" s="506">
        <v>0</v>
      </c>
      <c r="F286" s="506">
        <v>0</v>
      </c>
      <c r="G286" s="506">
        <v>1.9093173900000004</v>
      </c>
      <c r="H286" s="506" t="s">
        <v>804</v>
      </c>
      <c r="I286" s="506">
        <v>1.9093173900000004</v>
      </c>
      <c r="J286" s="451" t="s">
        <v>1119</v>
      </c>
      <c r="K286" s="450">
        <v>0</v>
      </c>
      <c r="L286" s="450">
        <v>0</v>
      </c>
      <c r="M286" s="506">
        <v>0</v>
      </c>
      <c r="N286" s="506">
        <v>0</v>
      </c>
      <c r="O286" s="506">
        <v>0</v>
      </c>
      <c r="P286" s="506" t="s">
        <v>804</v>
      </c>
      <c r="Q286" s="506">
        <v>0</v>
      </c>
      <c r="R286" s="451" t="s">
        <v>1119</v>
      </c>
      <c r="S286" s="450" t="s">
        <v>421</v>
      </c>
      <c r="T286" s="506">
        <v>0</v>
      </c>
      <c r="U286" s="506">
        <v>0</v>
      </c>
      <c r="V286" s="506">
        <v>0</v>
      </c>
      <c r="W286" s="506">
        <v>0</v>
      </c>
      <c r="X286" s="452" t="s">
        <v>1119</v>
      </c>
      <c r="Y286" s="506">
        <v>0</v>
      </c>
      <c r="Z286" s="506">
        <v>0</v>
      </c>
      <c r="AA286" s="453"/>
      <c r="AB286" s="450" t="s">
        <v>1105</v>
      </c>
    </row>
    <row r="287" spans="1:28" s="333" customFormat="1" ht="63" x14ac:dyDescent="0.25">
      <c r="A287" s="447">
        <v>0</v>
      </c>
      <c r="B287" s="448" t="s">
        <v>619</v>
      </c>
      <c r="C287" s="449" t="s">
        <v>388</v>
      </c>
      <c r="D287" s="506">
        <v>0</v>
      </c>
      <c r="E287" s="506">
        <v>0</v>
      </c>
      <c r="F287" s="506">
        <v>0</v>
      </c>
      <c r="G287" s="506">
        <v>4.5910613199999997</v>
      </c>
      <c r="H287" s="506" t="s">
        <v>804</v>
      </c>
      <c r="I287" s="506">
        <v>4.5910613199999997</v>
      </c>
      <c r="J287" s="451" t="s">
        <v>1119</v>
      </c>
      <c r="K287" s="450">
        <v>0</v>
      </c>
      <c r="L287" s="450">
        <v>0</v>
      </c>
      <c r="M287" s="506">
        <v>0</v>
      </c>
      <c r="N287" s="506">
        <v>0</v>
      </c>
      <c r="O287" s="506">
        <v>4.2821797399999992</v>
      </c>
      <c r="P287" s="506" t="s">
        <v>804</v>
      </c>
      <c r="Q287" s="506">
        <v>4.2821797399999992</v>
      </c>
      <c r="R287" s="451" t="s">
        <v>1119</v>
      </c>
      <c r="S287" s="450" t="s">
        <v>421</v>
      </c>
      <c r="T287" s="506">
        <v>-8.8817841970012523E-16</v>
      </c>
      <c r="U287" s="506">
        <v>0</v>
      </c>
      <c r="V287" s="506">
        <v>4.2821797400000001</v>
      </c>
      <c r="W287" s="506">
        <v>4.2821797400000001</v>
      </c>
      <c r="X287" s="452" t="s">
        <v>1119</v>
      </c>
      <c r="Y287" s="506">
        <v>0</v>
      </c>
      <c r="Z287" s="506">
        <v>4.2821797400000001</v>
      </c>
      <c r="AA287" s="453"/>
      <c r="AB287" s="450" t="s">
        <v>1105</v>
      </c>
    </row>
    <row r="288" spans="1:28" s="333" customFormat="1" ht="47.25" x14ac:dyDescent="0.25">
      <c r="A288" s="447">
        <v>0</v>
      </c>
      <c r="B288" s="448" t="s">
        <v>628</v>
      </c>
      <c r="C288" s="449" t="s">
        <v>388</v>
      </c>
      <c r="D288" s="506">
        <v>0</v>
      </c>
      <c r="E288" s="506">
        <v>0</v>
      </c>
      <c r="F288" s="506">
        <v>0</v>
      </c>
      <c r="G288" s="506">
        <v>0</v>
      </c>
      <c r="H288" s="506" t="s">
        <v>804</v>
      </c>
      <c r="I288" s="506">
        <v>0</v>
      </c>
      <c r="J288" s="451">
        <v>0</v>
      </c>
      <c r="K288" s="450">
        <v>0</v>
      </c>
      <c r="L288" s="450">
        <v>0</v>
      </c>
      <c r="M288" s="506">
        <v>0.16098731999999999</v>
      </c>
      <c r="N288" s="506">
        <v>0</v>
      </c>
      <c r="O288" s="506">
        <v>2.6003035899999993</v>
      </c>
      <c r="P288" s="506" t="s">
        <v>804</v>
      </c>
      <c r="Q288" s="506">
        <v>2.6003035899999993</v>
      </c>
      <c r="R288" s="451" t="s">
        <v>1119</v>
      </c>
      <c r="S288" s="450">
        <v>0</v>
      </c>
      <c r="T288" s="506">
        <v>-8.8817841970012523E-16</v>
      </c>
      <c r="U288" s="506">
        <v>0</v>
      </c>
      <c r="V288" s="506">
        <v>2.76129091</v>
      </c>
      <c r="W288" s="506">
        <v>2.76129091</v>
      </c>
      <c r="X288" s="452" t="s">
        <v>1119</v>
      </c>
      <c r="Y288" s="506">
        <v>0</v>
      </c>
      <c r="Z288" s="506">
        <v>2.76129091</v>
      </c>
      <c r="AA288" s="453"/>
      <c r="AB288" s="450" t="s">
        <v>1105</v>
      </c>
    </row>
    <row r="289" spans="1:28" s="333" customFormat="1" ht="31.5" x14ac:dyDescent="0.25">
      <c r="A289" s="447">
        <v>0</v>
      </c>
      <c r="B289" s="448" t="s">
        <v>629</v>
      </c>
      <c r="C289" s="449" t="s">
        <v>388</v>
      </c>
      <c r="D289" s="506">
        <v>0</v>
      </c>
      <c r="E289" s="506">
        <v>0</v>
      </c>
      <c r="F289" s="506">
        <v>0</v>
      </c>
      <c r="G289" s="506">
        <v>0.46296853999999998</v>
      </c>
      <c r="H289" s="506" t="s">
        <v>804</v>
      </c>
      <c r="I289" s="506">
        <v>0.46296853999999998</v>
      </c>
      <c r="J289" s="451" t="s">
        <v>1119</v>
      </c>
      <c r="K289" s="450">
        <v>0</v>
      </c>
      <c r="L289" s="450">
        <v>0</v>
      </c>
      <c r="M289" s="506">
        <v>0.36457164000000003</v>
      </c>
      <c r="N289" s="506">
        <v>0</v>
      </c>
      <c r="O289" s="506">
        <v>4.7329389999999999E-2</v>
      </c>
      <c r="P289" s="506" t="s">
        <v>804</v>
      </c>
      <c r="Q289" s="506">
        <v>4.7329389999999999E-2</v>
      </c>
      <c r="R289" s="451" t="s">
        <v>1119</v>
      </c>
      <c r="S289" s="450" t="s">
        <v>421</v>
      </c>
      <c r="T289" s="506">
        <v>0</v>
      </c>
      <c r="U289" s="506">
        <v>0</v>
      </c>
      <c r="V289" s="506">
        <v>0.41190103</v>
      </c>
      <c r="W289" s="506">
        <v>0.41190103</v>
      </c>
      <c r="X289" s="452" t="s">
        <v>1119</v>
      </c>
      <c r="Y289" s="506">
        <v>0</v>
      </c>
      <c r="Z289" s="506">
        <v>0.41190103</v>
      </c>
      <c r="AA289" s="453"/>
      <c r="AB289" s="450" t="s">
        <v>1105</v>
      </c>
    </row>
    <row r="290" spans="1:28" s="333" customFormat="1" ht="63" x14ac:dyDescent="0.25">
      <c r="A290" s="447">
        <v>0</v>
      </c>
      <c r="B290" s="448" t="s">
        <v>630</v>
      </c>
      <c r="C290" s="449" t="s">
        <v>388</v>
      </c>
      <c r="D290" s="506">
        <v>0</v>
      </c>
      <c r="E290" s="506">
        <v>0</v>
      </c>
      <c r="F290" s="506">
        <v>0</v>
      </c>
      <c r="G290" s="506">
        <v>3.9188949399999995</v>
      </c>
      <c r="H290" s="506" t="s">
        <v>804</v>
      </c>
      <c r="I290" s="506">
        <v>3.9188949399999995</v>
      </c>
      <c r="J290" s="451" t="s">
        <v>1119</v>
      </c>
      <c r="K290" s="450">
        <v>0</v>
      </c>
      <c r="L290" s="450">
        <v>0</v>
      </c>
      <c r="M290" s="506">
        <v>3.3210973999999998</v>
      </c>
      <c r="N290" s="506">
        <v>0</v>
      </c>
      <c r="O290" s="506">
        <v>0.14877951</v>
      </c>
      <c r="P290" s="506" t="s">
        <v>804</v>
      </c>
      <c r="Q290" s="506">
        <v>0.14877951</v>
      </c>
      <c r="R290" s="451" t="s">
        <v>1119</v>
      </c>
      <c r="S290" s="450" t="s">
        <v>421</v>
      </c>
      <c r="T290" s="506">
        <v>0</v>
      </c>
      <c r="U290" s="506">
        <v>0</v>
      </c>
      <c r="V290" s="506">
        <v>3.46987691</v>
      </c>
      <c r="W290" s="506">
        <v>3.46987691</v>
      </c>
      <c r="X290" s="452" t="s">
        <v>1119</v>
      </c>
      <c r="Y290" s="506">
        <v>0</v>
      </c>
      <c r="Z290" s="506">
        <v>3.46987691</v>
      </c>
      <c r="AA290" s="453"/>
      <c r="AB290" s="450" t="s">
        <v>1105</v>
      </c>
    </row>
    <row r="291" spans="1:28" s="333" customFormat="1" ht="47.25" x14ac:dyDescent="0.25">
      <c r="A291" s="447">
        <v>0</v>
      </c>
      <c r="B291" s="448" t="s">
        <v>631</v>
      </c>
      <c r="C291" s="449" t="s">
        <v>388</v>
      </c>
      <c r="D291" s="506">
        <v>0</v>
      </c>
      <c r="E291" s="506">
        <v>0</v>
      </c>
      <c r="F291" s="506">
        <v>0</v>
      </c>
      <c r="G291" s="506">
        <v>0</v>
      </c>
      <c r="H291" s="506" t="s">
        <v>804</v>
      </c>
      <c r="I291" s="506">
        <v>0</v>
      </c>
      <c r="J291" s="451">
        <v>0</v>
      </c>
      <c r="K291" s="450">
        <v>0</v>
      </c>
      <c r="L291" s="450">
        <v>0</v>
      </c>
      <c r="M291" s="506">
        <v>0.98546818999999997</v>
      </c>
      <c r="N291" s="506">
        <v>0</v>
      </c>
      <c r="O291" s="506">
        <v>0.66560845999999996</v>
      </c>
      <c r="P291" s="506" t="s">
        <v>804</v>
      </c>
      <c r="Q291" s="506">
        <v>0.66560845999999996</v>
      </c>
      <c r="R291" s="451" t="s">
        <v>1119</v>
      </c>
      <c r="S291" s="450">
        <v>0</v>
      </c>
      <c r="T291" s="506">
        <v>0</v>
      </c>
      <c r="U291" s="506">
        <v>0</v>
      </c>
      <c r="V291" s="506">
        <v>1.65107665</v>
      </c>
      <c r="W291" s="506">
        <v>1.65107665</v>
      </c>
      <c r="X291" s="452" t="s">
        <v>1119</v>
      </c>
      <c r="Y291" s="506">
        <v>0</v>
      </c>
      <c r="Z291" s="506">
        <v>1.65107665</v>
      </c>
      <c r="AA291" s="453"/>
      <c r="AB291" s="450" t="s">
        <v>1105</v>
      </c>
    </row>
    <row r="292" spans="1:28" s="333" customFormat="1" ht="31.5" x14ac:dyDescent="0.25">
      <c r="A292" s="447">
        <v>0</v>
      </c>
      <c r="B292" s="448" t="s">
        <v>632</v>
      </c>
      <c r="C292" s="449" t="s">
        <v>388</v>
      </c>
      <c r="D292" s="506">
        <v>0</v>
      </c>
      <c r="E292" s="506">
        <v>0</v>
      </c>
      <c r="F292" s="506">
        <v>0</v>
      </c>
      <c r="G292" s="506">
        <v>0.28657289000000002</v>
      </c>
      <c r="H292" s="506" t="s">
        <v>804</v>
      </c>
      <c r="I292" s="506">
        <v>0.28657289000000002</v>
      </c>
      <c r="J292" s="451" t="s">
        <v>1119</v>
      </c>
      <c r="K292" s="450">
        <v>0</v>
      </c>
      <c r="L292" s="450">
        <v>0</v>
      </c>
      <c r="M292" s="506">
        <v>0</v>
      </c>
      <c r="N292" s="506">
        <v>0</v>
      </c>
      <c r="O292" s="506">
        <v>0.28657289000000002</v>
      </c>
      <c r="P292" s="506" t="s">
        <v>804</v>
      </c>
      <c r="Q292" s="506">
        <v>0.28657289000000002</v>
      </c>
      <c r="R292" s="451" t="s">
        <v>1119</v>
      </c>
      <c r="S292" s="450" t="s">
        <v>421</v>
      </c>
      <c r="T292" s="506">
        <v>0.28657289000000002</v>
      </c>
      <c r="U292" s="506">
        <v>0</v>
      </c>
      <c r="V292" s="506">
        <v>0</v>
      </c>
      <c r="W292" s="506">
        <v>0</v>
      </c>
      <c r="X292" s="452" t="s">
        <v>1119</v>
      </c>
      <c r="Y292" s="506">
        <v>0</v>
      </c>
      <c r="Z292" s="506">
        <v>0</v>
      </c>
      <c r="AA292" s="453"/>
      <c r="AB292" s="450" t="s">
        <v>1105</v>
      </c>
    </row>
    <row r="293" spans="1:28" s="333" customFormat="1" ht="47.25" x14ac:dyDescent="0.25">
      <c r="A293" s="447">
        <v>0</v>
      </c>
      <c r="B293" s="448" t="s">
        <v>783</v>
      </c>
      <c r="C293" s="449" t="s">
        <v>388</v>
      </c>
      <c r="D293" s="506">
        <v>0</v>
      </c>
      <c r="E293" s="506">
        <v>0</v>
      </c>
      <c r="F293" s="506">
        <v>0</v>
      </c>
      <c r="G293" s="506">
        <v>3.9707086199999999</v>
      </c>
      <c r="H293" s="506" t="s">
        <v>804</v>
      </c>
      <c r="I293" s="506">
        <v>3.9707086199999999</v>
      </c>
      <c r="J293" s="451" t="s">
        <v>1119</v>
      </c>
      <c r="K293" s="450">
        <v>0</v>
      </c>
      <c r="L293" s="450">
        <v>0</v>
      </c>
      <c r="M293" s="506">
        <v>0</v>
      </c>
      <c r="N293" s="506">
        <v>0</v>
      </c>
      <c r="O293" s="506">
        <v>4.0314550499999999</v>
      </c>
      <c r="P293" s="506" t="s">
        <v>804</v>
      </c>
      <c r="Q293" s="506">
        <v>4.0314550499999999</v>
      </c>
      <c r="R293" s="451" t="s">
        <v>1119</v>
      </c>
      <c r="S293" s="450" t="s">
        <v>421</v>
      </c>
      <c r="T293" s="506">
        <v>0</v>
      </c>
      <c r="U293" s="506">
        <v>0</v>
      </c>
      <c r="V293" s="506">
        <v>4.0314550499999999</v>
      </c>
      <c r="W293" s="506">
        <v>4.0314550499999999</v>
      </c>
      <c r="X293" s="452" t="s">
        <v>1119</v>
      </c>
      <c r="Y293" s="506">
        <v>0</v>
      </c>
      <c r="Z293" s="506">
        <v>4.0314550499999999</v>
      </c>
      <c r="AA293" s="453"/>
      <c r="AB293" s="450" t="s">
        <v>1105</v>
      </c>
    </row>
    <row r="294" spans="1:28" s="333" customFormat="1" ht="78.75" x14ac:dyDescent="0.25">
      <c r="A294" s="447">
        <v>0</v>
      </c>
      <c r="B294" s="448" t="s">
        <v>784</v>
      </c>
      <c r="C294" s="449" t="s">
        <v>388</v>
      </c>
      <c r="D294" s="506">
        <v>0</v>
      </c>
      <c r="E294" s="506">
        <v>0</v>
      </c>
      <c r="F294" s="506">
        <v>0</v>
      </c>
      <c r="G294" s="506">
        <v>9.02617E-3</v>
      </c>
      <c r="H294" s="506" t="s">
        <v>804</v>
      </c>
      <c r="I294" s="506">
        <v>9.02617E-3</v>
      </c>
      <c r="J294" s="451" t="s">
        <v>1119</v>
      </c>
      <c r="K294" s="450">
        <v>0</v>
      </c>
      <c r="L294" s="450">
        <v>0</v>
      </c>
      <c r="M294" s="506">
        <v>0</v>
      </c>
      <c r="N294" s="506">
        <v>0</v>
      </c>
      <c r="O294" s="506">
        <v>4.0857251300000001</v>
      </c>
      <c r="P294" s="506" t="s">
        <v>804</v>
      </c>
      <c r="Q294" s="506">
        <v>4.0857251300000001</v>
      </c>
      <c r="R294" s="451" t="s">
        <v>1119</v>
      </c>
      <c r="S294" s="450" t="s">
        <v>421</v>
      </c>
      <c r="T294" s="506">
        <v>0</v>
      </c>
      <c r="U294" s="506">
        <v>0</v>
      </c>
      <c r="V294" s="506">
        <v>4.0857251300000001</v>
      </c>
      <c r="W294" s="506">
        <v>4.0857251300000001</v>
      </c>
      <c r="X294" s="452" t="s">
        <v>1119</v>
      </c>
      <c r="Y294" s="506">
        <v>0</v>
      </c>
      <c r="Z294" s="506">
        <v>4.0857251300000001</v>
      </c>
      <c r="AA294" s="453"/>
      <c r="AB294" s="450" t="s">
        <v>1105</v>
      </c>
    </row>
    <row r="295" spans="1:28" s="333" customFormat="1" ht="47.25" x14ac:dyDescent="0.25">
      <c r="A295" s="447">
        <v>0</v>
      </c>
      <c r="B295" s="448" t="s">
        <v>785</v>
      </c>
      <c r="C295" s="449" t="s">
        <v>388</v>
      </c>
      <c r="D295" s="506">
        <v>0</v>
      </c>
      <c r="E295" s="506">
        <v>0</v>
      </c>
      <c r="F295" s="506">
        <v>0</v>
      </c>
      <c r="G295" s="506">
        <v>1.1213166000000001</v>
      </c>
      <c r="H295" s="506" t="s">
        <v>804</v>
      </c>
      <c r="I295" s="506">
        <v>1.1213166000000001</v>
      </c>
      <c r="J295" s="451" t="s">
        <v>1119</v>
      </c>
      <c r="K295" s="450">
        <v>0</v>
      </c>
      <c r="L295" s="450">
        <v>0</v>
      </c>
      <c r="M295" s="506">
        <v>0</v>
      </c>
      <c r="N295" s="506">
        <v>0</v>
      </c>
      <c r="O295" s="506">
        <v>1.3425365500000002</v>
      </c>
      <c r="P295" s="506" t="s">
        <v>804</v>
      </c>
      <c r="Q295" s="506">
        <v>1.3425365500000002</v>
      </c>
      <c r="R295" s="451" t="s">
        <v>1119</v>
      </c>
      <c r="S295" s="450" t="s">
        <v>421</v>
      </c>
      <c r="T295" s="506">
        <v>2.2204460492503131E-16</v>
      </c>
      <c r="U295" s="506">
        <v>0</v>
      </c>
      <c r="V295" s="506">
        <v>1.3425365499999999</v>
      </c>
      <c r="W295" s="506">
        <v>1.3425365499999999</v>
      </c>
      <c r="X295" s="452" t="s">
        <v>1119</v>
      </c>
      <c r="Y295" s="506">
        <v>0</v>
      </c>
      <c r="Z295" s="506">
        <v>1.3425365499999999</v>
      </c>
      <c r="AA295" s="453"/>
      <c r="AB295" s="450" t="s">
        <v>1105</v>
      </c>
    </row>
    <row r="296" spans="1:28" s="333" customFormat="1" ht="94.5" x14ac:dyDescent="0.25">
      <c r="A296" s="447">
        <v>0</v>
      </c>
      <c r="B296" s="448" t="s">
        <v>859</v>
      </c>
      <c r="C296" s="449" t="s">
        <v>388</v>
      </c>
      <c r="D296" s="506">
        <v>0</v>
      </c>
      <c r="E296" s="506">
        <v>0</v>
      </c>
      <c r="F296" s="506">
        <v>0</v>
      </c>
      <c r="G296" s="506">
        <v>0</v>
      </c>
      <c r="H296" s="506" t="s">
        <v>804</v>
      </c>
      <c r="I296" s="506">
        <v>0</v>
      </c>
      <c r="J296" s="451">
        <v>0</v>
      </c>
      <c r="K296" s="450">
        <v>0</v>
      </c>
      <c r="L296" s="450">
        <v>0</v>
      </c>
      <c r="M296" s="506">
        <v>0</v>
      </c>
      <c r="N296" s="506">
        <v>0</v>
      </c>
      <c r="O296" s="506">
        <v>0.14496428</v>
      </c>
      <c r="P296" s="506" t="s">
        <v>804</v>
      </c>
      <c r="Q296" s="506">
        <v>0.14496428</v>
      </c>
      <c r="R296" s="451" t="s">
        <v>1119</v>
      </c>
      <c r="S296" s="450">
        <v>0</v>
      </c>
      <c r="T296" s="506">
        <v>0.14496428</v>
      </c>
      <c r="U296" s="506">
        <v>0</v>
      </c>
      <c r="V296" s="506">
        <v>0</v>
      </c>
      <c r="W296" s="506">
        <v>0</v>
      </c>
      <c r="X296" s="452" t="s">
        <v>1119</v>
      </c>
      <c r="Y296" s="506">
        <v>0</v>
      </c>
      <c r="Z296" s="506">
        <v>0</v>
      </c>
      <c r="AA296" s="453"/>
      <c r="AB296" s="450" t="s">
        <v>1105</v>
      </c>
    </row>
    <row r="297" spans="1:28" s="333" customFormat="1" ht="47.25" x14ac:dyDescent="0.25">
      <c r="A297" s="447">
        <v>0</v>
      </c>
      <c r="B297" s="448" t="s">
        <v>963</v>
      </c>
      <c r="C297" s="449" t="s">
        <v>388</v>
      </c>
      <c r="D297" s="506">
        <v>0</v>
      </c>
      <c r="E297" s="506">
        <v>0</v>
      </c>
      <c r="F297" s="506">
        <v>0</v>
      </c>
      <c r="G297" s="506">
        <v>3.7586580000000001E-2</v>
      </c>
      <c r="H297" s="506" t="s">
        <v>804</v>
      </c>
      <c r="I297" s="506">
        <v>3.7586580000000001E-2</v>
      </c>
      <c r="J297" s="451" t="s">
        <v>1119</v>
      </c>
      <c r="K297" s="450">
        <v>0</v>
      </c>
      <c r="L297" s="450">
        <v>0</v>
      </c>
      <c r="M297" s="506">
        <v>0</v>
      </c>
      <c r="N297" s="506">
        <v>0</v>
      </c>
      <c r="O297" s="506">
        <v>0.51516958999999996</v>
      </c>
      <c r="P297" s="506" t="s">
        <v>804</v>
      </c>
      <c r="Q297" s="506">
        <v>0.51516958999999996</v>
      </c>
      <c r="R297" s="451" t="s">
        <v>1119</v>
      </c>
      <c r="S297" s="450" t="s">
        <v>421</v>
      </c>
      <c r="T297" s="506">
        <v>0</v>
      </c>
      <c r="U297" s="506">
        <v>0</v>
      </c>
      <c r="V297" s="506">
        <v>0.51516958999999996</v>
      </c>
      <c r="W297" s="506">
        <v>0.51516958999999996</v>
      </c>
      <c r="X297" s="452" t="s">
        <v>1119</v>
      </c>
      <c r="Y297" s="506">
        <v>0</v>
      </c>
      <c r="Z297" s="506">
        <v>0.51516958999999996</v>
      </c>
      <c r="AA297" s="453"/>
      <c r="AB297" s="450" t="s">
        <v>1105</v>
      </c>
    </row>
    <row r="298" spans="1:28" s="333" customFormat="1" ht="63" x14ac:dyDescent="0.25">
      <c r="A298" s="447">
        <v>0</v>
      </c>
      <c r="B298" s="448" t="s">
        <v>964</v>
      </c>
      <c r="C298" s="449" t="s">
        <v>388</v>
      </c>
      <c r="D298" s="506">
        <v>0</v>
      </c>
      <c r="E298" s="506">
        <v>0</v>
      </c>
      <c r="F298" s="506">
        <v>0</v>
      </c>
      <c r="G298" s="506">
        <v>5.3762100000000002E-3</v>
      </c>
      <c r="H298" s="506" t="s">
        <v>804</v>
      </c>
      <c r="I298" s="506">
        <v>5.3762100000000002E-3</v>
      </c>
      <c r="J298" s="451" t="s">
        <v>1119</v>
      </c>
      <c r="K298" s="450">
        <v>0</v>
      </c>
      <c r="L298" s="450">
        <v>0</v>
      </c>
      <c r="M298" s="506">
        <v>0</v>
      </c>
      <c r="N298" s="506">
        <v>0</v>
      </c>
      <c r="O298" s="506">
        <v>4.5561100000000004E-3</v>
      </c>
      <c r="P298" s="506" t="s">
        <v>804</v>
      </c>
      <c r="Q298" s="506">
        <v>4.5561100000000004E-3</v>
      </c>
      <c r="R298" s="451" t="s">
        <v>1119</v>
      </c>
      <c r="S298" s="450" t="s">
        <v>421</v>
      </c>
      <c r="T298" s="506">
        <v>4.5561100000000004E-3</v>
      </c>
      <c r="U298" s="506">
        <v>0</v>
      </c>
      <c r="V298" s="506">
        <v>0</v>
      </c>
      <c r="W298" s="506">
        <v>0</v>
      </c>
      <c r="X298" s="452" t="s">
        <v>1119</v>
      </c>
      <c r="Y298" s="506">
        <v>0</v>
      </c>
      <c r="Z298" s="506">
        <v>0</v>
      </c>
      <c r="AA298" s="453"/>
      <c r="AB298" s="450" t="s">
        <v>1105</v>
      </c>
    </row>
    <row r="299" spans="1:28" s="333" customFormat="1" ht="63" x14ac:dyDescent="0.25">
      <c r="A299" s="447">
        <v>0</v>
      </c>
      <c r="B299" s="448" t="s">
        <v>965</v>
      </c>
      <c r="C299" s="449" t="s">
        <v>388</v>
      </c>
      <c r="D299" s="506">
        <v>0</v>
      </c>
      <c r="E299" s="506">
        <v>0</v>
      </c>
      <c r="F299" s="506">
        <v>0</v>
      </c>
      <c r="G299" s="506">
        <v>0</v>
      </c>
      <c r="H299" s="506" t="s">
        <v>804</v>
      </c>
      <c r="I299" s="506">
        <v>0</v>
      </c>
      <c r="J299" s="451">
        <v>0</v>
      </c>
      <c r="K299" s="450">
        <v>0</v>
      </c>
      <c r="L299" s="450">
        <v>0</v>
      </c>
      <c r="M299" s="506">
        <v>0</v>
      </c>
      <c r="N299" s="506">
        <v>0</v>
      </c>
      <c r="O299" s="506">
        <v>1.3840199999999999E-2</v>
      </c>
      <c r="P299" s="506" t="s">
        <v>804</v>
      </c>
      <c r="Q299" s="506">
        <v>1.3840199999999999E-2</v>
      </c>
      <c r="R299" s="451" t="s">
        <v>1119</v>
      </c>
      <c r="S299" s="450">
        <v>0</v>
      </c>
      <c r="T299" s="506">
        <v>1.3840199999999999E-2</v>
      </c>
      <c r="U299" s="506">
        <v>0</v>
      </c>
      <c r="V299" s="506">
        <v>0</v>
      </c>
      <c r="W299" s="506">
        <v>0</v>
      </c>
      <c r="X299" s="452" t="s">
        <v>1119</v>
      </c>
      <c r="Y299" s="506">
        <v>0</v>
      </c>
      <c r="Z299" s="506">
        <v>0</v>
      </c>
      <c r="AA299" s="453"/>
      <c r="AB299" s="450" t="s">
        <v>1105</v>
      </c>
    </row>
    <row r="300" spans="1:28" s="333" customFormat="1" ht="31.5" x14ac:dyDescent="0.25">
      <c r="A300" s="447" t="s">
        <v>448</v>
      </c>
      <c r="B300" s="448" t="s">
        <v>127</v>
      </c>
      <c r="C300" s="449">
        <v>1</v>
      </c>
      <c r="D300" s="506">
        <v>0</v>
      </c>
      <c r="E300" s="506">
        <v>0</v>
      </c>
      <c r="F300" s="506">
        <v>0</v>
      </c>
      <c r="G300" s="506">
        <v>5.2570103900000005</v>
      </c>
      <c r="H300" s="506" t="s">
        <v>804</v>
      </c>
      <c r="I300" s="506">
        <v>5.2570103900000005</v>
      </c>
      <c r="J300" s="451" t="s">
        <v>1119</v>
      </c>
      <c r="K300" s="450">
        <v>0</v>
      </c>
      <c r="L300" s="450">
        <v>0</v>
      </c>
      <c r="M300" s="506">
        <v>19.568745989999996</v>
      </c>
      <c r="N300" s="506">
        <v>0</v>
      </c>
      <c r="O300" s="506">
        <v>10.37105794</v>
      </c>
      <c r="P300" s="506" t="s">
        <v>804</v>
      </c>
      <c r="Q300" s="506">
        <v>10.37105794</v>
      </c>
      <c r="R300" s="451" t="s">
        <v>1119</v>
      </c>
      <c r="S300" s="450">
        <v>0</v>
      </c>
      <c r="T300" s="506">
        <v>18.746270339999999</v>
      </c>
      <c r="U300" s="506">
        <v>0</v>
      </c>
      <c r="V300" s="506">
        <v>11.13351699</v>
      </c>
      <c r="W300" s="506">
        <v>11.13351699</v>
      </c>
      <c r="X300" s="452" t="s">
        <v>1119</v>
      </c>
      <c r="Y300" s="506">
        <v>0</v>
      </c>
      <c r="Z300" s="506">
        <v>11.13351699</v>
      </c>
      <c r="AA300" s="453"/>
      <c r="AB300" s="450">
        <v>0</v>
      </c>
    </row>
    <row r="301" spans="1:28" s="333" customFormat="1" x14ac:dyDescent="0.25">
      <c r="A301" s="447" t="s">
        <v>474</v>
      </c>
      <c r="B301" s="448" t="s">
        <v>462</v>
      </c>
      <c r="C301" s="449">
        <v>0</v>
      </c>
      <c r="D301" s="506">
        <v>0</v>
      </c>
      <c r="E301" s="506">
        <v>0</v>
      </c>
      <c r="F301" s="506">
        <v>0</v>
      </c>
      <c r="G301" s="506">
        <v>0</v>
      </c>
      <c r="H301" s="506" t="s">
        <v>804</v>
      </c>
      <c r="I301" s="506">
        <v>0</v>
      </c>
      <c r="J301" s="451" t="s">
        <v>1119</v>
      </c>
      <c r="K301" s="450">
        <v>0</v>
      </c>
      <c r="L301" s="450">
        <v>0</v>
      </c>
      <c r="M301" s="506">
        <v>0</v>
      </c>
      <c r="N301" s="506">
        <v>0</v>
      </c>
      <c r="O301" s="506">
        <v>0</v>
      </c>
      <c r="P301" s="506" t="s">
        <v>804</v>
      </c>
      <c r="Q301" s="506">
        <v>0</v>
      </c>
      <c r="R301" s="451" t="s">
        <v>1119</v>
      </c>
      <c r="S301" s="450">
        <v>0</v>
      </c>
      <c r="T301" s="506">
        <v>0</v>
      </c>
      <c r="U301" s="506">
        <v>0</v>
      </c>
      <c r="V301" s="506">
        <v>0</v>
      </c>
      <c r="W301" s="506">
        <v>0</v>
      </c>
      <c r="X301" s="452" t="s">
        <v>1119</v>
      </c>
      <c r="Y301" s="506">
        <v>0</v>
      </c>
      <c r="Z301" s="506">
        <v>0</v>
      </c>
      <c r="AA301" s="453"/>
      <c r="AB301" s="450">
        <v>0</v>
      </c>
    </row>
    <row r="302" spans="1:28" s="333" customFormat="1" x14ac:dyDescent="0.25">
      <c r="A302" s="447">
        <v>1</v>
      </c>
      <c r="B302" s="448" t="s">
        <v>454</v>
      </c>
      <c r="C302" s="449">
        <v>0</v>
      </c>
      <c r="D302" s="506">
        <v>0</v>
      </c>
      <c r="E302" s="506">
        <v>0</v>
      </c>
      <c r="F302" s="506">
        <v>0</v>
      </c>
      <c r="G302" s="506">
        <v>0</v>
      </c>
      <c r="H302" s="506" t="s">
        <v>804</v>
      </c>
      <c r="I302" s="506">
        <v>0</v>
      </c>
      <c r="J302" s="451" t="s">
        <v>1119</v>
      </c>
      <c r="K302" s="450">
        <v>0</v>
      </c>
      <c r="L302" s="450">
        <v>0</v>
      </c>
      <c r="M302" s="506">
        <v>0</v>
      </c>
      <c r="N302" s="506">
        <v>0</v>
      </c>
      <c r="O302" s="506">
        <v>0</v>
      </c>
      <c r="P302" s="506" t="s">
        <v>804</v>
      </c>
      <c r="Q302" s="506">
        <v>0</v>
      </c>
      <c r="R302" s="451" t="s">
        <v>1119</v>
      </c>
      <c r="S302" s="450">
        <v>0</v>
      </c>
      <c r="T302" s="506">
        <v>0</v>
      </c>
      <c r="U302" s="506">
        <v>0</v>
      </c>
      <c r="V302" s="506">
        <v>0</v>
      </c>
      <c r="W302" s="506">
        <v>0</v>
      </c>
      <c r="X302" s="452" t="s">
        <v>1119</v>
      </c>
      <c r="Y302" s="506">
        <v>0</v>
      </c>
      <c r="Z302" s="506">
        <v>0</v>
      </c>
      <c r="AA302" s="453"/>
      <c r="AB302" s="450">
        <v>0</v>
      </c>
    </row>
    <row r="303" spans="1:28" s="333" customFormat="1" x14ac:dyDescent="0.25">
      <c r="A303" s="447">
        <v>2</v>
      </c>
      <c r="B303" s="448" t="s">
        <v>394</v>
      </c>
      <c r="C303" s="449">
        <v>0</v>
      </c>
      <c r="D303" s="506">
        <v>0</v>
      </c>
      <c r="E303" s="506">
        <v>0</v>
      </c>
      <c r="F303" s="506">
        <v>0</v>
      </c>
      <c r="G303" s="506">
        <v>0</v>
      </c>
      <c r="H303" s="506" t="s">
        <v>804</v>
      </c>
      <c r="I303" s="506">
        <v>0</v>
      </c>
      <c r="J303" s="451" t="s">
        <v>1119</v>
      </c>
      <c r="K303" s="450">
        <v>0</v>
      </c>
      <c r="L303" s="450">
        <v>0</v>
      </c>
      <c r="M303" s="506">
        <v>0</v>
      </c>
      <c r="N303" s="506">
        <v>0</v>
      </c>
      <c r="O303" s="506">
        <v>0</v>
      </c>
      <c r="P303" s="506" t="s">
        <v>804</v>
      </c>
      <c r="Q303" s="506">
        <v>0</v>
      </c>
      <c r="R303" s="451" t="s">
        <v>1119</v>
      </c>
      <c r="S303" s="450">
        <v>0</v>
      </c>
      <c r="T303" s="506">
        <v>0</v>
      </c>
      <c r="U303" s="506">
        <v>0</v>
      </c>
      <c r="V303" s="506">
        <v>0</v>
      </c>
      <c r="W303" s="506">
        <v>0</v>
      </c>
      <c r="X303" s="452" t="s">
        <v>1119</v>
      </c>
      <c r="Y303" s="506">
        <v>0</v>
      </c>
      <c r="Z303" s="506">
        <v>0</v>
      </c>
      <c r="AA303" s="453"/>
      <c r="AB303" s="450">
        <v>0</v>
      </c>
    </row>
    <row r="304" spans="1:28" s="333" customFormat="1" x14ac:dyDescent="0.25">
      <c r="A304" s="447">
        <v>3</v>
      </c>
      <c r="B304" s="448" t="s">
        <v>395</v>
      </c>
      <c r="C304" s="449">
        <v>0</v>
      </c>
      <c r="D304" s="506">
        <v>0</v>
      </c>
      <c r="E304" s="506">
        <v>0</v>
      </c>
      <c r="F304" s="506">
        <v>0</v>
      </c>
      <c r="G304" s="506">
        <v>0</v>
      </c>
      <c r="H304" s="506" t="s">
        <v>804</v>
      </c>
      <c r="I304" s="506">
        <v>0</v>
      </c>
      <c r="J304" s="451" t="s">
        <v>1119</v>
      </c>
      <c r="K304" s="450">
        <v>0</v>
      </c>
      <c r="L304" s="450">
        <v>0</v>
      </c>
      <c r="M304" s="506">
        <v>0</v>
      </c>
      <c r="N304" s="506">
        <v>0</v>
      </c>
      <c r="O304" s="506">
        <v>0</v>
      </c>
      <c r="P304" s="506" t="s">
        <v>804</v>
      </c>
      <c r="Q304" s="506">
        <v>0</v>
      </c>
      <c r="R304" s="451" t="s">
        <v>1119</v>
      </c>
      <c r="S304" s="450">
        <v>0</v>
      </c>
      <c r="T304" s="506">
        <v>0</v>
      </c>
      <c r="U304" s="506">
        <v>0</v>
      </c>
      <c r="V304" s="506">
        <v>0</v>
      </c>
      <c r="W304" s="506">
        <v>0</v>
      </c>
      <c r="X304" s="452" t="s">
        <v>1119</v>
      </c>
      <c r="Y304" s="506">
        <v>0</v>
      </c>
      <c r="Z304" s="506">
        <v>0</v>
      </c>
      <c r="AA304" s="453"/>
      <c r="AB304" s="450">
        <v>0</v>
      </c>
    </row>
    <row r="305" spans="1:28" s="333" customFormat="1" x14ac:dyDescent="0.25">
      <c r="A305" s="447">
        <v>4</v>
      </c>
      <c r="B305" s="448" t="s">
        <v>120</v>
      </c>
      <c r="C305" s="449">
        <v>0</v>
      </c>
      <c r="D305" s="506">
        <v>0</v>
      </c>
      <c r="E305" s="506">
        <v>0</v>
      </c>
      <c r="F305" s="506">
        <v>0</v>
      </c>
      <c r="G305" s="506">
        <v>0</v>
      </c>
      <c r="H305" s="506" t="s">
        <v>804</v>
      </c>
      <c r="I305" s="506">
        <v>0</v>
      </c>
      <c r="J305" s="451" t="s">
        <v>1119</v>
      </c>
      <c r="K305" s="450">
        <v>0</v>
      </c>
      <c r="L305" s="450">
        <v>0</v>
      </c>
      <c r="M305" s="506">
        <v>0</v>
      </c>
      <c r="N305" s="506">
        <v>0</v>
      </c>
      <c r="O305" s="506">
        <v>0</v>
      </c>
      <c r="P305" s="506" t="s">
        <v>804</v>
      </c>
      <c r="Q305" s="506">
        <v>0</v>
      </c>
      <c r="R305" s="451" t="s">
        <v>1119</v>
      </c>
      <c r="S305" s="450">
        <v>0</v>
      </c>
      <c r="T305" s="506">
        <v>0</v>
      </c>
      <c r="U305" s="506">
        <v>0</v>
      </c>
      <c r="V305" s="506">
        <v>0</v>
      </c>
      <c r="W305" s="506">
        <v>0</v>
      </c>
      <c r="X305" s="452" t="s">
        <v>1119</v>
      </c>
      <c r="Y305" s="506">
        <v>0</v>
      </c>
      <c r="Z305" s="506">
        <v>0</v>
      </c>
      <c r="AA305" s="453"/>
      <c r="AB305" s="450">
        <v>0</v>
      </c>
    </row>
    <row r="306" spans="1:28" s="333" customFormat="1" x14ac:dyDescent="0.25">
      <c r="A306" s="447">
        <v>5</v>
      </c>
      <c r="B306" s="448" t="s">
        <v>466</v>
      </c>
      <c r="C306" s="449">
        <v>0</v>
      </c>
      <c r="D306" s="506">
        <v>0</v>
      </c>
      <c r="E306" s="506">
        <v>0</v>
      </c>
      <c r="F306" s="506">
        <v>0</v>
      </c>
      <c r="G306" s="506">
        <v>0</v>
      </c>
      <c r="H306" s="506" t="s">
        <v>804</v>
      </c>
      <c r="I306" s="506">
        <v>0</v>
      </c>
      <c r="J306" s="451" t="s">
        <v>1119</v>
      </c>
      <c r="K306" s="450">
        <v>0</v>
      </c>
      <c r="L306" s="450">
        <v>0</v>
      </c>
      <c r="M306" s="506">
        <v>0</v>
      </c>
      <c r="N306" s="506">
        <v>0</v>
      </c>
      <c r="O306" s="506">
        <v>0</v>
      </c>
      <c r="P306" s="506" t="s">
        <v>804</v>
      </c>
      <c r="Q306" s="506">
        <v>0</v>
      </c>
      <c r="R306" s="451" t="s">
        <v>1119</v>
      </c>
      <c r="S306" s="450">
        <v>0</v>
      </c>
      <c r="T306" s="506">
        <v>0</v>
      </c>
      <c r="U306" s="506">
        <v>0</v>
      </c>
      <c r="V306" s="506">
        <v>0</v>
      </c>
      <c r="W306" s="506">
        <v>0</v>
      </c>
      <c r="X306" s="452" t="s">
        <v>1119</v>
      </c>
      <c r="Y306" s="506">
        <v>0</v>
      </c>
      <c r="Z306" s="506">
        <v>0</v>
      </c>
      <c r="AA306" s="453"/>
      <c r="AB306" s="450">
        <v>0</v>
      </c>
    </row>
    <row r="307" spans="1:28" s="333" customFormat="1" x14ac:dyDescent="0.25">
      <c r="A307" s="447">
        <v>6</v>
      </c>
      <c r="B307" s="448" t="s">
        <v>467</v>
      </c>
      <c r="C307" s="449">
        <v>0</v>
      </c>
      <c r="D307" s="506">
        <v>0</v>
      </c>
      <c r="E307" s="506">
        <v>0</v>
      </c>
      <c r="F307" s="506">
        <v>0</v>
      </c>
      <c r="G307" s="506">
        <v>0</v>
      </c>
      <c r="H307" s="506" t="s">
        <v>804</v>
      </c>
      <c r="I307" s="506">
        <v>0</v>
      </c>
      <c r="J307" s="451" t="s">
        <v>1119</v>
      </c>
      <c r="K307" s="450">
        <v>0</v>
      </c>
      <c r="L307" s="450">
        <v>0</v>
      </c>
      <c r="M307" s="506">
        <v>0</v>
      </c>
      <c r="N307" s="506">
        <v>0</v>
      </c>
      <c r="O307" s="506">
        <v>0</v>
      </c>
      <c r="P307" s="506" t="s">
        <v>804</v>
      </c>
      <c r="Q307" s="506">
        <v>0</v>
      </c>
      <c r="R307" s="451" t="s">
        <v>1119</v>
      </c>
      <c r="S307" s="450">
        <v>0</v>
      </c>
      <c r="T307" s="506">
        <v>0</v>
      </c>
      <c r="U307" s="506">
        <v>0</v>
      </c>
      <c r="V307" s="506">
        <v>0</v>
      </c>
      <c r="W307" s="506">
        <v>0</v>
      </c>
      <c r="X307" s="452" t="s">
        <v>1119</v>
      </c>
      <c r="Y307" s="506">
        <v>0</v>
      </c>
      <c r="Z307" s="506">
        <v>0</v>
      </c>
      <c r="AA307" s="453"/>
      <c r="AB307" s="450">
        <v>0</v>
      </c>
    </row>
    <row r="308" spans="1:28" s="333" customFormat="1" x14ac:dyDescent="0.25">
      <c r="A308" s="447">
        <v>7</v>
      </c>
      <c r="B308" s="448" t="s">
        <v>468</v>
      </c>
      <c r="C308" s="449">
        <v>0</v>
      </c>
      <c r="D308" s="506">
        <v>0</v>
      </c>
      <c r="E308" s="506">
        <v>0</v>
      </c>
      <c r="F308" s="506">
        <v>0</v>
      </c>
      <c r="G308" s="506">
        <v>0</v>
      </c>
      <c r="H308" s="506" t="s">
        <v>804</v>
      </c>
      <c r="I308" s="506">
        <v>0</v>
      </c>
      <c r="J308" s="451" t="s">
        <v>1119</v>
      </c>
      <c r="K308" s="450">
        <v>0</v>
      </c>
      <c r="L308" s="450">
        <v>0</v>
      </c>
      <c r="M308" s="506">
        <v>0</v>
      </c>
      <c r="N308" s="506">
        <v>0</v>
      </c>
      <c r="O308" s="506">
        <v>0</v>
      </c>
      <c r="P308" s="506" t="s">
        <v>804</v>
      </c>
      <c r="Q308" s="506">
        <v>0</v>
      </c>
      <c r="R308" s="451" t="s">
        <v>1119</v>
      </c>
      <c r="S308" s="450">
        <v>0</v>
      </c>
      <c r="T308" s="506">
        <v>0</v>
      </c>
      <c r="U308" s="506">
        <v>0</v>
      </c>
      <c r="V308" s="506">
        <v>0</v>
      </c>
      <c r="W308" s="506">
        <v>0</v>
      </c>
      <c r="X308" s="452" t="s">
        <v>1119</v>
      </c>
      <c r="Y308" s="506">
        <v>0</v>
      </c>
      <c r="Z308" s="506">
        <v>0</v>
      </c>
      <c r="AA308" s="453"/>
      <c r="AB308" s="450">
        <v>0</v>
      </c>
    </row>
    <row r="309" spans="1:28" s="333" customFormat="1" x14ac:dyDescent="0.25">
      <c r="A309" s="447">
        <v>8</v>
      </c>
      <c r="B309" s="448" t="s">
        <v>121</v>
      </c>
      <c r="C309" s="449">
        <v>0</v>
      </c>
      <c r="D309" s="506">
        <v>0</v>
      </c>
      <c r="E309" s="506">
        <v>0</v>
      </c>
      <c r="F309" s="506">
        <v>0</v>
      </c>
      <c r="G309" s="506">
        <v>0</v>
      </c>
      <c r="H309" s="506" t="s">
        <v>804</v>
      </c>
      <c r="I309" s="506">
        <v>0</v>
      </c>
      <c r="J309" s="451" t="s">
        <v>1119</v>
      </c>
      <c r="K309" s="450">
        <v>0</v>
      </c>
      <c r="L309" s="450">
        <v>0</v>
      </c>
      <c r="M309" s="506">
        <v>0</v>
      </c>
      <c r="N309" s="506">
        <v>0</v>
      </c>
      <c r="O309" s="506">
        <v>0</v>
      </c>
      <c r="P309" s="506" t="s">
        <v>804</v>
      </c>
      <c r="Q309" s="506">
        <v>0</v>
      </c>
      <c r="R309" s="451" t="s">
        <v>1119</v>
      </c>
      <c r="S309" s="450">
        <v>0</v>
      </c>
      <c r="T309" s="506">
        <v>0</v>
      </c>
      <c r="U309" s="506">
        <v>0</v>
      </c>
      <c r="V309" s="506">
        <v>0</v>
      </c>
      <c r="W309" s="506">
        <v>0</v>
      </c>
      <c r="X309" s="452" t="s">
        <v>1119</v>
      </c>
      <c r="Y309" s="506">
        <v>0</v>
      </c>
      <c r="Z309" s="506">
        <v>0</v>
      </c>
      <c r="AA309" s="453"/>
      <c r="AB309" s="450">
        <v>0</v>
      </c>
    </row>
    <row r="310" spans="1:28" s="333" customFormat="1" x14ac:dyDescent="0.25">
      <c r="A310" s="447">
        <v>9</v>
      </c>
      <c r="B310" s="448" t="s">
        <v>469</v>
      </c>
      <c r="C310" s="449">
        <v>0</v>
      </c>
      <c r="D310" s="506">
        <v>0</v>
      </c>
      <c r="E310" s="506">
        <v>0</v>
      </c>
      <c r="F310" s="506">
        <v>0</v>
      </c>
      <c r="G310" s="506">
        <v>0</v>
      </c>
      <c r="H310" s="506" t="s">
        <v>804</v>
      </c>
      <c r="I310" s="506">
        <v>0</v>
      </c>
      <c r="J310" s="451" t="s">
        <v>1119</v>
      </c>
      <c r="K310" s="450">
        <v>0</v>
      </c>
      <c r="L310" s="450">
        <v>0</v>
      </c>
      <c r="M310" s="506">
        <v>0</v>
      </c>
      <c r="N310" s="506">
        <v>0</v>
      </c>
      <c r="O310" s="506">
        <v>0</v>
      </c>
      <c r="P310" s="506" t="s">
        <v>804</v>
      </c>
      <c r="Q310" s="506">
        <v>0</v>
      </c>
      <c r="R310" s="451" t="s">
        <v>1119</v>
      </c>
      <c r="S310" s="450">
        <v>0</v>
      </c>
      <c r="T310" s="506">
        <v>0</v>
      </c>
      <c r="U310" s="506">
        <v>0</v>
      </c>
      <c r="V310" s="506">
        <v>0</v>
      </c>
      <c r="W310" s="506">
        <v>0</v>
      </c>
      <c r="X310" s="452" t="s">
        <v>1119</v>
      </c>
      <c r="Y310" s="506">
        <v>0</v>
      </c>
      <c r="Z310" s="506">
        <v>0</v>
      </c>
      <c r="AA310" s="453"/>
      <c r="AB310" s="450">
        <v>0</v>
      </c>
    </row>
    <row r="311" spans="1:28" s="333" customFormat="1" x14ac:dyDescent="0.25">
      <c r="A311" s="447">
        <v>10</v>
      </c>
      <c r="B311" s="448" t="s">
        <v>470</v>
      </c>
      <c r="C311" s="449">
        <v>0</v>
      </c>
      <c r="D311" s="506">
        <v>0</v>
      </c>
      <c r="E311" s="506">
        <v>0</v>
      </c>
      <c r="F311" s="506">
        <v>0</v>
      </c>
      <c r="G311" s="506">
        <v>0</v>
      </c>
      <c r="H311" s="506" t="s">
        <v>804</v>
      </c>
      <c r="I311" s="506">
        <v>0</v>
      </c>
      <c r="J311" s="451" t="s">
        <v>1119</v>
      </c>
      <c r="K311" s="450">
        <v>0</v>
      </c>
      <c r="L311" s="450">
        <v>0</v>
      </c>
      <c r="M311" s="506">
        <v>0</v>
      </c>
      <c r="N311" s="506">
        <v>0</v>
      </c>
      <c r="O311" s="506">
        <v>0</v>
      </c>
      <c r="P311" s="506" t="s">
        <v>804</v>
      </c>
      <c r="Q311" s="506">
        <v>0</v>
      </c>
      <c r="R311" s="451" t="s">
        <v>1119</v>
      </c>
      <c r="S311" s="450">
        <v>0</v>
      </c>
      <c r="T311" s="506">
        <v>0</v>
      </c>
      <c r="U311" s="506">
        <v>0</v>
      </c>
      <c r="V311" s="506">
        <v>0</v>
      </c>
      <c r="W311" s="506">
        <v>0</v>
      </c>
      <c r="X311" s="452" t="s">
        <v>1119</v>
      </c>
      <c r="Y311" s="506">
        <v>0</v>
      </c>
      <c r="Z311" s="506">
        <v>0</v>
      </c>
      <c r="AA311" s="453"/>
      <c r="AB311" s="450">
        <v>0</v>
      </c>
    </row>
    <row r="312" spans="1:28" s="333" customFormat="1" x14ac:dyDescent="0.25">
      <c r="A312" s="447" t="s">
        <v>475</v>
      </c>
      <c r="B312" s="448" t="s">
        <v>464</v>
      </c>
      <c r="C312" s="449">
        <v>0</v>
      </c>
      <c r="D312" s="506">
        <v>0</v>
      </c>
      <c r="E312" s="506">
        <v>0</v>
      </c>
      <c r="F312" s="506">
        <v>0</v>
      </c>
      <c r="G312" s="506">
        <v>5.2570103900000005</v>
      </c>
      <c r="H312" s="506" t="s">
        <v>804</v>
      </c>
      <c r="I312" s="506">
        <v>5.2570103900000005</v>
      </c>
      <c r="J312" s="451" t="s">
        <v>1119</v>
      </c>
      <c r="K312" s="450">
        <v>0</v>
      </c>
      <c r="L312" s="450">
        <v>0</v>
      </c>
      <c r="M312" s="506">
        <v>19.568745989999996</v>
      </c>
      <c r="N312" s="506">
        <v>0</v>
      </c>
      <c r="O312" s="506">
        <v>10.37105794</v>
      </c>
      <c r="P312" s="506" t="s">
        <v>804</v>
      </c>
      <c r="Q312" s="506">
        <v>10.37105794</v>
      </c>
      <c r="R312" s="451" t="s">
        <v>1119</v>
      </c>
      <c r="S312" s="450">
        <v>0</v>
      </c>
      <c r="T312" s="506">
        <v>18.746270339999999</v>
      </c>
      <c r="U312" s="506">
        <v>0</v>
      </c>
      <c r="V312" s="506">
        <v>11.13351699</v>
      </c>
      <c r="W312" s="506">
        <v>11.13351699</v>
      </c>
      <c r="X312" s="452" t="s">
        <v>1119</v>
      </c>
      <c r="Y312" s="506">
        <v>0</v>
      </c>
      <c r="Z312" s="506">
        <v>11.13351699</v>
      </c>
      <c r="AA312" s="453"/>
      <c r="AB312" s="450">
        <v>0</v>
      </c>
    </row>
    <row r="313" spans="1:28" s="333" customFormat="1" x14ac:dyDescent="0.25">
      <c r="A313" s="447">
        <v>1</v>
      </c>
      <c r="B313" s="448" t="s">
        <v>454</v>
      </c>
      <c r="C313" s="449">
        <v>0</v>
      </c>
      <c r="D313" s="506">
        <v>0</v>
      </c>
      <c r="E313" s="506">
        <v>0</v>
      </c>
      <c r="F313" s="506">
        <v>0</v>
      </c>
      <c r="G313" s="506">
        <v>0</v>
      </c>
      <c r="H313" s="506" t="s">
        <v>804</v>
      </c>
      <c r="I313" s="506">
        <v>0</v>
      </c>
      <c r="J313" s="451" t="s">
        <v>1119</v>
      </c>
      <c r="K313" s="450">
        <v>0</v>
      </c>
      <c r="L313" s="450">
        <v>0</v>
      </c>
      <c r="M313" s="506">
        <v>17.625</v>
      </c>
      <c r="N313" s="506">
        <v>0</v>
      </c>
      <c r="O313" s="506">
        <v>0.63300000000000001</v>
      </c>
      <c r="P313" s="506" t="s">
        <v>804</v>
      </c>
      <c r="Q313" s="506">
        <v>0.63300000000000001</v>
      </c>
      <c r="R313" s="451" t="s">
        <v>1119</v>
      </c>
      <c r="S313" s="450">
        <v>0</v>
      </c>
      <c r="T313" s="506">
        <v>18.257999999999999</v>
      </c>
      <c r="U313" s="506">
        <v>0</v>
      </c>
      <c r="V313" s="506">
        <v>0</v>
      </c>
      <c r="W313" s="506">
        <v>0</v>
      </c>
      <c r="X313" s="452" t="s">
        <v>1119</v>
      </c>
      <c r="Y313" s="506">
        <v>0</v>
      </c>
      <c r="Z313" s="506">
        <v>0</v>
      </c>
      <c r="AA313" s="453"/>
      <c r="AB313" s="450">
        <v>0</v>
      </c>
    </row>
    <row r="314" spans="1:28" s="333" customFormat="1" ht="47.25" x14ac:dyDescent="0.25">
      <c r="A314" s="447">
        <v>0</v>
      </c>
      <c r="B314" s="448" t="s">
        <v>414</v>
      </c>
      <c r="C314" s="449" t="s">
        <v>385</v>
      </c>
      <c r="D314" s="506">
        <v>0</v>
      </c>
      <c r="E314" s="506">
        <v>0</v>
      </c>
      <c r="F314" s="506">
        <v>0</v>
      </c>
      <c r="G314" s="506">
        <v>0</v>
      </c>
      <c r="H314" s="506" t="s">
        <v>804</v>
      </c>
      <c r="I314" s="506">
        <v>0</v>
      </c>
      <c r="J314" s="451">
        <v>0</v>
      </c>
      <c r="K314" s="450">
        <v>0</v>
      </c>
      <c r="L314" s="450">
        <v>0</v>
      </c>
      <c r="M314" s="506">
        <v>17.625</v>
      </c>
      <c r="N314" s="506">
        <v>0</v>
      </c>
      <c r="O314" s="506">
        <v>0.63300000000000001</v>
      </c>
      <c r="P314" s="506" t="s">
        <v>804</v>
      </c>
      <c r="Q314" s="506">
        <v>0.63300000000000001</v>
      </c>
      <c r="R314" s="451" t="s">
        <v>1119</v>
      </c>
      <c r="S314" s="450">
        <v>0</v>
      </c>
      <c r="T314" s="506">
        <v>18.257999999999999</v>
      </c>
      <c r="U314" s="506">
        <v>0</v>
      </c>
      <c r="V314" s="506">
        <v>0</v>
      </c>
      <c r="W314" s="506">
        <v>0</v>
      </c>
      <c r="X314" s="452" t="s">
        <v>1119</v>
      </c>
      <c r="Y314" s="506">
        <v>0</v>
      </c>
      <c r="Z314" s="506">
        <v>0</v>
      </c>
      <c r="AA314" s="453"/>
      <c r="AB314" s="450" t="s">
        <v>1105</v>
      </c>
    </row>
    <row r="315" spans="1:28" s="333" customFormat="1" x14ac:dyDescent="0.25">
      <c r="A315" s="447">
        <v>2</v>
      </c>
      <c r="B315" s="448" t="s">
        <v>394</v>
      </c>
      <c r="C315" s="449">
        <v>0</v>
      </c>
      <c r="D315" s="506">
        <v>0</v>
      </c>
      <c r="E315" s="506">
        <v>0</v>
      </c>
      <c r="F315" s="506">
        <v>0</v>
      </c>
      <c r="G315" s="506">
        <v>2.14718827</v>
      </c>
      <c r="H315" s="506" t="s">
        <v>804</v>
      </c>
      <c r="I315" s="506">
        <v>2.14718827</v>
      </c>
      <c r="J315" s="451" t="s">
        <v>1119</v>
      </c>
      <c r="K315" s="450">
        <v>0</v>
      </c>
      <c r="L315" s="450">
        <v>0</v>
      </c>
      <c r="M315" s="506">
        <v>1.6027</v>
      </c>
      <c r="N315" s="506">
        <v>0</v>
      </c>
      <c r="O315" s="506">
        <v>6.4633780200000004</v>
      </c>
      <c r="P315" s="506" t="s">
        <v>804</v>
      </c>
      <c r="Q315" s="506">
        <v>6.4633780200000004</v>
      </c>
      <c r="R315" s="451" t="s">
        <v>1119</v>
      </c>
      <c r="S315" s="450">
        <v>0</v>
      </c>
      <c r="T315" s="506">
        <v>-5.5511151231257827E-17</v>
      </c>
      <c r="U315" s="506">
        <v>0</v>
      </c>
      <c r="V315" s="506">
        <v>8.0670780200000003</v>
      </c>
      <c r="W315" s="506">
        <v>8.0670780200000003</v>
      </c>
      <c r="X315" s="452" t="s">
        <v>1119</v>
      </c>
      <c r="Y315" s="506">
        <v>0</v>
      </c>
      <c r="Z315" s="506">
        <v>8.0670780200000003</v>
      </c>
      <c r="AA315" s="453"/>
      <c r="AB315" s="450">
        <v>0</v>
      </c>
    </row>
    <row r="316" spans="1:28" s="333" customFormat="1" ht="63" x14ac:dyDescent="0.25">
      <c r="A316" s="447">
        <v>0</v>
      </c>
      <c r="B316" s="448" t="s">
        <v>861</v>
      </c>
      <c r="C316" s="449" t="s">
        <v>388</v>
      </c>
      <c r="D316" s="506">
        <v>0</v>
      </c>
      <c r="E316" s="506">
        <v>0</v>
      </c>
      <c r="F316" s="506">
        <v>0</v>
      </c>
      <c r="G316" s="506">
        <v>0.17018827</v>
      </c>
      <c r="H316" s="506" t="s">
        <v>804</v>
      </c>
      <c r="I316" s="506">
        <v>0.17018827</v>
      </c>
      <c r="J316" s="451" t="s">
        <v>1119</v>
      </c>
      <c r="K316" s="450">
        <v>0</v>
      </c>
      <c r="L316" s="450">
        <v>0</v>
      </c>
      <c r="M316" s="506">
        <v>0</v>
      </c>
      <c r="N316" s="506">
        <v>0</v>
      </c>
      <c r="O316" s="506">
        <v>0.45637801999999994</v>
      </c>
      <c r="P316" s="506" t="s">
        <v>804</v>
      </c>
      <c r="Q316" s="506">
        <v>0.45637801999999994</v>
      </c>
      <c r="R316" s="451" t="s">
        <v>1119</v>
      </c>
      <c r="S316" s="450" t="s">
        <v>421</v>
      </c>
      <c r="T316" s="506">
        <v>-5.5511151231257827E-17</v>
      </c>
      <c r="U316" s="506">
        <v>0</v>
      </c>
      <c r="V316" s="506">
        <v>0.45637802</v>
      </c>
      <c r="W316" s="506">
        <v>0.45637802</v>
      </c>
      <c r="X316" s="452" t="s">
        <v>1119</v>
      </c>
      <c r="Y316" s="506">
        <v>0</v>
      </c>
      <c r="Z316" s="506">
        <v>0.45637802</v>
      </c>
      <c r="AA316" s="453"/>
      <c r="AB316" s="450" t="s">
        <v>1105</v>
      </c>
    </row>
    <row r="317" spans="1:28" s="333" customFormat="1" ht="47.25" x14ac:dyDescent="0.25">
      <c r="A317" s="447">
        <v>0</v>
      </c>
      <c r="B317" s="448" t="s">
        <v>633</v>
      </c>
      <c r="C317" s="449" t="s">
        <v>390</v>
      </c>
      <c r="D317" s="506">
        <v>0</v>
      </c>
      <c r="E317" s="506">
        <v>0</v>
      </c>
      <c r="F317" s="506">
        <v>0</v>
      </c>
      <c r="G317" s="506">
        <v>0.22900000000000001</v>
      </c>
      <c r="H317" s="506" t="s">
        <v>804</v>
      </c>
      <c r="I317" s="506">
        <v>0.22900000000000001</v>
      </c>
      <c r="J317" s="451" t="s">
        <v>1119</v>
      </c>
      <c r="K317" s="450">
        <v>0</v>
      </c>
      <c r="L317" s="450">
        <v>0</v>
      </c>
      <c r="M317" s="506">
        <v>0.31900000000000001</v>
      </c>
      <c r="N317" s="506">
        <v>0</v>
      </c>
      <c r="O317" s="506">
        <v>3.4000000000000002E-2</v>
      </c>
      <c r="P317" s="506" t="s">
        <v>804</v>
      </c>
      <c r="Q317" s="506">
        <v>3.4000000000000002E-2</v>
      </c>
      <c r="R317" s="451" t="s">
        <v>1119</v>
      </c>
      <c r="S317" s="450" t="s">
        <v>421</v>
      </c>
      <c r="T317" s="506">
        <v>0</v>
      </c>
      <c r="U317" s="506">
        <v>0</v>
      </c>
      <c r="V317" s="506">
        <v>0.35299999999999998</v>
      </c>
      <c r="W317" s="506">
        <v>0.35299999999999998</v>
      </c>
      <c r="X317" s="452" t="s">
        <v>1119</v>
      </c>
      <c r="Y317" s="506">
        <v>0</v>
      </c>
      <c r="Z317" s="506">
        <v>0.35299999999999998</v>
      </c>
      <c r="AA317" s="453"/>
      <c r="AB317" s="450" t="s">
        <v>1105</v>
      </c>
    </row>
    <row r="318" spans="1:28" s="333" customFormat="1" ht="31.5" x14ac:dyDescent="0.25">
      <c r="A318" s="447">
        <v>0</v>
      </c>
      <c r="B318" s="448" t="s">
        <v>634</v>
      </c>
      <c r="C318" s="449" t="s">
        <v>390</v>
      </c>
      <c r="D318" s="506">
        <v>0</v>
      </c>
      <c r="E318" s="506">
        <v>0</v>
      </c>
      <c r="F318" s="506">
        <v>0</v>
      </c>
      <c r="G318" s="506">
        <v>0.44500000000000001</v>
      </c>
      <c r="H318" s="506" t="s">
        <v>804</v>
      </c>
      <c r="I318" s="506">
        <v>0.44500000000000001</v>
      </c>
      <c r="J318" s="451" t="s">
        <v>1119</v>
      </c>
      <c r="K318" s="450">
        <v>0</v>
      </c>
      <c r="L318" s="450">
        <v>0</v>
      </c>
      <c r="M318" s="506">
        <v>0.39700000000000002</v>
      </c>
      <c r="N318" s="506">
        <v>0</v>
      </c>
      <c r="O318" s="506">
        <v>1.8000000000000002E-2</v>
      </c>
      <c r="P318" s="506" t="s">
        <v>804</v>
      </c>
      <c r="Q318" s="506">
        <v>1.8000000000000002E-2</v>
      </c>
      <c r="R318" s="451" t="s">
        <v>1119</v>
      </c>
      <c r="S318" s="450" t="s">
        <v>421</v>
      </c>
      <c r="T318" s="506">
        <v>0</v>
      </c>
      <c r="U318" s="506">
        <v>0</v>
      </c>
      <c r="V318" s="506">
        <v>0.41499999999999998</v>
      </c>
      <c r="W318" s="506">
        <v>0.41499999999999998</v>
      </c>
      <c r="X318" s="452" t="s">
        <v>1119</v>
      </c>
      <c r="Y318" s="506">
        <v>0</v>
      </c>
      <c r="Z318" s="506">
        <v>0.41499999999999998</v>
      </c>
      <c r="AA318" s="453"/>
      <c r="AB318" s="450" t="s">
        <v>1105</v>
      </c>
    </row>
    <row r="319" spans="1:28" s="333" customFormat="1" ht="47.25" x14ac:dyDescent="0.25">
      <c r="A319" s="447">
        <v>0</v>
      </c>
      <c r="B319" s="448" t="s">
        <v>635</v>
      </c>
      <c r="C319" s="449" t="s">
        <v>390</v>
      </c>
      <c r="D319" s="506">
        <v>0</v>
      </c>
      <c r="E319" s="506">
        <v>0</v>
      </c>
      <c r="F319" s="506">
        <v>0</v>
      </c>
      <c r="G319" s="506">
        <v>0.13200000000000001</v>
      </c>
      <c r="H319" s="506" t="s">
        <v>804</v>
      </c>
      <c r="I319" s="506">
        <v>0.13200000000000001</v>
      </c>
      <c r="J319" s="451" t="s">
        <v>1119</v>
      </c>
      <c r="K319" s="450">
        <v>0</v>
      </c>
      <c r="L319" s="450">
        <v>0</v>
      </c>
      <c r="M319" s="506">
        <v>0.42370000000000002</v>
      </c>
      <c r="N319" s="506">
        <v>0</v>
      </c>
      <c r="O319" s="506">
        <v>1.8000000000000002E-2</v>
      </c>
      <c r="P319" s="506" t="s">
        <v>804</v>
      </c>
      <c r="Q319" s="506">
        <v>1.8000000000000002E-2</v>
      </c>
      <c r="R319" s="451" t="s">
        <v>1119</v>
      </c>
      <c r="S319" s="450" t="s">
        <v>421</v>
      </c>
      <c r="T319" s="506">
        <v>0</v>
      </c>
      <c r="U319" s="506">
        <v>0</v>
      </c>
      <c r="V319" s="506">
        <v>0.44169999999999998</v>
      </c>
      <c r="W319" s="506">
        <v>0.44169999999999998</v>
      </c>
      <c r="X319" s="452" t="s">
        <v>1119</v>
      </c>
      <c r="Y319" s="506">
        <v>0</v>
      </c>
      <c r="Z319" s="506">
        <v>0.44169999999999998</v>
      </c>
      <c r="AA319" s="453"/>
      <c r="AB319" s="450" t="s">
        <v>1105</v>
      </c>
    </row>
    <row r="320" spans="1:28" s="333" customFormat="1" ht="63" x14ac:dyDescent="0.25">
      <c r="A320" s="447">
        <v>0</v>
      </c>
      <c r="B320" s="448" t="s">
        <v>786</v>
      </c>
      <c r="C320" s="449" t="s">
        <v>390</v>
      </c>
      <c r="D320" s="506">
        <v>0</v>
      </c>
      <c r="E320" s="506">
        <v>0</v>
      </c>
      <c r="F320" s="506">
        <v>0</v>
      </c>
      <c r="G320" s="506">
        <v>0.13999999999999999</v>
      </c>
      <c r="H320" s="506" t="s">
        <v>804</v>
      </c>
      <c r="I320" s="506">
        <v>0.13999999999999999</v>
      </c>
      <c r="J320" s="451" t="s">
        <v>1119</v>
      </c>
      <c r="K320" s="450">
        <v>0</v>
      </c>
      <c r="L320" s="450">
        <v>0</v>
      </c>
      <c r="M320" s="506">
        <v>0</v>
      </c>
      <c r="N320" s="506">
        <v>0</v>
      </c>
      <c r="O320" s="506">
        <v>0.16799999999999998</v>
      </c>
      <c r="P320" s="506" t="s">
        <v>804</v>
      </c>
      <c r="Q320" s="506">
        <v>0.16799999999999998</v>
      </c>
      <c r="R320" s="451" t="s">
        <v>1119</v>
      </c>
      <c r="S320" s="450" t="s">
        <v>421</v>
      </c>
      <c r="T320" s="506">
        <v>0</v>
      </c>
      <c r="U320" s="506">
        <v>0</v>
      </c>
      <c r="V320" s="506">
        <v>0.16800000000000001</v>
      </c>
      <c r="W320" s="506">
        <v>0.16800000000000001</v>
      </c>
      <c r="X320" s="452" t="s">
        <v>1119</v>
      </c>
      <c r="Y320" s="506">
        <v>0</v>
      </c>
      <c r="Z320" s="506">
        <v>0.16800000000000001</v>
      </c>
      <c r="AA320" s="453"/>
      <c r="AB320" s="450" t="s">
        <v>1105</v>
      </c>
    </row>
    <row r="321" spans="1:28" s="333" customFormat="1" ht="47.25" x14ac:dyDescent="0.25">
      <c r="A321" s="447">
        <v>0</v>
      </c>
      <c r="B321" s="448" t="s">
        <v>860</v>
      </c>
      <c r="C321" s="449" t="s">
        <v>390</v>
      </c>
      <c r="D321" s="506">
        <v>0</v>
      </c>
      <c r="E321" s="506">
        <v>0</v>
      </c>
      <c r="F321" s="506">
        <v>0</v>
      </c>
      <c r="G321" s="506">
        <v>0.10199999999999999</v>
      </c>
      <c r="H321" s="506" t="s">
        <v>804</v>
      </c>
      <c r="I321" s="506">
        <v>0.10199999999999999</v>
      </c>
      <c r="J321" s="451" t="s">
        <v>1119</v>
      </c>
      <c r="K321" s="450">
        <v>0</v>
      </c>
      <c r="L321" s="450">
        <v>0</v>
      </c>
      <c r="M321" s="506">
        <v>0</v>
      </c>
      <c r="N321" s="506">
        <v>0</v>
      </c>
      <c r="O321" s="506">
        <v>2.7469999999999999</v>
      </c>
      <c r="P321" s="506" t="s">
        <v>804</v>
      </c>
      <c r="Q321" s="506">
        <v>2.7469999999999999</v>
      </c>
      <c r="R321" s="451" t="s">
        <v>1119</v>
      </c>
      <c r="S321" s="450" t="s">
        <v>421</v>
      </c>
      <c r="T321" s="506">
        <v>0</v>
      </c>
      <c r="U321" s="506">
        <v>0</v>
      </c>
      <c r="V321" s="506">
        <v>2.7469999999999999</v>
      </c>
      <c r="W321" s="506">
        <v>2.7469999999999999</v>
      </c>
      <c r="X321" s="452" t="s">
        <v>1119</v>
      </c>
      <c r="Y321" s="506">
        <v>0</v>
      </c>
      <c r="Z321" s="506">
        <v>2.7469999999999999</v>
      </c>
      <c r="AA321" s="453"/>
      <c r="AB321" s="450" t="s">
        <v>1105</v>
      </c>
    </row>
    <row r="322" spans="1:28" s="333" customFormat="1" ht="47.25" x14ac:dyDescent="0.25">
      <c r="A322" s="447">
        <v>0</v>
      </c>
      <c r="B322" s="448" t="s">
        <v>966</v>
      </c>
      <c r="C322" s="449" t="s">
        <v>390</v>
      </c>
      <c r="D322" s="506">
        <v>0</v>
      </c>
      <c r="E322" s="506">
        <v>0</v>
      </c>
      <c r="F322" s="506">
        <v>0</v>
      </c>
      <c r="G322" s="506">
        <v>0.92900000000000005</v>
      </c>
      <c r="H322" s="506" t="s">
        <v>804</v>
      </c>
      <c r="I322" s="506">
        <v>0.92900000000000005</v>
      </c>
      <c r="J322" s="451" t="s">
        <v>1119</v>
      </c>
      <c r="K322" s="450">
        <v>0</v>
      </c>
      <c r="L322" s="450">
        <v>0</v>
      </c>
      <c r="M322" s="506">
        <v>0</v>
      </c>
      <c r="N322" s="506">
        <v>0</v>
      </c>
      <c r="O322" s="506">
        <v>3.0220000000000002</v>
      </c>
      <c r="P322" s="506" t="s">
        <v>804</v>
      </c>
      <c r="Q322" s="506">
        <v>3.0220000000000002</v>
      </c>
      <c r="R322" s="451" t="s">
        <v>1119</v>
      </c>
      <c r="S322" s="450" t="s">
        <v>421</v>
      </c>
      <c r="T322" s="506">
        <v>0</v>
      </c>
      <c r="U322" s="506">
        <v>0</v>
      </c>
      <c r="V322" s="506">
        <v>3.0230000000000001</v>
      </c>
      <c r="W322" s="506">
        <v>3.0230000000000001</v>
      </c>
      <c r="X322" s="452" t="s">
        <v>1119</v>
      </c>
      <c r="Y322" s="506">
        <v>0</v>
      </c>
      <c r="Z322" s="506">
        <v>3.0230000000000001</v>
      </c>
      <c r="AA322" s="453"/>
      <c r="AB322" s="450" t="s">
        <v>1105</v>
      </c>
    </row>
    <row r="323" spans="1:28" s="333" customFormat="1" x14ac:dyDescent="0.25">
      <c r="A323" s="447">
        <v>0</v>
      </c>
      <c r="B323" s="448" t="s">
        <v>789</v>
      </c>
      <c r="C323" s="449" t="s">
        <v>389</v>
      </c>
      <c r="D323" s="506">
        <v>0</v>
      </c>
      <c r="E323" s="506">
        <v>0</v>
      </c>
      <c r="F323" s="506">
        <v>0</v>
      </c>
      <c r="G323" s="506">
        <v>0</v>
      </c>
      <c r="H323" s="506" t="s">
        <v>804</v>
      </c>
      <c r="I323" s="506">
        <v>0</v>
      </c>
      <c r="J323" s="451">
        <v>0</v>
      </c>
      <c r="K323" s="450">
        <v>0</v>
      </c>
      <c r="L323" s="450">
        <v>0</v>
      </c>
      <c r="M323" s="506">
        <v>0.46299999999999997</v>
      </c>
      <c r="N323" s="506">
        <v>0</v>
      </c>
      <c r="O323" s="506">
        <v>0</v>
      </c>
      <c r="P323" s="506" t="s">
        <v>804</v>
      </c>
      <c r="Q323" s="506">
        <v>0</v>
      </c>
      <c r="R323" s="451" t="s">
        <v>1119</v>
      </c>
      <c r="S323" s="450">
        <v>0</v>
      </c>
      <c r="T323" s="506">
        <v>0</v>
      </c>
      <c r="U323" s="506">
        <v>0</v>
      </c>
      <c r="V323" s="506">
        <v>0.46299999999999997</v>
      </c>
      <c r="W323" s="506">
        <v>0.46299999999999997</v>
      </c>
      <c r="X323" s="452" t="s">
        <v>1119</v>
      </c>
      <c r="Y323" s="506">
        <v>0</v>
      </c>
      <c r="Z323" s="506">
        <v>0.46299999999999997</v>
      </c>
      <c r="AA323" s="453"/>
      <c r="AB323" s="450" t="s">
        <v>1107</v>
      </c>
    </row>
    <row r="324" spans="1:28" s="333" customFormat="1" x14ac:dyDescent="0.25">
      <c r="A324" s="447">
        <v>3</v>
      </c>
      <c r="B324" s="448" t="s">
        <v>395</v>
      </c>
      <c r="C324" s="449">
        <v>0</v>
      </c>
      <c r="D324" s="506">
        <v>0</v>
      </c>
      <c r="E324" s="506">
        <v>0</v>
      </c>
      <c r="F324" s="506">
        <v>0</v>
      </c>
      <c r="G324" s="506">
        <v>0.56796095999999996</v>
      </c>
      <c r="H324" s="506" t="s">
        <v>804</v>
      </c>
      <c r="I324" s="506">
        <v>0.56796095999999996</v>
      </c>
      <c r="J324" s="451" t="s">
        <v>1119</v>
      </c>
      <c r="K324" s="450">
        <v>0</v>
      </c>
      <c r="L324" s="450">
        <v>0</v>
      </c>
      <c r="M324" s="506">
        <v>3.2500000000000001E-2</v>
      </c>
      <c r="N324" s="506">
        <v>0</v>
      </c>
      <c r="O324" s="506">
        <v>1.0058042</v>
      </c>
      <c r="P324" s="506" t="s">
        <v>804</v>
      </c>
      <c r="Q324" s="506">
        <v>1.0058042</v>
      </c>
      <c r="R324" s="451" t="s">
        <v>1119</v>
      </c>
      <c r="S324" s="450">
        <v>0</v>
      </c>
      <c r="T324" s="506">
        <v>5.5658700000000082E-2</v>
      </c>
      <c r="U324" s="506">
        <v>0</v>
      </c>
      <c r="V324" s="506">
        <v>0.98394549999999992</v>
      </c>
      <c r="W324" s="506">
        <v>0.98394549999999992</v>
      </c>
      <c r="X324" s="452" t="s">
        <v>1119</v>
      </c>
      <c r="Y324" s="506">
        <v>0</v>
      </c>
      <c r="Z324" s="506">
        <v>0.98394549999999992</v>
      </c>
      <c r="AA324" s="453"/>
      <c r="AB324" s="450">
        <v>0</v>
      </c>
    </row>
    <row r="325" spans="1:28" s="333" customFormat="1" ht="47.25" x14ac:dyDescent="0.25">
      <c r="A325" s="447">
        <v>0</v>
      </c>
      <c r="B325" s="448" t="s">
        <v>791</v>
      </c>
      <c r="C325" s="449" t="s">
        <v>388</v>
      </c>
      <c r="D325" s="506">
        <v>0</v>
      </c>
      <c r="E325" s="506">
        <v>0</v>
      </c>
      <c r="F325" s="506">
        <v>0</v>
      </c>
      <c r="G325" s="506">
        <v>0.43638561999999997</v>
      </c>
      <c r="H325" s="506" t="s">
        <v>804</v>
      </c>
      <c r="I325" s="506">
        <v>0.43638561999999997</v>
      </c>
      <c r="J325" s="451" t="s">
        <v>1119</v>
      </c>
      <c r="K325" s="450">
        <v>0</v>
      </c>
      <c r="L325" s="450">
        <v>0</v>
      </c>
      <c r="M325" s="506">
        <v>0</v>
      </c>
      <c r="N325" s="506">
        <v>0</v>
      </c>
      <c r="O325" s="506">
        <v>0</v>
      </c>
      <c r="P325" s="506" t="s">
        <v>804</v>
      </c>
      <c r="Q325" s="506">
        <v>0</v>
      </c>
      <c r="R325" s="451" t="s">
        <v>1119</v>
      </c>
      <c r="S325" s="450" t="s">
        <v>421</v>
      </c>
      <c r="T325" s="506">
        <v>0</v>
      </c>
      <c r="U325" s="506">
        <v>0</v>
      </c>
      <c r="V325" s="506">
        <v>0</v>
      </c>
      <c r="W325" s="506">
        <v>0</v>
      </c>
      <c r="X325" s="452" t="s">
        <v>1119</v>
      </c>
      <c r="Y325" s="506">
        <v>0</v>
      </c>
      <c r="Z325" s="506">
        <v>0</v>
      </c>
      <c r="AA325" s="453"/>
      <c r="AB325" s="450" t="s">
        <v>1105</v>
      </c>
    </row>
    <row r="326" spans="1:28" s="333" customFormat="1" ht="63" x14ac:dyDescent="0.25">
      <c r="A326" s="447">
        <v>0</v>
      </c>
      <c r="B326" s="448" t="s">
        <v>642</v>
      </c>
      <c r="C326" s="449" t="s">
        <v>388</v>
      </c>
      <c r="D326" s="506">
        <v>0</v>
      </c>
      <c r="E326" s="506">
        <v>0</v>
      </c>
      <c r="F326" s="506">
        <v>0</v>
      </c>
      <c r="G326" s="506">
        <v>0.11957533999999995</v>
      </c>
      <c r="H326" s="506" t="s">
        <v>804</v>
      </c>
      <c r="I326" s="506">
        <v>0.11957533999999995</v>
      </c>
      <c r="J326" s="451" t="s">
        <v>1119</v>
      </c>
      <c r="K326" s="450">
        <v>0</v>
      </c>
      <c r="L326" s="450">
        <v>0</v>
      </c>
      <c r="M326" s="506">
        <v>0</v>
      </c>
      <c r="N326" s="506">
        <v>0</v>
      </c>
      <c r="O326" s="506">
        <v>0.46949535000000003</v>
      </c>
      <c r="P326" s="506" t="s">
        <v>804</v>
      </c>
      <c r="Q326" s="506">
        <v>0.46949535000000003</v>
      </c>
      <c r="R326" s="451" t="s">
        <v>1119</v>
      </c>
      <c r="S326" s="450" t="s">
        <v>421</v>
      </c>
      <c r="T326" s="506">
        <v>5.5511151231257827E-17</v>
      </c>
      <c r="U326" s="506">
        <v>0</v>
      </c>
      <c r="V326" s="506">
        <v>0.46949534999999998</v>
      </c>
      <c r="W326" s="506">
        <v>0.46949534999999998</v>
      </c>
      <c r="X326" s="452" t="s">
        <v>1119</v>
      </c>
      <c r="Y326" s="506">
        <v>0</v>
      </c>
      <c r="Z326" s="506">
        <v>0.46949534999999998</v>
      </c>
      <c r="AA326" s="453"/>
      <c r="AB326" s="450" t="s">
        <v>1105</v>
      </c>
    </row>
    <row r="327" spans="1:28" s="333" customFormat="1" ht="63" x14ac:dyDescent="0.25">
      <c r="A327" s="447">
        <v>0</v>
      </c>
      <c r="B327" s="448" t="s">
        <v>792</v>
      </c>
      <c r="C327" s="449" t="s">
        <v>388</v>
      </c>
      <c r="D327" s="506">
        <v>0</v>
      </c>
      <c r="E327" s="506">
        <v>0</v>
      </c>
      <c r="F327" s="506">
        <v>0</v>
      </c>
      <c r="G327" s="506">
        <v>0</v>
      </c>
      <c r="H327" s="506" t="s">
        <v>804</v>
      </c>
      <c r="I327" s="506">
        <v>0</v>
      </c>
      <c r="J327" s="451">
        <v>0</v>
      </c>
      <c r="K327" s="450">
        <v>0</v>
      </c>
      <c r="L327" s="450">
        <v>0</v>
      </c>
      <c r="M327" s="506">
        <v>0</v>
      </c>
      <c r="N327" s="506">
        <v>0</v>
      </c>
      <c r="O327" s="506">
        <v>0.22205314000000004</v>
      </c>
      <c r="P327" s="506" t="s">
        <v>804</v>
      </c>
      <c r="Q327" s="506">
        <v>0.22205314000000004</v>
      </c>
      <c r="R327" s="451" t="s">
        <v>1119</v>
      </c>
      <c r="S327" s="450">
        <v>0</v>
      </c>
      <c r="T327" s="506">
        <v>2.7755575615628914E-17</v>
      </c>
      <c r="U327" s="506">
        <v>0</v>
      </c>
      <c r="V327" s="506">
        <v>0.22205314000000001</v>
      </c>
      <c r="W327" s="506">
        <v>0.22205314000000001</v>
      </c>
      <c r="X327" s="452" t="s">
        <v>1119</v>
      </c>
      <c r="Y327" s="506">
        <v>0</v>
      </c>
      <c r="Z327" s="506">
        <v>0.22205314000000001</v>
      </c>
      <c r="AA327" s="453"/>
      <c r="AB327" s="450" t="s">
        <v>1105</v>
      </c>
    </row>
    <row r="328" spans="1:28" s="333" customFormat="1" ht="63" x14ac:dyDescent="0.25">
      <c r="A328" s="447">
        <v>0</v>
      </c>
      <c r="B328" s="448" t="s">
        <v>866</v>
      </c>
      <c r="C328" s="449" t="s">
        <v>388</v>
      </c>
      <c r="D328" s="506">
        <v>0</v>
      </c>
      <c r="E328" s="506">
        <v>0</v>
      </c>
      <c r="F328" s="506">
        <v>0</v>
      </c>
      <c r="G328" s="506">
        <v>0</v>
      </c>
      <c r="H328" s="506" t="s">
        <v>804</v>
      </c>
      <c r="I328" s="506">
        <v>0</v>
      </c>
      <c r="J328" s="451">
        <v>0</v>
      </c>
      <c r="K328" s="450">
        <v>0</v>
      </c>
      <c r="L328" s="450">
        <v>0</v>
      </c>
      <c r="M328" s="506">
        <v>0</v>
      </c>
      <c r="N328" s="506">
        <v>0</v>
      </c>
      <c r="O328" s="506">
        <v>0.28139701</v>
      </c>
      <c r="P328" s="506" t="s">
        <v>804</v>
      </c>
      <c r="Q328" s="506">
        <v>0.28139701</v>
      </c>
      <c r="R328" s="451" t="s">
        <v>1119</v>
      </c>
      <c r="S328" s="450">
        <v>0</v>
      </c>
      <c r="T328" s="506">
        <v>0</v>
      </c>
      <c r="U328" s="506">
        <v>0</v>
      </c>
      <c r="V328" s="506">
        <v>0.28139701</v>
      </c>
      <c r="W328" s="506">
        <v>0.28139701</v>
      </c>
      <c r="X328" s="452" t="s">
        <v>1119</v>
      </c>
      <c r="Y328" s="506">
        <v>0</v>
      </c>
      <c r="Z328" s="506">
        <v>0.28139701</v>
      </c>
      <c r="AA328" s="453"/>
      <c r="AB328" s="450" t="s">
        <v>1105</v>
      </c>
    </row>
    <row r="329" spans="1:28" s="333" customFormat="1" ht="63" x14ac:dyDescent="0.25">
      <c r="A329" s="447">
        <v>0</v>
      </c>
      <c r="B329" s="448" t="s">
        <v>867</v>
      </c>
      <c r="C329" s="449" t="s">
        <v>388</v>
      </c>
      <c r="D329" s="506">
        <v>0</v>
      </c>
      <c r="E329" s="506">
        <v>0</v>
      </c>
      <c r="F329" s="506">
        <v>0</v>
      </c>
      <c r="G329" s="506">
        <v>0</v>
      </c>
      <c r="H329" s="506" t="s">
        <v>804</v>
      </c>
      <c r="I329" s="506">
        <v>0</v>
      </c>
      <c r="J329" s="451">
        <v>0</v>
      </c>
      <c r="K329" s="450">
        <v>0</v>
      </c>
      <c r="L329" s="450">
        <v>0</v>
      </c>
      <c r="M329" s="506">
        <v>0</v>
      </c>
      <c r="N329" s="506">
        <v>0</v>
      </c>
      <c r="O329" s="506">
        <v>2.6858699999999999E-2</v>
      </c>
      <c r="P329" s="506" t="s">
        <v>804</v>
      </c>
      <c r="Q329" s="506">
        <v>2.6858699999999999E-2</v>
      </c>
      <c r="R329" s="451" t="s">
        <v>1119</v>
      </c>
      <c r="S329" s="450">
        <v>0</v>
      </c>
      <c r="T329" s="506">
        <v>2.6858699999999999E-2</v>
      </c>
      <c r="U329" s="506">
        <v>0</v>
      </c>
      <c r="V329" s="506">
        <v>0</v>
      </c>
      <c r="W329" s="506">
        <v>0</v>
      </c>
      <c r="X329" s="452" t="s">
        <v>1119</v>
      </c>
      <c r="Y329" s="506">
        <v>0</v>
      </c>
      <c r="Z329" s="506">
        <v>0</v>
      </c>
      <c r="AA329" s="453"/>
      <c r="AB329" s="450" t="s">
        <v>1105</v>
      </c>
    </row>
    <row r="330" spans="1:28" s="333" customFormat="1" ht="47.25" x14ac:dyDescent="0.25">
      <c r="A330" s="447">
        <v>0</v>
      </c>
      <c r="B330" s="448" t="s">
        <v>639</v>
      </c>
      <c r="C330" s="449" t="s">
        <v>390</v>
      </c>
      <c r="D330" s="506">
        <v>0</v>
      </c>
      <c r="E330" s="506">
        <v>0</v>
      </c>
      <c r="F330" s="506">
        <v>0</v>
      </c>
      <c r="G330" s="506">
        <v>0</v>
      </c>
      <c r="H330" s="506" t="s">
        <v>804</v>
      </c>
      <c r="I330" s="506">
        <v>0</v>
      </c>
      <c r="J330" s="451">
        <v>0</v>
      </c>
      <c r="K330" s="450">
        <v>0</v>
      </c>
      <c r="L330" s="450">
        <v>0</v>
      </c>
      <c r="M330" s="506">
        <v>2.75E-2</v>
      </c>
      <c r="N330" s="506">
        <v>0</v>
      </c>
      <c r="O330" s="506">
        <v>0</v>
      </c>
      <c r="P330" s="506" t="s">
        <v>804</v>
      </c>
      <c r="Q330" s="506">
        <v>0</v>
      </c>
      <c r="R330" s="451" t="s">
        <v>1119</v>
      </c>
      <c r="S330" s="450">
        <v>0</v>
      </c>
      <c r="T330" s="506">
        <v>2.8799999999999999E-2</v>
      </c>
      <c r="U330" s="506">
        <v>0</v>
      </c>
      <c r="V330" s="506">
        <v>0</v>
      </c>
      <c r="W330" s="506">
        <v>0</v>
      </c>
      <c r="X330" s="452" t="s">
        <v>1119</v>
      </c>
      <c r="Y330" s="506">
        <v>0</v>
      </c>
      <c r="Z330" s="506">
        <v>0</v>
      </c>
      <c r="AA330" s="453"/>
      <c r="AB330" s="450" t="s">
        <v>1105</v>
      </c>
    </row>
    <row r="331" spans="1:28" s="333" customFormat="1" ht="31.5" x14ac:dyDescent="0.25">
      <c r="A331" s="447">
        <v>0</v>
      </c>
      <c r="B331" s="448" t="s">
        <v>640</v>
      </c>
      <c r="C331" s="449" t="s">
        <v>390</v>
      </c>
      <c r="D331" s="506">
        <v>0</v>
      </c>
      <c r="E331" s="506">
        <v>0</v>
      </c>
      <c r="F331" s="506">
        <v>0</v>
      </c>
      <c r="G331" s="506">
        <v>1.2E-2</v>
      </c>
      <c r="H331" s="506" t="s">
        <v>804</v>
      </c>
      <c r="I331" s="506">
        <v>1.2E-2</v>
      </c>
      <c r="J331" s="451" t="s">
        <v>1119</v>
      </c>
      <c r="K331" s="450">
        <v>0</v>
      </c>
      <c r="L331" s="450">
        <v>0</v>
      </c>
      <c r="M331" s="506">
        <v>5.0000000000000001E-3</v>
      </c>
      <c r="N331" s="506">
        <v>0</v>
      </c>
      <c r="O331" s="506">
        <v>6.0000000000000001E-3</v>
      </c>
      <c r="P331" s="506" t="s">
        <v>804</v>
      </c>
      <c r="Q331" s="506">
        <v>6.0000000000000001E-3</v>
      </c>
      <c r="R331" s="451" t="s">
        <v>1119</v>
      </c>
      <c r="S331" s="450" t="s">
        <v>421</v>
      </c>
      <c r="T331" s="506">
        <v>0</v>
      </c>
      <c r="U331" s="506">
        <v>0</v>
      </c>
      <c r="V331" s="506">
        <v>1.0999999999999999E-2</v>
      </c>
      <c r="W331" s="506">
        <v>1.0999999999999999E-2</v>
      </c>
      <c r="X331" s="452" t="s">
        <v>1119</v>
      </c>
      <c r="Y331" s="506">
        <v>0</v>
      </c>
      <c r="Z331" s="506">
        <v>1.0999999999999999E-2</v>
      </c>
      <c r="AA331" s="453"/>
      <c r="AB331" s="450" t="s">
        <v>1105</v>
      </c>
    </row>
    <row r="332" spans="1:28" s="333" customFormat="1" x14ac:dyDescent="0.25">
      <c r="A332" s="447">
        <v>4</v>
      </c>
      <c r="B332" s="448" t="s">
        <v>120</v>
      </c>
      <c r="C332" s="449">
        <v>0</v>
      </c>
      <c r="D332" s="506">
        <v>0</v>
      </c>
      <c r="E332" s="506">
        <v>0</v>
      </c>
      <c r="F332" s="506">
        <v>0</v>
      </c>
      <c r="G332" s="506">
        <v>0</v>
      </c>
      <c r="H332" s="506" t="s">
        <v>804</v>
      </c>
      <c r="I332" s="506">
        <v>0</v>
      </c>
      <c r="J332" s="451" t="s">
        <v>1119</v>
      </c>
      <c r="K332" s="450">
        <v>0</v>
      </c>
      <c r="L332" s="450">
        <v>0</v>
      </c>
      <c r="M332" s="506">
        <v>0</v>
      </c>
      <c r="N332" s="506">
        <v>0</v>
      </c>
      <c r="O332" s="506">
        <v>0</v>
      </c>
      <c r="P332" s="506" t="s">
        <v>804</v>
      </c>
      <c r="Q332" s="506">
        <v>0</v>
      </c>
      <c r="R332" s="451" t="s">
        <v>1119</v>
      </c>
      <c r="S332" s="450">
        <v>0</v>
      </c>
      <c r="T332" s="506">
        <v>0</v>
      </c>
      <c r="U332" s="506">
        <v>0</v>
      </c>
      <c r="V332" s="506">
        <v>0</v>
      </c>
      <c r="W332" s="506">
        <v>0</v>
      </c>
      <c r="X332" s="452" t="s">
        <v>1119</v>
      </c>
      <c r="Y332" s="506">
        <v>0</v>
      </c>
      <c r="Z332" s="506">
        <v>0</v>
      </c>
      <c r="AA332" s="453"/>
      <c r="AB332" s="450">
        <v>0</v>
      </c>
    </row>
    <row r="333" spans="1:28" s="333" customFormat="1" x14ac:dyDescent="0.25">
      <c r="A333" s="447">
        <v>5</v>
      </c>
      <c r="B333" s="448" t="s">
        <v>466</v>
      </c>
      <c r="C333" s="449">
        <v>0</v>
      </c>
      <c r="D333" s="506">
        <v>0</v>
      </c>
      <c r="E333" s="506">
        <v>0</v>
      </c>
      <c r="F333" s="506">
        <v>0</v>
      </c>
      <c r="G333" s="506">
        <v>0</v>
      </c>
      <c r="H333" s="506" t="s">
        <v>804</v>
      </c>
      <c r="I333" s="506">
        <v>0</v>
      </c>
      <c r="J333" s="451" t="s">
        <v>1119</v>
      </c>
      <c r="K333" s="450">
        <v>0</v>
      </c>
      <c r="L333" s="450">
        <v>0</v>
      </c>
      <c r="M333" s="506">
        <v>0</v>
      </c>
      <c r="N333" s="506">
        <v>0</v>
      </c>
      <c r="O333" s="506">
        <v>0</v>
      </c>
      <c r="P333" s="506" t="s">
        <v>804</v>
      </c>
      <c r="Q333" s="506">
        <v>0</v>
      </c>
      <c r="R333" s="451" t="s">
        <v>1119</v>
      </c>
      <c r="S333" s="450">
        <v>0</v>
      </c>
      <c r="T333" s="506">
        <v>0</v>
      </c>
      <c r="U333" s="506">
        <v>0</v>
      </c>
      <c r="V333" s="506">
        <v>0</v>
      </c>
      <c r="W333" s="506">
        <v>0</v>
      </c>
      <c r="X333" s="452" t="s">
        <v>1119</v>
      </c>
      <c r="Y333" s="506">
        <v>0</v>
      </c>
      <c r="Z333" s="506">
        <v>0</v>
      </c>
      <c r="AA333" s="453"/>
      <c r="AB333" s="450">
        <v>0</v>
      </c>
    </row>
    <row r="334" spans="1:28" s="333" customFormat="1" x14ac:dyDescent="0.25">
      <c r="A334" s="447">
        <v>6</v>
      </c>
      <c r="B334" s="448" t="s">
        <v>467</v>
      </c>
      <c r="C334" s="449">
        <v>0</v>
      </c>
      <c r="D334" s="506">
        <v>0</v>
      </c>
      <c r="E334" s="506">
        <v>0</v>
      </c>
      <c r="F334" s="506">
        <v>0</v>
      </c>
      <c r="G334" s="506">
        <v>7.9509969999999999E-2</v>
      </c>
      <c r="H334" s="506" t="s">
        <v>804</v>
      </c>
      <c r="I334" s="506">
        <v>7.9509969999999999E-2</v>
      </c>
      <c r="J334" s="451" t="s">
        <v>1119</v>
      </c>
      <c r="K334" s="450">
        <v>0</v>
      </c>
      <c r="L334" s="450">
        <v>0</v>
      </c>
      <c r="M334" s="506">
        <v>0</v>
      </c>
      <c r="N334" s="506">
        <v>0</v>
      </c>
      <c r="O334" s="506">
        <v>6.3412399999999994E-2</v>
      </c>
      <c r="P334" s="506" t="s">
        <v>804</v>
      </c>
      <c r="Q334" s="506">
        <v>6.3412399999999994E-2</v>
      </c>
      <c r="R334" s="451" t="s">
        <v>1119</v>
      </c>
      <c r="S334" s="450">
        <v>0</v>
      </c>
      <c r="T334" s="506">
        <v>6.3412399999999994E-2</v>
      </c>
      <c r="U334" s="506">
        <v>0</v>
      </c>
      <c r="V334" s="506">
        <v>0</v>
      </c>
      <c r="W334" s="506">
        <v>0</v>
      </c>
      <c r="X334" s="452" t="s">
        <v>1119</v>
      </c>
      <c r="Y334" s="506">
        <v>0</v>
      </c>
      <c r="Z334" s="506">
        <v>0</v>
      </c>
      <c r="AA334" s="453"/>
      <c r="AB334" s="450">
        <v>0</v>
      </c>
    </row>
    <row r="335" spans="1:28" s="333" customFormat="1" ht="47.25" x14ac:dyDescent="0.25">
      <c r="A335" s="447">
        <v>0</v>
      </c>
      <c r="B335" s="448" t="s">
        <v>433</v>
      </c>
      <c r="C335" s="449" t="s">
        <v>388</v>
      </c>
      <c r="D335" s="506">
        <v>0</v>
      </c>
      <c r="E335" s="506">
        <v>0</v>
      </c>
      <c r="F335" s="506">
        <v>0</v>
      </c>
      <c r="G335" s="506">
        <v>7.9509969999999999E-2</v>
      </c>
      <c r="H335" s="506" t="s">
        <v>804</v>
      </c>
      <c r="I335" s="506">
        <v>7.9509969999999999E-2</v>
      </c>
      <c r="J335" s="451" t="s">
        <v>1119</v>
      </c>
      <c r="K335" s="450">
        <v>0</v>
      </c>
      <c r="L335" s="450">
        <v>0</v>
      </c>
      <c r="M335" s="506">
        <v>0</v>
      </c>
      <c r="N335" s="506">
        <v>0</v>
      </c>
      <c r="O335" s="506">
        <v>0</v>
      </c>
      <c r="P335" s="506" t="s">
        <v>804</v>
      </c>
      <c r="Q335" s="506">
        <v>0</v>
      </c>
      <c r="R335" s="451" t="s">
        <v>1119</v>
      </c>
      <c r="S335" s="450" t="s">
        <v>421</v>
      </c>
      <c r="T335" s="506">
        <v>0</v>
      </c>
      <c r="U335" s="506">
        <v>0</v>
      </c>
      <c r="V335" s="506">
        <v>0</v>
      </c>
      <c r="W335" s="506">
        <v>0</v>
      </c>
      <c r="X335" s="452" t="s">
        <v>1119</v>
      </c>
      <c r="Y335" s="506">
        <v>0</v>
      </c>
      <c r="Z335" s="506">
        <v>0</v>
      </c>
      <c r="AA335" s="453"/>
      <c r="AB335" s="450" t="s">
        <v>1105</v>
      </c>
    </row>
    <row r="336" spans="1:28" s="333" customFormat="1" ht="63" x14ac:dyDescent="0.25">
      <c r="A336" s="447">
        <v>0</v>
      </c>
      <c r="B336" s="448" t="s">
        <v>868</v>
      </c>
      <c r="C336" s="449" t="s">
        <v>388</v>
      </c>
      <c r="D336" s="506">
        <v>0</v>
      </c>
      <c r="E336" s="506">
        <v>0</v>
      </c>
      <c r="F336" s="506">
        <v>0</v>
      </c>
      <c r="G336" s="506">
        <v>0</v>
      </c>
      <c r="H336" s="506" t="s">
        <v>804</v>
      </c>
      <c r="I336" s="506">
        <v>0</v>
      </c>
      <c r="J336" s="451">
        <v>0</v>
      </c>
      <c r="K336" s="450">
        <v>0</v>
      </c>
      <c r="L336" s="450">
        <v>0</v>
      </c>
      <c r="M336" s="506">
        <v>0</v>
      </c>
      <c r="N336" s="506">
        <v>0</v>
      </c>
      <c r="O336" s="506">
        <v>6.3412399999999994E-2</v>
      </c>
      <c r="P336" s="506" t="s">
        <v>804</v>
      </c>
      <c r="Q336" s="506">
        <v>6.3412399999999994E-2</v>
      </c>
      <c r="R336" s="451" t="s">
        <v>1119</v>
      </c>
      <c r="S336" s="450">
        <v>0</v>
      </c>
      <c r="T336" s="506">
        <v>6.3412399999999994E-2</v>
      </c>
      <c r="U336" s="506">
        <v>0</v>
      </c>
      <c r="V336" s="506">
        <v>0</v>
      </c>
      <c r="W336" s="506">
        <v>0</v>
      </c>
      <c r="X336" s="452" t="s">
        <v>1119</v>
      </c>
      <c r="Y336" s="506">
        <v>0</v>
      </c>
      <c r="Z336" s="506">
        <v>0</v>
      </c>
      <c r="AA336" s="453"/>
      <c r="AB336" s="450" t="s">
        <v>1105</v>
      </c>
    </row>
    <row r="337" spans="1:28" s="333" customFormat="1" x14ac:dyDescent="0.25">
      <c r="A337" s="447">
        <v>7</v>
      </c>
      <c r="B337" s="448" t="s">
        <v>468</v>
      </c>
      <c r="C337" s="449">
        <v>0</v>
      </c>
      <c r="D337" s="506">
        <v>0</v>
      </c>
      <c r="E337" s="506">
        <v>0</v>
      </c>
      <c r="F337" s="506">
        <v>0</v>
      </c>
      <c r="G337" s="506">
        <v>0</v>
      </c>
      <c r="H337" s="506" t="s">
        <v>804</v>
      </c>
      <c r="I337" s="506">
        <v>0</v>
      </c>
      <c r="J337" s="451" t="s">
        <v>1119</v>
      </c>
      <c r="K337" s="450">
        <v>0</v>
      </c>
      <c r="L337" s="450">
        <v>0</v>
      </c>
      <c r="M337" s="506">
        <v>0</v>
      </c>
      <c r="N337" s="506">
        <v>0</v>
      </c>
      <c r="O337" s="506">
        <v>0</v>
      </c>
      <c r="P337" s="506" t="s">
        <v>804</v>
      </c>
      <c r="Q337" s="506">
        <v>0</v>
      </c>
      <c r="R337" s="451" t="s">
        <v>1119</v>
      </c>
      <c r="S337" s="450">
        <v>0</v>
      </c>
      <c r="T337" s="506">
        <v>0</v>
      </c>
      <c r="U337" s="506">
        <v>0</v>
      </c>
      <c r="V337" s="506">
        <v>0</v>
      </c>
      <c r="W337" s="506">
        <v>0</v>
      </c>
      <c r="X337" s="452" t="s">
        <v>1119</v>
      </c>
      <c r="Y337" s="506">
        <v>0</v>
      </c>
      <c r="Z337" s="506">
        <v>0</v>
      </c>
      <c r="AA337" s="453"/>
      <c r="AB337" s="450">
        <v>0</v>
      </c>
    </row>
    <row r="338" spans="1:28" s="333" customFormat="1" x14ac:dyDescent="0.25">
      <c r="A338" s="447">
        <v>8</v>
      </c>
      <c r="B338" s="448" t="s">
        <v>121</v>
      </c>
      <c r="C338" s="449">
        <v>0</v>
      </c>
      <c r="D338" s="506">
        <v>0</v>
      </c>
      <c r="E338" s="506">
        <v>0</v>
      </c>
      <c r="F338" s="506">
        <v>0</v>
      </c>
      <c r="G338" s="506">
        <v>0</v>
      </c>
      <c r="H338" s="506" t="s">
        <v>804</v>
      </c>
      <c r="I338" s="506">
        <v>0</v>
      </c>
      <c r="J338" s="451" t="s">
        <v>1119</v>
      </c>
      <c r="K338" s="450">
        <v>0</v>
      </c>
      <c r="L338" s="450">
        <v>0</v>
      </c>
      <c r="M338" s="506">
        <v>0</v>
      </c>
      <c r="N338" s="506">
        <v>0</v>
      </c>
      <c r="O338" s="506">
        <v>0</v>
      </c>
      <c r="P338" s="506" t="s">
        <v>804</v>
      </c>
      <c r="Q338" s="506">
        <v>0</v>
      </c>
      <c r="R338" s="451" t="s">
        <v>1119</v>
      </c>
      <c r="S338" s="450">
        <v>0</v>
      </c>
      <c r="T338" s="506">
        <v>0</v>
      </c>
      <c r="U338" s="506">
        <v>0</v>
      </c>
      <c r="V338" s="506">
        <v>0</v>
      </c>
      <c r="W338" s="506">
        <v>0</v>
      </c>
      <c r="X338" s="452" t="s">
        <v>1119</v>
      </c>
      <c r="Y338" s="506">
        <v>0</v>
      </c>
      <c r="Z338" s="506">
        <v>0</v>
      </c>
      <c r="AA338" s="453"/>
      <c r="AB338" s="450">
        <v>0</v>
      </c>
    </row>
    <row r="339" spans="1:28" s="333" customFormat="1" x14ac:dyDescent="0.25">
      <c r="A339" s="447">
        <v>9</v>
      </c>
      <c r="B339" s="448" t="s">
        <v>469</v>
      </c>
      <c r="C339" s="449">
        <v>0</v>
      </c>
      <c r="D339" s="506">
        <v>0</v>
      </c>
      <c r="E339" s="506">
        <v>0</v>
      </c>
      <c r="F339" s="506">
        <v>0</v>
      </c>
      <c r="G339" s="506">
        <v>0</v>
      </c>
      <c r="H339" s="506" t="s">
        <v>804</v>
      </c>
      <c r="I339" s="506">
        <v>0</v>
      </c>
      <c r="J339" s="451" t="s">
        <v>1119</v>
      </c>
      <c r="K339" s="450">
        <v>0</v>
      </c>
      <c r="L339" s="450">
        <v>0</v>
      </c>
      <c r="M339" s="506">
        <v>0</v>
      </c>
      <c r="N339" s="506">
        <v>0</v>
      </c>
      <c r="O339" s="506">
        <v>0</v>
      </c>
      <c r="P339" s="506" t="s">
        <v>804</v>
      </c>
      <c r="Q339" s="506">
        <v>0</v>
      </c>
      <c r="R339" s="451" t="s">
        <v>1119</v>
      </c>
      <c r="S339" s="450">
        <v>0</v>
      </c>
      <c r="T339" s="506">
        <v>0</v>
      </c>
      <c r="U339" s="506">
        <v>0</v>
      </c>
      <c r="V339" s="506">
        <v>0</v>
      </c>
      <c r="W339" s="506">
        <v>0</v>
      </c>
      <c r="X339" s="452" t="s">
        <v>1119</v>
      </c>
      <c r="Y339" s="506">
        <v>0</v>
      </c>
      <c r="Z339" s="506">
        <v>0</v>
      </c>
      <c r="AA339" s="453"/>
      <c r="AB339" s="450">
        <v>0</v>
      </c>
    </row>
    <row r="340" spans="1:28" s="333" customFormat="1" x14ac:dyDescent="0.25">
      <c r="A340" s="447">
        <v>10</v>
      </c>
      <c r="B340" s="448" t="s">
        <v>470</v>
      </c>
      <c r="C340" s="449">
        <v>0</v>
      </c>
      <c r="D340" s="506">
        <v>0</v>
      </c>
      <c r="E340" s="506">
        <v>0</v>
      </c>
      <c r="F340" s="506">
        <v>0</v>
      </c>
      <c r="G340" s="506">
        <v>2.4623511899999997</v>
      </c>
      <c r="H340" s="506" t="s">
        <v>804</v>
      </c>
      <c r="I340" s="506">
        <v>2.4623511899999997</v>
      </c>
      <c r="J340" s="451" t="s">
        <v>1119</v>
      </c>
      <c r="K340" s="450">
        <v>0</v>
      </c>
      <c r="L340" s="450">
        <v>0</v>
      </c>
      <c r="M340" s="506">
        <v>0.30854599000000005</v>
      </c>
      <c r="N340" s="506">
        <v>0</v>
      </c>
      <c r="O340" s="506">
        <v>2.2054633200000002</v>
      </c>
      <c r="P340" s="506" t="s">
        <v>804</v>
      </c>
      <c r="Q340" s="506">
        <v>2.2054633200000002</v>
      </c>
      <c r="R340" s="451" t="s">
        <v>1119</v>
      </c>
      <c r="S340" s="450">
        <v>0</v>
      </c>
      <c r="T340" s="506">
        <v>0.36919924000000021</v>
      </c>
      <c r="U340" s="506">
        <v>0</v>
      </c>
      <c r="V340" s="506">
        <v>2.0824934700000002</v>
      </c>
      <c r="W340" s="506">
        <v>2.0824934700000002</v>
      </c>
      <c r="X340" s="452" t="s">
        <v>1119</v>
      </c>
      <c r="Y340" s="506">
        <v>0</v>
      </c>
      <c r="Z340" s="506">
        <v>2.0824934700000002</v>
      </c>
      <c r="AA340" s="453"/>
      <c r="AB340" s="450">
        <v>0</v>
      </c>
    </row>
    <row r="341" spans="1:28" s="333" customFormat="1" ht="63" x14ac:dyDescent="0.25">
      <c r="A341" s="447">
        <v>0</v>
      </c>
      <c r="B341" s="448" t="s">
        <v>794</v>
      </c>
      <c r="C341" s="449" t="s">
        <v>388</v>
      </c>
      <c r="D341" s="506">
        <v>0</v>
      </c>
      <c r="E341" s="506">
        <v>0</v>
      </c>
      <c r="F341" s="506">
        <v>0</v>
      </c>
      <c r="G341" s="506">
        <v>0.51198666000000004</v>
      </c>
      <c r="H341" s="506" t="s">
        <v>804</v>
      </c>
      <c r="I341" s="506">
        <v>0.51198666000000004</v>
      </c>
      <c r="J341" s="451" t="s">
        <v>1119</v>
      </c>
      <c r="K341" s="450">
        <v>0</v>
      </c>
      <c r="L341" s="450">
        <v>0</v>
      </c>
      <c r="M341" s="506">
        <v>0</v>
      </c>
      <c r="N341" s="506">
        <v>0</v>
      </c>
      <c r="O341" s="506">
        <v>0</v>
      </c>
      <c r="P341" s="506" t="s">
        <v>804</v>
      </c>
      <c r="Q341" s="506">
        <v>0</v>
      </c>
      <c r="R341" s="451" t="s">
        <v>1119</v>
      </c>
      <c r="S341" s="450" t="s">
        <v>421</v>
      </c>
      <c r="T341" s="506">
        <v>0</v>
      </c>
      <c r="U341" s="506">
        <v>0</v>
      </c>
      <c r="V341" s="506">
        <v>0</v>
      </c>
      <c r="W341" s="506">
        <v>0</v>
      </c>
      <c r="X341" s="452" t="s">
        <v>1119</v>
      </c>
      <c r="Y341" s="506">
        <v>0</v>
      </c>
      <c r="Z341" s="506">
        <v>0</v>
      </c>
      <c r="AA341" s="453"/>
      <c r="AB341" s="450" t="s">
        <v>1105</v>
      </c>
    </row>
    <row r="342" spans="1:28" s="333" customFormat="1" ht="63" x14ac:dyDescent="0.25">
      <c r="A342" s="447">
        <v>0</v>
      </c>
      <c r="B342" s="448" t="s">
        <v>795</v>
      </c>
      <c r="C342" s="449" t="s">
        <v>388</v>
      </c>
      <c r="D342" s="506">
        <v>0</v>
      </c>
      <c r="E342" s="506">
        <v>0</v>
      </c>
      <c r="F342" s="506">
        <v>0</v>
      </c>
      <c r="G342" s="506">
        <v>1.6217919299999999</v>
      </c>
      <c r="H342" s="506" t="s">
        <v>804</v>
      </c>
      <c r="I342" s="506">
        <v>1.6217919299999999</v>
      </c>
      <c r="J342" s="451" t="s">
        <v>1119</v>
      </c>
      <c r="K342" s="450">
        <v>0</v>
      </c>
      <c r="L342" s="450">
        <v>0</v>
      </c>
      <c r="M342" s="506">
        <v>0</v>
      </c>
      <c r="N342" s="506">
        <v>0</v>
      </c>
      <c r="O342" s="506">
        <v>0</v>
      </c>
      <c r="P342" s="506" t="s">
        <v>804</v>
      </c>
      <c r="Q342" s="506">
        <v>0</v>
      </c>
      <c r="R342" s="451" t="s">
        <v>1119</v>
      </c>
      <c r="S342" s="450" t="s">
        <v>421</v>
      </c>
      <c r="T342" s="506">
        <v>0</v>
      </c>
      <c r="U342" s="506">
        <v>0</v>
      </c>
      <c r="V342" s="506">
        <v>0</v>
      </c>
      <c r="W342" s="506">
        <v>0</v>
      </c>
      <c r="X342" s="452" t="s">
        <v>1119</v>
      </c>
      <c r="Y342" s="506">
        <v>0</v>
      </c>
      <c r="Z342" s="506">
        <v>0</v>
      </c>
      <c r="AA342" s="453"/>
      <c r="AB342" s="450" t="s">
        <v>1105</v>
      </c>
    </row>
    <row r="343" spans="1:28" s="333" customFormat="1" ht="63" x14ac:dyDescent="0.25">
      <c r="A343" s="447">
        <v>0</v>
      </c>
      <c r="B343" s="448" t="s">
        <v>796</v>
      </c>
      <c r="C343" s="449" t="s">
        <v>388</v>
      </c>
      <c r="D343" s="506">
        <v>0</v>
      </c>
      <c r="E343" s="506">
        <v>0</v>
      </c>
      <c r="F343" s="506">
        <v>0</v>
      </c>
      <c r="G343" s="506">
        <v>6.3920919999999992E-2</v>
      </c>
      <c r="H343" s="506" t="s">
        <v>804</v>
      </c>
      <c r="I343" s="506">
        <v>6.3920919999999992E-2</v>
      </c>
      <c r="J343" s="451" t="s">
        <v>1119</v>
      </c>
      <c r="K343" s="450">
        <v>0</v>
      </c>
      <c r="L343" s="450">
        <v>0</v>
      </c>
      <c r="M343" s="506">
        <v>0</v>
      </c>
      <c r="N343" s="506">
        <v>0</v>
      </c>
      <c r="O343" s="506">
        <v>0</v>
      </c>
      <c r="P343" s="506" t="s">
        <v>804</v>
      </c>
      <c r="Q343" s="506">
        <v>0</v>
      </c>
      <c r="R343" s="451" t="s">
        <v>1119</v>
      </c>
      <c r="S343" s="450" t="s">
        <v>421</v>
      </c>
      <c r="T343" s="506">
        <v>0</v>
      </c>
      <c r="U343" s="506">
        <v>0</v>
      </c>
      <c r="V343" s="506">
        <v>0</v>
      </c>
      <c r="W343" s="506">
        <v>0</v>
      </c>
      <c r="X343" s="452" t="s">
        <v>1119</v>
      </c>
      <c r="Y343" s="506">
        <v>0</v>
      </c>
      <c r="Z343" s="506">
        <v>0</v>
      </c>
      <c r="AA343" s="453"/>
      <c r="AB343" s="450" t="s">
        <v>1105</v>
      </c>
    </row>
    <row r="344" spans="1:28" s="333" customFormat="1" ht="47.25" x14ac:dyDescent="0.25">
      <c r="A344" s="447">
        <v>0</v>
      </c>
      <c r="B344" s="448" t="s">
        <v>797</v>
      </c>
      <c r="C344" s="449" t="s">
        <v>388</v>
      </c>
      <c r="D344" s="506">
        <v>0</v>
      </c>
      <c r="E344" s="506">
        <v>0</v>
      </c>
      <c r="F344" s="506">
        <v>0</v>
      </c>
      <c r="G344" s="506">
        <v>0.16883114999999999</v>
      </c>
      <c r="H344" s="506" t="s">
        <v>804</v>
      </c>
      <c r="I344" s="506">
        <v>0.16883114999999999</v>
      </c>
      <c r="J344" s="451" t="s">
        <v>1119</v>
      </c>
      <c r="K344" s="450">
        <v>0</v>
      </c>
      <c r="L344" s="450">
        <v>0</v>
      </c>
      <c r="M344" s="506">
        <v>0</v>
      </c>
      <c r="N344" s="506">
        <v>0</v>
      </c>
      <c r="O344" s="506">
        <v>0</v>
      </c>
      <c r="P344" s="506" t="s">
        <v>804</v>
      </c>
      <c r="Q344" s="506">
        <v>0</v>
      </c>
      <c r="R344" s="451" t="s">
        <v>1119</v>
      </c>
      <c r="S344" s="450" t="s">
        <v>421</v>
      </c>
      <c r="T344" s="506">
        <v>0</v>
      </c>
      <c r="U344" s="506">
        <v>0</v>
      </c>
      <c r="V344" s="506">
        <v>0</v>
      </c>
      <c r="W344" s="506">
        <v>0</v>
      </c>
      <c r="X344" s="452" t="s">
        <v>1119</v>
      </c>
      <c r="Y344" s="506">
        <v>0</v>
      </c>
      <c r="Z344" s="506">
        <v>0</v>
      </c>
      <c r="AA344" s="453"/>
      <c r="AB344" s="450" t="s">
        <v>1105</v>
      </c>
    </row>
    <row r="345" spans="1:28" s="333" customFormat="1" ht="47.25" x14ac:dyDescent="0.25">
      <c r="A345" s="447">
        <v>0</v>
      </c>
      <c r="B345" s="448" t="s">
        <v>637</v>
      </c>
      <c r="C345" s="449" t="s">
        <v>388</v>
      </c>
      <c r="D345" s="506">
        <v>0</v>
      </c>
      <c r="E345" s="506">
        <v>0</v>
      </c>
      <c r="F345" s="506">
        <v>0</v>
      </c>
      <c r="G345" s="506">
        <v>0</v>
      </c>
      <c r="H345" s="506" t="s">
        <v>804</v>
      </c>
      <c r="I345" s="506">
        <v>0</v>
      </c>
      <c r="J345" s="451">
        <v>0</v>
      </c>
      <c r="K345" s="450">
        <v>0</v>
      </c>
      <c r="L345" s="450">
        <v>0</v>
      </c>
      <c r="M345" s="506">
        <v>6.23166E-2</v>
      </c>
      <c r="N345" s="506">
        <v>0</v>
      </c>
      <c r="O345" s="506">
        <v>0</v>
      </c>
      <c r="P345" s="506" t="s">
        <v>804</v>
      </c>
      <c r="Q345" s="506">
        <v>0</v>
      </c>
      <c r="R345" s="451" t="s">
        <v>1119</v>
      </c>
      <c r="S345" s="450">
        <v>0</v>
      </c>
      <c r="T345" s="506">
        <v>0</v>
      </c>
      <c r="U345" s="506">
        <v>0</v>
      </c>
      <c r="V345" s="506">
        <v>0</v>
      </c>
      <c r="W345" s="506">
        <v>0</v>
      </c>
      <c r="X345" s="452" t="s">
        <v>1119</v>
      </c>
      <c r="Y345" s="506">
        <v>0</v>
      </c>
      <c r="Z345" s="506">
        <v>0</v>
      </c>
      <c r="AA345" s="453"/>
      <c r="AB345" s="450" t="s">
        <v>1105</v>
      </c>
    </row>
    <row r="346" spans="1:28" s="333" customFormat="1" ht="47.25" x14ac:dyDescent="0.25">
      <c r="A346" s="447">
        <v>0</v>
      </c>
      <c r="B346" s="448" t="s">
        <v>618</v>
      </c>
      <c r="C346" s="449" t="s">
        <v>388</v>
      </c>
      <c r="D346" s="506">
        <v>0</v>
      </c>
      <c r="E346" s="506">
        <v>0</v>
      </c>
      <c r="F346" s="506">
        <v>0</v>
      </c>
      <c r="G346" s="506">
        <v>6.3184980000000002E-2</v>
      </c>
      <c r="H346" s="506" t="s">
        <v>804</v>
      </c>
      <c r="I346" s="506">
        <v>6.3184980000000002E-2</v>
      </c>
      <c r="J346" s="451" t="s">
        <v>1119</v>
      </c>
      <c r="K346" s="450">
        <v>0</v>
      </c>
      <c r="L346" s="450">
        <v>0</v>
      </c>
      <c r="M346" s="506">
        <v>8.4476369999999995E-2</v>
      </c>
      <c r="N346" s="506">
        <v>0</v>
      </c>
      <c r="O346" s="506">
        <v>0.24806982999999999</v>
      </c>
      <c r="P346" s="506" t="s">
        <v>804</v>
      </c>
      <c r="Q346" s="506">
        <v>0.24806982999999999</v>
      </c>
      <c r="R346" s="451" t="s">
        <v>1119</v>
      </c>
      <c r="S346" s="450" t="s">
        <v>421</v>
      </c>
      <c r="T346" s="506">
        <v>0</v>
      </c>
      <c r="U346" s="506">
        <v>0</v>
      </c>
      <c r="V346" s="506">
        <v>0.33254620000000001</v>
      </c>
      <c r="W346" s="506">
        <v>0.33254620000000001</v>
      </c>
      <c r="X346" s="452" t="s">
        <v>1119</v>
      </c>
      <c r="Y346" s="506">
        <v>0</v>
      </c>
      <c r="Z346" s="506">
        <v>0.33254620000000001</v>
      </c>
      <c r="AA346" s="453"/>
      <c r="AB346" s="450" t="s">
        <v>1105</v>
      </c>
    </row>
    <row r="347" spans="1:28" s="333" customFormat="1" ht="47.25" x14ac:dyDescent="0.25">
      <c r="A347" s="447">
        <v>0</v>
      </c>
      <c r="B347" s="448" t="s">
        <v>627</v>
      </c>
      <c r="C347" s="449" t="s">
        <v>388</v>
      </c>
      <c r="D347" s="506">
        <v>0</v>
      </c>
      <c r="E347" s="506">
        <v>0</v>
      </c>
      <c r="F347" s="506">
        <v>0</v>
      </c>
      <c r="G347" s="506">
        <v>0</v>
      </c>
      <c r="H347" s="506" t="s">
        <v>804</v>
      </c>
      <c r="I347" s="506">
        <v>0</v>
      </c>
      <c r="J347" s="451">
        <v>0</v>
      </c>
      <c r="K347" s="450">
        <v>0</v>
      </c>
      <c r="L347" s="450">
        <v>0</v>
      </c>
      <c r="M347" s="506">
        <v>0.10550324</v>
      </c>
      <c r="N347" s="506">
        <v>0</v>
      </c>
      <c r="O347" s="506">
        <v>0.10075286</v>
      </c>
      <c r="P347" s="506" t="s">
        <v>804</v>
      </c>
      <c r="Q347" s="506">
        <v>0.10075286</v>
      </c>
      <c r="R347" s="451" t="s">
        <v>1119</v>
      </c>
      <c r="S347" s="450">
        <v>0</v>
      </c>
      <c r="T347" s="506">
        <v>0.2062561</v>
      </c>
      <c r="U347" s="506">
        <v>0</v>
      </c>
      <c r="V347" s="506">
        <v>0</v>
      </c>
      <c r="W347" s="506">
        <v>0</v>
      </c>
      <c r="X347" s="452" t="s">
        <v>1119</v>
      </c>
      <c r="Y347" s="506">
        <v>0</v>
      </c>
      <c r="Z347" s="506">
        <v>0</v>
      </c>
      <c r="AA347" s="453"/>
      <c r="AB347" s="450" t="s">
        <v>1105</v>
      </c>
    </row>
    <row r="348" spans="1:28" s="333" customFormat="1" ht="47.25" x14ac:dyDescent="0.25">
      <c r="A348" s="447">
        <v>0</v>
      </c>
      <c r="B348" s="448" t="s">
        <v>799</v>
      </c>
      <c r="C348" s="449" t="s">
        <v>388</v>
      </c>
      <c r="D348" s="506">
        <v>0</v>
      </c>
      <c r="E348" s="506">
        <v>0</v>
      </c>
      <c r="F348" s="506">
        <v>0</v>
      </c>
      <c r="G348" s="506">
        <v>2.7136400000000001E-2</v>
      </c>
      <c r="H348" s="506" t="s">
        <v>804</v>
      </c>
      <c r="I348" s="506">
        <v>2.7136400000000001E-2</v>
      </c>
      <c r="J348" s="451" t="s">
        <v>1119</v>
      </c>
      <c r="K348" s="450">
        <v>0</v>
      </c>
      <c r="L348" s="450">
        <v>0</v>
      </c>
      <c r="M348" s="506">
        <v>0</v>
      </c>
      <c r="N348" s="506">
        <v>0</v>
      </c>
      <c r="O348" s="506">
        <v>0.3968373</v>
      </c>
      <c r="P348" s="506" t="s">
        <v>804</v>
      </c>
      <c r="Q348" s="506">
        <v>0.3968373</v>
      </c>
      <c r="R348" s="451" t="s">
        <v>1119</v>
      </c>
      <c r="S348" s="450" t="s">
        <v>421</v>
      </c>
      <c r="T348" s="506">
        <v>0</v>
      </c>
      <c r="U348" s="506">
        <v>0</v>
      </c>
      <c r="V348" s="506">
        <v>0.3968373</v>
      </c>
      <c r="W348" s="506">
        <v>0.3968373</v>
      </c>
      <c r="X348" s="452" t="s">
        <v>1119</v>
      </c>
      <c r="Y348" s="506">
        <v>0</v>
      </c>
      <c r="Z348" s="506">
        <v>0.3968373</v>
      </c>
      <c r="AA348" s="453"/>
      <c r="AB348" s="450" t="s">
        <v>1105</v>
      </c>
    </row>
    <row r="349" spans="1:28" s="333" customFormat="1" ht="47.25" x14ac:dyDescent="0.25">
      <c r="A349" s="447">
        <v>0</v>
      </c>
      <c r="B349" s="448" t="s">
        <v>800</v>
      </c>
      <c r="C349" s="449" t="s">
        <v>388</v>
      </c>
      <c r="D349" s="506">
        <v>0</v>
      </c>
      <c r="E349" s="506">
        <v>0</v>
      </c>
      <c r="F349" s="506">
        <v>0</v>
      </c>
      <c r="G349" s="506">
        <v>0</v>
      </c>
      <c r="H349" s="506" t="s">
        <v>804</v>
      </c>
      <c r="I349" s="506">
        <v>0</v>
      </c>
      <c r="J349" s="451">
        <v>0</v>
      </c>
      <c r="K349" s="450">
        <v>0</v>
      </c>
      <c r="L349" s="450">
        <v>0</v>
      </c>
      <c r="M349" s="506">
        <v>5.6249779999999999E-2</v>
      </c>
      <c r="N349" s="506">
        <v>0</v>
      </c>
      <c r="O349" s="506">
        <v>0</v>
      </c>
      <c r="P349" s="506" t="s">
        <v>804</v>
      </c>
      <c r="Q349" s="506">
        <v>0</v>
      </c>
      <c r="R349" s="451" t="s">
        <v>1119</v>
      </c>
      <c r="S349" s="450">
        <v>0</v>
      </c>
      <c r="T349" s="506">
        <v>5.6249779999999999E-2</v>
      </c>
      <c r="U349" s="506">
        <v>0</v>
      </c>
      <c r="V349" s="506">
        <v>0</v>
      </c>
      <c r="W349" s="506">
        <v>0</v>
      </c>
      <c r="X349" s="452" t="s">
        <v>1119</v>
      </c>
      <c r="Y349" s="506">
        <v>0</v>
      </c>
      <c r="Z349" s="506">
        <v>0</v>
      </c>
      <c r="AA349" s="453"/>
      <c r="AB349" s="450" t="s">
        <v>1105</v>
      </c>
    </row>
    <row r="350" spans="1:28" s="333" customFormat="1" ht="31.5" x14ac:dyDescent="0.25">
      <c r="A350" s="447">
        <v>0</v>
      </c>
      <c r="B350" s="448" t="s">
        <v>801</v>
      </c>
      <c r="C350" s="449" t="s">
        <v>388</v>
      </c>
      <c r="D350" s="506">
        <v>0</v>
      </c>
      <c r="E350" s="506">
        <v>0</v>
      </c>
      <c r="F350" s="506">
        <v>0</v>
      </c>
      <c r="G350" s="506">
        <v>0</v>
      </c>
      <c r="H350" s="506" t="s">
        <v>804</v>
      </c>
      <c r="I350" s="506">
        <v>0</v>
      </c>
      <c r="J350" s="451">
        <v>0</v>
      </c>
      <c r="K350" s="450">
        <v>0</v>
      </c>
      <c r="L350" s="450">
        <v>0</v>
      </c>
      <c r="M350" s="506">
        <v>0</v>
      </c>
      <c r="N350" s="506">
        <v>0</v>
      </c>
      <c r="O350" s="506">
        <v>4.7601709999999998E-2</v>
      </c>
      <c r="P350" s="506" t="s">
        <v>804</v>
      </c>
      <c r="Q350" s="506">
        <v>4.7601709999999998E-2</v>
      </c>
      <c r="R350" s="451" t="s">
        <v>1119</v>
      </c>
      <c r="S350" s="450">
        <v>0</v>
      </c>
      <c r="T350" s="506">
        <v>4.7601709999999998E-2</v>
      </c>
      <c r="U350" s="506">
        <v>0</v>
      </c>
      <c r="V350" s="506">
        <v>0</v>
      </c>
      <c r="W350" s="506">
        <v>0</v>
      </c>
      <c r="X350" s="452" t="s">
        <v>1119</v>
      </c>
      <c r="Y350" s="506">
        <v>0</v>
      </c>
      <c r="Z350" s="506">
        <v>0</v>
      </c>
      <c r="AA350" s="453"/>
      <c r="AB350" s="450" t="s">
        <v>1105</v>
      </c>
    </row>
    <row r="351" spans="1:28" s="333" customFormat="1" ht="141.75" x14ac:dyDescent="0.25">
      <c r="A351" s="447">
        <v>0</v>
      </c>
      <c r="B351" s="448" t="s">
        <v>802</v>
      </c>
      <c r="C351" s="449" t="s">
        <v>388</v>
      </c>
      <c r="D351" s="506">
        <v>0</v>
      </c>
      <c r="E351" s="506">
        <v>0</v>
      </c>
      <c r="F351" s="506">
        <v>0</v>
      </c>
      <c r="G351" s="506">
        <v>0</v>
      </c>
      <c r="H351" s="506" t="s">
        <v>804</v>
      </c>
      <c r="I351" s="506">
        <v>0</v>
      </c>
      <c r="J351" s="451">
        <v>0</v>
      </c>
      <c r="K351" s="450">
        <v>0</v>
      </c>
      <c r="L351" s="450">
        <v>0</v>
      </c>
      <c r="M351" s="506">
        <v>0</v>
      </c>
      <c r="N351" s="506">
        <v>0</v>
      </c>
      <c r="O351" s="506">
        <v>1.3531099700000002</v>
      </c>
      <c r="P351" s="506" t="s">
        <v>804</v>
      </c>
      <c r="Q351" s="506">
        <v>1.3531099700000002</v>
      </c>
      <c r="R351" s="451" t="s">
        <v>1119</v>
      </c>
      <c r="S351" s="450">
        <v>0</v>
      </c>
      <c r="T351" s="506">
        <v>2.2204460492503131E-16</v>
      </c>
      <c r="U351" s="506">
        <v>0</v>
      </c>
      <c r="V351" s="506">
        <v>1.35310997</v>
      </c>
      <c r="W351" s="506">
        <v>1.35310997</v>
      </c>
      <c r="X351" s="452" t="s">
        <v>1119</v>
      </c>
      <c r="Y351" s="506">
        <v>0</v>
      </c>
      <c r="Z351" s="506">
        <v>1.35310997</v>
      </c>
      <c r="AA351" s="453"/>
      <c r="AB351" s="450" t="s">
        <v>1105</v>
      </c>
    </row>
    <row r="352" spans="1:28" s="333" customFormat="1" ht="63" x14ac:dyDescent="0.25">
      <c r="A352" s="447">
        <v>0</v>
      </c>
      <c r="B352" s="448" t="s">
        <v>803</v>
      </c>
      <c r="C352" s="449" t="s">
        <v>388</v>
      </c>
      <c r="D352" s="506">
        <v>0</v>
      </c>
      <c r="E352" s="506">
        <v>0</v>
      </c>
      <c r="F352" s="506">
        <v>0</v>
      </c>
      <c r="G352" s="506">
        <v>0</v>
      </c>
      <c r="H352" s="506" t="s">
        <v>804</v>
      </c>
      <c r="I352" s="506">
        <v>0</v>
      </c>
      <c r="J352" s="451">
        <v>0</v>
      </c>
      <c r="K352" s="450">
        <v>0</v>
      </c>
      <c r="L352" s="450">
        <v>0</v>
      </c>
      <c r="M352" s="506">
        <v>0</v>
      </c>
      <c r="N352" s="506">
        <v>0</v>
      </c>
      <c r="O352" s="506">
        <v>5.9091650000000003E-2</v>
      </c>
      <c r="P352" s="506" t="s">
        <v>804</v>
      </c>
      <c r="Q352" s="506">
        <v>5.9091650000000003E-2</v>
      </c>
      <c r="R352" s="451" t="s">
        <v>1119</v>
      </c>
      <c r="S352" s="450">
        <v>0</v>
      </c>
      <c r="T352" s="506">
        <v>5.9091650000000003E-2</v>
      </c>
      <c r="U352" s="506">
        <v>0</v>
      </c>
      <c r="V352" s="506">
        <v>0</v>
      </c>
      <c r="W352" s="506">
        <v>0</v>
      </c>
      <c r="X352" s="452" t="s">
        <v>1119</v>
      </c>
      <c r="Y352" s="506">
        <v>0</v>
      </c>
      <c r="Z352" s="506">
        <v>0</v>
      </c>
      <c r="AA352" s="453"/>
      <c r="AB352" s="450" t="s">
        <v>1105</v>
      </c>
    </row>
    <row r="353" spans="1:28" s="333" customFormat="1" ht="126" x14ac:dyDescent="0.25">
      <c r="A353" s="447">
        <v>0</v>
      </c>
      <c r="B353" s="448" t="s">
        <v>980</v>
      </c>
      <c r="C353" s="449" t="s">
        <v>388</v>
      </c>
      <c r="D353" s="506">
        <v>0</v>
      </c>
      <c r="E353" s="506">
        <v>0</v>
      </c>
      <c r="F353" s="506">
        <v>0</v>
      </c>
      <c r="G353" s="506">
        <v>5.4991499999999995E-3</v>
      </c>
      <c r="H353" s="506" t="s">
        <v>804</v>
      </c>
      <c r="I353" s="506">
        <v>5.4991499999999995E-3</v>
      </c>
      <c r="J353" s="451" t="s">
        <v>1119</v>
      </c>
      <c r="K353" s="450">
        <v>0</v>
      </c>
      <c r="L353" s="450">
        <v>0</v>
      </c>
      <c r="M353" s="506">
        <v>0</v>
      </c>
      <c r="N353" s="506">
        <v>0</v>
      </c>
      <c r="O353" s="506">
        <v>0</v>
      </c>
      <c r="P353" s="506" t="s">
        <v>804</v>
      </c>
      <c r="Q353" s="506">
        <v>0</v>
      </c>
      <c r="R353" s="451" t="s">
        <v>1119</v>
      </c>
      <c r="S353" s="450" t="s">
        <v>421</v>
      </c>
      <c r="T353" s="506">
        <v>0</v>
      </c>
      <c r="U353" s="506">
        <v>0</v>
      </c>
      <c r="V353" s="506">
        <v>0</v>
      </c>
      <c r="W353" s="506">
        <v>0</v>
      </c>
      <c r="X353" s="452" t="s">
        <v>1119</v>
      </c>
      <c r="Y353" s="506">
        <v>0</v>
      </c>
      <c r="Z353" s="506">
        <v>0</v>
      </c>
      <c r="AA353" s="453"/>
      <c r="AB353" s="450" t="s">
        <v>1105</v>
      </c>
    </row>
    <row r="354" spans="1:28" s="333" customFormat="1" ht="31.5" x14ac:dyDescent="0.25">
      <c r="A354" s="447" t="s">
        <v>449</v>
      </c>
      <c r="B354" s="448" t="s">
        <v>128</v>
      </c>
      <c r="C354" s="449">
        <v>1</v>
      </c>
      <c r="D354" s="506">
        <v>244.73866613464469</v>
      </c>
      <c r="E354" s="506">
        <v>239.58110000000056</v>
      </c>
      <c r="F354" s="506">
        <v>131.3923124833544</v>
      </c>
      <c r="G354" s="506">
        <v>264.28388505199996</v>
      </c>
      <c r="H354" s="506">
        <v>-24.702785051999399</v>
      </c>
      <c r="I354" s="506">
        <v>132.89157256864561</v>
      </c>
      <c r="J354" s="451">
        <v>2.0114105616756008</v>
      </c>
      <c r="K354" s="450">
        <v>0</v>
      </c>
      <c r="L354" s="450">
        <v>0</v>
      </c>
      <c r="M354" s="506">
        <v>92.275876870000005</v>
      </c>
      <c r="N354" s="506">
        <v>202.30576399310314</v>
      </c>
      <c r="O354" s="506">
        <v>326.44300795999993</v>
      </c>
      <c r="P354" s="506">
        <v>-175.64230784589429</v>
      </c>
      <c r="Q354" s="506">
        <v>124.13724396689682</v>
      </c>
      <c r="R354" s="451">
        <v>1.6136119975856387</v>
      </c>
      <c r="S354" s="450">
        <v>0</v>
      </c>
      <c r="T354" s="506">
        <v>96.085144940000049</v>
      </c>
      <c r="U354" s="506">
        <v>177.86440000000002</v>
      </c>
      <c r="V354" s="506">
        <v>327.51590261999991</v>
      </c>
      <c r="W354" s="506">
        <v>149.65150261999989</v>
      </c>
      <c r="X354" s="452">
        <v>1.8413797399592042</v>
      </c>
      <c r="Y354" s="506">
        <v>177.86440000000002</v>
      </c>
      <c r="Z354" s="506">
        <v>327.51590261999991</v>
      </c>
      <c r="AA354" s="453"/>
      <c r="AB354" s="450">
        <v>0</v>
      </c>
    </row>
    <row r="355" spans="1:28" s="333" customFormat="1" x14ac:dyDescent="0.25">
      <c r="A355" s="447" t="s">
        <v>476</v>
      </c>
      <c r="B355" s="448" t="s">
        <v>462</v>
      </c>
      <c r="C355" s="449">
        <v>0</v>
      </c>
      <c r="D355" s="506">
        <v>0</v>
      </c>
      <c r="E355" s="506">
        <v>0</v>
      </c>
      <c r="F355" s="506">
        <v>0</v>
      </c>
      <c r="G355" s="506">
        <v>0</v>
      </c>
      <c r="H355" s="506" t="s">
        <v>804</v>
      </c>
      <c r="I355" s="506">
        <v>0</v>
      </c>
      <c r="J355" s="451" t="s">
        <v>1119</v>
      </c>
      <c r="K355" s="450">
        <v>0</v>
      </c>
      <c r="L355" s="450">
        <v>0</v>
      </c>
      <c r="M355" s="506">
        <v>0</v>
      </c>
      <c r="N355" s="506">
        <v>0</v>
      </c>
      <c r="O355" s="506">
        <v>0</v>
      </c>
      <c r="P355" s="506" t="s">
        <v>804</v>
      </c>
      <c r="Q355" s="506">
        <v>0</v>
      </c>
      <c r="R355" s="451" t="s">
        <v>1119</v>
      </c>
      <c r="S355" s="450">
        <v>0</v>
      </c>
      <c r="T355" s="506">
        <v>0</v>
      </c>
      <c r="U355" s="506">
        <v>0</v>
      </c>
      <c r="V355" s="506">
        <v>0</v>
      </c>
      <c r="W355" s="506">
        <v>0</v>
      </c>
      <c r="X355" s="452" t="s">
        <v>1119</v>
      </c>
      <c r="Y355" s="506">
        <v>0</v>
      </c>
      <c r="Z355" s="506">
        <v>0</v>
      </c>
      <c r="AA355" s="453"/>
      <c r="AB355" s="450">
        <v>0</v>
      </c>
    </row>
    <row r="356" spans="1:28" s="333" customFormat="1" x14ac:dyDescent="0.25">
      <c r="A356" s="447">
        <v>1</v>
      </c>
      <c r="B356" s="448" t="s">
        <v>394</v>
      </c>
      <c r="C356" s="449">
        <v>0</v>
      </c>
      <c r="D356" s="506">
        <v>0</v>
      </c>
      <c r="E356" s="506">
        <v>0</v>
      </c>
      <c r="F356" s="506">
        <v>0</v>
      </c>
      <c r="G356" s="506">
        <v>0</v>
      </c>
      <c r="H356" s="506" t="s">
        <v>804</v>
      </c>
      <c r="I356" s="506">
        <v>0</v>
      </c>
      <c r="J356" s="451" t="s">
        <v>1119</v>
      </c>
      <c r="K356" s="450">
        <v>0</v>
      </c>
      <c r="L356" s="450">
        <v>0</v>
      </c>
      <c r="M356" s="506">
        <v>0</v>
      </c>
      <c r="N356" s="506">
        <v>0</v>
      </c>
      <c r="O356" s="506">
        <v>0</v>
      </c>
      <c r="P356" s="506" t="s">
        <v>804</v>
      </c>
      <c r="Q356" s="506">
        <v>0</v>
      </c>
      <c r="R356" s="451" t="s">
        <v>1119</v>
      </c>
      <c r="S356" s="450">
        <v>0</v>
      </c>
      <c r="T356" s="506">
        <v>0</v>
      </c>
      <c r="U356" s="506">
        <v>0</v>
      </c>
      <c r="V356" s="506">
        <v>0</v>
      </c>
      <c r="W356" s="506">
        <v>0</v>
      </c>
      <c r="X356" s="452" t="s">
        <v>1119</v>
      </c>
      <c r="Y356" s="506">
        <v>0</v>
      </c>
      <c r="Z356" s="506">
        <v>0</v>
      </c>
      <c r="AA356" s="453"/>
      <c r="AB356" s="450">
        <v>0</v>
      </c>
    </row>
    <row r="357" spans="1:28" s="333" customFormat="1" x14ac:dyDescent="0.25">
      <c r="A357" s="447">
        <v>2</v>
      </c>
      <c r="B357" s="448" t="s">
        <v>395</v>
      </c>
      <c r="C357" s="449">
        <v>0</v>
      </c>
      <c r="D357" s="506">
        <v>0</v>
      </c>
      <c r="E357" s="506">
        <v>0</v>
      </c>
      <c r="F357" s="506">
        <v>0</v>
      </c>
      <c r="G357" s="506">
        <v>0</v>
      </c>
      <c r="H357" s="506" t="s">
        <v>804</v>
      </c>
      <c r="I357" s="506">
        <v>0</v>
      </c>
      <c r="J357" s="451" t="s">
        <v>1119</v>
      </c>
      <c r="K357" s="450">
        <v>0</v>
      </c>
      <c r="L357" s="450">
        <v>0</v>
      </c>
      <c r="M357" s="506">
        <v>0</v>
      </c>
      <c r="N357" s="506">
        <v>0</v>
      </c>
      <c r="O357" s="506">
        <v>0</v>
      </c>
      <c r="P357" s="506" t="s">
        <v>804</v>
      </c>
      <c r="Q357" s="506">
        <v>0</v>
      </c>
      <c r="R357" s="451" t="s">
        <v>1119</v>
      </c>
      <c r="S357" s="450">
        <v>0</v>
      </c>
      <c r="T357" s="506">
        <v>0</v>
      </c>
      <c r="U357" s="506">
        <v>0</v>
      </c>
      <c r="V357" s="506">
        <v>0</v>
      </c>
      <c r="W357" s="506">
        <v>0</v>
      </c>
      <c r="X357" s="452" t="s">
        <v>1119</v>
      </c>
      <c r="Y357" s="506">
        <v>0</v>
      </c>
      <c r="Z357" s="506">
        <v>0</v>
      </c>
      <c r="AA357" s="453"/>
      <c r="AB357" s="450">
        <v>0</v>
      </c>
    </row>
    <row r="358" spans="1:28" s="333" customFormat="1" x14ac:dyDescent="0.25">
      <c r="A358" s="447">
        <v>3</v>
      </c>
      <c r="B358" s="448" t="s">
        <v>466</v>
      </c>
      <c r="C358" s="449">
        <v>0</v>
      </c>
      <c r="D358" s="506">
        <v>0</v>
      </c>
      <c r="E358" s="506">
        <v>0</v>
      </c>
      <c r="F358" s="506">
        <v>0</v>
      </c>
      <c r="G358" s="506">
        <v>0</v>
      </c>
      <c r="H358" s="506" t="s">
        <v>804</v>
      </c>
      <c r="I358" s="506">
        <v>0</v>
      </c>
      <c r="J358" s="451" t="s">
        <v>1119</v>
      </c>
      <c r="K358" s="450">
        <v>0</v>
      </c>
      <c r="L358" s="450">
        <v>0</v>
      </c>
      <c r="M358" s="506">
        <v>0</v>
      </c>
      <c r="N358" s="506">
        <v>0</v>
      </c>
      <c r="O358" s="506">
        <v>0</v>
      </c>
      <c r="P358" s="506" t="s">
        <v>804</v>
      </c>
      <c r="Q358" s="506">
        <v>0</v>
      </c>
      <c r="R358" s="451" t="s">
        <v>1119</v>
      </c>
      <c r="S358" s="450">
        <v>0</v>
      </c>
      <c r="T358" s="506">
        <v>0</v>
      </c>
      <c r="U358" s="506">
        <v>0</v>
      </c>
      <c r="V358" s="506">
        <v>0</v>
      </c>
      <c r="W358" s="506">
        <v>0</v>
      </c>
      <c r="X358" s="452" t="s">
        <v>1119</v>
      </c>
      <c r="Y358" s="506">
        <v>0</v>
      </c>
      <c r="Z358" s="506">
        <v>0</v>
      </c>
      <c r="AA358" s="453"/>
      <c r="AB358" s="450">
        <v>0</v>
      </c>
    </row>
    <row r="359" spans="1:28" s="333" customFormat="1" x14ac:dyDescent="0.25">
      <c r="A359" s="447">
        <v>4</v>
      </c>
      <c r="B359" s="448" t="s">
        <v>467</v>
      </c>
      <c r="C359" s="449">
        <v>0</v>
      </c>
      <c r="D359" s="506">
        <v>0</v>
      </c>
      <c r="E359" s="506">
        <v>0</v>
      </c>
      <c r="F359" s="506">
        <v>0</v>
      </c>
      <c r="G359" s="506">
        <v>0</v>
      </c>
      <c r="H359" s="506" t="s">
        <v>804</v>
      </c>
      <c r="I359" s="506">
        <v>0</v>
      </c>
      <c r="J359" s="451" t="s">
        <v>1119</v>
      </c>
      <c r="K359" s="450">
        <v>0</v>
      </c>
      <c r="L359" s="450">
        <v>0</v>
      </c>
      <c r="M359" s="506">
        <v>0</v>
      </c>
      <c r="N359" s="506">
        <v>0</v>
      </c>
      <c r="O359" s="506">
        <v>0</v>
      </c>
      <c r="P359" s="506" t="s">
        <v>804</v>
      </c>
      <c r="Q359" s="506">
        <v>0</v>
      </c>
      <c r="R359" s="451" t="s">
        <v>1119</v>
      </c>
      <c r="S359" s="450">
        <v>0</v>
      </c>
      <c r="T359" s="506">
        <v>0</v>
      </c>
      <c r="U359" s="506">
        <v>0</v>
      </c>
      <c r="V359" s="506">
        <v>0</v>
      </c>
      <c r="W359" s="506">
        <v>0</v>
      </c>
      <c r="X359" s="452" t="s">
        <v>1119</v>
      </c>
      <c r="Y359" s="506">
        <v>0</v>
      </c>
      <c r="Z359" s="506">
        <v>0</v>
      </c>
      <c r="AA359" s="453"/>
      <c r="AB359" s="450">
        <v>0</v>
      </c>
    </row>
    <row r="360" spans="1:28" s="333" customFormat="1" x14ac:dyDescent="0.25">
      <c r="A360" s="447">
        <v>5</v>
      </c>
      <c r="B360" s="448" t="s">
        <v>468</v>
      </c>
      <c r="C360" s="449">
        <v>0</v>
      </c>
      <c r="D360" s="506">
        <v>0</v>
      </c>
      <c r="E360" s="506">
        <v>0</v>
      </c>
      <c r="F360" s="506">
        <v>0</v>
      </c>
      <c r="G360" s="506">
        <v>0</v>
      </c>
      <c r="H360" s="506" t="s">
        <v>804</v>
      </c>
      <c r="I360" s="506">
        <v>0</v>
      </c>
      <c r="J360" s="451" t="s">
        <v>1119</v>
      </c>
      <c r="K360" s="450">
        <v>0</v>
      </c>
      <c r="L360" s="450">
        <v>0</v>
      </c>
      <c r="M360" s="506">
        <v>0</v>
      </c>
      <c r="N360" s="506">
        <v>0</v>
      </c>
      <c r="O360" s="506">
        <v>0</v>
      </c>
      <c r="P360" s="506" t="s">
        <v>804</v>
      </c>
      <c r="Q360" s="506">
        <v>0</v>
      </c>
      <c r="R360" s="451" t="s">
        <v>1119</v>
      </c>
      <c r="S360" s="450">
        <v>0</v>
      </c>
      <c r="T360" s="506">
        <v>0</v>
      </c>
      <c r="U360" s="506">
        <v>0</v>
      </c>
      <c r="V360" s="506">
        <v>0</v>
      </c>
      <c r="W360" s="506">
        <v>0</v>
      </c>
      <c r="X360" s="452" t="s">
        <v>1119</v>
      </c>
      <c r="Y360" s="506">
        <v>0</v>
      </c>
      <c r="Z360" s="506">
        <v>0</v>
      </c>
      <c r="AA360" s="453"/>
      <c r="AB360" s="450">
        <v>0</v>
      </c>
    </row>
    <row r="361" spans="1:28" s="333" customFormat="1" x14ac:dyDescent="0.25">
      <c r="A361" s="447">
        <v>6</v>
      </c>
      <c r="B361" s="448" t="s">
        <v>469</v>
      </c>
      <c r="C361" s="449">
        <v>0</v>
      </c>
      <c r="D361" s="506">
        <v>0</v>
      </c>
      <c r="E361" s="506">
        <v>0</v>
      </c>
      <c r="F361" s="506">
        <v>0</v>
      </c>
      <c r="G361" s="506">
        <v>0</v>
      </c>
      <c r="H361" s="506" t="s">
        <v>804</v>
      </c>
      <c r="I361" s="506">
        <v>0</v>
      </c>
      <c r="J361" s="451" t="s">
        <v>1119</v>
      </c>
      <c r="K361" s="450">
        <v>0</v>
      </c>
      <c r="L361" s="450">
        <v>0</v>
      </c>
      <c r="M361" s="506">
        <v>0</v>
      </c>
      <c r="N361" s="506">
        <v>0</v>
      </c>
      <c r="O361" s="506">
        <v>0</v>
      </c>
      <c r="P361" s="506" t="s">
        <v>804</v>
      </c>
      <c r="Q361" s="506">
        <v>0</v>
      </c>
      <c r="R361" s="451" t="s">
        <v>1119</v>
      </c>
      <c r="S361" s="450">
        <v>0</v>
      </c>
      <c r="T361" s="506">
        <v>0</v>
      </c>
      <c r="U361" s="506">
        <v>0</v>
      </c>
      <c r="V361" s="506">
        <v>0</v>
      </c>
      <c r="W361" s="506">
        <v>0</v>
      </c>
      <c r="X361" s="452" t="s">
        <v>1119</v>
      </c>
      <c r="Y361" s="506">
        <v>0</v>
      </c>
      <c r="Z361" s="506">
        <v>0</v>
      </c>
      <c r="AA361" s="453"/>
      <c r="AB361" s="450">
        <v>0</v>
      </c>
    </row>
    <row r="362" spans="1:28" s="333" customFormat="1" x14ac:dyDescent="0.25">
      <c r="A362" s="447">
        <v>7</v>
      </c>
      <c r="B362" s="448" t="s">
        <v>470</v>
      </c>
      <c r="C362" s="449">
        <v>0</v>
      </c>
      <c r="D362" s="506">
        <v>0</v>
      </c>
      <c r="E362" s="506">
        <v>0</v>
      </c>
      <c r="F362" s="506">
        <v>0</v>
      </c>
      <c r="G362" s="506">
        <v>0</v>
      </c>
      <c r="H362" s="506" t="s">
        <v>804</v>
      </c>
      <c r="I362" s="506">
        <v>0</v>
      </c>
      <c r="J362" s="451" t="s">
        <v>1119</v>
      </c>
      <c r="K362" s="450">
        <v>0</v>
      </c>
      <c r="L362" s="450">
        <v>0</v>
      </c>
      <c r="M362" s="506">
        <v>0</v>
      </c>
      <c r="N362" s="506">
        <v>0</v>
      </c>
      <c r="O362" s="506">
        <v>0</v>
      </c>
      <c r="P362" s="506" t="s">
        <v>804</v>
      </c>
      <c r="Q362" s="506">
        <v>0</v>
      </c>
      <c r="R362" s="451" t="s">
        <v>1119</v>
      </c>
      <c r="S362" s="450">
        <v>0</v>
      </c>
      <c r="T362" s="506">
        <v>0</v>
      </c>
      <c r="U362" s="506">
        <v>0</v>
      </c>
      <c r="V362" s="506">
        <v>0</v>
      </c>
      <c r="W362" s="506">
        <v>0</v>
      </c>
      <c r="X362" s="452" t="s">
        <v>1119</v>
      </c>
      <c r="Y362" s="506">
        <v>0</v>
      </c>
      <c r="Z362" s="506">
        <v>0</v>
      </c>
      <c r="AA362" s="453"/>
      <c r="AB362" s="450">
        <v>0</v>
      </c>
    </row>
    <row r="363" spans="1:28" s="333" customFormat="1" x14ac:dyDescent="0.25">
      <c r="A363" s="447" t="s">
        <v>477</v>
      </c>
      <c r="B363" s="448" t="s">
        <v>464</v>
      </c>
      <c r="C363" s="449">
        <v>0</v>
      </c>
      <c r="D363" s="506">
        <v>244.73866613464469</v>
      </c>
      <c r="E363" s="506">
        <v>239.58110000000056</v>
      </c>
      <c r="F363" s="506">
        <v>131.3923124833544</v>
      </c>
      <c r="G363" s="506">
        <v>264.28388505199996</v>
      </c>
      <c r="H363" s="506">
        <v>-24.702785051999399</v>
      </c>
      <c r="I363" s="506">
        <v>132.89157256864561</v>
      </c>
      <c r="J363" s="451">
        <v>2.0114105616756008</v>
      </c>
      <c r="K363" s="450">
        <v>0</v>
      </c>
      <c r="L363" s="450">
        <v>0</v>
      </c>
      <c r="M363" s="506">
        <v>92.275876870000005</v>
      </c>
      <c r="N363" s="506">
        <v>202.30576399310314</v>
      </c>
      <c r="O363" s="506">
        <v>326.44300795999993</v>
      </c>
      <c r="P363" s="506">
        <v>-175.64230784589429</v>
      </c>
      <c r="Q363" s="506">
        <v>124.13724396689682</v>
      </c>
      <c r="R363" s="451">
        <v>1.6136119975856387</v>
      </c>
      <c r="S363" s="450">
        <v>0</v>
      </c>
      <c r="T363" s="506">
        <v>96.085144940000049</v>
      </c>
      <c r="U363" s="506">
        <v>177.86440000000002</v>
      </c>
      <c r="V363" s="506">
        <v>327.51590261999991</v>
      </c>
      <c r="W363" s="506">
        <v>149.65150261999989</v>
      </c>
      <c r="X363" s="452">
        <v>1.8413797399592042</v>
      </c>
      <c r="Y363" s="506">
        <v>177.86440000000002</v>
      </c>
      <c r="Z363" s="506">
        <v>327.51590261999991</v>
      </c>
      <c r="AA363" s="453"/>
      <c r="AB363" s="450">
        <v>0</v>
      </c>
    </row>
    <row r="364" spans="1:28" s="333" customFormat="1" x14ac:dyDescent="0.25">
      <c r="A364" s="447">
        <v>1</v>
      </c>
      <c r="B364" s="448" t="s">
        <v>394</v>
      </c>
      <c r="C364" s="449">
        <v>0</v>
      </c>
      <c r="D364" s="506">
        <v>38.253500000000003</v>
      </c>
      <c r="E364" s="506">
        <v>32.418500000000002</v>
      </c>
      <c r="F364" s="506">
        <v>10.952267999999959</v>
      </c>
      <c r="G364" s="506">
        <v>39.627498510000009</v>
      </c>
      <c r="H364" s="506">
        <v>-7.2089985100000078</v>
      </c>
      <c r="I364" s="506">
        <v>28.675230510000056</v>
      </c>
      <c r="J364" s="451">
        <v>3.6182002220910006</v>
      </c>
      <c r="K364" s="450">
        <v>0</v>
      </c>
      <c r="L364" s="450">
        <v>0</v>
      </c>
      <c r="M364" s="506">
        <v>18.6769</v>
      </c>
      <c r="N364" s="506">
        <v>32.418857627118598</v>
      </c>
      <c r="O364" s="506">
        <v>61.013077189999997</v>
      </c>
      <c r="P364" s="506">
        <v>-33.539772105254229</v>
      </c>
      <c r="Q364" s="506">
        <v>28.594219562881406</v>
      </c>
      <c r="R364" s="451">
        <v>1.8820242801819809</v>
      </c>
      <c r="S364" s="450">
        <v>0</v>
      </c>
      <c r="T364" s="506">
        <v>24.762437190000007</v>
      </c>
      <c r="U364" s="506">
        <v>27.113100000000003</v>
      </c>
      <c r="V364" s="506">
        <v>59.915040000000005</v>
      </c>
      <c r="W364" s="506">
        <v>32.801940000000002</v>
      </c>
      <c r="X364" s="452">
        <v>2.2098188698452037</v>
      </c>
      <c r="Y364" s="506">
        <v>27.113100000000003</v>
      </c>
      <c r="Z364" s="506">
        <v>59.915040000000005</v>
      </c>
      <c r="AA364" s="453"/>
      <c r="AB364" s="450">
        <v>0</v>
      </c>
    </row>
    <row r="365" spans="1:28" s="333" customFormat="1" ht="78.75" x14ac:dyDescent="0.25">
      <c r="A365" s="447">
        <v>0</v>
      </c>
      <c r="B365" s="448" t="s">
        <v>872</v>
      </c>
      <c r="C365" s="449" t="s">
        <v>388</v>
      </c>
      <c r="D365" s="506">
        <v>0</v>
      </c>
      <c r="E365" s="506">
        <v>0</v>
      </c>
      <c r="F365" s="506">
        <v>0</v>
      </c>
      <c r="G365" s="506">
        <v>0</v>
      </c>
      <c r="H365" s="506" t="s">
        <v>804</v>
      </c>
      <c r="I365" s="506">
        <v>0</v>
      </c>
      <c r="J365" s="451">
        <v>0</v>
      </c>
      <c r="K365" s="450">
        <v>0</v>
      </c>
      <c r="L365" s="450">
        <v>0</v>
      </c>
      <c r="M365" s="506">
        <v>0</v>
      </c>
      <c r="N365" s="506">
        <v>0</v>
      </c>
      <c r="O365" s="506">
        <v>0.59373719000000003</v>
      </c>
      <c r="P365" s="506" t="s">
        <v>804</v>
      </c>
      <c r="Q365" s="506">
        <v>0.59373719000000003</v>
      </c>
      <c r="R365" s="451" t="s">
        <v>1119</v>
      </c>
      <c r="S365" s="450">
        <v>0</v>
      </c>
      <c r="T365" s="506">
        <v>0.59373719000000003</v>
      </c>
      <c r="U365" s="506">
        <v>0</v>
      </c>
      <c r="V365" s="506">
        <v>0</v>
      </c>
      <c r="W365" s="506">
        <v>0</v>
      </c>
      <c r="X365" s="452" t="s">
        <v>1119</v>
      </c>
      <c r="Y365" s="506">
        <v>0</v>
      </c>
      <c r="Z365" s="506">
        <v>0</v>
      </c>
      <c r="AA365" s="453"/>
      <c r="AB365" s="450" t="s">
        <v>1105</v>
      </c>
    </row>
    <row r="366" spans="1:28" s="333" customFormat="1" ht="31.5" x14ac:dyDescent="0.25">
      <c r="A366" s="447">
        <v>0</v>
      </c>
      <c r="B366" s="448" t="s">
        <v>903</v>
      </c>
      <c r="C366" s="449" t="s">
        <v>390</v>
      </c>
      <c r="D366" s="506">
        <v>0</v>
      </c>
      <c r="E366" s="506">
        <v>0</v>
      </c>
      <c r="F366" s="506">
        <v>0</v>
      </c>
      <c r="G366" s="506">
        <v>13.754000000000008</v>
      </c>
      <c r="H366" s="506" t="s">
        <v>804</v>
      </c>
      <c r="I366" s="506">
        <v>13.754000000000008</v>
      </c>
      <c r="J366" s="451" t="s">
        <v>1119</v>
      </c>
      <c r="K366" s="450">
        <v>0</v>
      </c>
      <c r="L366" s="450">
        <v>0</v>
      </c>
      <c r="M366" s="506">
        <v>1.8438999999999997</v>
      </c>
      <c r="N366" s="506">
        <v>0</v>
      </c>
      <c r="O366" s="506">
        <v>6.0972999999999988</v>
      </c>
      <c r="P366" s="506" t="s">
        <v>804</v>
      </c>
      <c r="Q366" s="506">
        <v>6.0972999999999988</v>
      </c>
      <c r="R366" s="451" t="s">
        <v>1119</v>
      </c>
      <c r="S366" s="450" t="s">
        <v>421</v>
      </c>
      <c r="T366" s="506">
        <v>9.7421000000000042</v>
      </c>
      <c r="U366" s="506">
        <v>0</v>
      </c>
      <c r="V366" s="506">
        <v>3.1866000000000003</v>
      </c>
      <c r="W366" s="506">
        <v>3.1866000000000003</v>
      </c>
      <c r="X366" s="452" t="s">
        <v>1119</v>
      </c>
      <c r="Y366" s="506">
        <v>0</v>
      </c>
      <c r="Z366" s="506">
        <v>3.1866000000000003</v>
      </c>
      <c r="AA366" s="453"/>
      <c r="AB366" s="450" t="s">
        <v>1120</v>
      </c>
    </row>
    <row r="367" spans="1:28" s="333" customFormat="1" ht="47.25" x14ac:dyDescent="0.25">
      <c r="A367" s="447">
        <v>0</v>
      </c>
      <c r="B367" s="448" t="s">
        <v>869</v>
      </c>
      <c r="C367" s="449" t="s">
        <v>390</v>
      </c>
      <c r="D367" s="506">
        <v>0</v>
      </c>
      <c r="E367" s="506">
        <v>0</v>
      </c>
      <c r="F367" s="506">
        <v>0</v>
      </c>
      <c r="G367" s="506">
        <v>1.4999999999999999E-2</v>
      </c>
      <c r="H367" s="506" t="s">
        <v>804</v>
      </c>
      <c r="I367" s="506">
        <v>1.4999999999999999E-2</v>
      </c>
      <c r="J367" s="451" t="s">
        <v>1119</v>
      </c>
      <c r="K367" s="450">
        <v>0</v>
      </c>
      <c r="L367" s="450">
        <v>0</v>
      </c>
      <c r="M367" s="506">
        <v>0</v>
      </c>
      <c r="N367" s="506">
        <v>0</v>
      </c>
      <c r="O367" s="506">
        <v>0.376</v>
      </c>
      <c r="P367" s="506" t="s">
        <v>804</v>
      </c>
      <c r="Q367" s="506">
        <v>0.376</v>
      </c>
      <c r="R367" s="451" t="s">
        <v>1119</v>
      </c>
      <c r="S367" s="450" t="s">
        <v>421</v>
      </c>
      <c r="T367" s="506">
        <v>0</v>
      </c>
      <c r="U367" s="506">
        <v>0</v>
      </c>
      <c r="V367" s="506">
        <v>0.376</v>
      </c>
      <c r="W367" s="506">
        <v>0.376</v>
      </c>
      <c r="X367" s="452" t="s">
        <v>1119</v>
      </c>
      <c r="Y367" s="506">
        <v>0</v>
      </c>
      <c r="Z367" s="506">
        <v>0.376</v>
      </c>
      <c r="AA367" s="453"/>
      <c r="AB367" s="450" t="s">
        <v>1105</v>
      </c>
    </row>
    <row r="368" spans="1:28" s="333" customFormat="1" ht="47.25" x14ac:dyDescent="0.25">
      <c r="A368" s="447">
        <v>0</v>
      </c>
      <c r="B368" s="448" t="s">
        <v>870</v>
      </c>
      <c r="C368" s="449" t="s">
        <v>390</v>
      </c>
      <c r="D368" s="506">
        <v>0</v>
      </c>
      <c r="E368" s="506">
        <v>0</v>
      </c>
      <c r="F368" s="506">
        <v>0</v>
      </c>
      <c r="G368" s="506">
        <v>2.8000000000000001E-2</v>
      </c>
      <c r="H368" s="506" t="s">
        <v>804</v>
      </c>
      <c r="I368" s="506">
        <v>2.8000000000000001E-2</v>
      </c>
      <c r="J368" s="451" t="s">
        <v>1119</v>
      </c>
      <c r="K368" s="450">
        <v>0</v>
      </c>
      <c r="L368" s="450">
        <v>0</v>
      </c>
      <c r="M368" s="506">
        <v>0</v>
      </c>
      <c r="N368" s="506">
        <v>0</v>
      </c>
      <c r="O368" s="506">
        <v>0.69700000000000006</v>
      </c>
      <c r="P368" s="506" t="s">
        <v>804</v>
      </c>
      <c r="Q368" s="506">
        <v>0.69700000000000006</v>
      </c>
      <c r="R368" s="451" t="s">
        <v>1119</v>
      </c>
      <c r="S368" s="450" t="s">
        <v>421</v>
      </c>
      <c r="T368" s="506">
        <v>0</v>
      </c>
      <c r="U368" s="506">
        <v>0</v>
      </c>
      <c r="V368" s="506">
        <v>0.69699999999999995</v>
      </c>
      <c r="W368" s="506">
        <v>0.69699999999999995</v>
      </c>
      <c r="X368" s="452" t="s">
        <v>1119</v>
      </c>
      <c r="Y368" s="506">
        <v>0</v>
      </c>
      <c r="Z368" s="506">
        <v>0.69699999999999995</v>
      </c>
      <c r="AA368" s="453"/>
      <c r="AB368" s="450" t="s">
        <v>1105</v>
      </c>
    </row>
    <row r="369" spans="1:28" s="333" customFormat="1" ht="63" x14ac:dyDescent="0.25">
      <c r="A369" s="447">
        <v>0</v>
      </c>
      <c r="B369" s="448" t="s">
        <v>871</v>
      </c>
      <c r="C369" s="449" t="s">
        <v>390</v>
      </c>
      <c r="D369" s="506">
        <v>0</v>
      </c>
      <c r="E369" s="506">
        <v>0</v>
      </c>
      <c r="F369" s="506">
        <v>0</v>
      </c>
      <c r="G369" s="506">
        <v>2.3E-2</v>
      </c>
      <c r="H369" s="506" t="s">
        <v>804</v>
      </c>
      <c r="I369" s="506">
        <v>2.3E-2</v>
      </c>
      <c r="J369" s="451" t="s">
        <v>1119</v>
      </c>
      <c r="K369" s="450">
        <v>0</v>
      </c>
      <c r="L369" s="450">
        <v>0</v>
      </c>
      <c r="M369" s="506">
        <v>0</v>
      </c>
      <c r="N369" s="506">
        <v>0</v>
      </c>
      <c r="O369" s="506">
        <v>0.57100000000000006</v>
      </c>
      <c r="P369" s="506" t="s">
        <v>804</v>
      </c>
      <c r="Q369" s="506">
        <v>0.57100000000000006</v>
      </c>
      <c r="R369" s="451" t="s">
        <v>1119</v>
      </c>
      <c r="S369" s="450" t="s">
        <v>421</v>
      </c>
      <c r="T369" s="506">
        <v>0</v>
      </c>
      <c r="U369" s="506">
        <v>0</v>
      </c>
      <c r="V369" s="506">
        <v>0.57099999999999995</v>
      </c>
      <c r="W369" s="506">
        <v>0.57099999999999995</v>
      </c>
      <c r="X369" s="452" t="s">
        <v>1119</v>
      </c>
      <c r="Y369" s="506">
        <v>0</v>
      </c>
      <c r="Z369" s="506">
        <v>0.57099999999999995</v>
      </c>
      <c r="AA369" s="453"/>
      <c r="AB369" s="450" t="s">
        <v>1105</v>
      </c>
    </row>
    <row r="370" spans="1:28" s="333" customFormat="1" ht="47.25" x14ac:dyDescent="0.25">
      <c r="A370" s="447">
        <v>0</v>
      </c>
      <c r="B370" s="448" t="s">
        <v>981</v>
      </c>
      <c r="C370" s="449" t="s">
        <v>389</v>
      </c>
      <c r="D370" s="506">
        <v>38.253500000000003</v>
      </c>
      <c r="E370" s="506">
        <v>32.418500000000002</v>
      </c>
      <c r="F370" s="506">
        <v>10.952267999999959</v>
      </c>
      <c r="G370" s="506">
        <v>13.931999999999999</v>
      </c>
      <c r="H370" s="506">
        <v>18.486500000000003</v>
      </c>
      <c r="I370" s="506">
        <v>2.9797320000000393</v>
      </c>
      <c r="J370" s="451">
        <v>1.2720652927777196</v>
      </c>
      <c r="K370" s="450">
        <v>0</v>
      </c>
      <c r="L370" s="450">
        <v>0</v>
      </c>
      <c r="M370" s="506">
        <v>7.7990000000000004</v>
      </c>
      <c r="N370" s="506">
        <v>32.418857627118598</v>
      </c>
      <c r="O370" s="506">
        <v>32.4283</v>
      </c>
      <c r="P370" s="506">
        <v>-4.9549949152542361</v>
      </c>
      <c r="Q370" s="506">
        <v>9.4423728814003738E-3</v>
      </c>
      <c r="R370" s="451">
        <v>1.0002912617400035</v>
      </c>
      <c r="S370" s="450" t="s">
        <v>509</v>
      </c>
      <c r="T370" s="506">
        <v>3.7016</v>
      </c>
      <c r="U370" s="506">
        <v>27.113100000000003</v>
      </c>
      <c r="V370" s="506">
        <v>36.525700000000008</v>
      </c>
      <c r="W370" s="506">
        <v>9.4126000000000047</v>
      </c>
      <c r="X370" s="452">
        <v>1.3471605976446812</v>
      </c>
      <c r="Y370" s="506">
        <v>27.113100000000003</v>
      </c>
      <c r="Z370" s="506">
        <v>36.525700000000008</v>
      </c>
      <c r="AA370" s="453"/>
      <c r="AB370" s="450" t="s">
        <v>1105</v>
      </c>
    </row>
    <row r="371" spans="1:28" s="333" customFormat="1" ht="141.75" x14ac:dyDescent="0.25">
      <c r="A371" s="447">
        <v>0</v>
      </c>
      <c r="B371" s="448" t="s">
        <v>982</v>
      </c>
      <c r="C371" s="449" t="s">
        <v>389</v>
      </c>
      <c r="D371" s="506">
        <v>0</v>
      </c>
      <c r="E371" s="506">
        <v>0</v>
      </c>
      <c r="F371" s="506">
        <v>0</v>
      </c>
      <c r="G371" s="506">
        <v>0.14899999999999999</v>
      </c>
      <c r="H371" s="506" t="s">
        <v>804</v>
      </c>
      <c r="I371" s="506">
        <v>0.14899999999999999</v>
      </c>
      <c r="J371" s="451" t="s">
        <v>1119</v>
      </c>
      <c r="K371" s="450">
        <v>0</v>
      </c>
      <c r="L371" s="450">
        <v>0</v>
      </c>
      <c r="M371" s="506">
        <v>0</v>
      </c>
      <c r="N371" s="506">
        <v>0</v>
      </c>
      <c r="O371" s="506">
        <v>2.0640000000000001</v>
      </c>
      <c r="P371" s="506" t="s">
        <v>804</v>
      </c>
      <c r="Q371" s="506">
        <v>2.0640000000000001</v>
      </c>
      <c r="R371" s="451" t="s">
        <v>1119</v>
      </c>
      <c r="S371" s="450" t="s">
        <v>421</v>
      </c>
      <c r="T371" s="506">
        <v>0</v>
      </c>
      <c r="U371" s="506">
        <v>0</v>
      </c>
      <c r="V371" s="506">
        <v>2.0640000000000001</v>
      </c>
      <c r="W371" s="506">
        <v>2.0640000000000001</v>
      </c>
      <c r="X371" s="452" t="s">
        <v>1119</v>
      </c>
      <c r="Y371" s="506">
        <v>0</v>
      </c>
      <c r="Z371" s="506">
        <v>2.0640000000000001</v>
      </c>
      <c r="AA371" s="453"/>
      <c r="AB371" s="450" t="s">
        <v>1107</v>
      </c>
    </row>
    <row r="372" spans="1:28" s="333" customFormat="1" ht="63" x14ac:dyDescent="0.25">
      <c r="A372" s="447">
        <v>0</v>
      </c>
      <c r="B372" s="448" t="s">
        <v>647</v>
      </c>
      <c r="C372" s="449" t="s">
        <v>385</v>
      </c>
      <c r="D372" s="506">
        <v>0</v>
      </c>
      <c r="E372" s="506">
        <v>0</v>
      </c>
      <c r="F372" s="506">
        <v>0</v>
      </c>
      <c r="G372" s="506">
        <v>0.59219042</v>
      </c>
      <c r="H372" s="506" t="s">
        <v>804</v>
      </c>
      <c r="I372" s="506">
        <v>0.59219042</v>
      </c>
      <c r="J372" s="451" t="s">
        <v>1119</v>
      </c>
      <c r="K372" s="450">
        <v>0</v>
      </c>
      <c r="L372" s="450">
        <v>0</v>
      </c>
      <c r="M372" s="506">
        <v>0</v>
      </c>
      <c r="N372" s="506">
        <v>0</v>
      </c>
      <c r="O372" s="506">
        <v>0.55100000000000005</v>
      </c>
      <c r="P372" s="506" t="s">
        <v>804</v>
      </c>
      <c r="Q372" s="506">
        <v>0.55100000000000005</v>
      </c>
      <c r="R372" s="451" t="s">
        <v>1119</v>
      </c>
      <c r="S372" s="450" t="s">
        <v>421</v>
      </c>
      <c r="T372" s="506">
        <v>0</v>
      </c>
      <c r="U372" s="506">
        <v>0</v>
      </c>
      <c r="V372" s="506">
        <v>0.55100000000000005</v>
      </c>
      <c r="W372" s="506">
        <v>0.55100000000000005</v>
      </c>
      <c r="X372" s="452" t="s">
        <v>1119</v>
      </c>
      <c r="Y372" s="506">
        <v>0</v>
      </c>
      <c r="Z372" s="506">
        <v>0.55100000000000005</v>
      </c>
      <c r="AA372" s="453"/>
      <c r="AB372" s="450" t="s">
        <v>1105</v>
      </c>
    </row>
    <row r="373" spans="1:28" s="333" customFormat="1" ht="63" x14ac:dyDescent="0.25">
      <c r="A373" s="447">
        <v>0</v>
      </c>
      <c r="B373" s="448" t="s">
        <v>422</v>
      </c>
      <c r="C373" s="449" t="s">
        <v>385</v>
      </c>
      <c r="D373" s="506">
        <v>0</v>
      </c>
      <c r="E373" s="506">
        <v>0</v>
      </c>
      <c r="F373" s="506">
        <v>0</v>
      </c>
      <c r="G373" s="506">
        <v>0</v>
      </c>
      <c r="H373" s="506" t="s">
        <v>804</v>
      </c>
      <c r="I373" s="506">
        <v>0</v>
      </c>
      <c r="J373" s="451">
        <v>0</v>
      </c>
      <c r="K373" s="450">
        <v>0</v>
      </c>
      <c r="L373" s="450">
        <v>0</v>
      </c>
      <c r="M373" s="506">
        <v>5.9420000000000002</v>
      </c>
      <c r="N373" s="506">
        <v>0</v>
      </c>
      <c r="O373" s="506">
        <v>0.01</v>
      </c>
      <c r="P373" s="506" t="s">
        <v>804</v>
      </c>
      <c r="Q373" s="506">
        <v>0.01</v>
      </c>
      <c r="R373" s="451" t="s">
        <v>1119</v>
      </c>
      <c r="S373" s="450">
        <v>0</v>
      </c>
      <c r="T373" s="506">
        <v>5.952</v>
      </c>
      <c r="U373" s="506">
        <v>0</v>
      </c>
      <c r="V373" s="506">
        <v>0</v>
      </c>
      <c r="W373" s="506">
        <v>0</v>
      </c>
      <c r="X373" s="452" t="s">
        <v>1119</v>
      </c>
      <c r="Y373" s="506">
        <v>0</v>
      </c>
      <c r="Z373" s="506">
        <v>0</v>
      </c>
      <c r="AA373" s="453"/>
      <c r="AB373" s="450" t="s">
        <v>1105</v>
      </c>
    </row>
    <row r="374" spans="1:28" s="333" customFormat="1" ht="78.75" x14ac:dyDescent="0.25">
      <c r="A374" s="447">
        <v>0</v>
      </c>
      <c r="B374" s="448" t="s">
        <v>805</v>
      </c>
      <c r="C374" s="449" t="s">
        <v>385</v>
      </c>
      <c r="D374" s="506">
        <v>0</v>
      </c>
      <c r="E374" s="506">
        <v>0</v>
      </c>
      <c r="F374" s="506">
        <v>0</v>
      </c>
      <c r="G374" s="506">
        <v>2.6625179999999998E-2</v>
      </c>
      <c r="H374" s="506" t="s">
        <v>804</v>
      </c>
      <c r="I374" s="506">
        <v>2.6625179999999998E-2</v>
      </c>
      <c r="J374" s="451" t="s">
        <v>1119</v>
      </c>
      <c r="K374" s="450">
        <v>0</v>
      </c>
      <c r="L374" s="450">
        <v>0</v>
      </c>
      <c r="M374" s="506">
        <v>0</v>
      </c>
      <c r="N374" s="506">
        <v>0</v>
      </c>
      <c r="O374" s="506">
        <v>0.64800000000000002</v>
      </c>
      <c r="P374" s="506" t="s">
        <v>804</v>
      </c>
      <c r="Q374" s="506">
        <v>0.64800000000000002</v>
      </c>
      <c r="R374" s="451" t="s">
        <v>1119</v>
      </c>
      <c r="S374" s="450" t="s">
        <v>421</v>
      </c>
      <c r="T374" s="506">
        <v>0</v>
      </c>
      <c r="U374" s="506">
        <v>0</v>
      </c>
      <c r="V374" s="506">
        <v>0.64800000000000002</v>
      </c>
      <c r="W374" s="506">
        <v>0.64800000000000002</v>
      </c>
      <c r="X374" s="452" t="s">
        <v>1119</v>
      </c>
      <c r="Y374" s="506">
        <v>0</v>
      </c>
      <c r="Z374" s="506">
        <v>0.64800000000000002</v>
      </c>
      <c r="AA374" s="453"/>
      <c r="AB374" s="450" t="s">
        <v>1105</v>
      </c>
    </row>
    <row r="375" spans="1:28" s="333" customFormat="1" ht="63" x14ac:dyDescent="0.25">
      <c r="A375" s="447">
        <v>0</v>
      </c>
      <c r="B375" s="448" t="s">
        <v>806</v>
      </c>
      <c r="C375" s="449" t="s">
        <v>385</v>
      </c>
      <c r="D375" s="506">
        <v>0</v>
      </c>
      <c r="E375" s="506">
        <v>0</v>
      </c>
      <c r="F375" s="506">
        <v>0</v>
      </c>
      <c r="G375" s="506">
        <v>0.15975</v>
      </c>
      <c r="H375" s="506" t="s">
        <v>804</v>
      </c>
      <c r="I375" s="506">
        <v>0.15975</v>
      </c>
      <c r="J375" s="451" t="s">
        <v>1119</v>
      </c>
      <c r="K375" s="450">
        <v>0</v>
      </c>
      <c r="L375" s="450">
        <v>0</v>
      </c>
      <c r="M375" s="506">
        <v>0</v>
      </c>
      <c r="N375" s="506">
        <v>0</v>
      </c>
      <c r="O375" s="506">
        <v>0.35799999999999998</v>
      </c>
      <c r="P375" s="506" t="s">
        <v>804</v>
      </c>
      <c r="Q375" s="506">
        <v>0.35799999999999998</v>
      </c>
      <c r="R375" s="451" t="s">
        <v>1119</v>
      </c>
      <c r="S375" s="450" t="s">
        <v>421</v>
      </c>
      <c r="T375" s="506">
        <v>0.35799999999999998</v>
      </c>
      <c r="U375" s="506">
        <v>0</v>
      </c>
      <c r="V375" s="506">
        <v>0</v>
      </c>
      <c r="W375" s="506">
        <v>0</v>
      </c>
      <c r="X375" s="452" t="s">
        <v>1119</v>
      </c>
      <c r="Y375" s="506">
        <v>0</v>
      </c>
      <c r="Z375" s="506">
        <v>0</v>
      </c>
      <c r="AA375" s="453"/>
      <c r="AB375" s="450" t="s">
        <v>1105</v>
      </c>
    </row>
    <row r="376" spans="1:28" s="333" customFormat="1" ht="47.25" x14ac:dyDescent="0.25">
      <c r="A376" s="447">
        <v>0</v>
      </c>
      <c r="B376" s="448" t="s">
        <v>807</v>
      </c>
      <c r="C376" s="449" t="s">
        <v>385</v>
      </c>
      <c r="D376" s="506">
        <v>0</v>
      </c>
      <c r="E376" s="506">
        <v>0</v>
      </c>
      <c r="F376" s="506">
        <v>0</v>
      </c>
      <c r="G376" s="506">
        <v>0.69071501000000002</v>
      </c>
      <c r="H376" s="506" t="s">
        <v>804</v>
      </c>
      <c r="I376" s="506">
        <v>0.69071501000000002</v>
      </c>
      <c r="J376" s="451" t="s">
        <v>1119</v>
      </c>
      <c r="K376" s="450">
        <v>0</v>
      </c>
      <c r="L376" s="450">
        <v>0</v>
      </c>
      <c r="M376" s="506">
        <v>0</v>
      </c>
      <c r="N376" s="506">
        <v>0</v>
      </c>
      <c r="O376" s="506">
        <v>0.72599999999999998</v>
      </c>
      <c r="P376" s="506" t="s">
        <v>804</v>
      </c>
      <c r="Q376" s="506">
        <v>0.72599999999999998</v>
      </c>
      <c r="R376" s="451" t="s">
        <v>1119</v>
      </c>
      <c r="S376" s="450" t="s">
        <v>421</v>
      </c>
      <c r="T376" s="506">
        <v>0</v>
      </c>
      <c r="U376" s="506">
        <v>0</v>
      </c>
      <c r="V376" s="506">
        <v>0.72599999999999998</v>
      </c>
      <c r="W376" s="506">
        <v>0.72599999999999998</v>
      </c>
      <c r="X376" s="452" t="s">
        <v>1119</v>
      </c>
      <c r="Y376" s="506">
        <v>0</v>
      </c>
      <c r="Z376" s="506">
        <v>0.72599999999999998</v>
      </c>
      <c r="AA376" s="453"/>
      <c r="AB376" s="450" t="s">
        <v>1105</v>
      </c>
    </row>
    <row r="377" spans="1:28" s="333" customFormat="1" ht="47.25" x14ac:dyDescent="0.25">
      <c r="A377" s="447">
        <v>0</v>
      </c>
      <c r="B377" s="448" t="s">
        <v>808</v>
      </c>
      <c r="C377" s="449" t="s">
        <v>385</v>
      </c>
      <c r="D377" s="506">
        <v>0</v>
      </c>
      <c r="E377" s="506">
        <v>0</v>
      </c>
      <c r="F377" s="506">
        <v>0</v>
      </c>
      <c r="G377" s="506">
        <v>1.22678954</v>
      </c>
      <c r="H377" s="506" t="s">
        <v>804</v>
      </c>
      <c r="I377" s="506">
        <v>1.22678954</v>
      </c>
      <c r="J377" s="451" t="s">
        <v>1119</v>
      </c>
      <c r="K377" s="450">
        <v>0</v>
      </c>
      <c r="L377" s="450">
        <v>0</v>
      </c>
      <c r="M377" s="506">
        <v>0</v>
      </c>
      <c r="N377" s="506">
        <v>0</v>
      </c>
      <c r="O377" s="506">
        <v>1.0680000000000001</v>
      </c>
      <c r="P377" s="506" t="s">
        <v>804</v>
      </c>
      <c r="Q377" s="506">
        <v>1.0680000000000001</v>
      </c>
      <c r="R377" s="451" t="s">
        <v>1119</v>
      </c>
      <c r="S377" s="450" t="s">
        <v>421</v>
      </c>
      <c r="T377" s="506">
        <v>0</v>
      </c>
      <c r="U377" s="506">
        <v>0</v>
      </c>
      <c r="V377" s="506">
        <v>1.0680000000000001</v>
      </c>
      <c r="W377" s="506">
        <v>1.0680000000000001</v>
      </c>
      <c r="X377" s="452" t="s">
        <v>1119</v>
      </c>
      <c r="Y377" s="506">
        <v>0</v>
      </c>
      <c r="Z377" s="506">
        <v>1.0680000000000001</v>
      </c>
      <c r="AA377" s="453"/>
      <c r="AB377" s="450" t="s">
        <v>1105</v>
      </c>
    </row>
    <row r="378" spans="1:28" s="333" customFormat="1" ht="47.25" x14ac:dyDescent="0.25">
      <c r="A378" s="447">
        <v>0</v>
      </c>
      <c r="B378" s="448" t="s">
        <v>809</v>
      </c>
      <c r="C378" s="449" t="s">
        <v>385</v>
      </c>
      <c r="D378" s="506">
        <v>0</v>
      </c>
      <c r="E378" s="506">
        <v>0</v>
      </c>
      <c r="F378" s="506">
        <v>0</v>
      </c>
      <c r="G378" s="506">
        <v>0.90385068999999996</v>
      </c>
      <c r="H378" s="506" t="s">
        <v>804</v>
      </c>
      <c r="I378" s="506">
        <v>0.90385068999999996</v>
      </c>
      <c r="J378" s="451" t="s">
        <v>1119</v>
      </c>
      <c r="K378" s="450">
        <v>0</v>
      </c>
      <c r="L378" s="450">
        <v>0</v>
      </c>
      <c r="M378" s="506">
        <v>0</v>
      </c>
      <c r="N378" s="506">
        <v>0</v>
      </c>
      <c r="O378" s="506">
        <v>0.96199999999999997</v>
      </c>
      <c r="P378" s="506" t="s">
        <v>804</v>
      </c>
      <c r="Q378" s="506">
        <v>0.96199999999999997</v>
      </c>
      <c r="R378" s="451" t="s">
        <v>1119</v>
      </c>
      <c r="S378" s="450" t="s">
        <v>421</v>
      </c>
      <c r="T378" s="506">
        <v>0</v>
      </c>
      <c r="U378" s="506">
        <v>0</v>
      </c>
      <c r="V378" s="506">
        <v>0.96199999999999997</v>
      </c>
      <c r="W378" s="506">
        <v>0.96199999999999997</v>
      </c>
      <c r="X378" s="452" t="s">
        <v>1119</v>
      </c>
      <c r="Y378" s="506">
        <v>0</v>
      </c>
      <c r="Z378" s="506">
        <v>0.96199999999999997</v>
      </c>
      <c r="AA378" s="453"/>
      <c r="AB378" s="450" t="s">
        <v>1105</v>
      </c>
    </row>
    <row r="379" spans="1:28" s="333" customFormat="1" ht="63" x14ac:dyDescent="0.25">
      <c r="A379" s="447">
        <v>0</v>
      </c>
      <c r="B379" s="448" t="s">
        <v>810</v>
      </c>
      <c r="C379" s="449" t="s">
        <v>385</v>
      </c>
      <c r="D379" s="506">
        <v>0</v>
      </c>
      <c r="E379" s="506">
        <v>0</v>
      </c>
      <c r="F379" s="506">
        <v>0</v>
      </c>
      <c r="G379" s="506">
        <v>1.13799333</v>
      </c>
      <c r="H379" s="506" t="s">
        <v>804</v>
      </c>
      <c r="I379" s="506">
        <v>1.13799333</v>
      </c>
      <c r="J379" s="451" t="s">
        <v>1119</v>
      </c>
      <c r="K379" s="450">
        <v>0</v>
      </c>
      <c r="L379" s="450">
        <v>0</v>
      </c>
      <c r="M379" s="506">
        <v>0.26900000000000002</v>
      </c>
      <c r="N379" s="506">
        <v>0</v>
      </c>
      <c r="O379" s="506">
        <v>0.75</v>
      </c>
      <c r="P379" s="506" t="s">
        <v>804</v>
      </c>
      <c r="Q379" s="506">
        <v>0.75</v>
      </c>
      <c r="R379" s="451" t="s">
        <v>1119</v>
      </c>
      <c r="S379" s="450" t="s">
        <v>421</v>
      </c>
      <c r="T379" s="506">
        <v>0</v>
      </c>
      <c r="U379" s="506">
        <v>0</v>
      </c>
      <c r="V379" s="506">
        <v>1.0189999999999999</v>
      </c>
      <c r="W379" s="506">
        <v>1.0189999999999999</v>
      </c>
      <c r="X379" s="452" t="s">
        <v>1119</v>
      </c>
      <c r="Y379" s="506">
        <v>0</v>
      </c>
      <c r="Z379" s="506">
        <v>1.0189999999999999</v>
      </c>
      <c r="AA379" s="453"/>
      <c r="AB379" s="450" t="s">
        <v>1105</v>
      </c>
    </row>
    <row r="380" spans="1:28" s="333" customFormat="1" ht="47.25" x14ac:dyDescent="0.25">
      <c r="A380" s="447">
        <v>0</v>
      </c>
      <c r="B380" s="448" t="s">
        <v>811</v>
      </c>
      <c r="C380" s="449" t="s">
        <v>385</v>
      </c>
      <c r="D380" s="506">
        <v>0</v>
      </c>
      <c r="E380" s="506">
        <v>0</v>
      </c>
      <c r="F380" s="506">
        <v>0</v>
      </c>
      <c r="G380" s="506">
        <v>0</v>
      </c>
      <c r="H380" s="506" t="s">
        <v>804</v>
      </c>
      <c r="I380" s="506">
        <v>0</v>
      </c>
      <c r="J380" s="451">
        <v>0</v>
      </c>
      <c r="K380" s="450">
        <v>0</v>
      </c>
      <c r="L380" s="450">
        <v>0</v>
      </c>
      <c r="M380" s="506">
        <v>0.255</v>
      </c>
      <c r="N380" s="506">
        <v>0</v>
      </c>
      <c r="O380" s="506">
        <v>5.0000000000000001E-3</v>
      </c>
      <c r="P380" s="506" t="s">
        <v>804</v>
      </c>
      <c r="Q380" s="506">
        <v>5.0000000000000001E-3</v>
      </c>
      <c r="R380" s="451" t="s">
        <v>1119</v>
      </c>
      <c r="S380" s="450">
        <v>0</v>
      </c>
      <c r="T380" s="506">
        <v>0.26</v>
      </c>
      <c r="U380" s="506">
        <v>0</v>
      </c>
      <c r="V380" s="506">
        <v>0</v>
      </c>
      <c r="W380" s="506">
        <v>0</v>
      </c>
      <c r="X380" s="452" t="s">
        <v>1119</v>
      </c>
      <c r="Y380" s="506">
        <v>0</v>
      </c>
      <c r="Z380" s="506">
        <v>0</v>
      </c>
      <c r="AA380" s="453"/>
      <c r="AB380" s="450" t="s">
        <v>1105</v>
      </c>
    </row>
    <row r="381" spans="1:28" s="333" customFormat="1" ht="31.5" x14ac:dyDescent="0.25">
      <c r="A381" s="447">
        <v>0</v>
      </c>
      <c r="B381" s="448" t="s">
        <v>812</v>
      </c>
      <c r="C381" s="449" t="s">
        <v>385</v>
      </c>
      <c r="D381" s="506">
        <v>0</v>
      </c>
      <c r="E381" s="506">
        <v>0</v>
      </c>
      <c r="F381" s="506">
        <v>0</v>
      </c>
      <c r="G381" s="506">
        <v>0.69699913999999996</v>
      </c>
      <c r="H381" s="506" t="s">
        <v>804</v>
      </c>
      <c r="I381" s="506">
        <v>0.69699913999999996</v>
      </c>
      <c r="J381" s="451" t="s">
        <v>1119</v>
      </c>
      <c r="K381" s="450">
        <v>0</v>
      </c>
      <c r="L381" s="450">
        <v>0</v>
      </c>
      <c r="M381" s="506">
        <v>0.20499999999999999</v>
      </c>
      <c r="N381" s="506">
        <v>0</v>
      </c>
      <c r="O381" s="506">
        <v>0.41699999999999998</v>
      </c>
      <c r="P381" s="506" t="s">
        <v>804</v>
      </c>
      <c r="Q381" s="506">
        <v>0.41699999999999998</v>
      </c>
      <c r="R381" s="451" t="s">
        <v>1119</v>
      </c>
      <c r="S381" s="450" t="s">
        <v>421</v>
      </c>
      <c r="T381" s="506">
        <v>0</v>
      </c>
      <c r="U381" s="506">
        <v>0</v>
      </c>
      <c r="V381" s="506">
        <v>0.622</v>
      </c>
      <c r="W381" s="506">
        <v>0.622</v>
      </c>
      <c r="X381" s="452" t="s">
        <v>1119</v>
      </c>
      <c r="Y381" s="506">
        <v>0</v>
      </c>
      <c r="Z381" s="506">
        <v>0.622</v>
      </c>
      <c r="AA381" s="453"/>
      <c r="AB381" s="450" t="s">
        <v>1105</v>
      </c>
    </row>
    <row r="382" spans="1:28" s="333" customFormat="1" ht="78.75" x14ac:dyDescent="0.25">
      <c r="A382" s="447">
        <v>0</v>
      </c>
      <c r="B382" s="448" t="s">
        <v>813</v>
      </c>
      <c r="C382" s="449" t="s">
        <v>385</v>
      </c>
      <c r="D382" s="506">
        <v>0</v>
      </c>
      <c r="E382" s="506">
        <v>0</v>
      </c>
      <c r="F382" s="506">
        <v>0</v>
      </c>
      <c r="G382" s="506">
        <v>0</v>
      </c>
      <c r="H382" s="506" t="s">
        <v>804</v>
      </c>
      <c r="I382" s="506">
        <v>0</v>
      </c>
      <c r="J382" s="451">
        <v>0</v>
      </c>
      <c r="K382" s="450">
        <v>0</v>
      </c>
      <c r="L382" s="450">
        <v>0</v>
      </c>
      <c r="M382" s="506">
        <v>0</v>
      </c>
      <c r="N382" s="506">
        <v>0</v>
      </c>
      <c r="O382" s="506">
        <v>0.39700000000000002</v>
      </c>
      <c r="P382" s="506" t="s">
        <v>804</v>
      </c>
      <c r="Q382" s="506">
        <v>0.39700000000000002</v>
      </c>
      <c r="R382" s="451" t="s">
        <v>1119</v>
      </c>
      <c r="S382" s="450">
        <v>0</v>
      </c>
      <c r="T382" s="506">
        <v>0.39700000000000002</v>
      </c>
      <c r="U382" s="506">
        <v>0</v>
      </c>
      <c r="V382" s="506">
        <v>0</v>
      </c>
      <c r="W382" s="506">
        <v>0</v>
      </c>
      <c r="X382" s="452" t="s">
        <v>1119</v>
      </c>
      <c r="Y382" s="506">
        <v>0</v>
      </c>
      <c r="Z382" s="506">
        <v>0</v>
      </c>
      <c r="AA382" s="453"/>
      <c r="AB382" s="450" t="s">
        <v>1105</v>
      </c>
    </row>
    <row r="383" spans="1:28" s="333" customFormat="1" ht="47.25" x14ac:dyDescent="0.25">
      <c r="A383" s="447">
        <v>0</v>
      </c>
      <c r="B383" s="448" t="s">
        <v>814</v>
      </c>
      <c r="C383" s="449" t="s">
        <v>385</v>
      </c>
      <c r="D383" s="506">
        <v>0</v>
      </c>
      <c r="E383" s="506">
        <v>0</v>
      </c>
      <c r="F383" s="506">
        <v>0</v>
      </c>
      <c r="G383" s="506">
        <v>0</v>
      </c>
      <c r="H383" s="506" t="s">
        <v>804</v>
      </c>
      <c r="I383" s="506">
        <v>0</v>
      </c>
      <c r="J383" s="451">
        <v>0</v>
      </c>
      <c r="K383" s="450">
        <v>0</v>
      </c>
      <c r="L383" s="450">
        <v>0</v>
      </c>
      <c r="M383" s="506">
        <v>0.46299999999999997</v>
      </c>
      <c r="N383" s="506">
        <v>0</v>
      </c>
      <c r="O383" s="506">
        <v>0</v>
      </c>
      <c r="P383" s="506" t="s">
        <v>804</v>
      </c>
      <c r="Q383" s="506">
        <v>0</v>
      </c>
      <c r="R383" s="451" t="s">
        <v>1119</v>
      </c>
      <c r="S383" s="450">
        <v>0</v>
      </c>
      <c r="T383" s="506">
        <v>0</v>
      </c>
      <c r="U383" s="506">
        <v>0</v>
      </c>
      <c r="V383" s="506">
        <v>0.46300000000000002</v>
      </c>
      <c r="W383" s="506">
        <v>0.46300000000000002</v>
      </c>
      <c r="X383" s="452" t="s">
        <v>1119</v>
      </c>
      <c r="Y383" s="506">
        <v>0</v>
      </c>
      <c r="Z383" s="506">
        <v>0.46300000000000002</v>
      </c>
      <c r="AA383" s="453"/>
      <c r="AB383" s="450" t="s">
        <v>1105</v>
      </c>
    </row>
    <row r="384" spans="1:28" s="333" customFormat="1" ht="78.75" x14ac:dyDescent="0.25">
      <c r="A384" s="447">
        <v>0</v>
      </c>
      <c r="B384" s="448" t="s">
        <v>815</v>
      </c>
      <c r="C384" s="449" t="s">
        <v>385</v>
      </c>
      <c r="D384" s="506">
        <v>0</v>
      </c>
      <c r="E384" s="506">
        <v>0</v>
      </c>
      <c r="F384" s="506">
        <v>0</v>
      </c>
      <c r="G384" s="506">
        <v>1.6631572399999999</v>
      </c>
      <c r="H384" s="506" t="s">
        <v>804</v>
      </c>
      <c r="I384" s="506">
        <v>1.6631572399999999</v>
      </c>
      <c r="J384" s="451" t="s">
        <v>1119</v>
      </c>
      <c r="K384" s="450">
        <v>0</v>
      </c>
      <c r="L384" s="450">
        <v>0</v>
      </c>
      <c r="M384" s="506">
        <v>1.621</v>
      </c>
      <c r="N384" s="506">
        <v>0</v>
      </c>
      <c r="O384" s="506">
        <v>0</v>
      </c>
      <c r="P384" s="506" t="s">
        <v>804</v>
      </c>
      <c r="Q384" s="506">
        <v>0</v>
      </c>
      <c r="R384" s="451" t="s">
        <v>1119</v>
      </c>
      <c r="S384" s="450" t="s">
        <v>421</v>
      </c>
      <c r="T384" s="506">
        <v>0</v>
      </c>
      <c r="U384" s="506">
        <v>0</v>
      </c>
      <c r="V384" s="506">
        <v>1.621</v>
      </c>
      <c r="W384" s="506">
        <v>1.621</v>
      </c>
      <c r="X384" s="452" t="s">
        <v>1119</v>
      </c>
      <c r="Y384" s="506">
        <v>0</v>
      </c>
      <c r="Z384" s="506">
        <v>1.621</v>
      </c>
      <c r="AA384" s="453"/>
      <c r="AB384" s="450" t="s">
        <v>1105</v>
      </c>
    </row>
    <row r="385" spans="1:28" s="333" customFormat="1" ht="47.25" x14ac:dyDescent="0.25">
      <c r="A385" s="447">
        <v>0</v>
      </c>
      <c r="B385" s="448" t="s">
        <v>873</v>
      </c>
      <c r="C385" s="449" t="s">
        <v>385</v>
      </c>
      <c r="D385" s="506">
        <v>0</v>
      </c>
      <c r="E385" s="506">
        <v>0</v>
      </c>
      <c r="F385" s="506">
        <v>0</v>
      </c>
      <c r="G385" s="506">
        <v>0.17517820000000001</v>
      </c>
      <c r="H385" s="506" t="s">
        <v>804</v>
      </c>
      <c r="I385" s="506">
        <v>0.17517820000000001</v>
      </c>
      <c r="J385" s="451" t="s">
        <v>1119</v>
      </c>
      <c r="K385" s="450">
        <v>0</v>
      </c>
      <c r="L385" s="450">
        <v>0</v>
      </c>
      <c r="M385" s="506">
        <v>0</v>
      </c>
      <c r="N385" s="506">
        <v>0</v>
      </c>
      <c r="O385" s="506">
        <v>0.154</v>
      </c>
      <c r="P385" s="506" t="s">
        <v>804</v>
      </c>
      <c r="Q385" s="506">
        <v>0.154</v>
      </c>
      <c r="R385" s="451" t="s">
        <v>1119</v>
      </c>
      <c r="S385" s="450" t="s">
        <v>421</v>
      </c>
      <c r="T385" s="506">
        <v>0</v>
      </c>
      <c r="U385" s="506">
        <v>0</v>
      </c>
      <c r="V385" s="506">
        <v>0.154</v>
      </c>
      <c r="W385" s="506">
        <v>0.154</v>
      </c>
      <c r="X385" s="452" t="s">
        <v>1119</v>
      </c>
      <c r="Y385" s="506">
        <v>0</v>
      </c>
      <c r="Z385" s="506">
        <v>0.154</v>
      </c>
      <c r="AA385" s="453"/>
      <c r="AB385" s="450" t="s">
        <v>1105</v>
      </c>
    </row>
    <row r="386" spans="1:28" s="333" customFormat="1" ht="63" x14ac:dyDescent="0.25">
      <c r="A386" s="447">
        <v>0</v>
      </c>
      <c r="B386" s="448" t="s">
        <v>874</v>
      </c>
      <c r="C386" s="449" t="s">
        <v>385</v>
      </c>
      <c r="D386" s="506">
        <v>0</v>
      </c>
      <c r="E386" s="506">
        <v>0</v>
      </c>
      <c r="F386" s="506">
        <v>0</v>
      </c>
      <c r="G386" s="506">
        <v>0.22643053000000002</v>
      </c>
      <c r="H386" s="506" t="s">
        <v>804</v>
      </c>
      <c r="I386" s="506">
        <v>0.22643053000000002</v>
      </c>
      <c r="J386" s="451" t="s">
        <v>1119</v>
      </c>
      <c r="K386" s="450">
        <v>0</v>
      </c>
      <c r="L386" s="450">
        <v>0</v>
      </c>
      <c r="M386" s="506">
        <v>0</v>
      </c>
      <c r="N386" s="506">
        <v>0</v>
      </c>
      <c r="O386" s="506">
        <v>0.23</v>
      </c>
      <c r="P386" s="506" t="s">
        <v>804</v>
      </c>
      <c r="Q386" s="506">
        <v>0.23</v>
      </c>
      <c r="R386" s="451" t="s">
        <v>1119</v>
      </c>
      <c r="S386" s="450" t="s">
        <v>421</v>
      </c>
      <c r="T386" s="506">
        <v>0</v>
      </c>
      <c r="U386" s="506">
        <v>0</v>
      </c>
      <c r="V386" s="506">
        <v>0.23</v>
      </c>
      <c r="W386" s="506">
        <v>0.23</v>
      </c>
      <c r="X386" s="452" t="s">
        <v>1119</v>
      </c>
      <c r="Y386" s="506">
        <v>0</v>
      </c>
      <c r="Z386" s="506">
        <v>0.23</v>
      </c>
      <c r="AA386" s="453"/>
      <c r="AB386" s="450" t="s">
        <v>1105</v>
      </c>
    </row>
    <row r="387" spans="1:28" s="333" customFormat="1" ht="78.75" x14ac:dyDescent="0.25">
      <c r="A387" s="447">
        <v>0</v>
      </c>
      <c r="B387" s="448" t="s">
        <v>875</v>
      </c>
      <c r="C387" s="449" t="s">
        <v>385</v>
      </c>
      <c r="D387" s="506">
        <v>0</v>
      </c>
      <c r="E387" s="506">
        <v>0</v>
      </c>
      <c r="F387" s="506">
        <v>0</v>
      </c>
      <c r="G387" s="506">
        <v>0.68520625000000002</v>
      </c>
      <c r="H387" s="506" t="s">
        <v>804</v>
      </c>
      <c r="I387" s="506">
        <v>0.68520625000000002</v>
      </c>
      <c r="J387" s="451" t="s">
        <v>1119</v>
      </c>
      <c r="K387" s="450">
        <v>0</v>
      </c>
      <c r="L387" s="450">
        <v>0</v>
      </c>
      <c r="M387" s="506">
        <v>0</v>
      </c>
      <c r="N387" s="506">
        <v>0</v>
      </c>
      <c r="O387" s="506">
        <v>0.61199999999999999</v>
      </c>
      <c r="P387" s="506" t="s">
        <v>804</v>
      </c>
      <c r="Q387" s="506">
        <v>0.61199999999999999</v>
      </c>
      <c r="R387" s="451" t="s">
        <v>1119</v>
      </c>
      <c r="S387" s="450" t="s">
        <v>421</v>
      </c>
      <c r="T387" s="506">
        <v>0</v>
      </c>
      <c r="U387" s="506">
        <v>0</v>
      </c>
      <c r="V387" s="506">
        <v>0.61199999999999999</v>
      </c>
      <c r="W387" s="506">
        <v>0.61199999999999999</v>
      </c>
      <c r="X387" s="452" t="s">
        <v>1119</v>
      </c>
      <c r="Y387" s="506">
        <v>0</v>
      </c>
      <c r="Z387" s="506">
        <v>0.61199999999999999</v>
      </c>
      <c r="AA387" s="453"/>
      <c r="AB387" s="450" t="s">
        <v>1105</v>
      </c>
    </row>
    <row r="388" spans="1:28" s="333" customFormat="1" ht="78.75" x14ac:dyDescent="0.25">
      <c r="A388" s="447">
        <v>0</v>
      </c>
      <c r="B388" s="448" t="s">
        <v>876</v>
      </c>
      <c r="C388" s="449" t="s">
        <v>385</v>
      </c>
      <c r="D388" s="506">
        <v>0</v>
      </c>
      <c r="E388" s="506">
        <v>0</v>
      </c>
      <c r="F388" s="506">
        <v>0</v>
      </c>
      <c r="G388" s="506">
        <v>3.8783060000000001E-2</v>
      </c>
      <c r="H388" s="506" t="s">
        <v>804</v>
      </c>
      <c r="I388" s="506">
        <v>3.8783060000000001E-2</v>
      </c>
      <c r="J388" s="451" t="s">
        <v>1119</v>
      </c>
      <c r="K388" s="450">
        <v>0</v>
      </c>
      <c r="L388" s="450">
        <v>0</v>
      </c>
      <c r="M388" s="506">
        <v>0</v>
      </c>
      <c r="N388" s="506">
        <v>0</v>
      </c>
      <c r="O388" s="506">
        <v>0.54500000000000004</v>
      </c>
      <c r="P388" s="506" t="s">
        <v>804</v>
      </c>
      <c r="Q388" s="506">
        <v>0.54500000000000004</v>
      </c>
      <c r="R388" s="451" t="s">
        <v>1119</v>
      </c>
      <c r="S388" s="450" t="s">
        <v>421</v>
      </c>
      <c r="T388" s="506">
        <v>0</v>
      </c>
      <c r="U388" s="506">
        <v>0</v>
      </c>
      <c r="V388" s="506">
        <v>0.54500000000000004</v>
      </c>
      <c r="W388" s="506">
        <v>0.54500000000000004</v>
      </c>
      <c r="X388" s="452" t="s">
        <v>1119</v>
      </c>
      <c r="Y388" s="506">
        <v>0</v>
      </c>
      <c r="Z388" s="506">
        <v>0.54500000000000004</v>
      </c>
      <c r="AA388" s="453"/>
      <c r="AB388" s="450" t="s">
        <v>1105</v>
      </c>
    </row>
    <row r="389" spans="1:28" s="333" customFormat="1" ht="47.25" x14ac:dyDescent="0.25">
      <c r="A389" s="447">
        <v>0</v>
      </c>
      <c r="B389" s="448" t="s">
        <v>877</v>
      </c>
      <c r="C389" s="449" t="s">
        <v>385</v>
      </c>
      <c r="D389" s="506">
        <v>0</v>
      </c>
      <c r="E389" s="506">
        <v>0</v>
      </c>
      <c r="F389" s="506">
        <v>0</v>
      </c>
      <c r="G389" s="506">
        <v>0</v>
      </c>
      <c r="H389" s="506" t="s">
        <v>804</v>
      </c>
      <c r="I389" s="506">
        <v>0</v>
      </c>
      <c r="J389" s="451">
        <v>0</v>
      </c>
      <c r="K389" s="450">
        <v>0</v>
      </c>
      <c r="L389" s="450">
        <v>0</v>
      </c>
      <c r="M389" s="506">
        <v>0</v>
      </c>
      <c r="N389" s="506">
        <v>0</v>
      </c>
      <c r="O389" s="506">
        <v>0.318</v>
      </c>
      <c r="P389" s="506" t="s">
        <v>804</v>
      </c>
      <c r="Q389" s="506">
        <v>0.318</v>
      </c>
      <c r="R389" s="451" t="s">
        <v>1119</v>
      </c>
      <c r="S389" s="450">
        <v>0</v>
      </c>
      <c r="T389" s="506">
        <v>0</v>
      </c>
      <c r="U389" s="506">
        <v>0</v>
      </c>
      <c r="V389" s="506">
        <v>0.318</v>
      </c>
      <c r="W389" s="506">
        <v>0.318</v>
      </c>
      <c r="X389" s="452" t="s">
        <v>1119</v>
      </c>
      <c r="Y389" s="506">
        <v>0</v>
      </c>
      <c r="Z389" s="506">
        <v>0.318</v>
      </c>
      <c r="AA389" s="453"/>
      <c r="AB389" s="450" t="s">
        <v>1105</v>
      </c>
    </row>
    <row r="390" spans="1:28" s="333" customFormat="1" ht="78.75" x14ac:dyDescent="0.25">
      <c r="A390" s="447">
        <v>0</v>
      </c>
      <c r="B390" s="448" t="s">
        <v>878</v>
      </c>
      <c r="C390" s="449" t="s">
        <v>385</v>
      </c>
      <c r="D390" s="506">
        <v>0</v>
      </c>
      <c r="E390" s="506">
        <v>0</v>
      </c>
      <c r="F390" s="506">
        <v>0</v>
      </c>
      <c r="G390" s="506">
        <v>0.73298741000000001</v>
      </c>
      <c r="H390" s="506" t="s">
        <v>804</v>
      </c>
      <c r="I390" s="506">
        <v>0.73298741000000001</v>
      </c>
      <c r="J390" s="451" t="s">
        <v>1119</v>
      </c>
      <c r="K390" s="450">
        <v>0</v>
      </c>
      <c r="L390" s="450">
        <v>0</v>
      </c>
      <c r="M390" s="506">
        <v>0</v>
      </c>
      <c r="N390" s="506">
        <v>0</v>
      </c>
      <c r="O390" s="506">
        <v>0.65700000000000003</v>
      </c>
      <c r="P390" s="506" t="s">
        <v>804</v>
      </c>
      <c r="Q390" s="506">
        <v>0.65700000000000003</v>
      </c>
      <c r="R390" s="451" t="s">
        <v>1119</v>
      </c>
      <c r="S390" s="450" t="s">
        <v>421</v>
      </c>
      <c r="T390" s="506">
        <v>0</v>
      </c>
      <c r="U390" s="506">
        <v>0</v>
      </c>
      <c r="V390" s="506">
        <v>0.65700000000000003</v>
      </c>
      <c r="W390" s="506">
        <v>0.65700000000000003</v>
      </c>
      <c r="X390" s="452" t="s">
        <v>1119</v>
      </c>
      <c r="Y390" s="506">
        <v>0</v>
      </c>
      <c r="Z390" s="506">
        <v>0.65700000000000003</v>
      </c>
      <c r="AA390" s="453"/>
      <c r="AB390" s="450" t="s">
        <v>1105</v>
      </c>
    </row>
    <row r="391" spans="1:28" s="333" customFormat="1" ht="63" x14ac:dyDescent="0.25">
      <c r="A391" s="447">
        <v>0</v>
      </c>
      <c r="B391" s="448" t="s">
        <v>879</v>
      </c>
      <c r="C391" s="449" t="s">
        <v>385</v>
      </c>
      <c r="D391" s="506">
        <v>0</v>
      </c>
      <c r="E391" s="506">
        <v>0</v>
      </c>
      <c r="F391" s="506">
        <v>0</v>
      </c>
      <c r="G391" s="506">
        <v>0</v>
      </c>
      <c r="H391" s="506" t="s">
        <v>804</v>
      </c>
      <c r="I391" s="506">
        <v>0</v>
      </c>
      <c r="J391" s="451">
        <v>0</v>
      </c>
      <c r="K391" s="450">
        <v>0</v>
      </c>
      <c r="L391" s="450">
        <v>0</v>
      </c>
      <c r="M391" s="506">
        <v>0</v>
      </c>
      <c r="N391" s="506">
        <v>0</v>
      </c>
      <c r="O391" s="506">
        <v>1.2857400000000001</v>
      </c>
      <c r="P391" s="506" t="s">
        <v>804</v>
      </c>
      <c r="Q391" s="506">
        <v>1.2857400000000001</v>
      </c>
      <c r="R391" s="451" t="s">
        <v>1119</v>
      </c>
      <c r="S391" s="450">
        <v>0</v>
      </c>
      <c r="T391" s="506">
        <v>0</v>
      </c>
      <c r="U391" s="506">
        <v>0</v>
      </c>
      <c r="V391" s="506">
        <v>1.2857400000000001</v>
      </c>
      <c r="W391" s="506">
        <v>1.2857400000000001</v>
      </c>
      <c r="X391" s="452" t="s">
        <v>1119</v>
      </c>
      <c r="Y391" s="506">
        <v>0</v>
      </c>
      <c r="Z391" s="506">
        <v>1.2857400000000001</v>
      </c>
      <c r="AA391" s="453"/>
      <c r="AB391" s="450" t="s">
        <v>1105</v>
      </c>
    </row>
    <row r="392" spans="1:28" s="333" customFormat="1" ht="31.5" x14ac:dyDescent="0.25">
      <c r="A392" s="447">
        <v>0</v>
      </c>
      <c r="B392" s="448" t="s">
        <v>880</v>
      </c>
      <c r="C392" s="449" t="s">
        <v>385</v>
      </c>
      <c r="D392" s="506">
        <v>0</v>
      </c>
      <c r="E392" s="506">
        <v>0</v>
      </c>
      <c r="F392" s="506">
        <v>0</v>
      </c>
      <c r="G392" s="506">
        <v>4.4999999999999998E-2</v>
      </c>
      <c r="H392" s="506" t="s">
        <v>804</v>
      </c>
      <c r="I392" s="506">
        <v>4.4999999999999998E-2</v>
      </c>
      <c r="J392" s="451" t="s">
        <v>1119</v>
      </c>
      <c r="K392" s="450">
        <v>0</v>
      </c>
      <c r="L392" s="450">
        <v>0</v>
      </c>
      <c r="M392" s="506">
        <v>0</v>
      </c>
      <c r="N392" s="506">
        <v>0</v>
      </c>
      <c r="O392" s="506">
        <v>0.873</v>
      </c>
      <c r="P392" s="506" t="s">
        <v>804</v>
      </c>
      <c r="Q392" s="506">
        <v>0.873</v>
      </c>
      <c r="R392" s="451" t="s">
        <v>1119</v>
      </c>
      <c r="S392" s="450" t="s">
        <v>421</v>
      </c>
      <c r="T392" s="506">
        <v>0.873</v>
      </c>
      <c r="U392" s="506">
        <v>0</v>
      </c>
      <c r="V392" s="506">
        <v>0</v>
      </c>
      <c r="W392" s="506">
        <v>0</v>
      </c>
      <c r="X392" s="452" t="s">
        <v>1119</v>
      </c>
      <c r="Y392" s="506">
        <v>0</v>
      </c>
      <c r="Z392" s="506">
        <v>0</v>
      </c>
      <c r="AA392" s="453"/>
      <c r="AB392" s="450" t="s">
        <v>1105</v>
      </c>
    </row>
    <row r="393" spans="1:28" s="333" customFormat="1" ht="31.5" x14ac:dyDescent="0.25">
      <c r="A393" s="447">
        <v>0</v>
      </c>
      <c r="B393" s="448" t="s">
        <v>881</v>
      </c>
      <c r="C393" s="449" t="s">
        <v>385</v>
      </c>
      <c r="D393" s="506">
        <v>0</v>
      </c>
      <c r="E393" s="506">
        <v>0</v>
      </c>
      <c r="F393" s="506">
        <v>0</v>
      </c>
      <c r="G393" s="506">
        <v>0.12836373000000001</v>
      </c>
      <c r="H393" s="506" t="s">
        <v>804</v>
      </c>
      <c r="I393" s="506">
        <v>0.12836373000000001</v>
      </c>
      <c r="J393" s="451" t="s">
        <v>1119</v>
      </c>
      <c r="K393" s="450">
        <v>0</v>
      </c>
      <c r="L393" s="450">
        <v>0</v>
      </c>
      <c r="M393" s="506">
        <v>0</v>
      </c>
      <c r="N393" s="506">
        <v>0</v>
      </c>
      <c r="O393" s="506">
        <v>0.624</v>
      </c>
      <c r="P393" s="506" t="s">
        <v>804</v>
      </c>
      <c r="Q393" s="506">
        <v>0.624</v>
      </c>
      <c r="R393" s="451" t="s">
        <v>1119</v>
      </c>
      <c r="S393" s="450" t="s">
        <v>421</v>
      </c>
      <c r="T393" s="506">
        <v>0</v>
      </c>
      <c r="U393" s="506">
        <v>0</v>
      </c>
      <c r="V393" s="506">
        <v>0.624</v>
      </c>
      <c r="W393" s="506">
        <v>0.624</v>
      </c>
      <c r="X393" s="452" t="s">
        <v>1119</v>
      </c>
      <c r="Y393" s="506">
        <v>0</v>
      </c>
      <c r="Z393" s="506">
        <v>0.624</v>
      </c>
      <c r="AA393" s="453"/>
      <c r="AB393" s="450" t="s">
        <v>1105</v>
      </c>
    </row>
    <row r="394" spans="1:28" s="333" customFormat="1" ht="63" x14ac:dyDescent="0.25">
      <c r="A394" s="447">
        <v>0</v>
      </c>
      <c r="B394" s="448" t="s">
        <v>882</v>
      </c>
      <c r="C394" s="449" t="s">
        <v>385</v>
      </c>
      <c r="D394" s="506">
        <v>0</v>
      </c>
      <c r="E394" s="506">
        <v>0</v>
      </c>
      <c r="F394" s="506">
        <v>0</v>
      </c>
      <c r="G394" s="506">
        <v>0</v>
      </c>
      <c r="H394" s="506" t="s">
        <v>804</v>
      </c>
      <c r="I394" s="506">
        <v>0</v>
      </c>
      <c r="J394" s="451">
        <v>0</v>
      </c>
      <c r="K394" s="450">
        <v>0</v>
      </c>
      <c r="L394" s="450">
        <v>0</v>
      </c>
      <c r="M394" s="506">
        <v>0.27900000000000003</v>
      </c>
      <c r="N394" s="506">
        <v>0</v>
      </c>
      <c r="O394" s="506">
        <v>7.1999999999999995E-2</v>
      </c>
      <c r="P394" s="506" t="s">
        <v>804</v>
      </c>
      <c r="Q394" s="506">
        <v>7.1999999999999995E-2</v>
      </c>
      <c r="R394" s="451" t="s">
        <v>1119</v>
      </c>
      <c r="S394" s="450">
        <v>0</v>
      </c>
      <c r="T394" s="506">
        <v>0</v>
      </c>
      <c r="U394" s="506">
        <v>0</v>
      </c>
      <c r="V394" s="506">
        <v>0.35099999999999998</v>
      </c>
      <c r="W394" s="506">
        <v>0.35099999999999998</v>
      </c>
      <c r="X394" s="452" t="s">
        <v>1119</v>
      </c>
      <c r="Y394" s="506">
        <v>0</v>
      </c>
      <c r="Z394" s="506">
        <v>0.35099999999999998</v>
      </c>
      <c r="AA394" s="453"/>
      <c r="AB394" s="450" t="s">
        <v>1105</v>
      </c>
    </row>
    <row r="395" spans="1:28" s="333" customFormat="1" ht="63" x14ac:dyDescent="0.25">
      <c r="A395" s="447">
        <v>0</v>
      </c>
      <c r="B395" s="448" t="s">
        <v>883</v>
      </c>
      <c r="C395" s="449" t="s">
        <v>385</v>
      </c>
      <c r="D395" s="506">
        <v>0</v>
      </c>
      <c r="E395" s="506">
        <v>0</v>
      </c>
      <c r="F395" s="506">
        <v>0</v>
      </c>
      <c r="G395" s="506">
        <v>0</v>
      </c>
      <c r="H395" s="506" t="s">
        <v>804</v>
      </c>
      <c r="I395" s="506">
        <v>0</v>
      </c>
      <c r="J395" s="451">
        <v>0</v>
      </c>
      <c r="K395" s="450">
        <v>0</v>
      </c>
      <c r="L395" s="450">
        <v>0</v>
      </c>
      <c r="M395" s="506">
        <v>0</v>
      </c>
      <c r="N395" s="506">
        <v>0</v>
      </c>
      <c r="O395" s="506">
        <v>0.36799999999999999</v>
      </c>
      <c r="P395" s="506" t="s">
        <v>804</v>
      </c>
      <c r="Q395" s="506">
        <v>0.36799999999999999</v>
      </c>
      <c r="R395" s="451" t="s">
        <v>1119</v>
      </c>
      <c r="S395" s="450">
        <v>0</v>
      </c>
      <c r="T395" s="506">
        <v>0</v>
      </c>
      <c r="U395" s="506">
        <v>0</v>
      </c>
      <c r="V395" s="506">
        <v>0.36799999999999999</v>
      </c>
      <c r="W395" s="506">
        <v>0.36799999999999999</v>
      </c>
      <c r="X395" s="452" t="s">
        <v>1119</v>
      </c>
      <c r="Y395" s="506">
        <v>0</v>
      </c>
      <c r="Z395" s="506">
        <v>0.36799999999999999</v>
      </c>
      <c r="AA395" s="453"/>
      <c r="AB395" s="450" t="s">
        <v>1105</v>
      </c>
    </row>
    <row r="396" spans="1:28" s="333" customFormat="1" ht="63" x14ac:dyDescent="0.25">
      <c r="A396" s="447">
        <v>0</v>
      </c>
      <c r="B396" s="448" t="s">
        <v>884</v>
      </c>
      <c r="C396" s="449" t="s">
        <v>385</v>
      </c>
      <c r="D396" s="506">
        <v>0</v>
      </c>
      <c r="E396" s="506">
        <v>0</v>
      </c>
      <c r="F396" s="506">
        <v>0</v>
      </c>
      <c r="G396" s="506">
        <v>0</v>
      </c>
      <c r="H396" s="506" t="s">
        <v>804</v>
      </c>
      <c r="I396" s="506">
        <v>0</v>
      </c>
      <c r="J396" s="451">
        <v>0</v>
      </c>
      <c r="K396" s="450">
        <v>0</v>
      </c>
      <c r="L396" s="450">
        <v>0</v>
      </c>
      <c r="M396" s="506">
        <v>0</v>
      </c>
      <c r="N396" s="506">
        <v>0</v>
      </c>
      <c r="O396" s="506">
        <v>3.6999999999999998E-2</v>
      </c>
      <c r="P396" s="506" t="s">
        <v>804</v>
      </c>
      <c r="Q396" s="506">
        <v>3.6999999999999998E-2</v>
      </c>
      <c r="R396" s="451" t="s">
        <v>1119</v>
      </c>
      <c r="S396" s="450">
        <v>0</v>
      </c>
      <c r="T396" s="506">
        <v>3.6999999999999998E-2</v>
      </c>
      <c r="U396" s="506">
        <v>0</v>
      </c>
      <c r="V396" s="506">
        <v>0</v>
      </c>
      <c r="W396" s="506">
        <v>0</v>
      </c>
      <c r="X396" s="452" t="s">
        <v>1119</v>
      </c>
      <c r="Y396" s="506">
        <v>0</v>
      </c>
      <c r="Z396" s="506">
        <v>0</v>
      </c>
      <c r="AA396" s="453"/>
      <c r="AB396" s="450" t="s">
        <v>1105</v>
      </c>
    </row>
    <row r="397" spans="1:28" s="333" customFormat="1" ht="78.75" x14ac:dyDescent="0.25">
      <c r="A397" s="447">
        <v>0</v>
      </c>
      <c r="B397" s="448" t="s">
        <v>885</v>
      </c>
      <c r="C397" s="449" t="s">
        <v>385</v>
      </c>
      <c r="D397" s="506">
        <v>0</v>
      </c>
      <c r="E397" s="506">
        <v>0</v>
      </c>
      <c r="F397" s="506">
        <v>0</v>
      </c>
      <c r="G397" s="506">
        <v>0</v>
      </c>
      <c r="H397" s="506" t="s">
        <v>804</v>
      </c>
      <c r="I397" s="506">
        <v>0</v>
      </c>
      <c r="J397" s="451">
        <v>0</v>
      </c>
      <c r="K397" s="450">
        <v>0</v>
      </c>
      <c r="L397" s="450">
        <v>0</v>
      </c>
      <c r="M397" s="506">
        <v>0</v>
      </c>
      <c r="N397" s="506">
        <v>0</v>
      </c>
      <c r="O397" s="506">
        <v>7.4999999999999997E-2</v>
      </c>
      <c r="P397" s="506" t="s">
        <v>804</v>
      </c>
      <c r="Q397" s="506">
        <v>7.4999999999999997E-2</v>
      </c>
      <c r="R397" s="451" t="s">
        <v>1119</v>
      </c>
      <c r="S397" s="450">
        <v>0</v>
      </c>
      <c r="T397" s="506">
        <v>0</v>
      </c>
      <c r="U397" s="506">
        <v>0</v>
      </c>
      <c r="V397" s="506">
        <v>7.4999999999999997E-2</v>
      </c>
      <c r="W397" s="506">
        <v>7.4999999999999997E-2</v>
      </c>
      <c r="X397" s="452" t="s">
        <v>1119</v>
      </c>
      <c r="Y397" s="506">
        <v>0</v>
      </c>
      <c r="Z397" s="506">
        <v>7.4999999999999997E-2</v>
      </c>
      <c r="AA397" s="453"/>
      <c r="AB397" s="450" t="s">
        <v>1105</v>
      </c>
    </row>
    <row r="398" spans="1:28" s="333" customFormat="1" ht="126" x14ac:dyDescent="0.25">
      <c r="A398" s="447">
        <v>0</v>
      </c>
      <c r="B398" s="448" t="s">
        <v>886</v>
      </c>
      <c r="C398" s="449" t="s">
        <v>385</v>
      </c>
      <c r="D398" s="506">
        <v>0</v>
      </c>
      <c r="E398" s="506">
        <v>0</v>
      </c>
      <c r="F398" s="506">
        <v>0</v>
      </c>
      <c r="G398" s="506">
        <v>0.14849746999999999</v>
      </c>
      <c r="H398" s="506" t="s">
        <v>804</v>
      </c>
      <c r="I398" s="506">
        <v>0.14849746999999999</v>
      </c>
      <c r="J398" s="451" t="s">
        <v>1119</v>
      </c>
      <c r="K398" s="450">
        <v>0</v>
      </c>
      <c r="L398" s="450">
        <v>0</v>
      </c>
      <c r="M398" s="506">
        <v>0</v>
      </c>
      <c r="N398" s="506">
        <v>0</v>
      </c>
      <c r="O398" s="506">
        <v>1.0109999999999999</v>
      </c>
      <c r="P398" s="506" t="s">
        <v>804</v>
      </c>
      <c r="Q398" s="506">
        <v>1.0109999999999999</v>
      </c>
      <c r="R398" s="451" t="s">
        <v>1119</v>
      </c>
      <c r="S398" s="450" t="s">
        <v>421</v>
      </c>
      <c r="T398" s="506">
        <v>0</v>
      </c>
      <c r="U398" s="506">
        <v>0</v>
      </c>
      <c r="V398" s="506">
        <v>1.0109999999999999</v>
      </c>
      <c r="W398" s="506">
        <v>1.0109999999999999</v>
      </c>
      <c r="X398" s="452" t="s">
        <v>1119</v>
      </c>
      <c r="Y398" s="506">
        <v>0</v>
      </c>
      <c r="Z398" s="506">
        <v>1.0109999999999999</v>
      </c>
      <c r="AA398" s="453"/>
      <c r="AB398" s="450" t="s">
        <v>1105</v>
      </c>
    </row>
    <row r="399" spans="1:28" s="333" customFormat="1" ht="47.25" x14ac:dyDescent="0.25">
      <c r="A399" s="447">
        <v>0</v>
      </c>
      <c r="B399" s="448" t="s">
        <v>887</v>
      </c>
      <c r="C399" s="449" t="s">
        <v>385</v>
      </c>
      <c r="D399" s="506">
        <v>0</v>
      </c>
      <c r="E399" s="506">
        <v>0</v>
      </c>
      <c r="F399" s="506">
        <v>0</v>
      </c>
      <c r="G399" s="506">
        <v>1.76850475</v>
      </c>
      <c r="H399" s="506" t="s">
        <v>804</v>
      </c>
      <c r="I399" s="506">
        <v>1.76850475</v>
      </c>
      <c r="J399" s="451" t="s">
        <v>1119</v>
      </c>
      <c r="K399" s="450">
        <v>0</v>
      </c>
      <c r="L399" s="450">
        <v>0</v>
      </c>
      <c r="M399" s="506">
        <v>0</v>
      </c>
      <c r="N399" s="506">
        <v>0</v>
      </c>
      <c r="O399" s="506">
        <v>0.90200000000000002</v>
      </c>
      <c r="P399" s="506" t="s">
        <v>804</v>
      </c>
      <c r="Q399" s="506">
        <v>0.90200000000000002</v>
      </c>
      <c r="R399" s="451" t="s">
        <v>1119</v>
      </c>
      <c r="S399" s="450" t="s">
        <v>421</v>
      </c>
      <c r="T399" s="506">
        <v>0</v>
      </c>
      <c r="U399" s="506">
        <v>0</v>
      </c>
      <c r="V399" s="506">
        <v>0.90200000000000002</v>
      </c>
      <c r="W399" s="506">
        <v>0.90200000000000002</v>
      </c>
      <c r="X399" s="452" t="s">
        <v>1119</v>
      </c>
      <c r="Y399" s="506">
        <v>0</v>
      </c>
      <c r="Z399" s="506">
        <v>0.90200000000000002</v>
      </c>
      <c r="AA399" s="453"/>
      <c r="AB399" s="450" t="s">
        <v>1105</v>
      </c>
    </row>
    <row r="400" spans="1:28" s="333" customFormat="1" ht="63" x14ac:dyDescent="0.25">
      <c r="A400" s="447">
        <v>0</v>
      </c>
      <c r="B400" s="448" t="s">
        <v>888</v>
      </c>
      <c r="C400" s="449" t="s">
        <v>385</v>
      </c>
      <c r="D400" s="506">
        <v>0</v>
      </c>
      <c r="E400" s="506">
        <v>0</v>
      </c>
      <c r="F400" s="506">
        <v>0</v>
      </c>
      <c r="G400" s="506">
        <v>0.67947656000000001</v>
      </c>
      <c r="H400" s="506" t="s">
        <v>804</v>
      </c>
      <c r="I400" s="506">
        <v>0.67947656000000001</v>
      </c>
      <c r="J400" s="451" t="s">
        <v>1119</v>
      </c>
      <c r="K400" s="450">
        <v>0</v>
      </c>
      <c r="L400" s="450">
        <v>0</v>
      </c>
      <c r="M400" s="506">
        <v>0</v>
      </c>
      <c r="N400" s="506">
        <v>0</v>
      </c>
      <c r="O400" s="506">
        <v>0.621</v>
      </c>
      <c r="P400" s="506" t="s">
        <v>804</v>
      </c>
      <c r="Q400" s="506">
        <v>0.621</v>
      </c>
      <c r="R400" s="451" t="s">
        <v>1119</v>
      </c>
      <c r="S400" s="450" t="s">
        <v>421</v>
      </c>
      <c r="T400" s="506">
        <v>0.621</v>
      </c>
      <c r="U400" s="506">
        <v>0</v>
      </c>
      <c r="V400" s="506">
        <v>0</v>
      </c>
      <c r="W400" s="506">
        <v>0</v>
      </c>
      <c r="X400" s="452" t="s">
        <v>1119</v>
      </c>
      <c r="Y400" s="506">
        <v>0</v>
      </c>
      <c r="Z400" s="506">
        <v>0</v>
      </c>
      <c r="AA400" s="453"/>
      <c r="AB400" s="450" t="s">
        <v>1105</v>
      </c>
    </row>
    <row r="401" spans="1:28" s="333" customFormat="1" ht="63" x14ac:dyDescent="0.25">
      <c r="A401" s="447">
        <v>0</v>
      </c>
      <c r="B401" s="448" t="s">
        <v>889</v>
      </c>
      <c r="C401" s="449" t="s">
        <v>385</v>
      </c>
      <c r="D401" s="506">
        <v>0</v>
      </c>
      <c r="E401" s="506">
        <v>0</v>
      </c>
      <c r="F401" s="506">
        <v>0</v>
      </c>
      <c r="G401" s="506">
        <v>0</v>
      </c>
      <c r="H401" s="506" t="s">
        <v>804</v>
      </c>
      <c r="I401" s="506">
        <v>0</v>
      </c>
      <c r="J401" s="451">
        <v>0</v>
      </c>
      <c r="K401" s="450">
        <v>0</v>
      </c>
      <c r="L401" s="450">
        <v>0</v>
      </c>
      <c r="M401" s="506">
        <v>0</v>
      </c>
      <c r="N401" s="506">
        <v>0</v>
      </c>
      <c r="O401" s="506">
        <v>0.48399999999999999</v>
      </c>
      <c r="P401" s="506" t="s">
        <v>804</v>
      </c>
      <c r="Q401" s="506">
        <v>0.48399999999999999</v>
      </c>
      <c r="R401" s="451" t="s">
        <v>1119</v>
      </c>
      <c r="S401" s="450">
        <v>0</v>
      </c>
      <c r="T401" s="506">
        <v>0</v>
      </c>
      <c r="U401" s="506">
        <v>0</v>
      </c>
      <c r="V401" s="506">
        <v>0.48399999999999999</v>
      </c>
      <c r="W401" s="506">
        <v>0.48399999999999999</v>
      </c>
      <c r="X401" s="452" t="s">
        <v>1119</v>
      </c>
      <c r="Y401" s="506">
        <v>0</v>
      </c>
      <c r="Z401" s="506">
        <v>0.48399999999999999</v>
      </c>
      <c r="AA401" s="453"/>
      <c r="AB401" s="450" t="s">
        <v>1105</v>
      </c>
    </row>
    <row r="402" spans="1:28" s="333" customFormat="1" ht="63" x14ac:dyDescent="0.25">
      <c r="A402" s="447">
        <v>0</v>
      </c>
      <c r="B402" s="448" t="s">
        <v>984</v>
      </c>
      <c r="C402" s="449" t="s">
        <v>385</v>
      </c>
      <c r="D402" s="506">
        <v>0</v>
      </c>
      <c r="E402" s="506">
        <v>0</v>
      </c>
      <c r="F402" s="506">
        <v>0</v>
      </c>
      <c r="G402" s="506">
        <v>0</v>
      </c>
      <c r="H402" s="506" t="s">
        <v>804</v>
      </c>
      <c r="I402" s="506">
        <v>0</v>
      </c>
      <c r="J402" s="451">
        <v>0</v>
      </c>
      <c r="K402" s="450">
        <v>0</v>
      </c>
      <c r="L402" s="450">
        <v>0</v>
      </c>
      <c r="M402" s="506">
        <v>0</v>
      </c>
      <c r="N402" s="506">
        <v>0</v>
      </c>
      <c r="O402" s="506">
        <v>0.64900000000000002</v>
      </c>
      <c r="P402" s="506" t="s">
        <v>804</v>
      </c>
      <c r="Q402" s="506">
        <v>0.64900000000000002</v>
      </c>
      <c r="R402" s="451" t="s">
        <v>1119</v>
      </c>
      <c r="S402" s="450">
        <v>0</v>
      </c>
      <c r="T402" s="506">
        <v>0.64900000000000002</v>
      </c>
      <c r="U402" s="506">
        <v>0</v>
      </c>
      <c r="V402" s="506">
        <v>0</v>
      </c>
      <c r="W402" s="506">
        <v>0</v>
      </c>
      <c r="X402" s="452" t="s">
        <v>1119</v>
      </c>
      <c r="Y402" s="506">
        <v>0</v>
      </c>
      <c r="Z402" s="506">
        <v>0</v>
      </c>
      <c r="AA402" s="453"/>
      <c r="AB402" s="450" t="s">
        <v>1105</v>
      </c>
    </row>
    <row r="403" spans="1:28" s="333" customFormat="1" ht="63" x14ac:dyDescent="0.25">
      <c r="A403" s="447">
        <v>0</v>
      </c>
      <c r="B403" s="448" t="s">
        <v>985</v>
      </c>
      <c r="C403" s="449" t="s">
        <v>385</v>
      </c>
      <c r="D403" s="506">
        <v>0</v>
      </c>
      <c r="E403" s="506">
        <v>0</v>
      </c>
      <c r="F403" s="506">
        <v>0</v>
      </c>
      <c r="G403" s="506">
        <v>0</v>
      </c>
      <c r="H403" s="506" t="s">
        <v>804</v>
      </c>
      <c r="I403" s="506">
        <v>0</v>
      </c>
      <c r="J403" s="451">
        <v>0</v>
      </c>
      <c r="K403" s="450">
        <v>0</v>
      </c>
      <c r="L403" s="450">
        <v>0</v>
      </c>
      <c r="M403" s="506">
        <v>0</v>
      </c>
      <c r="N403" s="506">
        <v>0</v>
      </c>
      <c r="O403" s="506">
        <v>0.88200000000000001</v>
      </c>
      <c r="P403" s="506" t="s">
        <v>804</v>
      </c>
      <c r="Q403" s="506">
        <v>0.88200000000000001</v>
      </c>
      <c r="R403" s="451" t="s">
        <v>1119</v>
      </c>
      <c r="S403" s="450">
        <v>0</v>
      </c>
      <c r="T403" s="506">
        <v>0.88200000000000001</v>
      </c>
      <c r="U403" s="506">
        <v>0</v>
      </c>
      <c r="V403" s="506">
        <v>0</v>
      </c>
      <c r="W403" s="506">
        <v>0</v>
      </c>
      <c r="X403" s="452" t="s">
        <v>1119</v>
      </c>
      <c r="Y403" s="506">
        <v>0</v>
      </c>
      <c r="Z403" s="506">
        <v>0</v>
      </c>
      <c r="AA403" s="453"/>
      <c r="AB403" s="450" t="s">
        <v>1105</v>
      </c>
    </row>
    <row r="404" spans="1:28" s="333" customFormat="1" ht="63" x14ac:dyDescent="0.25">
      <c r="A404" s="447">
        <v>0</v>
      </c>
      <c r="B404" s="448" t="s">
        <v>986</v>
      </c>
      <c r="C404" s="449" t="s">
        <v>385</v>
      </c>
      <c r="D404" s="506">
        <v>0</v>
      </c>
      <c r="E404" s="506">
        <v>0</v>
      </c>
      <c r="F404" s="506">
        <v>0</v>
      </c>
      <c r="G404" s="506">
        <v>0</v>
      </c>
      <c r="H404" s="506" t="s">
        <v>804</v>
      </c>
      <c r="I404" s="506">
        <v>0</v>
      </c>
      <c r="J404" s="451">
        <v>0</v>
      </c>
      <c r="K404" s="450">
        <v>0</v>
      </c>
      <c r="L404" s="450">
        <v>0</v>
      </c>
      <c r="M404" s="506">
        <v>0</v>
      </c>
      <c r="N404" s="506">
        <v>0</v>
      </c>
      <c r="O404" s="506">
        <v>3.1E-2</v>
      </c>
      <c r="P404" s="506" t="s">
        <v>804</v>
      </c>
      <c r="Q404" s="506">
        <v>3.1E-2</v>
      </c>
      <c r="R404" s="451" t="s">
        <v>1119</v>
      </c>
      <c r="S404" s="450">
        <v>0</v>
      </c>
      <c r="T404" s="506">
        <v>3.1E-2</v>
      </c>
      <c r="U404" s="506">
        <v>0</v>
      </c>
      <c r="V404" s="506">
        <v>0</v>
      </c>
      <c r="W404" s="506">
        <v>0</v>
      </c>
      <c r="X404" s="452" t="s">
        <v>1119</v>
      </c>
      <c r="Y404" s="506">
        <v>0</v>
      </c>
      <c r="Z404" s="506">
        <v>0</v>
      </c>
      <c r="AA404" s="453"/>
      <c r="AB404" s="450" t="s">
        <v>1105</v>
      </c>
    </row>
    <row r="405" spans="1:28" s="333" customFormat="1" ht="47.25" x14ac:dyDescent="0.25">
      <c r="A405" s="447">
        <v>0</v>
      </c>
      <c r="B405" s="448" t="s">
        <v>987</v>
      </c>
      <c r="C405" s="449" t="s">
        <v>385</v>
      </c>
      <c r="D405" s="506">
        <v>0</v>
      </c>
      <c r="E405" s="506">
        <v>0</v>
      </c>
      <c r="F405" s="506">
        <v>0</v>
      </c>
      <c r="G405" s="506">
        <v>0</v>
      </c>
      <c r="H405" s="506" t="s">
        <v>804</v>
      </c>
      <c r="I405" s="506">
        <v>0</v>
      </c>
      <c r="J405" s="451">
        <v>0</v>
      </c>
      <c r="K405" s="450">
        <v>0</v>
      </c>
      <c r="L405" s="450">
        <v>0</v>
      </c>
      <c r="M405" s="506">
        <v>0</v>
      </c>
      <c r="N405" s="506">
        <v>0</v>
      </c>
      <c r="O405" s="506">
        <v>0.89</v>
      </c>
      <c r="P405" s="506" t="s">
        <v>804</v>
      </c>
      <c r="Q405" s="506">
        <v>0.89</v>
      </c>
      <c r="R405" s="451" t="s">
        <v>1119</v>
      </c>
      <c r="S405" s="450">
        <v>0</v>
      </c>
      <c r="T405" s="506">
        <v>0</v>
      </c>
      <c r="U405" s="506">
        <v>0</v>
      </c>
      <c r="V405" s="506">
        <v>0.89</v>
      </c>
      <c r="W405" s="506">
        <v>0.89</v>
      </c>
      <c r="X405" s="452" t="s">
        <v>1119</v>
      </c>
      <c r="Y405" s="506">
        <v>0</v>
      </c>
      <c r="Z405" s="506">
        <v>0.89</v>
      </c>
      <c r="AA405" s="453"/>
      <c r="AB405" s="450" t="s">
        <v>1105</v>
      </c>
    </row>
    <row r="406" spans="1:28" s="333" customFormat="1" ht="47.25" x14ac:dyDescent="0.25">
      <c r="A406" s="447">
        <v>0</v>
      </c>
      <c r="B406" s="448" t="s">
        <v>988</v>
      </c>
      <c r="C406" s="449" t="s">
        <v>385</v>
      </c>
      <c r="D406" s="506">
        <v>0</v>
      </c>
      <c r="E406" s="506">
        <v>0</v>
      </c>
      <c r="F406" s="506">
        <v>0</v>
      </c>
      <c r="G406" s="506">
        <v>0</v>
      </c>
      <c r="H406" s="506" t="s">
        <v>804</v>
      </c>
      <c r="I406" s="506">
        <v>0</v>
      </c>
      <c r="J406" s="451">
        <v>0</v>
      </c>
      <c r="K406" s="450">
        <v>0</v>
      </c>
      <c r="L406" s="450">
        <v>0</v>
      </c>
      <c r="M406" s="506">
        <v>0</v>
      </c>
      <c r="N406" s="506">
        <v>0</v>
      </c>
      <c r="O406" s="506">
        <v>4.9000000000000002E-2</v>
      </c>
      <c r="P406" s="506" t="s">
        <v>804</v>
      </c>
      <c r="Q406" s="506">
        <v>4.9000000000000002E-2</v>
      </c>
      <c r="R406" s="451" t="s">
        <v>1119</v>
      </c>
      <c r="S406" s="450">
        <v>0</v>
      </c>
      <c r="T406" s="506">
        <v>4.9000000000000002E-2</v>
      </c>
      <c r="U406" s="506">
        <v>0</v>
      </c>
      <c r="V406" s="506">
        <v>0</v>
      </c>
      <c r="W406" s="506">
        <v>0</v>
      </c>
      <c r="X406" s="452" t="s">
        <v>1119</v>
      </c>
      <c r="Y406" s="506">
        <v>0</v>
      </c>
      <c r="Z406" s="506">
        <v>0</v>
      </c>
      <c r="AA406" s="453"/>
      <c r="AB406" s="450" t="s">
        <v>1105</v>
      </c>
    </row>
    <row r="407" spans="1:28" s="333" customFormat="1" ht="63" x14ac:dyDescent="0.25">
      <c r="A407" s="447">
        <v>0</v>
      </c>
      <c r="B407" s="448" t="s">
        <v>989</v>
      </c>
      <c r="C407" s="449" t="s">
        <v>385</v>
      </c>
      <c r="D407" s="506">
        <v>0</v>
      </c>
      <c r="E407" s="506">
        <v>0</v>
      </c>
      <c r="F407" s="506">
        <v>0</v>
      </c>
      <c r="G407" s="506">
        <v>0</v>
      </c>
      <c r="H407" s="506" t="s">
        <v>804</v>
      </c>
      <c r="I407" s="506">
        <v>0</v>
      </c>
      <c r="J407" s="451">
        <v>0</v>
      </c>
      <c r="K407" s="450">
        <v>0</v>
      </c>
      <c r="L407" s="450">
        <v>0</v>
      </c>
      <c r="M407" s="506">
        <v>0</v>
      </c>
      <c r="N407" s="506">
        <v>0</v>
      </c>
      <c r="O407" s="506">
        <v>0.251</v>
      </c>
      <c r="P407" s="506" t="s">
        <v>804</v>
      </c>
      <c r="Q407" s="506">
        <v>0.251</v>
      </c>
      <c r="R407" s="451" t="s">
        <v>1119</v>
      </c>
      <c r="S407" s="450">
        <v>0</v>
      </c>
      <c r="T407" s="506">
        <v>0</v>
      </c>
      <c r="U407" s="506">
        <v>0</v>
      </c>
      <c r="V407" s="506">
        <v>0.251</v>
      </c>
      <c r="W407" s="506">
        <v>0.251</v>
      </c>
      <c r="X407" s="452" t="s">
        <v>1119</v>
      </c>
      <c r="Y407" s="506">
        <v>0</v>
      </c>
      <c r="Z407" s="506">
        <v>0.251</v>
      </c>
      <c r="AA407" s="453"/>
      <c r="AB407" s="450" t="s">
        <v>1105</v>
      </c>
    </row>
    <row r="408" spans="1:28" s="333" customFormat="1" ht="78.75" x14ac:dyDescent="0.25">
      <c r="A408" s="447">
        <v>0</v>
      </c>
      <c r="B408" s="448" t="s">
        <v>990</v>
      </c>
      <c r="C408" s="449" t="s">
        <v>385</v>
      </c>
      <c r="D408" s="506">
        <v>0</v>
      </c>
      <c r="E408" s="506">
        <v>0</v>
      </c>
      <c r="F408" s="506">
        <v>0</v>
      </c>
      <c r="G408" s="506">
        <v>0</v>
      </c>
      <c r="H408" s="506" t="s">
        <v>804</v>
      </c>
      <c r="I408" s="506">
        <v>0</v>
      </c>
      <c r="J408" s="451">
        <v>0</v>
      </c>
      <c r="K408" s="450">
        <v>0</v>
      </c>
      <c r="L408" s="450">
        <v>0</v>
      </c>
      <c r="M408" s="506">
        <v>0</v>
      </c>
      <c r="N408" s="506">
        <v>0</v>
      </c>
      <c r="O408" s="506">
        <v>3.9E-2</v>
      </c>
      <c r="P408" s="506" t="s">
        <v>804</v>
      </c>
      <c r="Q408" s="506">
        <v>3.9E-2</v>
      </c>
      <c r="R408" s="451" t="s">
        <v>1119</v>
      </c>
      <c r="S408" s="450">
        <v>0</v>
      </c>
      <c r="T408" s="506">
        <v>0</v>
      </c>
      <c r="U408" s="506">
        <v>0</v>
      </c>
      <c r="V408" s="506">
        <v>3.9E-2</v>
      </c>
      <c r="W408" s="506">
        <v>3.9E-2</v>
      </c>
      <c r="X408" s="452" t="s">
        <v>1119</v>
      </c>
      <c r="Y408" s="506">
        <v>0</v>
      </c>
      <c r="Z408" s="506">
        <v>3.9E-2</v>
      </c>
      <c r="AA408" s="453"/>
      <c r="AB408" s="450" t="s">
        <v>1105</v>
      </c>
    </row>
    <row r="409" spans="1:28" s="333" customFormat="1" ht="78.75" x14ac:dyDescent="0.25">
      <c r="A409" s="447">
        <v>0</v>
      </c>
      <c r="B409" s="448" t="s">
        <v>991</v>
      </c>
      <c r="C409" s="449" t="s">
        <v>385</v>
      </c>
      <c r="D409" s="506">
        <v>0</v>
      </c>
      <c r="E409" s="506">
        <v>0</v>
      </c>
      <c r="F409" s="506">
        <v>0</v>
      </c>
      <c r="G409" s="506">
        <v>0</v>
      </c>
      <c r="H409" s="506" t="s">
        <v>804</v>
      </c>
      <c r="I409" s="506">
        <v>0</v>
      </c>
      <c r="J409" s="451">
        <v>0</v>
      </c>
      <c r="K409" s="450">
        <v>0</v>
      </c>
      <c r="L409" s="450">
        <v>0</v>
      </c>
      <c r="M409" s="506">
        <v>0</v>
      </c>
      <c r="N409" s="506">
        <v>0</v>
      </c>
      <c r="O409" s="506">
        <v>3.9E-2</v>
      </c>
      <c r="P409" s="506" t="s">
        <v>804</v>
      </c>
      <c r="Q409" s="506">
        <v>3.9E-2</v>
      </c>
      <c r="R409" s="451" t="s">
        <v>1119</v>
      </c>
      <c r="S409" s="450">
        <v>0</v>
      </c>
      <c r="T409" s="506">
        <v>3.9E-2</v>
      </c>
      <c r="U409" s="506">
        <v>0</v>
      </c>
      <c r="V409" s="506">
        <v>0</v>
      </c>
      <c r="W409" s="506">
        <v>0</v>
      </c>
      <c r="X409" s="452" t="s">
        <v>1119</v>
      </c>
      <c r="Y409" s="506">
        <v>0</v>
      </c>
      <c r="Z409" s="506">
        <v>0</v>
      </c>
      <c r="AA409" s="453"/>
      <c r="AB409" s="450" t="s">
        <v>1105</v>
      </c>
    </row>
    <row r="410" spans="1:28" s="333" customFormat="1" ht="47.25" x14ac:dyDescent="0.25">
      <c r="A410" s="447">
        <v>0</v>
      </c>
      <c r="B410" s="448" t="s">
        <v>992</v>
      </c>
      <c r="C410" s="449" t="s">
        <v>385</v>
      </c>
      <c r="D410" s="506">
        <v>0</v>
      </c>
      <c r="E410" s="506">
        <v>0</v>
      </c>
      <c r="F410" s="506">
        <v>0</v>
      </c>
      <c r="G410" s="506">
        <v>0</v>
      </c>
      <c r="H410" s="506" t="s">
        <v>804</v>
      </c>
      <c r="I410" s="506">
        <v>0</v>
      </c>
      <c r="J410" s="451">
        <v>0</v>
      </c>
      <c r="K410" s="450">
        <v>0</v>
      </c>
      <c r="L410" s="450">
        <v>0</v>
      </c>
      <c r="M410" s="506">
        <v>0</v>
      </c>
      <c r="N410" s="506">
        <v>0</v>
      </c>
      <c r="O410" s="506">
        <v>2.1000000000000001E-2</v>
      </c>
      <c r="P410" s="506" t="s">
        <v>804</v>
      </c>
      <c r="Q410" s="506">
        <v>2.1000000000000001E-2</v>
      </c>
      <c r="R410" s="451" t="s">
        <v>1119</v>
      </c>
      <c r="S410" s="450">
        <v>0</v>
      </c>
      <c r="T410" s="506">
        <v>2.1000000000000001E-2</v>
      </c>
      <c r="U410" s="506">
        <v>0</v>
      </c>
      <c r="V410" s="506">
        <v>0</v>
      </c>
      <c r="W410" s="506">
        <v>0</v>
      </c>
      <c r="X410" s="452" t="s">
        <v>1119</v>
      </c>
      <c r="Y410" s="506">
        <v>0</v>
      </c>
      <c r="Z410" s="506">
        <v>0</v>
      </c>
      <c r="AA410" s="453"/>
      <c r="AB410" s="450" t="s">
        <v>1105</v>
      </c>
    </row>
    <row r="411" spans="1:28" s="333" customFormat="1" ht="47.25" x14ac:dyDescent="0.25">
      <c r="A411" s="447">
        <v>0</v>
      </c>
      <c r="B411" s="448" t="s">
        <v>993</v>
      </c>
      <c r="C411" s="449" t="s">
        <v>385</v>
      </c>
      <c r="D411" s="506">
        <v>0</v>
      </c>
      <c r="E411" s="506">
        <v>0</v>
      </c>
      <c r="F411" s="506">
        <v>0</v>
      </c>
      <c r="G411" s="506">
        <v>0</v>
      </c>
      <c r="H411" s="506" t="s">
        <v>804</v>
      </c>
      <c r="I411" s="506">
        <v>0</v>
      </c>
      <c r="J411" s="451">
        <v>0</v>
      </c>
      <c r="K411" s="450">
        <v>0</v>
      </c>
      <c r="L411" s="450">
        <v>0</v>
      </c>
      <c r="M411" s="506">
        <v>0</v>
      </c>
      <c r="N411" s="506">
        <v>0</v>
      </c>
      <c r="O411" s="506">
        <v>0.55600000000000005</v>
      </c>
      <c r="P411" s="506" t="s">
        <v>804</v>
      </c>
      <c r="Q411" s="506">
        <v>0.55600000000000005</v>
      </c>
      <c r="R411" s="451" t="s">
        <v>1119</v>
      </c>
      <c r="S411" s="450">
        <v>0</v>
      </c>
      <c r="T411" s="506">
        <v>0.55600000000000005</v>
      </c>
      <c r="U411" s="506">
        <v>0</v>
      </c>
      <c r="V411" s="506">
        <v>0</v>
      </c>
      <c r="W411" s="506">
        <v>0</v>
      </c>
      <c r="X411" s="452" t="s">
        <v>1119</v>
      </c>
      <c r="Y411" s="506">
        <v>0</v>
      </c>
      <c r="Z411" s="506">
        <v>0</v>
      </c>
      <c r="AA411" s="453"/>
      <c r="AB411" s="450" t="s">
        <v>1105</v>
      </c>
    </row>
    <row r="412" spans="1:28" s="333" customFormat="1" ht="78.75" x14ac:dyDescent="0.25">
      <c r="A412" s="447">
        <v>0</v>
      </c>
      <c r="B412" s="448" t="s">
        <v>994</v>
      </c>
      <c r="C412" s="449" t="s">
        <v>385</v>
      </c>
      <c r="D412" s="506">
        <v>0</v>
      </c>
      <c r="E412" s="506">
        <v>0</v>
      </c>
      <c r="F412" s="506">
        <v>0</v>
      </c>
      <c r="G412" s="506">
        <v>0</v>
      </c>
      <c r="H412" s="506" t="s">
        <v>804</v>
      </c>
      <c r="I412" s="506">
        <v>0</v>
      </c>
      <c r="J412" s="451">
        <v>0</v>
      </c>
      <c r="K412" s="450">
        <v>0</v>
      </c>
      <c r="L412" s="450">
        <v>0</v>
      </c>
      <c r="M412" s="506">
        <v>0</v>
      </c>
      <c r="N412" s="506">
        <v>0</v>
      </c>
      <c r="O412" s="506">
        <v>8.0000000000000002E-3</v>
      </c>
      <c r="P412" s="506" t="s">
        <v>804</v>
      </c>
      <c r="Q412" s="506">
        <v>8.0000000000000002E-3</v>
      </c>
      <c r="R412" s="451" t="s">
        <v>1119</v>
      </c>
      <c r="S412" s="450">
        <v>0</v>
      </c>
      <c r="T412" s="506">
        <v>0</v>
      </c>
      <c r="U412" s="506">
        <v>0</v>
      </c>
      <c r="V412" s="506">
        <v>8.0000000000000002E-3</v>
      </c>
      <c r="W412" s="506">
        <v>8.0000000000000002E-3</v>
      </c>
      <c r="X412" s="452" t="s">
        <v>1119</v>
      </c>
      <c r="Y412" s="506">
        <v>0</v>
      </c>
      <c r="Z412" s="506">
        <v>8.0000000000000002E-3</v>
      </c>
      <c r="AA412" s="453"/>
      <c r="AB412" s="450" t="s">
        <v>1105</v>
      </c>
    </row>
    <row r="413" spans="1:28" s="333" customFormat="1" ht="94.5" x14ac:dyDescent="0.25">
      <c r="A413" s="447">
        <v>0</v>
      </c>
      <c r="B413" s="448" t="s">
        <v>995</v>
      </c>
      <c r="C413" s="449" t="s">
        <v>385</v>
      </c>
      <c r="D413" s="506">
        <v>0</v>
      </c>
      <c r="E413" s="506">
        <v>0</v>
      </c>
      <c r="F413" s="506">
        <v>0</v>
      </c>
      <c r="G413" s="506">
        <v>0</v>
      </c>
      <c r="H413" s="506" t="s">
        <v>804</v>
      </c>
      <c r="I413" s="506">
        <v>0</v>
      </c>
      <c r="J413" s="451">
        <v>0</v>
      </c>
      <c r="K413" s="450">
        <v>0</v>
      </c>
      <c r="L413" s="450">
        <v>0</v>
      </c>
      <c r="M413" s="506">
        <v>0</v>
      </c>
      <c r="N413" s="506">
        <v>0</v>
      </c>
      <c r="O413" s="506">
        <v>0.01</v>
      </c>
      <c r="P413" s="506" t="s">
        <v>804</v>
      </c>
      <c r="Q413" s="506">
        <v>0.01</v>
      </c>
      <c r="R413" s="451" t="s">
        <v>1119</v>
      </c>
      <c r="S413" s="450">
        <v>0</v>
      </c>
      <c r="T413" s="506">
        <v>0</v>
      </c>
      <c r="U413" s="506">
        <v>0</v>
      </c>
      <c r="V413" s="506">
        <v>0.01</v>
      </c>
      <c r="W413" s="506">
        <v>0.01</v>
      </c>
      <c r="X413" s="452" t="s">
        <v>1119</v>
      </c>
      <c r="Y413" s="506">
        <v>0</v>
      </c>
      <c r="Z413" s="506">
        <v>0.01</v>
      </c>
      <c r="AA413" s="453"/>
      <c r="AB413" s="450" t="s">
        <v>1105</v>
      </c>
    </row>
    <row r="414" spans="1:28" s="333" customFormat="1" x14ac:dyDescent="0.25">
      <c r="A414" s="447">
        <v>2</v>
      </c>
      <c r="B414" s="448" t="s">
        <v>395</v>
      </c>
      <c r="C414" s="449">
        <v>0</v>
      </c>
      <c r="D414" s="506">
        <v>206.48516613464469</v>
      </c>
      <c r="E414" s="506">
        <v>207.16260000000057</v>
      </c>
      <c r="F414" s="506">
        <v>120.44004448335444</v>
      </c>
      <c r="G414" s="506">
        <v>210.30806250199998</v>
      </c>
      <c r="H414" s="506">
        <v>-3.1454625019994182</v>
      </c>
      <c r="I414" s="506">
        <v>89.868018018645515</v>
      </c>
      <c r="J414" s="451">
        <v>1.746163939113007</v>
      </c>
      <c r="K414" s="450">
        <v>0</v>
      </c>
      <c r="L414" s="450">
        <v>0</v>
      </c>
      <c r="M414" s="506">
        <v>70.456976870000005</v>
      </c>
      <c r="N414" s="506">
        <v>169.88690636598454</v>
      </c>
      <c r="O414" s="506">
        <v>229.06387559999996</v>
      </c>
      <c r="P414" s="506">
        <v>-105.7364805706401</v>
      </c>
      <c r="Q414" s="506">
        <v>59.176969234015417</v>
      </c>
      <c r="R414" s="451">
        <v>1.3483315489101406</v>
      </c>
      <c r="S414" s="450">
        <v>0</v>
      </c>
      <c r="T414" s="506">
        <v>65.830852580000041</v>
      </c>
      <c r="U414" s="506">
        <v>150.75130000000001</v>
      </c>
      <c r="V414" s="506">
        <v>233.58466261999996</v>
      </c>
      <c r="W414" s="506">
        <v>82.833362619999946</v>
      </c>
      <c r="X414" s="452">
        <v>1.5494703038713427</v>
      </c>
      <c r="Y414" s="506">
        <v>150.75130000000001</v>
      </c>
      <c r="Z414" s="506">
        <v>233.58466261999996</v>
      </c>
      <c r="AA414" s="453"/>
      <c r="AB414" s="450">
        <v>0</v>
      </c>
    </row>
    <row r="415" spans="1:28" s="333" customFormat="1" ht="78.75" x14ac:dyDescent="0.25">
      <c r="A415" s="447">
        <v>0</v>
      </c>
      <c r="B415" s="448" t="s">
        <v>890</v>
      </c>
      <c r="C415" s="449" t="s">
        <v>388</v>
      </c>
      <c r="D415" s="506">
        <v>0</v>
      </c>
      <c r="E415" s="506">
        <v>0</v>
      </c>
      <c r="F415" s="506">
        <v>0</v>
      </c>
      <c r="G415" s="506">
        <v>3.1674359999999999E-2</v>
      </c>
      <c r="H415" s="506" t="s">
        <v>804</v>
      </c>
      <c r="I415" s="506">
        <v>3.1674359999999999E-2</v>
      </c>
      <c r="J415" s="451" t="s">
        <v>1119</v>
      </c>
      <c r="K415" s="450">
        <v>0</v>
      </c>
      <c r="L415" s="450">
        <v>0</v>
      </c>
      <c r="M415" s="506">
        <v>0</v>
      </c>
      <c r="N415" s="506">
        <v>0</v>
      </c>
      <c r="O415" s="506">
        <v>9.1152780000000017E-2</v>
      </c>
      <c r="P415" s="506" t="s">
        <v>804</v>
      </c>
      <c r="Q415" s="506">
        <v>9.1152780000000017E-2</v>
      </c>
      <c r="R415" s="451" t="s">
        <v>1119</v>
      </c>
      <c r="S415" s="450" t="s">
        <v>421</v>
      </c>
      <c r="T415" s="506">
        <v>0</v>
      </c>
      <c r="U415" s="506">
        <v>0</v>
      </c>
      <c r="V415" s="506">
        <v>9.1152780000000017E-2</v>
      </c>
      <c r="W415" s="506">
        <v>9.1152780000000017E-2</v>
      </c>
      <c r="X415" s="452" t="s">
        <v>1119</v>
      </c>
      <c r="Y415" s="506">
        <v>0</v>
      </c>
      <c r="Z415" s="506">
        <v>9.1152780000000017E-2</v>
      </c>
      <c r="AA415" s="453"/>
      <c r="AB415" s="450" t="s">
        <v>1105</v>
      </c>
    </row>
    <row r="416" spans="1:28" s="333" customFormat="1" ht="31.5" x14ac:dyDescent="0.25">
      <c r="A416" s="447">
        <v>0</v>
      </c>
      <c r="B416" s="448" t="s">
        <v>653</v>
      </c>
      <c r="C416" s="449" t="s">
        <v>388</v>
      </c>
      <c r="D416" s="506">
        <v>79.694840000000028</v>
      </c>
      <c r="E416" s="506">
        <v>67.89130000000003</v>
      </c>
      <c r="F416" s="506">
        <v>59.952008422161484</v>
      </c>
      <c r="G416" s="506">
        <v>109.86609344199999</v>
      </c>
      <c r="H416" s="506">
        <v>-41.974793441999964</v>
      </c>
      <c r="I416" s="506">
        <v>49.91408501983851</v>
      </c>
      <c r="J416" s="451">
        <v>1.8325673540135743</v>
      </c>
      <c r="K416" s="450">
        <v>0</v>
      </c>
      <c r="L416" s="450">
        <v>0</v>
      </c>
      <c r="M416" s="506">
        <v>10.003876869999999</v>
      </c>
      <c r="N416" s="506">
        <v>57.535000000000025</v>
      </c>
      <c r="O416" s="506">
        <v>94.999962819999965</v>
      </c>
      <c r="P416" s="506" t="s">
        <v>804</v>
      </c>
      <c r="Q416" s="506">
        <v>37.464962819999947</v>
      </c>
      <c r="R416" s="451">
        <v>1.6511682075258525</v>
      </c>
      <c r="S416" s="450" t="s">
        <v>421</v>
      </c>
      <c r="T416" s="506">
        <v>10.65645258</v>
      </c>
      <c r="U416" s="506">
        <v>67.538000000000011</v>
      </c>
      <c r="V416" s="506">
        <v>94.242049840000021</v>
      </c>
      <c r="W416" s="506">
        <v>26.70404984000001</v>
      </c>
      <c r="X416" s="452">
        <v>1.3953929615919927</v>
      </c>
      <c r="Y416" s="506">
        <v>67.538000000000011</v>
      </c>
      <c r="Z416" s="506">
        <v>94.242049840000021</v>
      </c>
      <c r="AA416" s="453"/>
      <c r="AB416" s="450" t="s">
        <v>1120</v>
      </c>
    </row>
    <row r="417" spans="1:28" s="333" customFormat="1" ht="47.25" x14ac:dyDescent="0.25">
      <c r="A417" s="447">
        <v>0</v>
      </c>
      <c r="B417" s="448" t="s">
        <v>652</v>
      </c>
      <c r="C417" s="449" t="s">
        <v>390</v>
      </c>
      <c r="D417" s="506">
        <v>0</v>
      </c>
      <c r="E417" s="506">
        <v>0</v>
      </c>
      <c r="F417" s="506">
        <v>0</v>
      </c>
      <c r="G417" s="506">
        <v>1.8000000000000002E-2</v>
      </c>
      <c r="H417" s="506" t="s">
        <v>804</v>
      </c>
      <c r="I417" s="506">
        <v>1.8000000000000002E-2</v>
      </c>
      <c r="J417" s="451" t="s">
        <v>1119</v>
      </c>
      <c r="K417" s="450">
        <v>0</v>
      </c>
      <c r="L417" s="450">
        <v>0</v>
      </c>
      <c r="M417" s="506">
        <v>1.7999999999999999E-2</v>
      </c>
      <c r="N417" s="506">
        <v>0</v>
      </c>
      <c r="O417" s="506">
        <v>4.0000000000000001E-3</v>
      </c>
      <c r="P417" s="506" t="s">
        <v>804</v>
      </c>
      <c r="Q417" s="506">
        <v>4.0000000000000001E-3</v>
      </c>
      <c r="R417" s="451" t="s">
        <v>1119</v>
      </c>
      <c r="S417" s="450" t="s">
        <v>421</v>
      </c>
      <c r="T417" s="506">
        <v>0</v>
      </c>
      <c r="U417" s="506">
        <v>0</v>
      </c>
      <c r="V417" s="506">
        <v>2.1999999999999999E-2</v>
      </c>
      <c r="W417" s="506">
        <v>2.1999999999999999E-2</v>
      </c>
      <c r="X417" s="452" t="s">
        <v>1119</v>
      </c>
      <c r="Y417" s="506">
        <v>0</v>
      </c>
      <c r="Z417" s="506">
        <v>2.1999999999999999E-2</v>
      </c>
      <c r="AA417" s="453"/>
      <c r="AB417" s="450" t="s">
        <v>1105</v>
      </c>
    </row>
    <row r="418" spans="1:28" s="333" customFormat="1" ht="31.5" x14ac:dyDescent="0.25">
      <c r="A418" s="447">
        <v>0</v>
      </c>
      <c r="B418" s="448" t="s">
        <v>903</v>
      </c>
      <c r="C418" s="449" t="s">
        <v>389</v>
      </c>
      <c r="D418" s="506">
        <v>75.123000000000005</v>
      </c>
      <c r="E418" s="506">
        <v>93.858999999999995</v>
      </c>
      <c r="F418" s="506">
        <v>51.60403606119295</v>
      </c>
      <c r="G418" s="506">
        <v>19.651600000000002</v>
      </c>
      <c r="H418" s="506">
        <v>74.207399999999993</v>
      </c>
      <c r="I418" s="506">
        <v>-31.952436061192948</v>
      </c>
      <c r="J418" s="451">
        <v>0.38081517454752567</v>
      </c>
      <c r="K418" s="450">
        <v>0</v>
      </c>
      <c r="L418" s="450">
        <v>0</v>
      </c>
      <c r="M418" s="506">
        <v>21.126099999999994</v>
      </c>
      <c r="N418" s="506">
        <v>63.662906365984504</v>
      </c>
      <c r="O418" s="506">
        <v>31.206499999999988</v>
      </c>
      <c r="P418" s="506">
        <v>48.335025423728823</v>
      </c>
      <c r="Q418" s="506">
        <v>-32.45640636598452</v>
      </c>
      <c r="R418" s="451">
        <v>0.49018340162795049</v>
      </c>
      <c r="S418" s="450" t="s">
        <v>927</v>
      </c>
      <c r="T418" s="506">
        <v>30.812400000000018</v>
      </c>
      <c r="U418" s="506">
        <v>27.017900000000004</v>
      </c>
      <c r="V418" s="506">
        <v>21.520199999999999</v>
      </c>
      <c r="W418" s="506">
        <v>-5.4977000000000054</v>
      </c>
      <c r="X418" s="452">
        <v>0.79651638358273569</v>
      </c>
      <c r="Y418" s="506">
        <v>27.017900000000004</v>
      </c>
      <c r="Z418" s="506">
        <v>21.520199999999999</v>
      </c>
      <c r="AA418" s="453"/>
      <c r="AB418" s="450" t="s">
        <v>1120</v>
      </c>
    </row>
    <row r="419" spans="1:28" s="333" customFormat="1" ht="31.5" x14ac:dyDescent="0.25">
      <c r="A419" s="447">
        <v>0</v>
      </c>
      <c r="B419" s="448" t="s">
        <v>655</v>
      </c>
      <c r="C419" s="449" t="s">
        <v>385</v>
      </c>
      <c r="D419" s="506">
        <v>50.202946134644634</v>
      </c>
      <c r="E419" s="506">
        <v>43.947920000000522</v>
      </c>
      <c r="F419" s="506">
        <v>8.8840000000000003</v>
      </c>
      <c r="G419" s="506">
        <v>77.837701589999966</v>
      </c>
      <c r="H419" s="506">
        <v>-33.889781589999444</v>
      </c>
      <c r="I419" s="506">
        <v>68.953701589999966</v>
      </c>
      <c r="J419" s="451">
        <v>8.7615602870328644</v>
      </c>
      <c r="K419" s="450">
        <v>0</v>
      </c>
      <c r="L419" s="450">
        <v>0</v>
      </c>
      <c r="M419" s="506">
        <v>36.718999999999973</v>
      </c>
      <c r="N419" s="506">
        <v>47.448</v>
      </c>
      <c r="O419" s="506">
        <v>90.51025999999996</v>
      </c>
      <c r="P419" s="506">
        <v>-47.96539039436891</v>
      </c>
      <c r="Q419" s="506">
        <v>43.062259999999959</v>
      </c>
      <c r="R419" s="451">
        <v>1.9075674422525704</v>
      </c>
      <c r="S419" s="450" t="s">
        <v>421</v>
      </c>
      <c r="T419" s="506">
        <v>24.056999999999995</v>
      </c>
      <c r="U419" s="506">
        <v>54.954399999999993</v>
      </c>
      <c r="V419" s="506">
        <v>103.17225999999997</v>
      </c>
      <c r="W419" s="506">
        <v>48.217859999999973</v>
      </c>
      <c r="X419" s="452">
        <v>1.8774158211171441</v>
      </c>
      <c r="Y419" s="506">
        <v>54.954399999999993</v>
      </c>
      <c r="Z419" s="506">
        <v>103.17225999999997</v>
      </c>
      <c r="AA419" s="453"/>
      <c r="AB419" s="450" t="s">
        <v>1120</v>
      </c>
    </row>
    <row r="420" spans="1:28" s="333" customFormat="1" ht="78.75" x14ac:dyDescent="0.25">
      <c r="A420" s="447">
        <v>0</v>
      </c>
      <c r="B420" s="448" t="s">
        <v>656</v>
      </c>
      <c r="C420" s="449" t="s">
        <v>385</v>
      </c>
      <c r="D420" s="506">
        <v>0</v>
      </c>
      <c r="E420" s="506">
        <v>0</v>
      </c>
      <c r="F420" s="506">
        <v>0</v>
      </c>
      <c r="G420" s="506">
        <v>0.32600499999999999</v>
      </c>
      <c r="H420" s="506" t="s">
        <v>804</v>
      </c>
      <c r="I420" s="506">
        <v>0.32600499999999999</v>
      </c>
      <c r="J420" s="451" t="s">
        <v>1119</v>
      </c>
      <c r="K420" s="450">
        <v>0</v>
      </c>
      <c r="L420" s="450">
        <v>0</v>
      </c>
      <c r="M420" s="506">
        <v>0</v>
      </c>
      <c r="N420" s="506">
        <v>0</v>
      </c>
      <c r="O420" s="506">
        <v>0.40500000000000003</v>
      </c>
      <c r="P420" s="506" t="s">
        <v>804</v>
      </c>
      <c r="Q420" s="506">
        <v>0.40500000000000003</v>
      </c>
      <c r="R420" s="451" t="s">
        <v>1119</v>
      </c>
      <c r="S420" s="450" t="s">
        <v>421</v>
      </c>
      <c r="T420" s="506">
        <v>0</v>
      </c>
      <c r="U420" s="506">
        <v>0</v>
      </c>
      <c r="V420" s="506">
        <v>0.40500000000000003</v>
      </c>
      <c r="W420" s="506">
        <v>0.40500000000000003</v>
      </c>
      <c r="X420" s="452" t="s">
        <v>1119</v>
      </c>
      <c r="Y420" s="506">
        <v>0</v>
      </c>
      <c r="Z420" s="506">
        <v>0.40500000000000003</v>
      </c>
      <c r="AA420" s="453"/>
      <c r="AB420" s="450" t="s">
        <v>1105</v>
      </c>
    </row>
    <row r="421" spans="1:28" s="333" customFormat="1" ht="47.25" x14ac:dyDescent="0.25">
      <c r="A421" s="447">
        <v>0</v>
      </c>
      <c r="B421" s="448" t="s">
        <v>891</v>
      </c>
      <c r="C421" s="449" t="s">
        <v>385</v>
      </c>
      <c r="D421" s="506">
        <v>1.46438</v>
      </c>
      <c r="E421" s="506">
        <v>1.46438</v>
      </c>
      <c r="F421" s="506">
        <v>0</v>
      </c>
      <c r="G421" s="506">
        <v>0</v>
      </c>
      <c r="H421" s="506">
        <v>1.46438</v>
      </c>
      <c r="I421" s="506">
        <v>0</v>
      </c>
      <c r="J421" s="451">
        <v>0</v>
      </c>
      <c r="K421" s="450">
        <v>0</v>
      </c>
      <c r="L421" s="450">
        <v>0</v>
      </c>
      <c r="M421" s="506">
        <v>0</v>
      </c>
      <c r="N421" s="506">
        <v>1.2410000000000001</v>
      </c>
      <c r="O421" s="506">
        <v>1.2410000000000001</v>
      </c>
      <c r="P421" s="506">
        <v>0</v>
      </c>
      <c r="Q421" s="506">
        <v>0</v>
      </c>
      <c r="R421" s="451">
        <v>1</v>
      </c>
      <c r="S421" s="450">
        <v>0</v>
      </c>
      <c r="T421" s="506">
        <v>0</v>
      </c>
      <c r="U421" s="506">
        <v>1.2410000000000001</v>
      </c>
      <c r="V421" s="506">
        <v>1.2410000000000001</v>
      </c>
      <c r="W421" s="506">
        <v>0</v>
      </c>
      <c r="X421" s="452">
        <v>1</v>
      </c>
      <c r="Y421" s="506">
        <v>1.2410000000000001</v>
      </c>
      <c r="Z421" s="506">
        <v>1.2410000000000001</v>
      </c>
      <c r="AA421" s="453"/>
      <c r="AB421" s="450" t="s">
        <v>1106</v>
      </c>
    </row>
    <row r="422" spans="1:28" s="333" customFormat="1" ht="94.5" x14ac:dyDescent="0.25">
      <c r="A422" s="447">
        <v>0</v>
      </c>
      <c r="B422" s="448" t="s">
        <v>658</v>
      </c>
      <c r="C422" s="449" t="s">
        <v>385</v>
      </c>
      <c r="D422" s="506">
        <v>0</v>
      </c>
      <c r="E422" s="506">
        <v>0</v>
      </c>
      <c r="F422" s="506">
        <v>0</v>
      </c>
      <c r="G422" s="506">
        <v>0</v>
      </c>
      <c r="H422" s="506" t="s">
        <v>804</v>
      </c>
      <c r="I422" s="506">
        <v>0</v>
      </c>
      <c r="J422" s="451">
        <v>0</v>
      </c>
      <c r="K422" s="450">
        <v>0</v>
      </c>
      <c r="L422" s="450">
        <v>0</v>
      </c>
      <c r="M422" s="506">
        <v>0</v>
      </c>
      <c r="N422" s="506">
        <v>0</v>
      </c>
      <c r="O422" s="506">
        <v>1.9E-2</v>
      </c>
      <c r="P422" s="506" t="s">
        <v>804</v>
      </c>
      <c r="Q422" s="506">
        <v>1.9E-2</v>
      </c>
      <c r="R422" s="451" t="s">
        <v>1119</v>
      </c>
      <c r="S422" s="450">
        <v>0</v>
      </c>
      <c r="T422" s="506">
        <v>1.9E-2</v>
      </c>
      <c r="U422" s="506">
        <v>0</v>
      </c>
      <c r="V422" s="506">
        <v>0</v>
      </c>
      <c r="W422" s="506">
        <v>0</v>
      </c>
      <c r="X422" s="452" t="s">
        <v>1119</v>
      </c>
      <c r="Y422" s="506">
        <v>0</v>
      </c>
      <c r="Z422" s="506">
        <v>0</v>
      </c>
      <c r="AA422" s="453"/>
      <c r="AB422" s="450" t="s">
        <v>1105</v>
      </c>
    </row>
    <row r="423" spans="1:28" s="333" customFormat="1" ht="78.75" x14ac:dyDescent="0.25">
      <c r="A423" s="447">
        <v>0</v>
      </c>
      <c r="B423" s="448" t="s">
        <v>659</v>
      </c>
      <c r="C423" s="449" t="s">
        <v>385</v>
      </c>
      <c r="D423" s="506">
        <v>0</v>
      </c>
      <c r="E423" s="506">
        <v>0</v>
      </c>
      <c r="F423" s="506">
        <v>0</v>
      </c>
      <c r="G423" s="506">
        <v>0</v>
      </c>
      <c r="H423" s="506" t="s">
        <v>804</v>
      </c>
      <c r="I423" s="506">
        <v>0</v>
      </c>
      <c r="J423" s="451">
        <v>0</v>
      </c>
      <c r="K423" s="450">
        <v>0</v>
      </c>
      <c r="L423" s="450">
        <v>0</v>
      </c>
      <c r="M423" s="506">
        <v>2.1000000000000001E-2</v>
      </c>
      <c r="N423" s="506">
        <v>0</v>
      </c>
      <c r="O423" s="506">
        <v>3.4000000000000002E-2</v>
      </c>
      <c r="P423" s="506" t="s">
        <v>804</v>
      </c>
      <c r="Q423" s="506">
        <v>3.4000000000000002E-2</v>
      </c>
      <c r="R423" s="451" t="s">
        <v>1119</v>
      </c>
      <c r="S423" s="450">
        <v>0</v>
      </c>
      <c r="T423" s="506">
        <v>5.5000000000000007E-2</v>
      </c>
      <c r="U423" s="506">
        <v>0</v>
      </c>
      <c r="V423" s="506">
        <v>0</v>
      </c>
      <c r="W423" s="506">
        <v>0</v>
      </c>
      <c r="X423" s="452" t="s">
        <v>1119</v>
      </c>
      <c r="Y423" s="506">
        <v>0</v>
      </c>
      <c r="Z423" s="506">
        <v>0</v>
      </c>
      <c r="AA423" s="453"/>
      <c r="AB423" s="450" t="s">
        <v>1105</v>
      </c>
    </row>
    <row r="424" spans="1:28" s="333" customFormat="1" ht="47.25" x14ac:dyDescent="0.25">
      <c r="A424" s="447">
        <v>0</v>
      </c>
      <c r="B424" s="448" t="s">
        <v>660</v>
      </c>
      <c r="C424" s="449" t="s">
        <v>385</v>
      </c>
      <c r="D424" s="506">
        <v>0</v>
      </c>
      <c r="E424" s="506">
        <v>0</v>
      </c>
      <c r="F424" s="506">
        <v>0</v>
      </c>
      <c r="G424" s="506">
        <v>0</v>
      </c>
      <c r="H424" s="506" t="s">
        <v>804</v>
      </c>
      <c r="I424" s="506">
        <v>0</v>
      </c>
      <c r="J424" s="451">
        <v>0</v>
      </c>
      <c r="K424" s="450">
        <v>0</v>
      </c>
      <c r="L424" s="450">
        <v>0</v>
      </c>
      <c r="M424" s="506">
        <v>5.1999999999999998E-2</v>
      </c>
      <c r="N424" s="506">
        <v>0</v>
      </c>
      <c r="O424" s="506">
        <v>0</v>
      </c>
      <c r="P424" s="506" t="s">
        <v>804</v>
      </c>
      <c r="Q424" s="506">
        <v>0</v>
      </c>
      <c r="R424" s="451" t="s">
        <v>1119</v>
      </c>
      <c r="S424" s="450">
        <v>0</v>
      </c>
      <c r="T424" s="506">
        <v>0</v>
      </c>
      <c r="U424" s="506">
        <v>0</v>
      </c>
      <c r="V424" s="506">
        <v>5.1999999999999998E-2</v>
      </c>
      <c r="W424" s="506">
        <v>5.1999999999999998E-2</v>
      </c>
      <c r="X424" s="452" t="s">
        <v>1119</v>
      </c>
      <c r="Y424" s="506">
        <v>0</v>
      </c>
      <c r="Z424" s="506">
        <v>5.1999999999999998E-2</v>
      </c>
      <c r="AA424" s="453"/>
      <c r="AB424" s="450" t="s">
        <v>1105</v>
      </c>
    </row>
    <row r="425" spans="1:28" s="333" customFormat="1" ht="47.25" x14ac:dyDescent="0.25">
      <c r="A425" s="447">
        <v>0</v>
      </c>
      <c r="B425" s="448" t="s">
        <v>661</v>
      </c>
      <c r="C425" s="449" t="s">
        <v>385</v>
      </c>
      <c r="D425" s="506">
        <v>0</v>
      </c>
      <c r="E425" s="506">
        <v>0</v>
      </c>
      <c r="F425" s="506">
        <v>0</v>
      </c>
      <c r="G425" s="506">
        <v>0</v>
      </c>
      <c r="H425" s="506" t="s">
        <v>804</v>
      </c>
      <c r="I425" s="506">
        <v>0</v>
      </c>
      <c r="J425" s="451">
        <v>0</v>
      </c>
      <c r="K425" s="450">
        <v>0</v>
      </c>
      <c r="L425" s="450">
        <v>0</v>
      </c>
      <c r="M425" s="506">
        <v>4.9000000000000002E-2</v>
      </c>
      <c r="N425" s="506">
        <v>0</v>
      </c>
      <c r="O425" s="506">
        <v>8.0000000000000002E-3</v>
      </c>
      <c r="P425" s="506" t="s">
        <v>804</v>
      </c>
      <c r="Q425" s="506">
        <v>8.0000000000000002E-3</v>
      </c>
      <c r="R425" s="451" t="s">
        <v>1119</v>
      </c>
      <c r="S425" s="450">
        <v>0</v>
      </c>
      <c r="T425" s="506">
        <v>5.7000000000000002E-2</v>
      </c>
      <c r="U425" s="506">
        <v>0</v>
      </c>
      <c r="V425" s="506">
        <v>0</v>
      </c>
      <c r="W425" s="506">
        <v>0</v>
      </c>
      <c r="X425" s="452" t="s">
        <v>1119</v>
      </c>
      <c r="Y425" s="506">
        <v>0</v>
      </c>
      <c r="Z425" s="506">
        <v>0</v>
      </c>
      <c r="AA425" s="453"/>
      <c r="AB425" s="450" t="s">
        <v>1105</v>
      </c>
    </row>
    <row r="426" spans="1:28" s="333" customFormat="1" ht="78.75" x14ac:dyDescent="0.25">
      <c r="A426" s="447">
        <v>0</v>
      </c>
      <c r="B426" s="448" t="s">
        <v>818</v>
      </c>
      <c r="C426" s="449" t="s">
        <v>385</v>
      </c>
      <c r="D426" s="506">
        <v>0</v>
      </c>
      <c r="E426" s="506">
        <v>0</v>
      </c>
      <c r="F426" s="506">
        <v>0</v>
      </c>
      <c r="G426" s="506">
        <v>0</v>
      </c>
      <c r="H426" s="506" t="s">
        <v>804</v>
      </c>
      <c r="I426" s="506">
        <v>0</v>
      </c>
      <c r="J426" s="451">
        <v>0</v>
      </c>
      <c r="K426" s="450">
        <v>0</v>
      </c>
      <c r="L426" s="450">
        <v>0</v>
      </c>
      <c r="M426" s="506">
        <v>0</v>
      </c>
      <c r="N426" s="506">
        <v>0</v>
      </c>
      <c r="O426" s="506">
        <v>0.26600000000000001</v>
      </c>
      <c r="P426" s="506" t="s">
        <v>804</v>
      </c>
      <c r="Q426" s="506">
        <v>0.26600000000000001</v>
      </c>
      <c r="R426" s="451" t="s">
        <v>1119</v>
      </c>
      <c r="S426" s="450">
        <v>0</v>
      </c>
      <c r="T426" s="506">
        <v>0</v>
      </c>
      <c r="U426" s="506">
        <v>0</v>
      </c>
      <c r="V426" s="506">
        <v>0.26600000000000001</v>
      </c>
      <c r="W426" s="506">
        <v>0.26600000000000001</v>
      </c>
      <c r="X426" s="452" t="s">
        <v>1119</v>
      </c>
      <c r="Y426" s="506">
        <v>0</v>
      </c>
      <c r="Z426" s="506">
        <v>0.26600000000000001</v>
      </c>
      <c r="AA426" s="453"/>
      <c r="AB426" s="450" t="s">
        <v>1105</v>
      </c>
    </row>
    <row r="427" spans="1:28" s="333" customFormat="1" ht="63" x14ac:dyDescent="0.25">
      <c r="A427" s="447">
        <v>0</v>
      </c>
      <c r="B427" s="448" t="s">
        <v>819</v>
      </c>
      <c r="C427" s="449" t="s">
        <v>385</v>
      </c>
      <c r="D427" s="506">
        <v>0</v>
      </c>
      <c r="E427" s="506">
        <v>0</v>
      </c>
      <c r="F427" s="506">
        <v>0</v>
      </c>
      <c r="G427" s="506">
        <v>1.3541037600000001</v>
      </c>
      <c r="H427" s="506" t="s">
        <v>804</v>
      </c>
      <c r="I427" s="506">
        <v>1.3541037600000001</v>
      </c>
      <c r="J427" s="451" t="s">
        <v>1119</v>
      </c>
      <c r="K427" s="450">
        <v>0</v>
      </c>
      <c r="L427" s="450">
        <v>0</v>
      </c>
      <c r="M427" s="506">
        <v>0</v>
      </c>
      <c r="N427" s="506">
        <v>0</v>
      </c>
      <c r="O427" s="506">
        <v>5.5E-2</v>
      </c>
      <c r="P427" s="506" t="s">
        <v>804</v>
      </c>
      <c r="Q427" s="506">
        <v>5.5E-2</v>
      </c>
      <c r="R427" s="451" t="s">
        <v>1119</v>
      </c>
      <c r="S427" s="450" t="s">
        <v>421</v>
      </c>
      <c r="T427" s="506">
        <v>0</v>
      </c>
      <c r="U427" s="506">
        <v>0</v>
      </c>
      <c r="V427" s="506">
        <v>5.5E-2</v>
      </c>
      <c r="W427" s="506">
        <v>5.5E-2</v>
      </c>
      <c r="X427" s="452" t="s">
        <v>1119</v>
      </c>
      <c r="Y427" s="506">
        <v>0</v>
      </c>
      <c r="Z427" s="506">
        <v>5.5E-2</v>
      </c>
      <c r="AA427" s="453"/>
      <c r="AB427" s="450" t="s">
        <v>1105</v>
      </c>
    </row>
    <row r="428" spans="1:28" s="333" customFormat="1" ht="63" x14ac:dyDescent="0.25">
      <c r="A428" s="447">
        <v>0</v>
      </c>
      <c r="B428" s="448" t="s">
        <v>820</v>
      </c>
      <c r="C428" s="449" t="s">
        <v>385</v>
      </c>
      <c r="D428" s="506">
        <v>0</v>
      </c>
      <c r="E428" s="506">
        <v>0</v>
      </c>
      <c r="F428" s="506">
        <v>0</v>
      </c>
      <c r="G428" s="506">
        <v>0</v>
      </c>
      <c r="H428" s="506" t="s">
        <v>804</v>
      </c>
      <c r="I428" s="506">
        <v>0</v>
      </c>
      <c r="J428" s="451">
        <v>0</v>
      </c>
      <c r="K428" s="450">
        <v>0</v>
      </c>
      <c r="L428" s="450">
        <v>0</v>
      </c>
      <c r="M428" s="506">
        <v>0</v>
      </c>
      <c r="N428" s="506">
        <v>0</v>
      </c>
      <c r="O428" s="506">
        <v>0.21299999999999999</v>
      </c>
      <c r="P428" s="506" t="s">
        <v>804</v>
      </c>
      <c r="Q428" s="506">
        <v>0.21299999999999999</v>
      </c>
      <c r="R428" s="451" t="s">
        <v>1119</v>
      </c>
      <c r="S428" s="450">
        <v>0</v>
      </c>
      <c r="T428" s="506">
        <v>0</v>
      </c>
      <c r="U428" s="506">
        <v>0</v>
      </c>
      <c r="V428" s="506">
        <v>0.21299999999999999</v>
      </c>
      <c r="W428" s="506">
        <v>0.21299999999999999</v>
      </c>
      <c r="X428" s="452" t="s">
        <v>1119</v>
      </c>
      <c r="Y428" s="506">
        <v>0</v>
      </c>
      <c r="Z428" s="506">
        <v>0.21299999999999999</v>
      </c>
      <c r="AA428" s="453"/>
      <c r="AB428" s="450" t="s">
        <v>1105</v>
      </c>
    </row>
    <row r="429" spans="1:28" s="333" customFormat="1" ht="63" x14ac:dyDescent="0.25">
      <c r="A429" s="447">
        <v>0</v>
      </c>
      <c r="B429" s="448" t="s">
        <v>821</v>
      </c>
      <c r="C429" s="449" t="s">
        <v>385</v>
      </c>
      <c r="D429" s="506">
        <v>0</v>
      </c>
      <c r="E429" s="506">
        <v>0</v>
      </c>
      <c r="F429" s="506">
        <v>0</v>
      </c>
      <c r="G429" s="506">
        <v>0</v>
      </c>
      <c r="H429" s="506" t="s">
        <v>804</v>
      </c>
      <c r="I429" s="506">
        <v>0</v>
      </c>
      <c r="J429" s="451">
        <v>0</v>
      </c>
      <c r="K429" s="450">
        <v>0</v>
      </c>
      <c r="L429" s="450">
        <v>0</v>
      </c>
      <c r="M429" s="506">
        <v>0</v>
      </c>
      <c r="N429" s="506">
        <v>0</v>
      </c>
      <c r="O429" s="506">
        <v>0.11599999999999999</v>
      </c>
      <c r="P429" s="506" t="s">
        <v>804</v>
      </c>
      <c r="Q429" s="506">
        <v>0.11599999999999999</v>
      </c>
      <c r="R429" s="451" t="s">
        <v>1119</v>
      </c>
      <c r="S429" s="450">
        <v>0</v>
      </c>
      <c r="T429" s="506">
        <v>0</v>
      </c>
      <c r="U429" s="506">
        <v>0</v>
      </c>
      <c r="V429" s="506">
        <v>0.11600000000000001</v>
      </c>
      <c r="W429" s="506">
        <v>0.11600000000000001</v>
      </c>
      <c r="X429" s="452" t="s">
        <v>1119</v>
      </c>
      <c r="Y429" s="506">
        <v>0</v>
      </c>
      <c r="Z429" s="506">
        <v>0.11600000000000001</v>
      </c>
      <c r="AA429" s="453"/>
      <c r="AB429" s="450" t="s">
        <v>1105</v>
      </c>
    </row>
    <row r="430" spans="1:28" s="333" customFormat="1" ht="78.75" x14ac:dyDescent="0.25">
      <c r="A430" s="447">
        <v>0</v>
      </c>
      <c r="B430" s="448" t="s">
        <v>822</v>
      </c>
      <c r="C430" s="449" t="s">
        <v>385</v>
      </c>
      <c r="D430" s="506">
        <v>0</v>
      </c>
      <c r="E430" s="506">
        <v>0</v>
      </c>
      <c r="F430" s="506">
        <v>0</v>
      </c>
      <c r="G430" s="506">
        <v>0</v>
      </c>
      <c r="H430" s="506" t="s">
        <v>804</v>
      </c>
      <c r="I430" s="506">
        <v>0</v>
      </c>
      <c r="J430" s="451">
        <v>0</v>
      </c>
      <c r="K430" s="450">
        <v>0</v>
      </c>
      <c r="L430" s="450">
        <v>0</v>
      </c>
      <c r="M430" s="506">
        <v>0</v>
      </c>
      <c r="N430" s="506">
        <v>0</v>
      </c>
      <c r="O430" s="506">
        <v>0.47899999999999998</v>
      </c>
      <c r="P430" s="506" t="s">
        <v>804</v>
      </c>
      <c r="Q430" s="506">
        <v>0.47899999999999998</v>
      </c>
      <c r="R430" s="451" t="s">
        <v>1119</v>
      </c>
      <c r="S430" s="450">
        <v>0</v>
      </c>
      <c r="T430" s="506">
        <v>0</v>
      </c>
      <c r="U430" s="506">
        <v>0</v>
      </c>
      <c r="V430" s="506">
        <v>0.47899999999999998</v>
      </c>
      <c r="W430" s="506">
        <v>0.47899999999999998</v>
      </c>
      <c r="X430" s="452" t="s">
        <v>1119</v>
      </c>
      <c r="Y430" s="506">
        <v>0</v>
      </c>
      <c r="Z430" s="506">
        <v>0.47899999999999998</v>
      </c>
      <c r="AA430" s="453"/>
      <c r="AB430" s="450" t="s">
        <v>1105</v>
      </c>
    </row>
    <row r="431" spans="1:28" s="333" customFormat="1" ht="126" x14ac:dyDescent="0.25">
      <c r="A431" s="447">
        <v>0</v>
      </c>
      <c r="B431" s="448" t="s">
        <v>823</v>
      </c>
      <c r="C431" s="449" t="s">
        <v>385</v>
      </c>
      <c r="D431" s="506">
        <v>0</v>
      </c>
      <c r="E431" s="506">
        <v>0</v>
      </c>
      <c r="F431" s="506">
        <v>0</v>
      </c>
      <c r="G431" s="506">
        <v>0</v>
      </c>
      <c r="H431" s="506" t="s">
        <v>804</v>
      </c>
      <c r="I431" s="506">
        <v>0</v>
      </c>
      <c r="J431" s="451">
        <v>0</v>
      </c>
      <c r="K431" s="450">
        <v>0</v>
      </c>
      <c r="L431" s="450">
        <v>0</v>
      </c>
      <c r="M431" s="506">
        <v>0</v>
      </c>
      <c r="N431" s="506">
        <v>0</v>
      </c>
      <c r="O431" s="506">
        <v>7.6999999999999999E-2</v>
      </c>
      <c r="P431" s="506" t="s">
        <v>804</v>
      </c>
      <c r="Q431" s="506">
        <v>7.6999999999999999E-2</v>
      </c>
      <c r="R431" s="451" t="s">
        <v>1119</v>
      </c>
      <c r="S431" s="450">
        <v>0</v>
      </c>
      <c r="T431" s="506">
        <v>0</v>
      </c>
      <c r="U431" s="506">
        <v>0</v>
      </c>
      <c r="V431" s="506">
        <v>7.6999999999999999E-2</v>
      </c>
      <c r="W431" s="506">
        <v>7.6999999999999999E-2</v>
      </c>
      <c r="X431" s="452" t="s">
        <v>1119</v>
      </c>
      <c r="Y431" s="506">
        <v>0</v>
      </c>
      <c r="Z431" s="506">
        <v>7.6999999999999999E-2</v>
      </c>
      <c r="AA431" s="453"/>
      <c r="AB431" s="450" t="s">
        <v>1105</v>
      </c>
    </row>
    <row r="432" spans="1:28" s="333" customFormat="1" ht="31.5" x14ac:dyDescent="0.25">
      <c r="A432" s="447">
        <v>0</v>
      </c>
      <c r="B432" s="448" t="s">
        <v>824</v>
      </c>
      <c r="C432" s="449" t="s">
        <v>385</v>
      </c>
      <c r="D432" s="506">
        <v>0</v>
      </c>
      <c r="E432" s="506">
        <v>0</v>
      </c>
      <c r="F432" s="506">
        <v>0</v>
      </c>
      <c r="G432" s="506">
        <v>0</v>
      </c>
      <c r="H432" s="506" t="s">
        <v>804</v>
      </c>
      <c r="I432" s="506">
        <v>0</v>
      </c>
      <c r="J432" s="451">
        <v>0</v>
      </c>
      <c r="K432" s="450">
        <v>0</v>
      </c>
      <c r="L432" s="450">
        <v>0</v>
      </c>
      <c r="M432" s="506">
        <v>0.03</v>
      </c>
      <c r="N432" s="506">
        <v>0</v>
      </c>
      <c r="O432" s="506">
        <v>7.0000000000000001E-3</v>
      </c>
      <c r="P432" s="506" t="s">
        <v>804</v>
      </c>
      <c r="Q432" s="506">
        <v>7.0000000000000001E-3</v>
      </c>
      <c r="R432" s="451" t="s">
        <v>1119</v>
      </c>
      <c r="S432" s="450">
        <v>0</v>
      </c>
      <c r="T432" s="506">
        <v>3.6999999999999998E-2</v>
      </c>
      <c r="U432" s="506">
        <v>0</v>
      </c>
      <c r="V432" s="506">
        <v>0</v>
      </c>
      <c r="W432" s="506">
        <v>0</v>
      </c>
      <c r="X432" s="452" t="s">
        <v>1119</v>
      </c>
      <c r="Y432" s="506">
        <v>0</v>
      </c>
      <c r="Z432" s="506">
        <v>0</v>
      </c>
      <c r="AA432" s="453"/>
      <c r="AB432" s="450" t="s">
        <v>1105</v>
      </c>
    </row>
    <row r="433" spans="1:28" s="333" customFormat="1" ht="63" x14ac:dyDescent="0.25">
      <c r="A433" s="447">
        <v>0</v>
      </c>
      <c r="B433" s="448" t="s">
        <v>825</v>
      </c>
      <c r="C433" s="449" t="s">
        <v>385</v>
      </c>
      <c r="D433" s="506">
        <v>0</v>
      </c>
      <c r="E433" s="506">
        <v>0</v>
      </c>
      <c r="F433" s="506">
        <v>0</v>
      </c>
      <c r="G433" s="506">
        <v>7.6613689999999984E-2</v>
      </c>
      <c r="H433" s="506" t="s">
        <v>804</v>
      </c>
      <c r="I433" s="506">
        <v>7.6613689999999984E-2</v>
      </c>
      <c r="J433" s="451" t="s">
        <v>1119</v>
      </c>
      <c r="K433" s="450">
        <v>0</v>
      </c>
      <c r="L433" s="450">
        <v>0</v>
      </c>
      <c r="M433" s="506">
        <v>1.7270000000000001</v>
      </c>
      <c r="N433" s="506">
        <v>0</v>
      </c>
      <c r="O433" s="506">
        <v>7.8E-2</v>
      </c>
      <c r="P433" s="506" t="s">
        <v>804</v>
      </c>
      <c r="Q433" s="506">
        <v>7.8E-2</v>
      </c>
      <c r="R433" s="451" t="s">
        <v>1119</v>
      </c>
      <c r="S433" s="450" t="s">
        <v>421</v>
      </c>
      <c r="T433" s="506">
        <v>0</v>
      </c>
      <c r="U433" s="506">
        <v>0</v>
      </c>
      <c r="V433" s="506">
        <v>1.8049999999999999</v>
      </c>
      <c r="W433" s="506">
        <v>1.8049999999999999</v>
      </c>
      <c r="X433" s="452" t="s">
        <v>1119</v>
      </c>
      <c r="Y433" s="506">
        <v>0</v>
      </c>
      <c r="Z433" s="506">
        <v>1.8049999999999999</v>
      </c>
      <c r="AA433" s="453"/>
      <c r="AB433" s="450" t="s">
        <v>1105</v>
      </c>
    </row>
    <row r="434" spans="1:28" s="333" customFormat="1" ht="63" x14ac:dyDescent="0.25">
      <c r="A434" s="447">
        <v>0</v>
      </c>
      <c r="B434" s="448" t="s">
        <v>826</v>
      </c>
      <c r="C434" s="449" t="s">
        <v>385</v>
      </c>
      <c r="D434" s="506">
        <v>0</v>
      </c>
      <c r="E434" s="506">
        <v>0</v>
      </c>
      <c r="F434" s="506">
        <v>0</v>
      </c>
      <c r="G434" s="506">
        <v>0</v>
      </c>
      <c r="H434" s="506" t="s">
        <v>804</v>
      </c>
      <c r="I434" s="506">
        <v>0</v>
      </c>
      <c r="J434" s="451">
        <v>0</v>
      </c>
      <c r="K434" s="450">
        <v>0</v>
      </c>
      <c r="L434" s="450">
        <v>0</v>
      </c>
      <c r="M434" s="506">
        <v>0</v>
      </c>
      <c r="N434" s="506">
        <v>0</v>
      </c>
      <c r="O434" s="506">
        <v>0.104</v>
      </c>
      <c r="P434" s="506" t="s">
        <v>804</v>
      </c>
      <c r="Q434" s="506">
        <v>0.104</v>
      </c>
      <c r="R434" s="451" t="s">
        <v>1119</v>
      </c>
      <c r="S434" s="450">
        <v>0</v>
      </c>
      <c r="T434" s="506">
        <v>0</v>
      </c>
      <c r="U434" s="506">
        <v>0</v>
      </c>
      <c r="V434" s="506">
        <v>0.104</v>
      </c>
      <c r="W434" s="506">
        <v>0.104</v>
      </c>
      <c r="X434" s="452" t="s">
        <v>1119</v>
      </c>
      <c r="Y434" s="506">
        <v>0</v>
      </c>
      <c r="Z434" s="506">
        <v>0.104</v>
      </c>
      <c r="AA434" s="453"/>
      <c r="AB434" s="450" t="s">
        <v>1105</v>
      </c>
    </row>
    <row r="435" spans="1:28" s="333" customFormat="1" ht="63" x14ac:dyDescent="0.25">
      <c r="A435" s="447">
        <v>0</v>
      </c>
      <c r="B435" s="448" t="s">
        <v>827</v>
      </c>
      <c r="C435" s="449" t="s">
        <v>385</v>
      </c>
      <c r="D435" s="506">
        <v>0</v>
      </c>
      <c r="E435" s="506">
        <v>0</v>
      </c>
      <c r="F435" s="506">
        <v>0</v>
      </c>
      <c r="G435" s="506">
        <v>0</v>
      </c>
      <c r="H435" s="506" t="s">
        <v>804</v>
      </c>
      <c r="I435" s="506">
        <v>0</v>
      </c>
      <c r="J435" s="451">
        <v>0</v>
      </c>
      <c r="K435" s="450">
        <v>0</v>
      </c>
      <c r="L435" s="450">
        <v>0</v>
      </c>
      <c r="M435" s="506">
        <v>0</v>
      </c>
      <c r="N435" s="506">
        <v>0</v>
      </c>
      <c r="O435" s="506">
        <v>0.158</v>
      </c>
      <c r="P435" s="506" t="s">
        <v>804</v>
      </c>
      <c r="Q435" s="506">
        <v>0.158</v>
      </c>
      <c r="R435" s="451" t="s">
        <v>1119</v>
      </c>
      <c r="S435" s="450">
        <v>0</v>
      </c>
      <c r="T435" s="506">
        <v>0</v>
      </c>
      <c r="U435" s="506">
        <v>0</v>
      </c>
      <c r="V435" s="506">
        <v>0.158</v>
      </c>
      <c r="W435" s="506">
        <v>0.158</v>
      </c>
      <c r="X435" s="452" t="s">
        <v>1119</v>
      </c>
      <c r="Y435" s="506">
        <v>0</v>
      </c>
      <c r="Z435" s="506">
        <v>0.158</v>
      </c>
      <c r="AA435" s="453"/>
      <c r="AB435" s="450" t="s">
        <v>1105</v>
      </c>
    </row>
    <row r="436" spans="1:28" s="333" customFormat="1" ht="47.25" x14ac:dyDescent="0.25">
      <c r="A436" s="447">
        <v>0</v>
      </c>
      <c r="B436" s="448" t="s">
        <v>828</v>
      </c>
      <c r="C436" s="449" t="s">
        <v>385</v>
      </c>
      <c r="D436" s="506">
        <v>0</v>
      </c>
      <c r="E436" s="506">
        <v>0</v>
      </c>
      <c r="F436" s="506">
        <v>0</v>
      </c>
      <c r="G436" s="506">
        <v>0</v>
      </c>
      <c r="H436" s="506" t="s">
        <v>804</v>
      </c>
      <c r="I436" s="506">
        <v>0</v>
      </c>
      <c r="J436" s="451">
        <v>0</v>
      </c>
      <c r="K436" s="450">
        <v>0</v>
      </c>
      <c r="L436" s="450">
        <v>0</v>
      </c>
      <c r="M436" s="506">
        <v>0</v>
      </c>
      <c r="N436" s="506">
        <v>0</v>
      </c>
      <c r="O436" s="506">
        <v>4.2999999999999997E-2</v>
      </c>
      <c r="P436" s="506" t="s">
        <v>804</v>
      </c>
      <c r="Q436" s="506">
        <v>4.2999999999999997E-2</v>
      </c>
      <c r="R436" s="451" t="s">
        <v>1119</v>
      </c>
      <c r="S436" s="450">
        <v>0</v>
      </c>
      <c r="T436" s="506">
        <v>0</v>
      </c>
      <c r="U436" s="506">
        <v>0</v>
      </c>
      <c r="V436" s="506">
        <v>4.2999999999999997E-2</v>
      </c>
      <c r="W436" s="506">
        <v>4.2999999999999997E-2</v>
      </c>
      <c r="X436" s="452" t="s">
        <v>1119</v>
      </c>
      <c r="Y436" s="506">
        <v>0</v>
      </c>
      <c r="Z436" s="506">
        <v>4.2999999999999997E-2</v>
      </c>
      <c r="AA436" s="453"/>
      <c r="AB436" s="450" t="s">
        <v>1105</v>
      </c>
    </row>
    <row r="437" spans="1:28" s="333" customFormat="1" ht="47.25" x14ac:dyDescent="0.25">
      <c r="A437" s="447">
        <v>0</v>
      </c>
      <c r="B437" s="448" t="s">
        <v>829</v>
      </c>
      <c r="C437" s="449" t="s">
        <v>385</v>
      </c>
      <c r="D437" s="506">
        <v>0</v>
      </c>
      <c r="E437" s="506">
        <v>0</v>
      </c>
      <c r="F437" s="506">
        <v>0</v>
      </c>
      <c r="G437" s="506">
        <v>0</v>
      </c>
      <c r="H437" s="506" t="s">
        <v>804</v>
      </c>
      <c r="I437" s="506">
        <v>0</v>
      </c>
      <c r="J437" s="451">
        <v>0</v>
      </c>
      <c r="K437" s="450">
        <v>0</v>
      </c>
      <c r="L437" s="450">
        <v>0</v>
      </c>
      <c r="M437" s="506">
        <v>0</v>
      </c>
      <c r="N437" s="506">
        <v>0</v>
      </c>
      <c r="O437" s="506">
        <v>3.2000000000000001E-2</v>
      </c>
      <c r="P437" s="506" t="s">
        <v>804</v>
      </c>
      <c r="Q437" s="506">
        <v>3.2000000000000001E-2</v>
      </c>
      <c r="R437" s="451" t="s">
        <v>1119</v>
      </c>
      <c r="S437" s="450">
        <v>0</v>
      </c>
      <c r="T437" s="506">
        <v>0</v>
      </c>
      <c r="U437" s="506">
        <v>0</v>
      </c>
      <c r="V437" s="506">
        <v>3.2000000000000001E-2</v>
      </c>
      <c r="W437" s="506">
        <v>3.2000000000000001E-2</v>
      </c>
      <c r="X437" s="452" t="s">
        <v>1119</v>
      </c>
      <c r="Y437" s="506">
        <v>0</v>
      </c>
      <c r="Z437" s="506">
        <v>3.2000000000000001E-2</v>
      </c>
      <c r="AA437" s="453"/>
      <c r="AB437" s="450" t="s">
        <v>1105</v>
      </c>
    </row>
    <row r="438" spans="1:28" s="333" customFormat="1" ht="157.5" x14ac:dyDescent="0.25">
      <c r="A438" s="447">
        <v>0</v>
      </c>
      <c r="B438" s="448" t="s">
        <v>892</v>
      </c>
      <c r="C438" s="449" t="s">
        <v>385</v>
      </c>
      <c r="D438" s="506">
        <v>0</v>
      </c>
      <c r="E438" s="506">
        <v>0</v>
      </c>
      <c r="F438" s="506">
        <v>0</v>
      </c>
      <c r="G438" s="506">
        <v>4.9170680000000001E-2</v>
      </c>
      <c r="H438" s="506" t="s">
        <v>804</v>
      </c>
      <c r="I438" s="506">
        <v>4.9170680000000001E-2</v>
      </c>
      <c r="J438" s="451" t="s">
        <v>1119</v>
      </c>
      <c r="K438" s="450">
        <v>0</v>
      </c>
      <c r="L438" s="450">
        <v>0</v>
      </c>
      <c r="M438" s="506">
        <v>5.4000000000000006E-2</v>
      </c>
      <c r="N438" s="506">
        <v>0</v>
      </c>
      <c r="O438" s="506">
        <v>4.2999999999999997E-2</v>
      </c>
      <c r="P438" s="506" t="s">
        <v>804</v>
      </c>
      <c r="Q438" s="506">
        <v>4.2999999999999997E-2</v>
      </c>
      <c r="R438" s="451" t="s">
        <v>1119</v>
      </c>
      <c r="S438" s="450" t="s">
        <v>421</v>
      </c>
      <c r="T438" s="506">
        <v>0</v>
      </c>
      <c r="U438" s="506">
        <v>0</v>
      </c>
      <c r="V438" s="506">
        <v>9.7000000000000003E-2</v>
      </c>
      <c r="W438" s="506">
        <v>9.7000000000000003E-2</v>
      </c>
      <c r="X438" s="452" t="s">
        <v>1119</v>
      </c>
      <c r="Y438" s="506">
        <v>0</v>
      </c>
      <c r="Z438" s="506">
        <v>9.7000000000000003E-2</v>
      </c>
      <c r="AA438" s="453"/>
      <c r="AB438" s="450" t="s">
        <v>1105</v>
      </c>
    </row>
    <row r="439" spans="1:28" s="333" customFormat="1" ht="47.25" x14ac:dyDescent="0.25">
      <c r="A439" s="447">
        <v>0</v>
      </c>
      <c r="B439" s="448" t="s">
        <v>893</v>
      </c>
      <c r="C439" s="449" t="s">
        <v>385</v>
      </c>
      <c r="D439" s="506">
        <v>0</v>
      </c>
      <c r="E439" s="506">
        <v>0</v>
      </c>
      <c r="F439" s="506">
        <v>0</v>
      </c>
      <c r="G439" s="506">
        <v>0.16408191999999999</v>
      </c>
      <c r="H439" s="506" t="s">
        <v>804</v>
      </c>
      <c r="I439" s="506">
        <v>0.16408191999999999</v>
      </c>
      <c r="J439" s="451" t="s">
        <v>1119</v>
      </c>
      <c r="K439" s="450">
        <v>0</v>
      </c>
      <c r="L439" s="450">
        <v>0</v>
      </c>
      <c r="M439" s="506">
        <v>0</v>
      </c>
      <c r="N439" s="506">
        <v>0</v>
      </c>
      <c r="O439" s="506">
        <v>0.191</v>
      </c>
      <c r="P439" s="506" t="s">
        <v>804</v>
      </c>
      <c r="Q439" s="506">
        <v>0.191</v>
      </c>
      <c r="R439" s="451" t="s">
        <v>1119</v>
      </c>
      <c r="S439" s="450" t="s">
        <v>421</v>
      </c>
      <c r="T439" s="506">
        <v>0</v>
      </c>
      <c r="U439" s="506">
        <v>0</v>
      </c>
      <c r="V439" s="506">
        <v>0.191</v>
      </c>
      <c r="W439" s="506">
        <v>0.191</v>
      </c>
      <c r="X439" s="452" t="s">
        <v>1119</v>
      </c>
      <c r="Y439" s="506">
        <v>0</v>
      </c>
      <c r="Z439" s="506">
        <v>0.191</v>
      </c>
      <c r="AA439" s="453"/>
      <c r="AB439" s="450" t="s">
        <v>1105</v>
      </c>
    </row>
    <row r="440" spans="1:28" s="333" customFormat="1" ht="78.75" x14ac:dyDescent="0.25">
      <c r="A440" s="447">
        <v>0</v>
      </c>
      <c r="B440" s="448" t="s">
        <v>894</v>
      </c>
      <c r="C440" s="449" t="s">
        <v>385</v>
      </c>
      <c r="D440" s="506">
        <v>0</v>
      </c>
      <c r="E440" s="506">
        <v>0</v>
      </c>
      <c r="F440" s="506">
        <v>0</v>
      </c>
      <c r="G440" s="506">
        <v>0</v>
      </c>
      <c r="H440" s="506" t="s">
        <v>804</v>
      </c>
      <c r="I440" s="506">
        <v>0</v>
      </c>
      <c r="J440" s="451">
        <v>0</v>
      </c>
      <c r="K440" s="450">
        <v>0</v>
      </c>
      <c r="L440" s="450">
        <v>0</v>
      </c>
      <c r="M440" s="506">
        <v>0</v>
      </c>
      <c r="N440" s="506">
        <v>0</v>
      </c>
      <c r="O440" s="506">
        <v>0.3</v>
      </c>
      <c r="P440" s="506" t="s">
        <v>804</v>
      </c>
      <c r="Q440" s="506">
        <v>0.3</v>
      </c>
      <c r="R440" s="451" t="s">
        <v>1119</v>
      </c>
      <c r="S440" s="450">
        <v>0</v>
      </c>
      <c r="T440" s="506">
        <v>0</v>
      </c>
      <c r="U440" s="506">
        <v>0</v>
      </c>
      <c r="V440" s="506">
        <v>0.3</v>
      </c>
      <c r="W440" s="506">
        <v>0.3</v>
      </c>
      <c r="X440" s="452" t="s">
        <v>1119</v>
      </c>
      <c r="Y440" s="506">
        <v>0</v>
      </c>
      <c r="Z440" s="506">
        <v>0.3</v>
      </c>
      <c r="AA440" s="453"/>
      <c r="AB440" s="450" t="s">
        <v>1105</v>
      </c>
    </row>
    <row r="441" spans="1:28" s="333" customFormat="1" ht="63" x14ac:dyDescent="0.25">
      <c r="A441" s="447">
        <v>0</v>
      </c>
      <c r="B441" s="448" t="s">
        <v>895</v>
      </c>
      <c r="C441" s="449" t="s">
        <v>385</v>
      </c>
      <c r="D441" s="506">
        <v>0</v>
      </c>
      <c r="E441" s="506">
        <v>0</v>
      </c>
      <c r="F441" s="506">
        <v>0</v>
      </c>
      <c r="G441" s="506">
        <v>0.1670625</v>
      </c>
      <c r="H441" s="506" t="s">
        <v>804</v>
      </c>
      <c r="I441" s="506">
        <v>0.1670625</v>
      </c>
      <c r="J441" s="451" t="s">
        <v>1119</v>
      </c>
      <c r="K441" s="450">
        <v>0</v>
      </c>
      <c r="L441" s="450">
        <v>0</v>
      </c>
      <c r="M441" s="506">
        <v>0</v>
      </c>
      <c r="N441" s="506">
        <v>0</v>
      </c>
      <c r="O441" s="506">
        <v>0.224</v>
      </c>
      <c r="P441" s="506" t="s">
        <v>804</v>
      </c>
      <c r="Q441" s="506">
        <v>0.224</v>
      </c>
      <c r="R441" s="451" t="s">
        <v>1119</v>
      </c>
      <c r="S441" s="450" t="s">
        <v>421</v>
      </c>
      <c r="T441" s="506">
        <v>0</v>
      </c>
      <c r="U441" s="506">
        <v>0</v>
      </c>
      <c r="V441" s="506">
        <v>0.224</v>
      </c>
      <c r="W441" s="506">
        <v>0.224</v>
      </c>
      <c r="X441" s="452" t="s">
        <v>1119</v>
      </c>
      <c r="Y441" s="506">
        <v>0</v>
      </c>
      <c r="Z441" s="506">
        <v>0.224</v>
      </c>
      <c r="AA441" s="453"/>
      <c r="AB441" s="450" t="s">
        <v>1105</v>
      </c>
    </row>
    <row r="442" spans="1:28" s="333" customFormat="1" ht="63" x14ac:dyDescent="0.25">
      <c r="A442" s="447">
        <v>0</v>
      </c>
      <c r="B442" s="448" t="s">
        <v>896</v>
      </c>
      <c r="C442" s="449" t="s">
        <v>385</v>
      </c>
      <c r="D442" s="506">
        <v>0</v>
      </c>
      <c r="E442" s="506">
        <v>0</v>
      </c>
      <c r="F442" s="506">
        <v>0</v>
      </c>
      <c r="G442" s="506">
        <v>0</v>
      </c>
      <c r="H442" s="506" t="s">
        <v>804</v>
      </c>
      <c r="I442" s="506">
        <v>0</v>
      </c>
      <c r="J442" s="451">
        <v>0</v>
      </c>
      <c r="K442" s="450">
        <v>0</v>
      </c>
      <c r="L442" s="450">
        <v>0</v>
      </c>
      <c r="M442" s="506">
        <v>0</v>
      </c>
      <c r="N442" s="506">
        <v>0</v>
      </c>
      <c r="O442" s="506">
        <v>3.1E-2</v>
      </c>
      <c r="P442" s="506" t="s">
        <v>804</v>
      </c>
      <c r="Q442" s="506">
        <v>3.1E-2</v>
      </c>
      <c r="R442" s="451" t="s">
        <v>1119</v>
      </c>
      <c r="S442" s="450">
        <v>0</v>
      </c>
      <c r="T442" s="506">
        <v>0</v>
      </c>
      <c r="U442" s="506">
        <v>0</v>
      </c>
      <c r="V442" s="506">
        <v>3.1E-2</v>
      </c>
      <c r="W442" s="506">
        <v>3.1E-2</v>
      </c>
      <c r="X442" s="452" t="s">
        <v>1119</v>
      </c>
      <c r="Y442" s="506">
        <v>0</v>
      </c>
      <c r="Z442" s="506">
        <v>3.1E-2</v>
      </c>
      <c r="AA442" s="453"/>
      <c r="AB442" s="450" t="s">
        <v>1105</v>
      </c>
    </row>
    <row r="443" spans="1:28" s="333" customFormat="1" ht="63" x14ac:dyDescent="0.25">
      <c r="A443" s="447">
        <v>0</v>
      </c>
      <c r="B443" s="448" t="s">
        <v>897</v>
      </c>
      <c r="C443" s="449" t="s">
        <v>385</v>
      </c>
      <c r="D443" s="506">
        <v>0</v>
      </c>
      <c r="E443" s="506">
        <v>0</v>
      </c>
      <c r="F443" s="506">
        <v>0</v>
      </c>
      <c r="G443" s="506">
        <v>0</v>
      </c>
      <c r="H443" s="506" t="s">
        <v>804</v>
      </c>
      <c r="I443" s="506">
        <v>0</v>
      </c>
      <c r="J443" s="451">
        <v>0</v>
      </c>
      <c r="K443" s="450">
        <v>0</v>
      </c>
      <c r="L443" s="450">
        <v>0</v>
      </c>
      <c r="M443" s="506">
        <v>0</v>
      </c>
      <c r="N443" s="506">
        <v>0</v>
      </c>
      <c r="O443" s="506">
        <v>7.2999999999999995E-2</v>
      </c>
      <c r="P443" s="506" t="s">
        <v>804</v>
      </c>
      <c r="Q443" s="506">
        <v>7.2999999999999995E-2</v>
      </c>
      <c r="R443" s="451" t="s">
        <v>1119</v>
      </c>
      <c r="S443" s="450">
        <v>0</v>
      </c>
      <c r="T443" s="506">
        <v>0</v>
      </c>
      <c r="U443" s="506">
        <v>0</v>
      </c>
      <c r="V443" s="506">
        <v>7.2999999999999995E-2</v>
      </c>
      <c r="W443" s="506">
        <v>7.2999999999999995E-2</v>
      </c>
      <c r="X443" s="452" t="s">
        <v>1119</v>
      </c>
      <c r="Y443" s="506">
        <v>0</v>
      </c>
      <c r="Z443" s="506">
        <v>7.2999999999999995E-2</v>
      </c>
      <c r="AA443" s="453"/>
      <c r="AB443" s="450" t="s">
        <v>1105</v>
      </c>
    </row>
    <row r="444" spans="1:28" s="333" customFormat="1" ht="47.25" x14ac:dyDescent="0.25">
      <c r="A444" s="447">
        <v>0</v>
      </c>
      <c r="B444" s="448" t="s">
        <v>898</v>
      </c>
      <c r="C444" s="449" t="s">
        <v>385</v>
      </c>
      <c r="D444" s="506">
        <v>0</v>
      </c>
      <c r="E444" s="506">
        <v>0</v>
      </c>
      <c r="F444" s="506">
        <v>0</v>
      </c>
      <c r="G444" s="506">
        <v>0</v>
      </c>
      <c r="H444" s="506" t="s">
        <v>804</v>
      </c>
      <c r="I444" s="506">
        <v>0</v>
      </c>
      <c r="J444" s="451">
        <v>0</v>
      </c>
      <c r="K444" s="450">
        <v>0</v>
      </c>
      <c r="L444" s="450">
        <v>0</v>
      </c>
      <c r="M444" s="506">
        <v>0</v>
      </c>
      <c r="N444" s="506">
        <v>0</v>
      </c>
      <c r="O444" s="506">
        <v>0.36399999999999999</v>
      </c>
      <c r="P444" s="506" t="s">
        <v>804</v>
      </c>
      <c r="Q444" s="506">
        <v>0.36399999999999999</v>
      </c>
      <c r="R444" s="451" t="s">
        <v>1119</v>
      </c>
      <c r="S444" s="450">
        <v>0</v>
      </c>
      <c r="T444" s="506">
        <v>0</v>
      </c>
      <c r="U444" s="506">
        <v>0</v>
      </c>
      <c r="V444" s="506">
        <v>0.36399999999999999</v>
      </c>
      <c r="W444" s="506">
        <v>0.36399999999999999</v>
      </c>
      <c r="X444" s="452" t="s">
        <v>1119</v>
      </c>
      <c r="Y444" s="506">
        <v>0</v>
      </c>
      <c r="Z444" s="506">
        <v>0.36399999999999999</v>
      </c>
      <c r="AA444" s="453"/>
      <c r="AB444" s="450" t="s">
        <v>1105</v>
      </c>
    </row>
    <row r="445" spans="1:28" s="333" customFormat="1" ht="94.5" x14ac:dyDescent="0.25">
      <c r="A445" s="447">
        <v>0</v>
      </c>
      <c r="B445" s="448" t="s">
        <v>899</v>
      </c>
      <c r="C445" s="449" t="s">
        <v>385</v>
      </c>
      <c r="D445" s="506">
        <v>0</v>
      </c>
      <c r="E445" s="506">
        <v>0</v>
      </c>
      <c r="F445" s="506">
        <v>0</v>
      </c>
      <c r="G445" s="506">
        <v>0</v>
      </c>
      <c r="H445" s="506" t="s">
        <v>804</v>
      </c>
      <c r="I445" s="506">
        <v>0</v>
      </c>
      <c r="J445" s="451">
        <v>0</v>
      </c>
      <c r="K445" s="450">
        <v>0</v>
      </c>
      <c r="L445" s="450">
        <v>0</v>
      </c>
      <c r="M445" s="506">
        <v>0</v>
      </c>
      <c r="N445" s="506">
        <v>0</v>
      </c>
      <c r="O445" s="506">
        <v>7.9000000000000001E-2</v>
      </c>
      <c r="P445" s="506" t="s">
        <v>804</v>
      </c>
      <c r="Q445" s="506">
        <v>7.9000000000000001E-2</v>
      </c>
      <c r="R445" s="451" t="s">
        <v>1119</v>
      </c>
      <c r="S445" s="450">
        <v>0</v>
      </c>
      <c r="T445" s="506">
        <v>7.9000000000000001E-2</v>
      </c>
      <c r="U445" s="506">
        <v>0</v>
      </c>
      <c r="V445" s="506">
        <v>0</v>
      </c>
      <c r="W445" s="506">
        <v>0</v>
      </c>
      <c r="X445" s="452" t="s">
        <v>1119</v>
      </c>
      <c r="Y445" s="506">
        <v>0</v>
      </c>
      <c r="Z445" s="506">
        <v>0</v>
      </c>
      <c r="AA445" s="453"/>
      <c r="AB445" s="450" t="s">
        <v>1105</v>
      </c>
    </row>
    <row r="446" spans="1:28" s="333" customFormat="1" ht="141.75" x14ac:dyDescent="0.25">
      <c r="A446" s="447">
        <v>0</v>
      </c>
      <c r="B446" s="448" t="s">
        <v>900</v>
      </c>
      <c r="C446" s="449" t="s">
        <v>385</v>
      </c>
      <c r="D446" s="506">
        <v>0</v>
      </c>
      <c r="E446" s="506">
        <v>0</v>
      </c>
      <c r="F446" s="506">
        <v>0</v>
      </c>
      <c r="G446" s="506">
        <v>0</v>
      </c>
      <c r="H446" s="506" t="s">
        <v>804</v>
      </c>
      <c r="I446" s="506">
        <v>0</v>
      </c>
      <c r="J446" s="451">
        <v>0</v>
      </c>
      <c r="K446" s="450">
        <v>0</v>
      </c>
      <c r="L446" s="450">
        <v>0</v>
      </c>
      <c r="M446" s="506">
        <v>0</v>
      </c>
      <c r="N446" s="506">
        <v>0</v>
      </c>
      <c r="O446" s="506">
        <v>0.14499999999999999</v>
      </c>
      <c r="P446" s="506" t="s">
        <v>804</v>
      </c>
      <c r="Q446" s="506">
        <v>0.14499999999999999</v>
      </c>
      <c r="R446" s="451" t="s">
        <v>1119</v>
      </c>
      <c r="S446" s="450">
        <v>0</v>
      </c>
      <c r="T446" s="506">
        <v>0</v>
      </c>
      <c r="U446" s="506">
        <v>0</v>
      </c>
      <c r="V446" s="506">
        <v>0.14499999999999999</v>
      </c>
      <c r="W446" s="506">
        <v>0.14499999999999999</v>
      </c>
      <c r="X446" s="452" t="s">
        <v>1119</v>
      </c>
      <c r="Y446" s="506">
        <v>0</v>
      </c>
      <c r="Z446" s="506">
        <v>0.14499999999999999</v>
      </c>
      <c r="AA446" s="453"/>
      <c r="AB446" s="450" t="s">
        <v>1105</v>
      </c>
    </row>
    <row r="447" spans="1:28" s="333" customFormat="1" ht="94.5" x14ac:dyDescent="0.25">
      <c r="A447" s="447">
        <v>0</v>
      </c>
      <c r="B447" s="448" t="s">
        <v>901</v>
      </c>
      <c r="C447" s="449" t="s">
        <v>385</v>
      </c>
      <c r="D447" s="506">
        <v>0</v>
      </c>
      <c r="E447" s="506">
        <v>0</v>
      </c>
      <c r="F447" s="506">
        <v>0</v>
      </c>
      <c r="G447" s="506">
        <v>0</v>
      </c>
      <c r="H447" s="506" t="s">
        <v>804</v>
      </c>
      <c r="I447" s="506">
        <v>0</v>
      </c>
      <c r="J447" s="451">
        <v>0</v>
      </c>
      <c r="K447" s="450">
        <v>0</v>
      </c>
      <c r="L447" s="450">
        <v>0</v>
      </c>
      <c r="M447" s="506">
        <v>0</v>
      </c>
      <c r="N447" s="506">
        <v>0</v>
      </c>
      <c r="O447" s="506">
        <v>1.423</v>
      </c>
      <c r="P447" s="506" t="s">
        <v>804</v>
      </c>
      <c r="Q447" s="506">
        <v>1.423</v>
      </c>
      <c r="R447" s="451" t="s">
        <v>1119</v>
      </c>
      <c r="S447" s="450">
        <v>0</v>
      </c>
      <c r="T447" s="506">
        <v>0</v>
      </c>
      <c r="U447" s="506">
        <v>0</v>
      </c>
      <c r="V447" s="506">
        <v>1.423</v>
      </c>
      <c r="W447" s="506">
        <v>1.423</v>
      </c>
      <c r="X447" s="452" t="s">
        <v>1119</v>
      </c>
      <c r="Y447" s="506">
        <v>0</v>
      </c>
      <c r="Z447" s="506">
        <v>1.423</v>
      </c>
      <c r="AA447" s="453"/>
      <c r="AB447" s="450" t="s">
        <v>1105</v>
      </c>
    </row>
    <row r="448" spans="1:28" s="333" customFormat="1" ht="47.25" x14ac:dyDescent="0.25">
      <c r="A448" s="447">
        <v>0</v>
      </c>
      <c r="B448" s="448" t="s">
        <v>902</v>
      </c>
      <c r="C448" s="449" t="s">
        <v>385</v>
      </c>
      <c r="D448" s="506">
        <v>0</v>
      </c>
      <c r="E448" s="506">
        <v>0</v>
      </c>
      <c r="F448" s="506">
        <v>0</v>
      </c>
      <c r="G448" s="506">
        <v>0</v>
      </c>
      <c r="H448" s="506" t="s">
        <v>804</v>
      </c>
      <c r="I448" s="506">
        <v>0</v>
      </c>
      <c r="J448" s="451">
        <v>0</v>
      </c>
      <c r="K448" s="450">
        <v>0</v>
      </c>
      <c r="L448" s="450">
        <v>0</v>
      </c>
      <c r="M448" s="506">
        <v>0</v>
      </c>
      <c r="N448" s="506">
        <v>0</v>
      </c>
      <c r="O448" s="506">
        <v>0.249</v>
      </c>
      <c r="P448" s="506" t="s">
        <v>804</v>
      </c>
      <c r="Q448" s="506">
        <v>0.249</v>
      </c>
      <c r="R448" s="451" t="s">
        <v>1119</v>
      </c>
      <c r="S448" s="450">
        <v>0</v>
      </c>
      <c r="T448" s="506">
        <v>0</v>
      </c>
      <c r="U448" s="506">
        <v>0</v>
      </c>
      <c r="V448" s="506">
        <v>0.249</v>
      </c>
      <c r="W448" s="506">
        <v>0.249</v>
      </c>
      <c r="X448" s="452" t="s">
        <v>1119</v>
      </c>
      <c r="Y448" s="506">
        <v>0</v>
      </c>
      <c r="Z448" s="506">
        <v>0.249</v>
      </c>
      <c r="AA448" s="453"/>
      <c r="AB448" s="450" t="s">
        <v>1105</v>
      </c>
    </row>
    <row r="449" spans="1:28" s="333" customFormat="1" ht="63" x14ac:dyDescent="0.25">
      <c r="A449" s="447">
        <v>0</v>
      </c>
      <c r="B449" s="448" t="s">
        <v>998</v>
      </c>
      <c r="C449" s="449" t="s">
        <v>385</v>
      </c>
      <c r="D449" s="506">
        <v>0</v>
      </c>
      <c r="E449" s="506">
        <v>0</v>
      </c>
      <c r="F449" s="506">
        <v>0</v>
      </c>
      <c r="G449" s="506">
        <v>6.5674999999999997E-2</v>
      </c>
      <c r="H449" s="506" t="s">
        <v>804</v>
      </c>
      <c r="I449" s="506">
        <v>6.5674999999999997E-2</v>
      </c>
      <c r="J449" s="451" t="s">
        <v>1119</v>
      </c>
      <c r="K449" s="450">
        <v>0</v>
      </c>
      <c r="L449" s="450">
        <v>0</v>
      </c>
      <c r="M449" s="506">
        <v>0</v>
      </c>
      <c r="N449" s="506">
        <v>0</v>
      </c>
      <c r="O449" s="506">
        <v>0.156</v>
      </c>
      <c r="P449" s="506" t="s">
        <v>804</v>
      </c>
      <c r="Q449" s="506">
        <v>0.156</v>
      </c>
      <c r="R449" s="451" t="s">
        <v>1119</v>
      </c>
      <c r="S449" s="450" t="s">
        <v>421</v>
      </c>
      <c r="T449" s="506">
        <v>0</v>
      </c>
      <c r="U449" s="506">
        <v>0</v>
      </c>
      <c r="V449" s="506">
        <v>0.156</v>
      </c>
      <c r="W449" s="506">
        <v>0.156</v>
      </c>
      <c r="X449" s="452" t="s">
        <v>1119</v>
      </c>
      <c r="Y449" s="506">
        <v>0</v>
      </c>
      <c r="Z449" s="506">
        <v>0.156</v>
      </c>
      <c r="AA449" s="453"/>
      <c r="AB449" s="450" t="s">
        <v>1105</v>
      </c>
    </row>
    <row r="450" spans="1:28" s="333" customFormat="1" ht="47.25" x14ac:dyDescent="0.25">
      <c r="A450" s="447">
        <v>0</v>
      </c>
      <c r="B450" s="448" t="s">
        <v>999</v>
      </c>
      <c r="C450" s="449" t="s">
        <v>385</v>
      </c>
      <c r="D450" s="506">
        <v>0</v>
      </c>
      <c r="E450" s="506">
        <v>0</v>
      </c>
      <c r="F450" s="506">
        <v>0</v>
      </c>
      <c r="G450" s="506">
        <v>0</v>
      </c>
      <c r="H450" s="506" t="s">
        <v>804</v>
      </c>
      <c r="I450" s="506">
        <v>0</v>
      </c>
      <c r="J450" s="451">
        <v>0</v>
      </c>
      <c r="K450" s="450">
        <v>0</v>
      </c>
      <c r="L450" s="450">
        <v>0</v>
      </c>
      <c r="M450" s="506">
        <v>0</v>
      </c>
      <c r="N450" s="506">
        <v>0</v>
      </c>
      <c r="O450" s="506">
        <v>5.8000000000000003E-2</v>
      </c>
      <c r="P450" s="506" t="s">
        <v>804</v>
      </c>
      <c r="Q450" s="506">
        <v>5.8000000000000003E-2</v>
      </c>
      <c r="R450" s="451" t="s">
        <v>1119</v>
      </c>
      <c r="S450" s="450">
        <v>0</v>
      </c>
      <c r="T450" s="506">
        <v>5.8000000000000003E-2</v>
      </c>
      <c r="U450" s="506">
        <v>0</v>
      </c>
      <c r="V450" s="506">
        <v>0</v>
      </c>
      <c r="W450" s="506">
        <v>0</v>
      </c>
      <c r="X450" s="452" t="s">
        <v>1119</v>
      </c>
      <c r="Y450" s="506">
        <v>0</v>
      </c>
      <c r="Z450" s="506">
        <v>0</v>
      </c>
      <c r="AA450" s="453"/>
      <c r="AB450" s="450" t="s">
        <v>1105</v>
      </c>
    </row>
    <row r="451" spans="1:28" s="333" customFormat="1" ht="78.75" x14ac:dyDescent="0.25">
      <c r="A451" s="447">
        <v>0</v>
      </c>
      <c r="B451" s="448" t="s">
        <v>1000</v>
      </c>
      <c r="C451" s="449" t="s">
        <v>385</v>
      </c>
      <c r="D451" s="506">
        <v>0</v>
      </c>
      <c r="E451" s="506">
        <v>0</v>
      </c>
      <c r="F451" s="506">
        <v>0</v>
      </c>
      <c r="G451" s="506">
        <v>0</v>
      </c>
      <c r="H451" s="506" t="s">
        <v>804</v>
      </c>
      <c r="I451" s="506">
        <v>0</v>
      </c>
      <c r="J451" s="451">
        <v>0</v>
      </c>
      <c r="K451" s="450">
        <v>0</v>
      </c>
      <c r="L451" s="450">
        <v>0</v>
      </c>
      <c r="M451" s="506">
        <v>1.2E-2</v>
      </c>
      <c r="N451" s="506">
        <v>0</v>
      </c>
      <c r="O451" s="506">
        <v>5.2999999999999999E-2</v>
      </c>
      <c r="P451" s="506" t="s">
        <v>804</v>
      </c>
      <c r="Q451" s="506">
        <v>5.2999999999999999E-2</v>
      </c>
      <c r="R451" s="451" t="s">
        <v>1119</v>
      </c>
      <c r="S451" s="450">
        <v>0</v>
      </c>
      <c r="T451" s="506">
        <v>0</v>
      </c>
      <c r="U451" s="506">
        <v>0</v>
      </c>
      <c r="V451" s="506">
        <v>6.5000000000000002E-2</v>
      </c>
      <c r="W451" s="506">
        <v>6.5000000000000002E-2</v>
      </c>
      <c r="X451" s="452" t="s">
        <v>1119</v>
      </c>
      <c r="Y451" s="506">
        <v>0</v>
      </c>
      <c r="Z451" s="506">
        <v>6.5000000000000002E-2</v>
      </c>
      <c r="AA451" s="453"/>
      <c r="AB451" s="450" t="s">
        <v>1105</v>
      </c>
    </row>
    <row r="452" spans="1:28" s="333" customFormat="1" ht="63" x14ac:dyDescent="0.25">
      <c r="A452" s="447">
        <v>0</v>
      </c>
      <c r="B452" s="448" t="s">
        <v>1001</v>
      </c>
      <c r="C452" s="449" t="s">
        <v>385</v>
      </c>
      <c r="D452" s="506">
        <v>0</v>
      </c>
      <c r="E452" s="506">
        <v>0</v>
      </c>
      <c r="F452" s="506">
        <v>0</v>
      </c>
      <c r="G452" s="506">
        <v>0</v>
      </c>
      <c r="H452" s="506" t="s">
        <v>804</v>
      </c>
      <c r="I452" s="506">
        <v>0</v>
      </c>
      <c r="J452" s="451">
        <v>0</v>
      </c>
      <c r="K452" s="450">
        <v>0</v>
      </c>
      <c r="L452" s="450">
        <v>0</v>
      </c>
      <c r="M452" s="506">
        <v>3.4000000000000002E-2</v>
      </c>
      <c r="N452" s="506">
        <v>0</v>
      </c>
      <c r="O452" s="506">
        <v>5.1999999999999998E-2</v>
      </c>
      <c r="P452" s="506" t="s">
        <v>804</v>
      </c>
      <c r="Q452" s="506">
        <v>5.1999999999999998E-2</v>
      </c>
      <c r="R452" s="451" t="s">
        <v>1119</v>
      </c>
      <c r="S452" s="450">
        <v>0</v>
      </c>
      <c r="T452" s="506">
        <v>0</v>
      </c>
      <c r="U452" s="506">
        <v>0</v>
      </c>
      <c r="V452" s="506">
        <v>8.5999999999999993E-2</v>
      </c>
      <c r="W452" s="506">
        <v>8.5999999999999993E-2</v>
      </c>
      <c r="X452" s="452" t="s">
        <v>1119</v>
      </c>
      <c r="Y452" s="506">
        <v>0</v>
      </c>
      <c r="Z452" s="506">
        <v>8.5999999999999993E-2</v>
      </c>
      <c r="AA452" s="453"/>
      <c r="AB452" s="450" t="s">
        <v>1105</v>
      </c>
    </row>
    <row r="453" spans="1:28" s="333" customFormat="1" ht="63" x14ac:dyDescent="0.25">
      <c r="A453" s="447">
        <v>0</v>
      </c>
      <c r="B453" s="448" t="s">
        <v>1002</v>
      </c>
      <c r="C453" s="449" t="s">
        <v>385</v>
      </c>
      <c r="D453" s="506">
        <v>0</v>
      </c>
      <c r="E453" s="506">
        <v>0</v>
      </c>
      <c r="F453" s="506">
        <v>0</v>
      </c>
      <c r="G453" s="506">
        <v>0.34144215</v>
      </c>
      <c r="H453" s="506" t="s">
        <v>804</v>
      </c>
      <c r="I453" s="506">
        <v>0.34144215</v>
      </c>
      <c r="J453" s="451" t="s">
        <v>1119</v>
      </c>
      <c r="K453" s="450">
        <v>0</v>
      </c>
      <c r="L453" s="450">
        <v>0</v>
      </c>
      <c r="M453" s="506">
        <v>0</v>
      </c>
      <c r="N453" s="506">
        <v>0</v>
      </c>
      <c r="O453" s="506">
        <v>0.36099999999999999</v>
      </c>
      <c r="P453" s="506" t="s">
        <v>804</v>
      </c>
      <c r="Q453" s="506">
        <v>0.36099999999999999</v>
      </c>
      <c r="R453" s="451" t="s">
        <v>1119</v>
      </c>
      <c r="S453" s="450" t="s">
        <v>421</v>
      </c>
      <c r="T453" s="506">
        <v>0</v>
      </c>
      <c r="U453" s="506">
        <v>0</v>
      </c>
      <c r="V453" s="506">
        <v>0.36099999999999999</v>
      </c>
      <c r="W453" s="506">
        <v>0.36099999999999999</v>
      </c>
      <c r="X453" s="452" t="s">
        <v>1119</v>
      </c>
      <c r="Y453" s="506">
        <v>0</v>
      </c>
      <c r="Z453" s="506">
        <v>0.36099999999999999</v>
      </c>
      <c r="AA453" s="453"/>
      <c r="AB453" s="450" t="s">
        <v>1105</v>
      </c>
    </row>
    <row r="454" spans="1:28" s="333" customFormat="1" ht="78.75" x14ac:dyDescent="0.25">
      <c r="A454" s="447">
        <v>0</v>
      </c>
      <c r="B454" s="448" t="s">
        <v>1003</v>
      </c>
      <c r="C454" s="449" t="s">
        <v>385</v>
      </c>
      <c r="D454" s="506">
        <v>0</v>
      </c>
      <c r="E454" s="506">
        <v>0</v>
      </c>
      <c r="F454" s="506">
        <v>0</v>
      </c>
      <c r="G454" s="506">
        <v>0</v>
      </c>
      <c r="H454" s="506" t="s">
        <v>804</v>
      </c>
      <c r="I454" s="506">
        <v>0</v>
      </c>
      <c r="J454" s="451">
        <v>0</v>
      </c>
      <c r="K454" s="450">
        <v>0</v>
      </c>
      <c r="L454" s="450">
        <v>0</v>
      </c>
      <c r="M454" s="506">
        <v>0</v>
      </c>
      <c r="N454" s="506">
        <v>0</v>
      </c>
      <c r="O454" s="506">
        <v>0.23200000000000001</v>
      </c>
      <c r="P454" s="506" t="s">
        <v>804</v>
      </c>
      <c r="Q454" s="506">
        <v>0.23200000000000001</v>
      </c>
      <c r="R454" s="451" t="s">
        <v>1119</v>
      </c>
      <c r="S454" s="450">
        <v>0</v>
      </c>
      <c r="T454" s="506">
        <v>0</v>
      </c>
      <c r="U454" s="506">
        <v>0</v>
      </c>
      <c r="V454" s="506">
        <v>0.23200000000000001</v>
      </c>
      <c r="W454" s="506">
        <v>0.23200000000000001</v>
      </c>
      <c r="X454" s="452" t="s">
        <v>1119</v>
      </c>
      <c r="Y454" s="506">
        <v>0</v>
      </c>
      <c r="Z454" s="506">
        <v>0.23200000000000001</v>
      </c>
      <c r="AA454" s="453"/>
      <c r="AB454" s="450" t="s">
        <v>1105</v>
      </c>
    </row>
    <row r="455" spans="1:28" s="333" customFormat="1" ht="78.75" x14ac:dyDescent="0.25">
      <c r="A455" s="447">
        <v>0</v>
      </c>
      <c r="B455" s="448" t="s">
        <v>1004</v>
      </c>
      <c r="C455" s="449" t="s">
        <v>385</v>
      </c>
      <c r="D455" s="506">
        <v>0</v>
      </c>
      <c r="E455" s="506">
        <v>0</v>
      </c>
      <c r="F455" s="506">
        <v>0</v>
      </c>
      <c r="G455" s="506">
        <v>0</v>
      </c>
      <c r="H455" s="506" t="s">
        <v>804</v>
      </c>
      <c r="I455" s="506">
        <v>0</v>
      </c>
      <c r="J455" s="451">
        <v>0</v>
      </c>
      <c r="K455" s="450">
        <v>0</v>
      </c>
      <c r="L455" s="450">
        <v>0</v>
      </c>
      <c r="M455" s="506">
        <v>7.2999999999999995E-2</v>
      </c>
      <c r="N455" s="506">
        <v>0</v>
      </c>
      <c r="O455" s="506">
        <v>5.1999999999999998E-2</v>
      </c>
      <c r="P455" s="506" t="s">
        <v>804</v>
      </c>
      <c r="Q455" s="506">
        <v>5.1999999999999998E-2</v>
      </c>
      <c r="R455" s="451" t="s">
        <v>1119</v>
      </c>
      <c r="S455" s="450">
        <v>0</v>
      </c>
      <c r="T455" s="506">
        <v>0</v>
      </c>
      <c r="U455" s="506">
        <v>0</v>
      </c>
      <c r="V455" s="506">
        <v>0.125</v>
      </c>
      <c r="W455" s="506">
        <v>0.125</v>
      </c>
      <c r="X455" s="452" t="s">
        <v>1119</v>
      </c>
      <c r="Y455" s="506">
        <v>0</v>
      </c>
      <c r="Z455" s="506">
        <v>0.125</v>
      </c>
      <c r="AA455" s="453"/>
      <c r="AB455" s="450" t="s">
        <v>1105</v>
      </c>
    </row>
    <row r="456" spans="1:28" s="333" customFormat="1" ht="78.75" x14ac:dyDescent="0.25">
      <c r="A456" s="447">
        <v>0</v>
      </c>
      <c r="B456" s="448" t="s">
        <v>1005</v>
      </c>
      <c r="C456" s="449" t="s">
        <v>385</v>
      </c>
      <c r="D456" s="506">
        <v>0</v>
      </c>
      <c r="E456" s="506">
        <v>0</v>
      </c>
      <c r="F456" s="506">
        <v>0</v>
      </c>
      <c r="G456" s="506">
        <v>0</v>
      </c>
      <c r="H456" s="506" t="s">
        <v>804</v>
      </c>
      <c r="I456" s="506">
        <v>0</v>
      </c>
      <c r="J456" s="451">
        <v>0</v>
      </c>
      <c r="K456" s="450">
        <v>0</v>
      </c>
      <c r="L456" s="450">
        <v>0</v>
      </c>
      <c r="M456" s="506">
        <v>0.17599999999999999</v>
      </c>
      <c r="N456" s="506">
        <v>0</v>
      </c>
      <c r="O456" s="506">
        <v>1.917</v>
      </c>
      <c r="P456" s="506" t="s">
        <v>804</v>
      </c>
      <c r="Q456" s="506">
        <v>1.917</v>
      </c>
      <c r="R456" s="451" t="s">
        <v>1119</v>
      </c>
      <c r="S456" s="450">
        <v>0</v>
      </c>
      <c r="T456" s="506">
        <v>0</v>
      </c>
      <c r="U456" s="506">
        <v>0</v>
      </c>
      <c r="V456" s="506">
        <v>2.093</v>
      </c>
      <c r="W456" s="506">
        <v>2.093</v>
      </c>
      <c r="X456" s="452" t="s">
        <v>1119</v>
      </c>
      <c r="Y456" s="506">
        <v>0</v>
      </c>
      <c r="Z456" s="506">
        <v>2.093</v>
      </c>
      <c r="AA456" s="453"/>
      <c r="AB456" s="450" t="s">
        <v>1105</v>
      </c>
    </row>
    <row r="457" spans="1:28" s="333" customFormat="1" ht="63" x14ac:dyDescent="0.25">
      <c r="A457" s="447">
        <v>0</v>
      </c>
      <c r="B457" s="448" t="s">
        <v>1006</v>
      </c>
      <c r="C457" s="449" t="s">
        <v>385</v>
      </c>
      <c r="D457" s="506">
        <v>0</v>
      </c>
      <c r="E457" s="506">
        <v>0</v>
      </c>
      <c r="F457" s="506">
        <v>0</v>
      </c>
      <c r="G457" s="506">
        <v>0</v>
      </c>
      <c r="H457" s="506" t="s">
        <v>804</v>
      </c>
      <c r="I457" s="506">
        <v>0</v>
      </c>
      <c r="J457" s="451">
        <v>0</v>
      </c>
      <c r="K457" s="450">
        <v>0</v>
      </c>
      <c r="L457" s="450">
        <v>0</v>
      </c>
      <c r="M457" s="506">
        <v>0</v>
      </c>
      <c r="N457" s="506">
        <v>0</v>
      </c>
      <c r="O457" s="506">
        <v>8.5999999999999993E-2</v>
      </c>
      <c r="P457" s="506" t="s">
        <v>804</v>
      </c>
      <c r="Q457" s="506">
        <v>8.5999999999999993E-2</v>
      </c>
      <c r="R457" s="451" t="s">
        <v>1119</v>
      </c>
      <c r="S457" s="450">
        <v>0</v>
      </c>
      <c r="T457" s="506">
        <v>0</v>
      </c>
      <c r="U457" s="506">
        <v>0</v>
      </c>
      <c r="V457" s="506">
        <v>8.5999999999999993E-2</v>
      </c>
      <c r="W457" s="506">
        <v>8.5999999999999993E-2</v>
      </c>
      <c r="X457" s="452" t="s">
        <v>1119</v>
      </c>
      <c r="Y457" s="506">
        <v>0</v>
      </c>
      <c r="Z457" s="506">
        <v>8.5999999999999993E-2</v>
      </c>
      <c r="AA457" s="453"/>
      <c r="AB457" s="450" t="s">
        <v>1105</v>
      </c>
    </row>
    <row r="458" spans="1:28" s="333" customFormat="1" ht="63" x14ac:dyDescent="0.25">
      <c r="A458" s="447">
        <v>0</v>
      </c>
      <c r="B458" s="448" t="s">
        <v>1007</v>
      </c>
      <c r="C458" s="449" t="s">
        <v>385</v>
      </c>
      <c r="D458" s="506">
        <v>0</v>
      </c>
      <c r="E458" s="506">
        <v>0</v>
      </c>
      <c r="F458" s="506">
        <v>0</v>
      </c>
      <c r="G458" s="506">
        <v>0</v>
      </c>
      <c r="H458" s="506" t="s">
        <v>804</v>
      </c>
      <c r="I458" s="506">
        <v>0</v>
      </c>
      <c r="J458" s="451">
        <v>0</v>
      </c>
      <c r="K458" s="450">
        <v>0</v>
      </c>
      <c r="L458" s="450">
        <v>0</v>
      </c>
      <c r="M458" s="506">
        <v>1.4999999999999999E-2</v>
      </c>
      <c r="N458" s="506">
        <v>0</v>
      </c>
      <c r="O458" s="506">
        <v>0.182</v>
      </c>
      <c r="P458" s="506" t="s">
        <v>804</v>
      </c>
      <c r="Q458" s="506">
        <v>0.182</v>
      </c>
      <c r="R458" s="451" t="s">
        <v>1119</v>
      </c>
      <c r="S458" s="450">
        <v>0</v>
      </c>
      <c r="T458" s="506">
        <v>0</v>
      </c>
      <c r="U458" s="506">
        <v>0</v>
      </c>
      <c r="V458" s="506">
        <v>0.19700000000000001</v>
      </c>
      <c r="W458" s="506">
        <v>0.19700000000000001</v>
      </c>
      <c r="X458" s="452" t="s">
        <v>1119</v>
      </c>
      <c r="Y458" s="506">
        <v>0</v>
      </c>
      <c r="Z458" s="506">
        <v>0.19700000000000001</v>
      </c>
      <c r="AA458" s="453"/>
      <c r="AB458" s="450" t="s">
        <v>1105</v>
      </c>
    </row>
    <row r="459" spans="1:28" s="333" customFormat="1" ht="63" x14ac:dyDescent="0.25">
      <c r="A459" s="447">
        <v>0</v>
      </c>
      <c r="B459" s="448" t="s">
        <v>1008</v>
      </c>
      <c r="C459" s="449" t="s">
        <v>385</v>
      </c>
      <c r="D459" s="506">
        <v>0</v>
      </c>
      <c r="E459" s="506">
        <v>0</v>
      </c>
      <c r="F459" s="506">
        <v>0</v>
      </c>
      <c r="G459" s="506">
        <v>0</v>
      </c>
      <c r="H459" s="506" t="s">
        <v>804</v>
      </c>
      <c r="I459" s="506">
        <v>0</v>
      </c>
      <c r="J459" s="451">
        <v>0</v>
      </c>
      <c r="K459" s="450">
        <v>0</v>
      </c>
      <c r="L459" s="450">
        <v>0</v>
      </c>
      <c r="M459" s="506">
        <v>0</v>
      </c>
      <c r="N459" s="506">
        <v>0</v>
      </c>
      <c r="O459" s="506">
        <v>0.44600000000000001</v>
      </c>
      <c r="P459" s="506" t="s">
        <v>804</v>
      </c>
      <c r="Q459" s="506">
        <v>0.44600000000000001</v>
      </c>
      <c r="R459" s="451" t="s">
        <v>1119</v>
      </c>
      <c r="S459" s="450">
        <v>0</v>
      </c>
      <c r="T459" s="506">
        <v>0</v>
      </c>
      <c r="U459" s="506">
        <v>0</v>
      </c>
      <c r="V459" s="506">
        <v>0.44600000000000001</v>
      </c>
      <c r="W459" s="506">
        <v>0.44600000000000001</v>
      </c>
      <c r="X459" s="452" t="s">
        <v>1119</v>
      </c>
      <c r="Y459" s="506">
        <v>0</v>
      </c>
      <c r="Z459" s="506">
        <v>0.44600000000000001</v>
      </c>
      <c r="AA459" s="453"/>
      <c r="AB459" s="450" t="s">
        <v>1105</v>
      </c>
    </row>
    <row r="460" spans="1:28" s="333" customFormat="1" ht="63" x14ac:dyDescent="0.25">
      <c r="A460" s="447">
        <v>0</v>
      </c>
      <c r="B460" s="448" t="s">
        <v>1009</v>
      </c>
      <c r="C460" s="449" t="s">
        <v>385</v>
      </c>
      <c r="D460" s="506">
        <v>0</v>
      </c>
      <c r="E460" s="506">
        <v>0</v>
      </c>
      <c r="F460" s="506">
        <v>0</v>
      </c>
      <c r="G460" s="506">
        <v>0</v>
      </c>
      <c r="H460" s="506" t="s">
        <v>804</v>
      </c>
      <c r="I460" s="506">
        <v>0</v>
      </c>
      <c r="J460" s="451">
        <v>0</v>
      </c>
      <c r="K460" s="450">
        <v>0</v>
      </c>
      <c r="L460" s="450">
        <v>0</v>
      </c>
      <c r="M460" s="506">
        <v>0</v>
      </c>
      <c r="N460" s="506">
        <v>0</v>
      </c>
      <c r="O460" s="506">
        <v>0.22800000000000001</v>
      </c>
      <c r="P460" s="506" t="s">
        <v>804</v>
      </c>
      <c r="Q460" s="506">
        <v>0.22800000000000001</v>
      </c>
      <c r="R460" s="451" t="s">
        <v>1119</v>
      </c>
      <c r="S460" s="450">
        <v>0</v>
      </c>
      <c r="T460" s="506">
        <v>0</v>
      </c>
      <c r="U460" s="506">
        <v>0</v>
      </c>
      <c r="V460" s="506">
        <v>0.22800000000000001</v>
      </c>
      <c r="W460" s="506">
        <v>0.22800000000000001</v>
      </c>
      <c r="X460" s="452" t="s">
        <v>1119</v>
      </c>
      <c r="Y460" s="506">
        <v>0</v>
      </c>
      <c r="Z460" s="506">
        <v>0.22800000000000001</v>
      </c>
      <c r="AA460" s="453"/>
      <c r="AB460" s="450" t="s">
        <v>1105</v>
      </c>
    </row>
    <row r="461" spans="1:28" s="333" customFormat="1" ht="47.25" x14ac:dyDescent="0.25">
      <c r="A461" s="447">
        <v>0</v>
      </c>
      <c r="B461" s="448" t="s">
        <v>1010</v>
      </c>
      <c r="C461" s="449" t="s">
        <v>385</v>
      </c>
      <c r="D461" s="506">
        <v>0</v>
      </c>
      <c r="E461" s="506">
        <v>0</v>
      </c>
      <c r="F461" s="506">
        <v>0</v>
      </c>
      <c r="G461" s="506">
        <v>0</v>
      </c>
      <c r="H461" s="506" t="s">
        <v>804</v>
      </c>
      <c r="I461" s="506">
        <v>0</v>
      </c>
      <c r="J461" s="451">
        <v>0</v>
      </c>
      <c r="K461" s="450">
        <v>0</v>
      </c>
      <c r="L461" s="450">
        <v>0</v>
      </c>
      <c r="M461" s="506">
        <v>0</v>
      </c>
      <c r="N461" s="506">
        <v>0</v>
      </c>
      <c r="O461" s="506">
        <v>0.14399999999999999</v>
      </c>
      <c r="P461" s="506" t="s">
        <v>804</v>
      </c>
      <c r="Q461" s="506">
        <v>0.14399999999999999</v>
      </c>
      <c r="R461" s="451" t="s">
        <v>1119</v>
      </c>
      <c r="S461" s="450">
        <v>0</v>
      </c>
      <c r="T461" s="506">
        <v>0</v>
      </c>
      <c r="U461" s="506">
        <v>0</v>
      </c>
      <c r="V461" s="506">
        <v>0.14399999999999999</v>
      </c>
      <c r="W461" s="506">
        <v>0.14399999999999999</v>
      </c>
      <c r="X461" s="452" t="s">
        <v>1119</v>
      </c>
      <c r="Y461" s="506">
        <v>0</v>
      </c>
      <c r="Z461" s="506">
        <v>0.14399999999999999</v>
      </c>
      <c r="AA461" s="453"/>
      <c r="AB461" s="450" t="s">
        <v>1105</v>
      </c>
    </row>
    <row r="462" spans="1:28" s="333" customFormat="1" ht="47.25" x14ac:dyDescent="0.25">
      <c r="A462" s="447">
        <v>0</v>
      </c>
      <c r="B462" s="448" t="s">
        <v>1011</v>
      </c>
      <c r="C462" s="449" t="s">
        <v>385</v>
      </c>
      <c r="D462" s="506">
        <v>0</v>
      </c>
      <c r="E462" s="506">
        <v>0</v>
      </c>
      <c r="F462" s="506">
        <v>0</v>
      </c>
      <c r="G462" s="506">
        <v>0</v>
      </c>
      <c r="H462" s="506" t="s">
        <v>804</v>
      </c>
      <c r="I462" s="506">
        <v>0</v>
      </c>
      <c r="J462" s="451">
        <v>0</v>
      </c>
      <c r="K462" s="450">
        <v>0</v>
      </c>
      <c r="L462" s="450">
        <v>0</v>
      </c>
      <c r="M462" s="506">
        <v>4.8000000000000001E-2</v>
      </c>
      <c r="N462" s="506">
        <v>0</v>
      </c>
      <c r="O462" s="506">
        <v>9.4E-2</v>
      </c>
      <c r="P462" s="506" t="s">
        <v>804</v>
      </c>
      <c r="Q462" s="506">
        <v>9.4E-2</v>
      </c>
      <c r="R462" s="451" t="s">
        <v>1119</v>
      </c>
      <c r="S462" s="450">
        <v>0</v>
      </c>
      <c r="T462" s="506">
        <v>0</v>
      </c>
      <c r="U462" s="506">
        <v>0</v>
      </c>
      <c r="V462" s="506">
        <v>0.14200000000000002</v>
      </c>
      <c r="W462" s="506">
        <v>0.14200000000000002</v>
      </c>
      <c r="X462" s="452" t="s">
        <v>1119</v>
      </c>
      <c r="Y462" s="506">
        <v>0</v>
      </c>
      <c r="Z462" s="506">
        <v>0.14200000000000002</v>
      </c>
      <c r="AA462" s="453"/>
      <c r="AB462" s="450" t="s">
        <v>1105</v>
      </c>
    </row>
    <row r="463" spans="1:28" s="333" customFormat="1" ht="63" x14ac:dyDescent="0.25">
      <c r="A463" s="447">
        <v>0</v>
      </c>
      <c r="B463" s="448" t="s">
        <v>1012</v>
      </c>
      <c r="C463" s="449" t="s">
        <v>385</v>
      </c>
      <c r="D463" s="506">
        <v>0</v>
      </c>
      <c r="E463" s="506">
        <v>0</v>
      </c>
      <c r="F463" s="506">
        <v>0</v>
      </c>
      <c r="G463" s="506">
        <v>0.23699999999999999</v>
      </c>
      <c r="H463" s="506" t="s">
        <v>804</v>
      </c>
      <c r="I463" s="506">
        <v>0.23699999999999999</v>
      </c>
      <c r="J463" s="451" t="s">
        <v>1119</v>
      </c>
      <c r="K463" s="450">
        <v>0</v>
      </c>
      <c r="L463" s="450">
        <v>0</v>
      </c>
      <c r="M463" s="506">
        <v>0.29899999999999999</v>
      </c>
      <c r="N463" s="506">
        <v>0</v>
      </c>
      <c r="O463" s="506">
        <v>0.98</v>
      </c>
      <c r="P463" s="506" t="s">
        <v>804</v>
      </c>
      <c r="Q463" s="506">
        <v>0.98</v>
      </c>
      <c r="R463" s="451" t="s">
        <v>1119</v>
      </c>
      <c r="S463" s="450" t="s">
        <v>421</v>
      </c>
      <c r="T463" s="506">
        <v>0</v>
      </c>
      <c r="U463" s="506">
        <v>0</v>
      </c>
      <c r="V463" s="506">
        <v>1.2789999999999999</v>
      </c>
      <c r="W463" s="506">
        <v>1.2789999999999999</v>
      </c>
      <c r="X463" s="452" t="s">
        <v>1119</v>
      </c>
      <c r="Y463" s="506">
        <v>0</v>
      </c>
      <c r="Z463" s="506">
        <v>1.2789999999999999</v>
      </c>
      <c r="AA463" s="453"/>
      <c r="AB463" s="450" t="s">
        <v>1105</v>
      </c>
    </row>
    <row r="464" spans="1:28" s="333" customFormat="1" ht="78.75" x14ac:dyDescent="0.25">
      <c r="A464" s="447">
        <v>0</v>
      </c>
      <c r="B464" s="448" t="s">
        <v>1013</v>
      </c>
      <c r="C464" s="449" t="s">
        <v>385</v>
      </c>
      <c r="D464" s="506">
        <v>0</v>
      </c>
      <c r="E464" s="506">
        <v>0</v>
      </c>
      <c r="F464" s="506">
        <v>0</v>
      </c>
      <c r="G464" s="506">
        <v>0</v>
      </c>
      <c r="H464" s="506" t="s">
        <v>804</v>
      </c>
      <c r="I464" s="506">
        <v>0</v>
      </c>
      <c r="J464" s="451">
        <v>0</v>
      </c>
      <c r="K464" s="450">
        <v>0</v>
      </c>
      <c r="L464" s="450">
        <v>0</v>
      </c>
      <c r="M464" s="506">
        <v>0</v>
      </c>
      <c r="N464" s="506">
        <v>0</v>
      </c>
      <c r="O464" s="506">
        <v>0.1</v>
      </c>
      <c r="P464" s="506" t="s">
        <v>804</v>
      </c>
      <c r="Q464" s="506">
        <v>0.1</v>
      </c>
      <c r="R464" s="451" t="s">
        <v>1119</v>
      </c>
      <c r="S464" s="450">
        <v>0</v>
      </c>
      <c r="T464" s="506">
        <v>0</v>
      </c>
      <c r="U464" s="506">
        <v>0</v>
      </c>
      <c r="V464" s="506">
        <v>0.1</v>
      </c>
      <c r="W464" s="506">
        <v>0.1</v>
      </c>
      <c r="X464" s="452" t="s">
        <v>1119</v>
      </c>
      <c r="Y464" s="506">
        <v>0</v>
      </c>
      <c r="Z464" s="506">
        <v>0.1</v>
      </c>
      <c r="AA464" s="453"/>
      <c r="AB464" s="450" t="s">
        <v>1105</v>
      </c>
    </row>
    <row r="465" spans="1:28" s="333" customFormat="1" ht="78.75" x14ac:dyDescent="0.25">
      <c r="A465" s="447">
        <v>0</v>
      </c>
      <c r="B465" s="448" t="s">
        <v>1014</v>
      </c>
      <c r="C465" s="449" t="s">
        <v>385</v>
      </c>
      <c r="D465" s="506">
        <v>0</v>
      </c>
      <c r="E465" s="506">
        <v>0</v>
      </c>
      <c r="F465" s="506">
        <v>0</v>
      </c>
      <c r="G465" s="506">
        <v>0</v>
      </c>
      <c r="H465" s="506" t="s">
        <v>804</v>
      </c>
      <c r="I465" s="506">
        <v>0</v>
      </c>
      <c r="J465" s="451">
        <v>0</v>
      </c>
      <c r="K465" s="450">
        <v>0</v>
      </c>
      <c r="L465" s="450">
        <v>0</v>
      </c>
      <c r="M465" s="506">
        <v>0</v>
      </c>
      <c r="N465" s="506">
        <v>0</v>
      </c>
      <c r="O465" s="506">
        <v>0.14199999999999999</v>
      </c>
      <c r="P465" s="506" t="s">
        <v>804</v>
      </c>
      <c r="Q465" s="506">
        <v>0.14199999999999999</v>
      </c>
      <c r="R465" s="451" t="s">
        <v>1119</v>
      </c>
      <c r="S465" s="450">
        <v>0</v>
      </c>
      <c r="T465" s="506">
        <v>0</v>
      </c>
      <c r="U465" s="506">
        <v>0</v>
      </c>
      <c r="V465" s="506">
        <v>0.14199999999999999</v>
      </c>
      <c r="W465" s="506">
        <v>0.14199999999999999</v>
      </c>
      <c r="X465" s="452" t="s">
        <v>1119</v>
      </c>
      <c r="Y465" s="506">
        <v>0</v>
      </c>
      <c r="Z465" s="506">
        <v>0.14199999999999999</v>
      </c>
      <c r="AA465" s="453"/>
      <c r="AB465" s="450" t="s">
        <v>1105</v>
      </c>
    </row>
    <row r="466" spans="1:28" s="333" customFormat="1" ht="78.75" x14ac:dyDescent="0.25">
      <c r="A466" s="447">
        <v>0</v>
      </c>
      <c r="B466" s="448" t="s">
        <v>1015</v>
      </c>
      <c r="C466" s="449" t="s">
        <v>385</v>
      </c>
      <c r="D466" s="506">
        <v>0</v>
      </c>
      <c r="E466" s="506">
        <v>0</v>
      </c>
      <c r="F466" s="506">
        <v>0</v>
      </c>
      <c r="G466" s="506">
        <v>0</v>
      </c>
      <c r="H466" s="506" t="s">
        <v>804</v>
      </c>
      <c r="I466" s="506">
        <v>0</v>
      </c>
      <c r="J466" s="451">
        <v>0</v>
      </c>
      <c r="K466" s="450">
        <v>0</v>
      </c>
      <c r="L466" s="450">
        <v>0</v>
      </c>
      <c r="M466" s="506">
        <v>0</v>
      </c>
      <c r="N466" s="506">
        <v>0</v>
      </c>
      <c r="O466" s="506">
        <v>4.9000000000000002E-2</v>
      </c>
      <c r="P466" s="506" t="s">
        <v>804</v>
      </c>
      <c r="Q466" s="506">
        <v>4.9000000000000002E-2</v>
      </c>
      <c r="R466" s="451" t="s">
        <v>1119</v>
      </c>
      <c r="S466" s="450">
        <v>0</v>
      </c>
      <c r="T466" s="506">
        <v>0</v>
      </c>
      <c r="U466" s="506">
        <v>0</v>
      </c>
      <c r="V466" s="506">
        <v>4.9000000000000002E-2</v>
      </c>
      <c r="W466" s="506">
        <v>4.9000000000000002E-2</v>
      </c>
      <c r="X466" s="452" t="s">
        <v>1119</v>
      </c>
      <c r="Y466" s="506">
        <v>0</v>
      </c>
      <c r="Z466" s="506">
        <v>4.9000000000000002E-2</v>
      </c>
      <c r="AA466" s="453"/>
      <c r="AB466" s="450" t="s">
        <v>1105</v>
      </c>
    </row>
    <row r="467" spans="1:28" s="333" customFormat="1" ht="78.75" x14ac:dyDescent="0.25">
      <c r="A467" s="447">
        <v>0</v>
      </c>
      <c r="B467" s="448" t="s">
        <v>1016</v>
      </c>
      <c r="C467" s="449" t="s">
        <v>385</v>
      </c>
      <c r="D467" s="506">
        <v>0</v>
      </c>
      <c r="E467" s="506">
        <v>0</v>
      </c>
      <c r="F467" s="506">
        <v>0</v>
      </c>
      <c r="G467" s="506">
        <v>0</v>
      </c>
      <c r="H467" s="506" t="s">
        <v>804</v>
      </c>
      <c r="I467" s="506">
        <v>0</v>
      </c>
      <c r="J467" s="451">
        <v>0</v>
      </c>
      <c r="K467" s="450">
        <v>0</v>
      </c>
      <c r="L467" s="450">
        <v>0</v>
      </c>
      <c r="M467" s="506">
        <v>0</v>
      </c>
      <c r="N467" s="506">
        <v>0</v>
      </c>
      <c r="O467" s="506">
        <v>4.1000000000000002E-2</v>
      </c>
      <c r="P467" s="506" t="s">
        <v>804</v>
      </c>
      <c r="Q467" s="506">
        <v>4.1000000000000002E-2</v>
      </c>
      <c r="R467" s="451" t="s">
        <v>1119</v>
      </c>
      <c r="S467" s="450">
        <v>0</v>
      </c>
      <c r="T467" s="506">
        <v>0</v>
      </c>
      <c r="U467" s="506">
        <v>0</v>
      </c>
      <c r="V467" s="506">
        <v>4.1000000000000002E-2</v>
      </c>
      <c r="W467" s="506">
        <v>4.1000000000000002E-2</v>
      </c>
      <c r="X467" s="452" t="s">
        <v>1119</v>
      </c>
      <c r="Y467" s="506">
        <v>0</v>
      </c>
      <c r="Z467" s="506">
        <v>4.1000000000000002E-2</v>
      </c>
      <c r="AA467" s="453"/>
      <c r="AB467" s="450" t="s">
        <v>1105</v>
      </c>
    </row>
    <row r="468" spans="1:28" s="333" customFormat="1" ht="63" x14ac:dyDescent="0.25">
      <c r="A468" s="447">
        <v>0</v>
      </c>
      <c r="B468" s="448" t="s">
        <v>1017</v>
      </c>
      <c r="C468" s="449" t="s">
        <v>385</v>
      </c>
      <c r="D468" s="506">
        <v>0</v>
      </c>
      <c r="E468" s="506">
        <v>0</v>
      </c>
      <c r="F468" s="506">
        <v>0</v>
      </c>
      <c r="G468" s="506">
        <v>0</v>
      </c>
      <c r="H468" s="506" t="s">
        <v>804</v>
      </c>
      <c r="I468" s="506">
        <v>0</v>
      </c>
      <c r="J468" s="451">
        <v>0</v>
      </c>
      <c r="K468" s="450">
        <v>0</v>
      </c>
      <c r="L468" s="450">
        <v>0</v>
      </c>
      <c r="M468" s="506">
        <v>0</v>
      </c>
      <c r="N468" s="506">
        <v>0</v>
      </c>
      <c r="O468" s="506">
        <v>0.13200000000000001</v>
      </c>
      <c r="P468" s="506" t="s">
        <v>804</v>
      </c>
      <c r="Q468" s="506">
        <v>0.13200000000000001</v>
      </c>
      <c r="R468" s="451" t="s">
        <v>1119</v>
      </c>
      <c r="S468" s="450">
        <v>0</v>
      </c>
      <c r="T468" s="506">
        <v>0</v>
      </c>
      <c r="U468" s="506">
        <v>0</v>
      </c>
      <c r="V468" s="506">
        <v>0.13200000000000001</v>
      </c>
      <c r="W468" s="506">
        <v>0.13200000000000001</v>
      </c>
      <c r="X468" s="452" t="s">
        <v>1119</v>
      </c>
      <c r="Y468" s="506">
        <v>0</v>
      </c>
      <c r="Z468" s="506">
        <v>0.13200000000000001</v>
      </c>
      <c r="AA468" s="453"/>
      <c r="AB468" s="450" t="s">
        <v>1105</v>
      </c>
    </row>
    <row r="469" spans="1:28" s="333" customFormat="1" ht="63" x14ac:dyDescent="0.25">
      <c r="A469" s="447">
        <v>0</v>
      </c>
      <c r="B469" s="448" t="s">
        <v>1018</v>
      </c>
      <c r="C469" s="449" t="s">
        <v>385</v>
      </c>
      <c r="D469" s="506">
        <v>0</v>
      </c>
      <c r="E469" s="506">
        <v>0</v>
      </c>
      <c r="F469" s="506">
        <v>0</v>
      </c>
      <c r="G469" s="506">
        <v>0</v>
      </c>
      <c r="H469" s="506" t="s">
        <v>804</v>
      </c>
      <c r="I469" s="506">
        <v>0</v>
      </c>
      <c r="J469" s="451">
        <v>0</v>
      </c>
      <c r="K469" s="450">
        <v>0</v>
      </c>
      <c r="L469" s="450">
        <v>0</v>
      </c>
      <c r="M469" s="506">
        <v>0</v>
      </c>
      <c r="N469" s="506">
        <v>0</v>
      </c>
      <c r="O469" s="506">
        <v>0.16900000000000001</v>
      </c>
      <c r="P469" s="506" t="s">
        <v>804</v>
      </c>
      <c r="Q469" s="506">
        <v>0.16900000000000001</v>
      </c>
      <c r="R469" s="451" t="s">
        <v>1119</v>
      </c>
      <c r="S469" s="450">
        <v>0</v>
      </c>
      <c r="T469" s="506">
        <v>0</v>
      </c>
      <c r="U469" s="506">
        <v>0</v>
      </c>
      <c r="V469" s="506">
        <v>0.16900000000000001</v>
      </c>
      <c r="W469" s="506">
        <v>0.16900000000000001</v>
      </c>
      <c r="X469" s="452" t="s">
        <v>1119</v>
      </c>
      <c r="Y469" s="506">
        <v>0</v>
      </c>
      <c r="Z469" s="506">
        <v>0.16900000000000001</v>
      </c>
      <c r="AA469" s="453"/>
      <c r="AB469" s="450" t="s">
        <v>1105</v>
      </c>
    </row>
    <row r="470" spans="1:28" s="333" customFormat="1" ht="47.25" x14ac:dyDescent="0.25">
      <c r="A470" s="447">
        <v>0</v>
      </c>
      <c r="B470" s="448" t="s">
        <v>1019</v>
      </c>
      <c r="C470" s="449" t="s">
        <v>385</v>
      </c>
      <c r="D470" s="506">
        <v>0</v>
      </c>
      <c r="E470" s="506">
        <v>0</v>
      </c>
      <c r="F470" s="506">
        <v>0</v>
      </c>
      <c r="G470" s="506">
        <v>0.12183840999999999</v>
      </c>
      <c r="H470" s="506" t="s">
        <v>804</v>
      </c>
      <c r="I470" s="506">
        <v>0.12183840999999999</v>
      </c>
      <c r="J470" s="451" t="s">
        <v>1119</v>
      </c>
      <c r="K470" s="450">
        <v>0</v>
      </c>
      <c r="L470" s="450">
        <v>0</v>
      </c>
      <c r="M470" s="506">
        <v>0</v>
      </c>
      <c r="N470" s="506">
        <v>0</v>
      </c>
      <c r="O470" s="506">
        <v>0.121</v>
      </c>
      <c r="P470" s="506" t="s">
        <v>804</v>
      </c>
      <c r="Q470" s="506">
        <v>0.121</v>
      </c>
      <c r="R470" s="451" t="s">
        <v>1119</v>
      </c>
      <c r="S470" s="450" t="s">
        <v>421</v>
      </c>
      <c r="T470" s="506">
        <v>0</v>
      </c>
      <c r="U470" s="506">
        <v>0</v>
      </c>
      <c r="V470" s="506">
        <v>0.121</v>
      </c>
      <c r="W470" s="506">
        <v>0.121</v>
      </c>
      <c r="X470" s="452" t="s">
        <v>1119</v>
      </c>
      <c r="Y470" s="506">
        <v>0</v>
      </c>
      <c r="Z470" s="506">
        <v>0.121</v>
      </c>
      <c r="AA470" s="453"/>
      <c r="AB470" s="450" t="s">
        <v>1105</v>
      </c>
    </row>
    <row r="471" spans="1:28" s="333" customFormat="1" x14ac:dyDescent="0.25">
      <c r="A471" s="447">
        <v>3</v>
      </c>
      <c r="B471" s="448" t="s">
        <v>466</v>
      </c>
      <c r="C471" s="449">
        <v>0</v>
      </c>
      <c r="D471" s="506">
        <v>0</v>
      </c>
      <c r="E471" s="506">
        <v>0</v>
      </c>
      <c r="F471" s="506">
        <v>0</v>
      </c>
      <c r="G471" s="506">
        <v>0</v>
      </c>
      <c r="H471" s="506" t="s">
        <v>804</v>
      </c>
      <c r="I471" s="506">
        <v>0</v>
      </c>
      <c r="J471" s="451" t="s">
        <v>1119</v>
      </c>
      <c r="K471" s="450">
        <v>0</v>
      </c>
      <c r="L471" s="450">
        <v>0</v>
      </c>
      <c r="M471" s="506">
        <v>0</v>
      </c>
      <c r="N471" s="506">
        <v>0</v>
      </c>
      <c r="O471" s="506">
        <v>0</v>
      </c>
      <c r="P471" s="506" t="s">
        <v>804</v>
      </c>
      <c r="Q471" s="506">
        <v>0</v>
      </c>
      <c r="R471" s="451" t="s">
        <v>1119</v>
      </c>
      <c r="S471" s="450">
        <v>0</v>
      </c>
      <c r="T471" s="506">
        <v>0</v>
      </c>
      <c r="U471" s="506">
        <v>0</v>
      </c>
      <c r="V471" s="506">
        <v>0</v>
      </c>
      <c r="W471" s="506">
        <v>0</v>
      </c>
      <c r="X471" s="452" t="s">
        <v>1119</v>
      </c>
      <c r="Y471" s="506">
        <v>0</v>
      </c>
      <c r="Z471" s="506">
        <v>0</v>
      </c>
      <c r="AA471" s="453"/>
      <c r="AB471" s="450">
        <v>0</v>
      </c>
    </row>
    <row r="472" spans="1:28" s="333" customFormat="1" x14ac:dyDescent="0.25">
      <c r="A472" s="447">
        <v>4</v>
      </c>
      <c r="B472" s="448" t="s">
        <v>467</v>
      </c>
      <c r="C472" s="449">
        <v>0</v>
      </c>
      <c r="D472" s="506">
        <v>0</v>
      </c>
      <c r="E472" s="506">
        <v>0</v>
      </c>
      <c r="F472" s="506">
        <v>0</v>
      </c>
      <c r="G472" s="506">
        <v>14.07922404</v>
      </c>
      <c r="H472" s="506" t="s">
        <v>804</v>
      </c>
      <c r="I472" s="506">
        <v>14.07922404</v>
      </c>
      <c r="J472" s="451" t="s">
        <v>1119</v>
      </c>
      <c r="K472" s="450">
        <v>0</v>
      </c>
      <c r="L472" s="450">
        <v>0</v>
      </c>
      <c r="M472" s="506">
        <v>2.851</v>
      </c>
      <c r="N472" s="506">
        <v>0</v>
      </c>
      <c r="O472" s="506">
        <v>29.770200000000003</v>
      </c>
      <c r="P472" s="506" t="s">
        <v>804</v>
      </c>
      <c r="Q472" s="506">
        <v>29.770200000000003</v>
      </c>
      <c r="R472" s="451" t="s">
        <v>1119</v>
      </c>
      <c r="S472" s="450">
        <v>0</v>
      </c>
      <c r="T472" s="506">
        <v>4.6470000000000002</v>
      </c>
      <c r="U472" s="506">
        <v>0</v>
      </c>
      <c r="V472" s="506">
        <v>27.9742</v>
      </c>
      <c r="W472" s="506">
        <v>27.9742</v>
      </c>
      <c r="X472" s="452" t="s">
        <v>1119</v>
      </c>
      <c r="Y472" s="506">
        <v>0</v>
      </c>
      <c r="Z472" s="506">
        <v>27.9742</v>
      </c>
      <c r="AA472" s="453"/>
      <c r="AB472" s="450">
        <v>0</v>
      </c>
    </row>
    <row r="473" spans="1:28" s="333" customFormat="1" ht="47.25" x14ac:dyDescent="0.25">
      <c r="A473" s="447">
        <v>0</v>
      </c>
      <c r="B473" s="448" t="s">
        <v>663</v>
      </c>
      <c r="C473" s="449" t="s">
        <v>385</v>
      </c>
      <c r="D473" s="506">
        <v>0</v>
      </c>
      <c r="E473" s="506">
        <v>0</v>
      </c>
      <c r="F473" s="506">
        <v>0</v>
      </c>
      <c r="G473" s="506">
        <v>1.2108032200000001</v>
      </c>
      <c r="H473" s="506" t="s">
        <v>804</v>
      </c>
      <c r="I473" s="506">
        <v>1.2108032200000001</v>
      </c>
      <c r="J473" s="451" t="s">
        <v>1119</v>
      </c>
      <c r="K473" s="450">
        <v>0</v>
      </c>
      <c r="L473" s="450">
        <v>0</v>
      </c>
      <c r="M473" s="506">
        <v>0</v>
      </c>
      <c r="N473" s="506">
        <v>0</v>
      </c>
      <c r="O473" s="506">
        <v>1.026</v>
      </c>
      <c r="P473" s="506" t="s">
        <v>804</v>
      </c>
      <c r="Q473" s="506">
        <v>1.026</v>
      </c>
      <c r="R473" s="451" t="s">
        <v>1119</v>
      </c>
      <c r="S473" s="450" t="s">
        <v>421</v>
      </c>
      <c r="T473" s="506">
        <v>0</v>
      </c>
      <c r="U473" s="506">
        <v>0</v>
      </c>
      <c r="V473" s="506">
        <v>1.026</v>
      </c>
      <c r="W473" s="506">
        <v>1.026</v>
      </c>
      <c r="X473" s="452" t="s">
        <v>1119</v>
      </c>
      <c r="Y473" s="506">
        <v>0</v>
      </c>
      <c r="Z473" s="506">
        <v>1.026</v>
      </c>
      <c r="AA473" s="453"/>
      <c r="AB473" s="450" t="s">
        <v>1105</v>
      </c>
    </row>
    <row r="474" spans="1:28" s="333" customFormat="1" ht="63" x14ac:dyDescent="0.25">
      <c r="A474" s="447">
        <v>0</v>
      </c>
      <c r="B474" s="448" t="s">
        <v>664</v>
      </c>
      <c r="C474" s="449" t="s">
        <v>385</v>
      </c>
      <c r="D474" s="506">
        <v>0</v>
      </c>
      <c r="E474" s="506">
        <v>0</v>
      </c>
      <c r="F474" s="506">
        <v>0</v>
      </c>
      <c r="G474" s="506">
        <v>1.0228579899999999</v>
      </c>
      <c r="H474" s="506" t="s">
        <v>804</v>
      </c>
      <c r="I474" s="506">
        <v>1.0228579899999999</v>
      </c>
      <c r="J474" s="451" t="s">
        <v>1119</v>
      </c>
      <c r="K474" s="450">
        <v>0</v>
      </c>
      <c r="L474" s="450">
        <v>0</v>
      </c>
      <c r="M474" s="506">
        <v>1.4870000000000001</v>
      </c>
      <c r="N474" s="506">
        <v>0</v>
      </c>
      <c r="O474" s="506">
        <v>0</v>
      </c>
      <c r="P474" s="506" t="s">
        <v>804</v>
      </c>
      <c r="Q474" s="506">
        <v>0</v>
      </c>
      <c r="R474" s="451" t="s">
        <v>1119</v>
      </c>
      <c r="S474" s="450" t="s">
        <v>421</v>
      </c>
      <c r="T474" s="506">
        <v>0</v>
      </c>
      <c r="U474" s="506">
        <v>0</v>
      </c>
      <c r="V474" s="506">
        <v>1.4870000000000001</v>
      </c>
      <c r="W474" s="506">
        <v>1.4870000000000001</v>
      </c>
      <c r="X474" s="452" t="s">
        <v>1119</v>
      </c>
      <c r="Y474" s="506">
        <v>0</v>
      </c>
      <c r="Z474" s="506">
        <v>1.4870000000000001</v>
      </c>
      <c r="AA474" s="453"/>
      <c r="AB474" s="450" t="s">
        <v>1107</v>
      </c>
    </row>
    <row r="475" spans="1:28" s="333" customFormat="1" ht="63" x14ac:dyDescent="0.25">
      <c r="A475" s="447">
        <v>0</v>
      </c>
      <c r="B475" s="448" t="s">
        <v>665</v>
      </c>
      <c r="C475" s="449" t="s">
        <v>385</v>
      </c>
      <c r="D475" s="506">
        <v>0</v>
      </c>
      <c r="E475" s="506">
        <v>0</v>
      </c>
      <c r="F475" s="506">
        <v>0</v>
      </c>
      <c r="G475" s="506">
        <v>2.7502999900000002</v>
      </c>
      <c r="H475" s="506" t="s">
        <v>804</v>
      </c>
      <c r="I475" s="506">
        <v>2.7502999900000002</v>
      </c>
      <c r="J475" s="451" t="s">
        <v>1119</v>
      </c>
      <c r="K475" s="450">
        <v>0</v>
      </c>
      <c r="L475" s="450">
        <v>0</v>
      </c>
      <c r="M475" s="506">
        <v>0.39800000000000002</v>
      </c>
      <c r="N475" s="506">
        <v>0</v>
      </c>
      <c r="O475" s="506">
        <v>2.9342000000000001</v>
      </c>
      <c r="P475" s="506" t="s">
        <v>804</v>
      </c>
      <c r="Q475" s="506">
        <v>2.9342000000000001</v>
      </c>
      <c r="R475" s="451" t="s">
        <v>1119</v>
      </c>
      <c r="S475" s="450" t="s">
        <v>421</v>
      </c>
      <c r="T475" s="506">
        <v>0</v>
      </c>
      <c r="U475" s="506">
        <v>0</v>
      </c>
      <c r="V475" s="506">
        <v>3.3321999999999998</v>
      </c>
      <c r="W475" s="506">
        <v>3.3321999999999998</v>
      </c>
      <c r="X475" s="452" t="s">
        <v>1119</v>
      </c>
      <c r="Y475" s="506">
        <v>0</v>
      </c>
      <c r="Z475" s="506">
        <v>3.3321999999999998</v>
      </c>
      <c r="AA475" s="453"/>
      <c r="AB475" s="450" t="s">
        <v>1105</v>
      </c>
    </row>
    <row r="476" spans="1:28" s="333" customFormat="1" ht="31.5" x14ac:dyDescent="0.25">
      <c r="A476" s="447">
        <v>0</v>
      </c>
      <c r="B476" s="448" t="s">
        <v>831</v>
      </c>
      <c r="C476" s="449" t="s">
        <v>385</v>
      </c>
      <c r="D476" s="506">
        <v>0</v>
      </c>
      <c r="E476" s="506">
        <v>0</v>
      </c>
      <c r="F476" s="506">
        <v>0</v>
      </c>
      <c r="G476" s="506">
        <v>0</v>
      </c>
      <c r="H476" s="506" t="s">
        <v>804</v>
      </c>
      <c r="I476" s="506">
        <v>0</v>
      </c>
      <c r="J476" s="451">
        <v>0</v>
      </c>
      <c r="K476" s="450">
        <v>0</v>
      </c>
      <c r="L476" s="450">
        <v>0</v>
      </c>
      <c r="M476" s="506">
        <v>0</v>
      </c>
      <c r="N476" s="506">
        <v>0</v>
      </c>
      <c r="O476" s="506">
        <v>2.1869999999999998</v>
      </c>
      <c r="P476" s="506" t="s">
        <v>804</v>
      </c>
      <c r="Q476" s="506">
        <v>2.1869999999999998</v>
      </c>
      <c r="R476" s="451" t="s">
        <v>1119</v>
      </c>
      <c r="S476" s="450">
        <v>0</v>
      </c>
      <c r="T476" s="506">
        <v>2.1869999999999998</v>
      </c>
      <c r="U476" s="506">
        <v>0</v>
      </c>
      <c r="V476" s="506">
        <v>0</v>
      </c>
      <c r="W476" s="506">
        <v>0</v>
      </c>
      <c r="X476" s="452" t="s">
        <v>1119</v>
      </c>
      <c r="Y476" s="506">
        <v>0</v>
      </c>
      <c r="Z476" s="506">
        <v>0</v>
      </c>
      <c r="AA476" s="453"/>
      <c r="AB476" s="450" t="s">
        <v>1105</v>
      </c>
    </row>
    <row r="477" spans="1:28" s="333" customFormat="1" ht="47.25" x14ac:dyDescent="0.25">
      <c r="A477" s="447">
        <v>0</v>
      </c>
      <c r="B477" s="448" t="s">
        <v>904</v>
      </c>
      <c r="C477" s="449" t="s">
        <v>385</v>
      </c>
      <c r="D477" s="506">
        <v>0</v>
      </c>
      <c r="E477" s="506">
        <v>0</v>
      </c>
      <c r="F477" s="506">
        <v>0</v>
      </c>
      <c r="G477" s="506">
        <v>1.11236143</v>
      </c>
      <c r="H477" s="506" t="s">
        <v>804</v>
      </c>
      <c r="I477" s="506">
        <v>1.11236143</v>
      </c>
      <c r="J477" s="451" t="s">
        <v>1119</v>
      </c>
      <c r="K477" s="450">
        <v>0</v>
      </c>
      <c r="L477" s="450">
        <v>0</v>
      </c>
      <c r="M477" s="506">
        <v>0</v>
      </c>
      <c r="N477" s="506">
        <v>0</v>
      </c>
      <c r="O477" s="506">
        <v>0.94299999999999995</v>
      </c>
      <c r="P477" s="506" t="s">
        <v>804</v>
      </c>
      <c r="Q477" s="506">
        <v>0.94299999999999995</v>
      </c>
      <c r="R477" s="451" t="s">
        <v>1119</v>
      </c>
      <c r="S477" s="450" t="s">
        <v>421</v>
      </c>
      <c r="T477" s="506">
        <v>0.94299999999999995</v>
      </c>
      <c r="U477" s="506">
        <v>0</v>
      </c>
      <c r="V477" s="506">
        <v>0</v>
      </c>
      <c r="W477" s="506">
        <v>0</v>
      </c>
      <c r="X477" s="452" t="s">
        <v>1119</v>
      </c>
      <c r="Y477" s="506">
        <v>0</v>
      </c>
      <c r="Z477" s="506">
        <v>0</v>
      </c>
      <c r="AA477" s="453"/>
      <c r="AB477" s="450" t="s">
        <v>1105</v>
      </c>
    </row>
    <row r="478" spans="1:28" s="333" customFormat="1" ht="78.75" x14ac:dyDescent="0.25">
      <c r="A478" s="447">
        <v>0</v>
      </c>
      <c r="B478" s="448" t="s">
        <v>905</v>
      </c>
      <c r="C478" s="449" t="s">
        <v>385</v>
      </c>
      <c r="D478" s="506">
        <v>0</v>
      </c>
      <c r="E478" s="506">
        <v>0</v>
      </c>
      <c r="F478" s="506">
        <v>0</v>
      </c>
      <c r="G478" s="506">
        <v>3.4251176400000003</v>
      </c>
      <c r="H478" s="506" t="s">
        <v>804</v>
      </c>
      <c r="I478" s="506">
        <v>3.4251176400000003</v>
      </c>
      <c r="J478" s="451" t="s">
        <v>1119</v>
      </c>
      <c r="K478" s="450">
        <v>0</v>
      </c>
      <c r="L478" s="450">
        <v>0</v>
      </c>
      <c r="M478" s="506">
        <v>0</v>
      </c>
      <c r="N478" s="506">
        <v>0</v>
      </c>
      <c r="O478" s="506">
        <v>3.3079999999999998</v>
      </c>
      <c r="P478" s="506" t="s">
        <v>804</v>
      </c>
      <c r="Q478" s="506">
        <v>3.3079999999999998</v>
      </c>
      <c r="R478" s="451" t="s">
        <v>1119</v>
      </c>
      <c r="S478" s="450" t="s">
        <v>421</v>
      </c>
      <c r="T478" s="506">
        <v>0</v>
      </c>
      <c r="U478" s="506">
        <v>0</v>
      </c>
      <c r="V478" s="506">
        <v>3.3079999999999998</v>
      </c>
      <c r="W478" s="506">
        <v>3.3079999999999998</v>
      </c>
      <c r="X478" s="452" t="s">
        <v>1119</v>
      </c>
      <c r="Y478" s="506">
        <v>0</v>
      </c>
      <c r="Z478" s="506">
        <v>3.3079999999999998</v>
      </c>
      <c r="AA478" s="453"/>
      <c r="AB478" s="450" t="s">
        <v>1105</v>
      </c>
    </row>
    <row r="479" spans="1:28" s="333" customFormat="1" ht="47.25" x14ac:dyDescent="0.25">
      <c r="A479" s="447">
        <v>0</v>
      </c>
      <c r="B479" s="448" t="s">
        <v>906</v>
      </c>
      <c r="C479" s="449" t="s">
        <v>385</v>
      </c>
      <c r="D479" s="506">
        <v>0</v>
      </c>
      <c r="E479" s="506">
        <v>0</v>
      </c>
      <c r="F479" s="506">
        <v>0</v>
      </c>
      <c r="G479" s="506">
        <v>0.22433846999999998</v>
      </c>
      <c r="H479" s="506" t="s">
        <v>804</v>
      </c>
      <c r="I479" s="506">
        <v>0.22433846999999998</v>
      </c>
      <c r="J479" s="451" t="s">
        <v>1119</v>
      </c>
      <c r="K479" s="450">
        <v>0</v>
      </c>
      <c r="L479" s="450">
        <v>0</v>
      </c>
      <c r="M479" s="506">
        <v>0</v>
      </c>
      <c r="N479" s="506">
        <v>0</v>
      </c>
      <c r="O479" s="506">
        <v>7.899</v>
      </c>
      <c r="P479" s="506" t="s">
        <v>804</v>
      </c>
      <c r="Q479" s="506">
        <v>7.899</v>
      </c>
      <c r="R479" s="451" t="s">
        <v>1119</v>
      </c>
      <c r="S479" s="450" t="s">
        <v>421</v>
      </c>
      <c r="T479" s="506">
        <v>0</v>
      </c>
      <c r="U479" s="506">
        <v>0</v>
      </c>
      <c r="V479" s="506">
        <v>7.899</v>
      </c>
      <c r="W479" s="506">
        <v>7.899</v>
      </c>
      <c r="X479" s="452" t="s">
        <v>1119</v>
      </c>
      <c r="Y479" s="506">
        <v>0</v>
      </c>
      <c r="Z479" s="506">
        <v>7.899</v>
      </c>
      <c r="AA479" s="453"/>
      <c r="AB479" s="450" t="s">
        <v>1105</v>
      </c>
    </row>
    <row r="480" spans="1:28" s="333" customFormat="1" ht="31.5" x14ac:dyDescent="0.25">
      <c r="A480" s="447">
        <v>0</v>
      </c>
      <c r="B480" s="448" t="s">
        <v>1020</v>
      </c>
      <c r="C480" s="449" t="s">
        <v>385</v>
      </c>
      <c r="D480" s="506">
        <v>0</v>
      </c>
      <c r="E480" s="506">
        <v>0</v>
      </c>
      <c r="F480" s="506">
        <v>0</v>
      </c>
      <c r="G480" s="506">
        <v>0</v>
      </c>
      <c r="H480" s="506" t="s">
        <v>804</v>
      </c>
      <c r="I480" s="506">
        <v>0</v>
      </c>
      <c r="J480" s="451">
        <v>0</v>
      </c>
      <c r="K480" s="450">
        <v>0</v>
      </c>
      <c r="L480" s="450">
        <v>0</v>
      </c>
      <c r="M480" s="506">
        <v>0.96599999999999997</v>
      </c>
      <c r="N480" s="506">
        <v>0</v>
      </c>
      <c r="O480" s="506">
        <v>0.55100000000000005</v>
      </c>
      <c r="P480" s="506" t="s">
        <v>804</v>
      </c>
      <c r="Q480" s="506">
        <v>0.55100000000000005</v>
      </c>
      <c r="R480" s="451" t="s">
        <v>1119</v>
      </c>
      <c r="S480" s="450">
        <v>0</v>
      </c>
      <c r="T480" s="506">
        <v>1.5169999999999999</v>
      </c>
      <c r="U480" s="506">
        <v>0</v>
      </c>
      <c r="V480" s="506">
        <v>0</v>
      </c>
      <c r="W480" s="506">
        <v>0</v>
      </c>
      <c r="X480" s="452" t="s">
        <v>1119</v>
      </c>
      <c r="Y480" s="506">
        <v>0</v>
      </c>
      <c r="Z480" s="506">
        <v>0</v>
      </c>
      <c r="AA480" s="453"/>
      <c r="AB480" s="450" t="s">
        <v>1105</v>
      </c>
    </row>
    <row r="481" spans="1:28" s="333" customFormat="1" ht="63" x14ac:dyDescent="0.25">
      <c r="A481" s="447">
        <v>0</v>
      </c>
      <c r="B481" s="448" t="s">
        <v>666</v>
      </c>
      <c r="C481" s="449" t="s">
        <v>385</v>
      </c>
      <c r="D481" s="506">
        <v>0</v>
      </c>
      <c r="E481" s="506">
        <v>0</v>
      </c>
      <c r="F481" s="506">
        <v>0</v>
      </c>
      <c r="G481" s="506">
        <v>4.3334453000000002</v>
      </c>
      <c r="H481" s="506" t="s">
        <v>804</v>
      </c>
      <c r="I481" s="506">
        <v>4.3334453000000002</v>
      </c>
      <c r="J481" s="451" t="s">
        <v>1119</v>
      </c>
      <c r="K481" s="450">
        <v>0</v>
      </c>
      <c r="L481" s="450">
        <v>0</v>
      </c>
      <c r="M481" s="506">
        <v>0</v>
      </c>
      <c r="N481" s="506">
        <v>0</v>
      </c>
      <c r="O481" s="506">
        <v>10.922000000000001</v>
      </c>
      <c r="P481" s="506" t="s">
        <v>804</v>
      </c>
      <c r="Q481" s="506">
        <v>10.922000000000001</v>
      </c>
      <c r="R481" s="451" t="s">
        <v>1119</v>
      </c>
      <c r="S481" s="450" t="s">
        <v>421</v>
      </c>
      <c r="T481" s="506">
        <v>0</v>
      </c>
      <c r="U481" s="506">
        <v>0</v>
      </c>
      <c r="V481" s="506">
        <v>10.922000000000001</v>
      </c>
      <c r="W481" s="506">
        <v>10.922000000000001</v>
      </c>
      <c r="X481" s="452" t="s">
        <v>1119</v>
      </c>
      <c r="Y481" s="506">
        <v>0</v>
      </c>
      <c r="Z481" s="506">
        <v>10.922000000000001</v>
      </c>
      <c r="AA481" s="453"/>
      <c r="AB481" s="450" t="s">
        <v>1105</v>
      </c>
    </row>
    <row r="482" spans="1:28" s="333" customFormat="1" x14ac:dyDescent="0.25">
      <c r="A482" s="447">
        <v>5</v>
      </c>
      <c r="B482" s="448" t="s">
        <v>468</v>
      </c>
      <c r="C482" s="449">
        <v>0</v>
      </c>
      <c r="D482" s="506">
        <v>0</v>
      </c>
      <c r="E482" s="506">
        <v>0</v>
      </c>
      <c r="F482" s="506">
        <v>0</v>
      </c>
      <c r="G482" s="506">
        <v>0</v>
      </c>
      <c r="H482" s="506" t="s">
        <v>804</v>
      </c>
      <c r="I482" s="506">
        <v>0</v>
      </c>
      <c r="J482" s="451" t="s">
        <v>1119</v>
      </c>
      <c r="K482" s="450">
        <v>0</v>
      </c>
      <c r="L482" s="450">
        <v>0</v>
      </c>
      <c r="M482" s="506">
        <v>0</v>
      </c>
      <c r="N482" s="506">
        <v>0</v>
      </c>
      <c r="O482" s="506">
        <v>0</v>
      </c>
      <c r="P482" s="506" t="s">
        <v>804</v>
      </c>
      <c r="Q482" s="506">
        <v>0</v>
      </c>
      <c r="R482" s="451" t="s">
        <v>1119</v>
      </c>
      <c r="S482" s="450">
        <v>0</v>
      </c>
      <c r="T482" s="506">
        <v>0</v>
      </c>
      <c r="U482" s="506">
        <v>0</v>
      </c>
      <c r="V482" s="506">
        <v>0</v>
      </c>
      <c r="W482" s="506">
        <v>0</v>
      </c>
      <c r="X482" s="452" t="s">
        <v>1119</v>
      </c>
      <c r="Y482" s="506">
        <v>0</v>
      </c>
      <c r="Z482" s="506">
        <v>0</v>
      </c>
      <c r="AA482" s="453"/>
      <c r="AB482" s="450">
        <v>0</v>
      </c>
    </row>
    <row r="483" spans="1:28" s="333" customFormat="1" x14ac:dyDescent="0.25">
      <c r="A483" s="447">
        <v>6</v>
      </c>
      <c r="B483" s="448" t="s">
        <v>469</v>
      </c>
      <c r="C483" s="449">
        <v>0</v>
      </c>
      <c r="D483" s="506">
        <v>0</v>
      </c>
      <c r="E483" s="506">
        <v>0</v>
      </c>
      <c r="F483" s="506">
        <v>0</v>
      </c>
      <c r="G483" s="506">
        <v>0</v>
      </c>
      <c r="H483" s="506" t="s">
        <v>804</v>
      </c>
      <c r="I483" s="506">
        <v>0</v>
      </c>
      <c r="J483" s="451" t="s">
        <v>1119</v>
      </c>
      <c r="K483" s="450">
        <v>0</v>
      </c>
      <c r="L483" s="450">
        <v>0</v>
      </c>
      <c r="M483" s="506">
        <v>0</v>
      </c>
      <c r="N483" s="506">
        <v>0</v>
      </c>
      <c r="O483" s="506">
        <v>0</v>
      </c>
      <c r="P483" s="506" t="s">
        <v>804</v>
      </c>
      <c r="Q483" s="506">
        <v>0</v>
      </c>
      <c r="R483" s="451" t="s">
        <v>1119</v>
      </c>
      <c r="S483" s="450">
        <v>0</v>
      </c>
      <c r="T483" s="506">
        <v>0</v>
      </c>
      <c r="U483" s="506">
        <v>0</v>
      </c>
      <c r="V483" s="506">
        <v>0</v>
      </c>
      <c r="W483" s="506">
        <v>0</v>
      </c>
      <c r="X483" s="452" t="s">
        <v>1119</v>
      </c>
      <c r="Y483" s="506">
        <v>0</v>
      </c>
      <c r="Z483" s="506">
        <v>0</v>
      </c>
      <c r="AA483" s="453"/>
      <c r="AB483" s="450">
        <v>0</v>
      </c>
    </row>
    <row r="484" spans="1:28" s="333" customFormat="1" x14ac:dyDescent="0.25">
      <c r="A484" s="447">
        <v>7</v>
      </c>
      <c r="B484" s="448" t="s">
        <v>470</v>
      </c>
      <c r="C484" s="449">
        <v>0</v>
      </c>
      <c r="D484" s="506">
        <v>0</v>
      </c>
      <c r="E484" s="506">
        <v>0</v>
      </c>
      <c r="F484" s="506">
        <v>0</v>
      </c>
      <c r="G484" s="506">
        <v>0.26910000000000001</v>
      </c>
      <c r="H484" s="506" t="s">
        <v>804</v>
      </c>
      <c r="I484" s="506">
        <v>0.26910000000000001</v>
      </c>
      <c r="J484" s="451" t="s">
        <v>1119</v>
      </c>
      <c r="K484" s="450">
        <v>0</v>
      </c>
      <c r="L484" s="450">
        <v>0</v>
      </c>
      <c r="M484" s="506">
        <v>0.29099999999999998</v>
      </c>
      <c r="N484" s="506">
        <v>0</v>
      </c>
      <c r="O484" s="506">
        <v>6.5958551700000001</v>
      </c>
      <c r="P484" s="506" t="s">
        <v>804</v>
      </c>
      <c r="Q484" s="506">
        <v>6.5958551700000001</v>
      </c>
      <c r="R484" s="451" t="s">
        <v>1119</v>
      </c>
      <c r="S484" s="450">
        <v>0</v>
      </c>
      <c r="T484" s="506">
        <v>0.84485516999999999</v>
      </c>
      <c r="U484" s="506">
        <v>0</v>
      </c>
      <c r="V484" s="506">
        <v>6.0420000000000007</v>
      </c>
      <c r="W484" s="506">
        <v>6.0420000000000007</v>
      </c>
      <c r="X484" s="452" t="s">
        <v>1119</v>
      </c>
      <c r="Y484" s="506">
        <v>0</v>
      </c>
      <c r="Z484" s="506">
        <v>6.0420000000000007</v>
      </c>
      <c r="AA484" s="453"/>
      <c r="AB484" s="450">
        <v>0</v>
      </c>
    </row>
    <row r="485" spans="1:28" s="333" customFormat="1" ht="47.25" x14ac:dyDescent="0.25">
      <c r="A485" s="447">
        <v>0</v>
      </c>
      <c r="B485" s="448" t="s">
        <v>907</v>
      </c>
      <c r="C485" s="449" t="s">
        <v>388</v>
      </c>
      <c r="D485" s="506">
        <v>0</v>
      </c>
      <c r="E485" s="506">
        <v>0</v>
      </c>
      <c r="F485" s="506">
        <v>0</v>
      </c>
      <c r="G485" s="506">
        <v>0</v>
      </c>
      <c r="H485" s="506" t="s">
        <v>804</v>
      </c>
      <c r="I485" s="506">
        <v>0</v>
      </c>
      <c r="J485" s="451">
        <v>0</v>
      </c>
      <c r="K485" s="450">
        <v>0</v>
      </c>
      <c r="L485" s="450">
        <v>0</v>
      </c>
      <c r="M485" s="506">
        <v>0</v>
      </c>
      <c r="N485" s="506">
        <v>0</v>
      </c>
      <c r="O485" s="506">
        <v>0.74785517000000001</v>
      </c>
      <c r="P485" s="506" t="s">
        <v>804</v>
      </c>
      <c r="Q485" s="506">
        <v>0.74785517000000001</v>
      </c>
      <c r="R485" s="451" t="s">
        <v>1119</v>
      </c>
      <c r="S485" s="450">
        <v>0</v>
      </c>
      <c r="T485" s="506">
        <v>0.74785517000000001</v>
      </c>
      <c r="U485" s="506">
        <v>0</v>
      </c>
      <c r="V485" s="506">
        <v>0</v>
      </c>
      <c r="W485" s="506">
        <v>0</v>
      </c>
      <c r="X485" s="452" t="s">
        <v>1119</v>
      </c>
      <c r="Y485" s="506">
        <v>0</v>
      </c>
      <c r="Z485" s="506">
        <v>0</v>
      </c>
      <c r="AA485" s="453"/>
      <c r="AB485" s="450" t="s">
        <v>1105</v>
      </c>
    </row>
    <row r="486" spans="1:28" s="333" customFormat="1" ht="47.25" x14ac:dyDescent="0.25">
      <c r="A486" s="447">
        <v>0</v>
      </c>
      <c r="B486" s="448" t="s">
        <v>667</v>
      </c>
      <c r="C486" s="449" t="s">
        <v>385</v>
      </c>
      <c r="D486" s="506">
        <v>0</v>
      </c>
      <c r="E486" s="506">
        <v>0</v>
      </c>
      <c r="F486" s="506">
        <v>0</v>
      </c>
      <c r="G486" s="506">
        <v>0</v>
      </c>
      <c r="H486" s="506" t="s">
        <v>804</v>
      </c>
      <c r="I486" s="506">
        <v>0</v>
      </c>
      <c r="J486" s="451">
        <v>0</v>
      </c>
      <c r="K486" s="450">
        <v>0</v>
      </c>
      <c r="L486" s="450">
        <v>0</v>
      </c>
      <c r="M486" s="506">
        <v>0</v>
      </c>
      <c r="N486" s="506">
        <v>0</v>
      </c>
      <c r="O486" s="506">
        <v>0.35599999999999998</v>
      </c>
      <c r="P486" s="506" t="s">
        <v>804</v>
      </c>
      <c r="Q486" s="506">
        <v>0.35599999999999998</v>
      </c>
      <c r="R486" s="451" t="s">
        <v>1119</v>
      </c>
      <c r="S486" s="450">
        <v>0</v>
      </c>
      <c r="T486" s="506">
        <v>0</v>
      </c>
      <c r="U486" s="506">
        <v>0</v>
      </c>
      <c r="V486" s="506">
        <v>0.35599999999999998</v>
      </c>
      <c r="W486" s="506">
        <v>0.35599999999999998</v>
      </c>
      <c r="X486" s="452" t="s">
        <v>1119</v>
      </c>
      <c r="Y486" s="506">
        <v>0</v>
      </c>
      <c r="Z486" s="506">
        <v>0.35599999999999998</v>
      </c>
      <c r="AA486" s="453"/>
      <c r="AB486" s="450" t="s">
        <v>1105</v>
      </c>
    </row>
    <row r="487" spans="1:28" s="333" customFormat="1" ht="63" x14ac:dyDescent="0.25">
      <c r="A487" s="447">
        <v>0</v>
      </c>
      <c r="B487" s="448" t="s">
        <v>668</v>
      </c>
      <c r="C487" s="449" t="s">
        <v>385</v>
      </c>
      <c r="D487" s="506">
        <v>0</v>
      </c>
      <c r="E487" s="506">
        <v>0</v>
      </c>
      <c r="F487" s="506">
        <v>0</v>
      </c>
      <c r="G487" s="506">
        <v>0</v>
      </c>
      <c r="H487" s="506" t="s">
        <v>804</v>
      </c>
      <c r="I487" s="506">
        <v>0</v>
      </c>
      <c r="J487" s="451">
        <v>0</v>
      </c>
      <c r="K487" s="450">
        <v>0</v>
      </c>
      <c r="L487" s="450">
        <v>0</v>
      </c>
      <c r="M487" s="506">
        <v>0</v>
      </c>
      <c r="N487" s="506">
        <v>0</v>
      </c>
      <c r="O487" s="506">
        <v>6.8000000000000005E-2</v>
      </c>
      <c r="P487" s="506" t="s">
        <v>804</v>
      </c>
      <c r="Q487" s="506">
        <v>6.8000000000000005E-2</v>
      </c>
      <c r="R487" s="451" t="s">
        <v>1119</v>
      </c>
      <c r="S487" s="450">
        <v>0</v>
      </c>
      <c r="T487" s="506">
        <v>0</v>
      </c>
      <c r="U487" s="506">
        <v>0</v>
      </c>
      <c r="V487" s="506">
        <v>6.8000000000000005E-2</v>
      </c>
      <c r="W487" s="506">
        <v>6.8000000000000005E-2</v>
      </c>
      <c r="X487" s="452" t="s">
        <v>1119</v>
      </c>
      <c r="Y487" s="506">
        <v>0</v>
      </c>
      <c r="Z487" s="506">
        <v>6.8000000000000005E-2</v>
      </c>
      <c r="AA487" s="453"/>
      <c r="AB487" s="450" t="s">
        <v>1105</v>
      </c>
    </row>
    <row r="488" spans="1:28" s="333" customFormat="1" ht="47.25" x14ac:dyDescent="0.25">
      <c r="A488" s="447">
        <v>0</v>
      </c>
      <c r="B488" s="448" t="s">
        <v>908</v>
      </c>
      <c r="C488" s="449" t="s">
        <v>385</v>
      </c>
      <c r="D488" s="506">
        <v>0</v>
      </c>
      <c r="E488" s="506">
        <v>0</v>
      </c>
      <c r="F488" s="506">
        <v>0</v>
      </c>
      <c r="G488" s="506">
        <v>0.26910000000000001</v>
      </c>
      <c r="H488" s="506" t="s">
        <v>804</v>
      </c>
      <c r="I488" s="506">
        <v>0.26910000000000001</v>
      </c>
      <c r="J488" s="451" t="s">
        <v>1119</v>
      </c>
      <c r="K488" s="450">
        <v>0</v>
      </c>
      <c r="L488" s="450">
        <v>0</v>
      </c>
      <c r="M488" s="506">
        <v>0.29099999999999998</v>
      </c>
      <c r="N488" s="506">
        <v>0</v>
      </c>
      <c r="O488" s="506">
        <v>4.4809999999999999</v>
      </c>
      <c r="P488" s="506" t="s">
        <v>804</v>
      </c>
      <c r="Q488" s="506">
        <v>4.4809999999999999</v>
      </c>
      <c r="R488" s="451" t="s">
        <v>1119</v>
      </c>
      <c r="S488" s="450" t="s">
        <v>421</v>
      </c>
      <c r="T488" s="506">
        <v>0</v>
      </c>
      <c r="U488" s="506">
        <v>0</v>
      </c>
      <c r="V488" s="506">
        <v>4.7720000000000002</v>
      </c>
      <c r="W488" s="506">
        <v>4.7720000000000002</v>
      </c>
      <c r="X488" s="452" t="s">
        <v>1119</v>
      </c>
      <c r="Y488" s="506">
        <v>0</v>
      </c>
      <c r="Z488" s="506">
        <v>4.7720000000000002</v>
      </c>
      <c r="AA488" s="453"/>
      <c r="AB488" s="450" t="s">
        <v>1105</v>
      </c>
    </row>
    <row r="489" spans="1:28" s="333" customFormat="1" ht="78.75" x14ac:dyDescent="0.25">
      <c r="A489" s="447">
        <v>0</v>
      </c>
      <c r="B489" s="448" t="s">
        <v>1021</v>
      </c>
      <c r="C489" s="449" t="s">
        <v>385</v>
      </c>
      <c r="D489" s="506">
        <v>0</v>
      </c>
      <c r="E489" s="506">
        <v>0</v>
      </c>
      <c r="F489" s="506">
        <v>0</v>
      </c>
      <c r="G489" s="506">
        <v>0</v>
      </c>
      <c r="H489" s="506" t="s">
        <v>804</v>
      </c>
      <c r="I489" s="506">
        <v>0</v>
      </c>
      <c r="J489" s="451">
        <v>0</v>
      </c>
      <c r="K489" s="450">
        <v>0</v>
      </c>
      <c r="L489" s="450">
        <v>0</v>
      </c>
      <c r="M489" s="506">
        <v>0</v>
      </c>
      <c r="N489" s="506">
        <v>0</v>
      </c>
      <c r="O489" s="506">
        <v>9.7000000000000003E-2</v>
      </c>
      <c r="P489" s="506" t="s">
        <v>804</v>
      </c>
      <c r="Q489" s="506">
        <v>9.7000000000000003E-2</v>
      </c>
      <c r="R489" s="451" t="s">
        <v>1119</v>
      </c>
      <c r="S489" s="450">
        <v>0</v>
      </c>
      <c r="T489" s="506">
        <v>9.7000000000000003E-2</v>
      </c>
      <c r="U489" s="506">
        <v>0</v>
      </c>
      <c r="V489" s="506">
        <v>0</v>
      </c>
      <c r="W489" s="506">
        <v>0</v>
      </c>
      <c r="X489" s="452" t="s">
        <v>1119</v>
      </c>
      <c r="Y489" s="506">
        <v>0</v>
      </c>
      <c r="Z489" s="506">
        <v>0</v>
      </c>
      <c r="AA489" s="453"/>
      <c r="AB489" s="450" t="s">
        <v>1105</v>
      </c>
    </row>
    <row r="490" spans="1:28" s="333" customFormat="1" ht="63" x14ac:dyDescent="0.25">
      <c r="A490" s="447">
        <v>0</v>
      </c>
      <c r="B490" s="448" t="s">
        <v>1022</v>
      </c>
      <c r="C490" s="449" t="s">
        <v>385</v>
      </c>
      <c r="D490" s="506">
        <v>0</v>
      </c>
      <c r="E490" s="506">
        <v>0</v>
      </c>
      <c r="F490" s="506">
        <v>0</v>
      </c>
      <c r="G490" s="506">
        <v>0</v>
      </c>
      <c r="H490" s="506" t="s">
        <v>804</v>
      </c>
      <c r="I490" s="506">
        <v>0</v>
      </c>
      <c r="J490" s="451">
        <v>0</v>
      </c>
      <c r="K490" s="450">
        <v>0</v>
      </c>
      <c r="L490" s="450">
        <v>0</v>
      </c>
      <c r="M490" s="506">
        <v>0</v>
      </c>
      <c r="N490" s="506">
        <v>0</v>
      </c>
      <c r="O490" s="506">
        <v>0.55300000000000005</v>
      </c>
      <c r="P490" s="506" t="s">
        <v>804</v>
      </c>
      <c r="Q490" s="506">
        <v>0.55300000000000005</v>
      </c>
      <c r="R490" s="451" t="s">
        <v>1119</v>
      </c>
      <c r="S490" s="450">
        <v>0</v>
      </c>
      <c r="T490" s="506">
        <v>0</v>
      </c>
      <c r="U490" s="506">
        <v>0</v>
      </c>
      <c r="V490" s="506">
        <v>0.55300000000000005</v>
      </c>
      <c r="W490" s="506">
        <v>0.55300000000000005</v>
      </c>
      <c r="X490" s="452" t="s">
        <v>1119</v>
      </c>
      <c r="Y490" s="506">
        <v>0</v>
      </c>
      <c r="Z490" s="506">
        <v>0.55300000000000005</v>
      </c>
      <c r="AA490" s="453"/>
      <c r="AB490" s="450" t="s">
        <v>1105</v>
      </c>
    </row>
    <row r="491" spans="1:28" s="333" customFormat="1" ht="31.5" x14ac:dyDescent="0.25">
      <c r="A491" s="447">
        <v>0</v>
      </c>
      <c r="B491" s="448" t="s">
        <v>1023</v>
      </c>
      <c r="C491" s="449" t="s">
        <v>385</v>
      </c>
      <c r="D491" s="506">
        <v>0</v>
      </c>
      <c r="E491" s="506">
        <v>0</v>
      </c>
      <c r="F491" s="506">
        <v>0</v>
      </c>
      <c r="G491" s="506">
        <v>0</v>
      </c>
      <c r="H491" s="506" t="s">
        <v>804</v>
      </c>
      <c r="I491" s="506">
        <v>0</v>
      </c>
      <c r="J491" s="451">
        <v>0</v>
      </c>
      <c r="K491" s="450">
        <v>0</v>
      </c>
      <c r="L491" s="450">
        <v>0</v>
      </c>
      <c r="M491" s="506">
        <v>0</v>
      </c>
      <c r="N491" s="506">
        <v>0</v>
      </c>
      <c r="O491" s="506">
        <v>0.29299999999999998</v>
      </c>
      <c r="P491" s="506" t="s">
        <v>804</v>
      </c>
      <c r="Q491" s="506">
        <v>0.29299999999999998</v>
      </c>
      <c r="R491" s="451" t="s">
        <v>1119</v>
      </c>
      <c r="S491" s="450">
        <v>0</v>
      </c>
      <c r="T491" s="506">
        <v>0</v>
      </c>
      <c r="U491" s="506">
        <v>0</v>
      </c>
      <c r="V491" s="506">
        <v>0.29299999999999998</v>
      </c>
      <c r="W491" s="506">
        <v>0.29299999999999998</v>
      </c>
      <c r="X491" s="452" t="s">
        <v>1119</v>
      </c>
      <c r="Y491" s="506">
        <v>0</v>
      </c>
      <c r="Z491" s="506">
        <v>0.29299999999999998</v>
      </c>
      <c r="AA491" s="453"/>
      <c r="AB491" s="450" t="s">
        <v>1105</v>
      </c>
    </row>
    <row r="492" spans="1:28" s="333" customFormat="1" x14ac:dyDescent="0.25">
      <c r="A492" s="447" t="s">
        <v>450</v>
      </c>
      <c r="B492" s="448" t="s">
        <v>129</v>
      </c>
      <c r="C492" s="449">
        <v>1</v>
      </c>
      <c r="D492" s="506">
        <v>0</v>
      </c>
      <c r="E492" s="506">
        <v>0</v>
      </c>
      <c r="F492" s="506">
        <v>0</v>
      </c>
      <c r="G492" s="506">
        <v>0</v>
      </c>
      <c r="H492" s="506" t="s">
        <v>804</v>
      </c>
      <c r="I492" s="506">
        <v>0</v>
      </c>
      <c r="J492" s="451" t="s">
        <v>1119</v>
      </c>
      <c r="K492" s="450">
        <v>0</v>
      </c>
      <c r="L492" s="450">
        <v>0</v>
      </c>
      <c r="M492" s="506">
        <v>0</v>
      </c>
      <c r="N492" s="506">
        <v>0</v>
      </c>
      <c r="O492" s="506">
        <v>0</v>
      </c>
      <c r="P492" s="506" t="s">
        <v>804</v>
      </c>
      <c r="Q492" s="506">
        <v>0</v>
      </c>
      <c r="R492" s="451" t="s">
        <v>1119</v>
      </c>
      <c r="S492" s="450">
        <v>0</v>
      </c>
      <c r="T492" s="506">
        <v>0</v>
      </c>
      <c r="U492" s="506">
        <v>0</v>
      </c>
      <c r="V492" s="506">
        <v>0</v>
      </c>
      <c r="W492" s="506">
        <v>0</v>
      </c>
      <c r="X492" s="452" t="s">
        <v>1119</v>
      </c>
      <c r="Y492" s="506">
        <v>0</v>
      </c>
      <c r="Z492" s="506">
        <v>0</v>
      </c>
      <c r="AA492" s="453"/>
      <c r="AB492" s="450">
        <v>0</v>
      </c>
    </row>
    <row r="493" spans="1:28" s="333" customFormat="1" x14ac:dyDescent="0.25">
      <c r="A493" s="447">
        <v>1</v>
      </c>
      <c r="B493" s="448" t="s">
        <v>451</v>
      </c>
      <c r="C493" s="449">
        <v>0</v>
      </c>
      <c r="D493" s="506">
        <v>0</v>
      </c>
      <c r="E493" s="506">
        <v>0</v>
      </c>
      <c r="F493" s="506">
        <v>0</v>
      </c>
      <c r="G493" s="506">
        <v>0</v>
      </c>
      <c r="H493" s="506" t="s">
        <v>804</v>
      </c>
      <c r="I493" s="506">
        <v>0</v>
      </c>
      <c r="J493" s="451" t="s">
        <v>1119</v>
      </c>
      <c r="K493" s="450">
        <v>0</v>
      </c>
      <c r="L493" s="450">
        <v>0</v>
      </c>
      <c r="M493" s="506">
        <v>0</v>
      </c>
      <c r="N493" s="506">
        <v>0</v>
      </c>
      <c r="O493" s="506">
        <v>0</v>
      </c>
      <c r="P493" s="506" t="s">
        <v>804</v>
      </c>
      <c r="Q493" s="506">
        <v>0</v>
      </c>
      <c r="R493" s="451" t="s">
        <v>1119</v>
      </c>
      <c r="S493" s="450">
        <v>0</v>
      </c>
      <c r="T493" s="506">
        <v>0</v>
      </c>
      <c r="U493" s="506">
        <v>0</v>
      </c>
      <c r="V493" s="506">
        <v>0</v>
      </c>
      <c r="W493" s="506">
        <v>0</v>
      </c>
      <c r="X493" s="452" t="s">
        <v>1119</v>
      </c>
      <c r="Y493" s="506">
        <v>0</v>
      </c>
      <c r="Z493" s="506">
        <v>0</v>
      </c>
      <c r="AA493" s="453"/>
      <c r="AB493" s="450">
        <v>0</v>
      </c>
    </row>
    <row r="494" spans="1:28" s="333" customFormat="1" x14ac:dyDescent="0.25">
      <c r="A494" s="447">
        <v>2</v>
      </c>
      <c r="B494" s="448" t="s">
        <v>452</v>
      </c>
      <c r="C494" s="449">
        <v>0</v>
      </c>
      <c r="D494" s="506">
        <v>0</v>
      </c>
      <c r="E494" s="506">
        <v>0</v>
      </c>
      <c r="F494" s="506">
        <v>0</v>
      </c>
      <c r="G494" s="506">
        <v>0</v>
      </c>
      <c r="H494" s="506" t="s">
        <v>804</v>
      </c>
      <c r="I494" s="506">
        <v>0</v>
      </c>
      <c r="J494" s="451" t="s">
        <v>1119</v>
      </c>
      <c r="K494" s="450">
        <v>0</v>
      </c>
      <c r="L494" s="450">
        <v>0</v>
      </c>
      <c r="M494" s="506">
        <v>0</v>
      </c>
      <c r="N494" s="506">
        <v>0</v>
      </c>
      <c r="O494" s="506">
        <v>0</v>
      </c>
      <c r="P494" s="506" t="s">
        <v>804</v>
      </c>
      <c r="Q494" s="506">
        <v>0</v>
      </c>
      <c r="R494" s="451" t="s">
        <v>1119</v>
      </c>
      <c r="S494" s="450">
        <v>0</v>
      </c>
      <c r="T494" s="506">
        <v>0</v>
      </c>
      <c r="U494" s="506">
        <v>0</v>
      </c>
      <c r="V494" s="506">
        <v>0</v>
      </c>
      <c r="W494" s="506">
        <v>0</v>
      </c>
      <c r="X494" s="452" t="s">
        <v>1119</v>
      </c>
      <c r="Y494" s="506">
        <v>0</v>
      </c>
      <c r="Z494" s="506">
        <v>0</v>
      </c>
      <c r="AA494" s="453"/>
      <c r="AB494" s="450">
        <v>0</v>
      </c>
    </row>
    <row r="495" spans="1:28" s="333" customFormat="1" x14ac:dyDescent="0.25">
      <c r="A495" s="447">
        <v>3</v>
      </c>
      <c r="B495" s="448" t="s">
        <v>453</v>
      </c>
      <c r="C495" s="449">
        <v>0</v>
      </c>
      <c r="D495" s="506">
        <v>0</v>
      </c>
      <c r="E495" s="506">
        <v>0</v>
      </c>
      <c r="F495" s="506">
        <v>0</v>
      </c>
      <c r="G495" s="506">
        <v>0</v>
      </c>
      <c r="H495" s="506" t="s">
        <v>804</v>
      </c>
      <c r="I495" s="506">
        <v>0</v>
      </c>
      <c r="J495" s="451" t="s">
        <v>1119</v>
      </c>
      <c r="K495" s="450">
        <v>0</v>
      </c>
      <c r="L495" s="450">
        <v>0</v>
      </c>
      <c r="M495" s="506">
        <v>0</v>
      </c>
      <c r="N495" s="506">
        <v>0</v>
      </c>
      <c r="O495" s="506">
        <v>0</v>
      </c>
      <c r="P495" s="506" t="s">
        <v>804</v>
      </c>
      <c r="Q495" s="506">
        <v>0</v>
      </c>
      <c r="R495" s="451" t="s">
        <v>1119</v>
      </c>
      <c r="S495" s="450">
        <v>0</v>
      </c>
      <c r="T495" s="506">
        <v>0</v>
      </c>
      <c r="U495" s="506">
        <v>0</v>
      </c>
      <c r="V495" s="506">
        <v>0</v>
      </c>
      <c r="W495" s="506">
        <v>0</v>
      </c>
      <c r="X495" s="452" t="s">
        <v>1119</v>
      </c>
      <c r="Y495" s="506">
        <v>0</v>
      </c>
      <c r="Z495" s="506">
        <v>0</v>
      </c>
      <c r="AA495" s="453"/>
      <c r="AB495" s="450">
        <v>0</v>
      </c>
    </row>
    <row r="496" spans="1:28" s="333" customFormat="1" x14ac:dyDescent="0.25">
      <c r="A496" s="447">
        <v>5</v>
      </c>
      <c r="B496" s="448" t="s">
        <v>131</v>
      </c>
      <c r="C496" s="449">
        <v>1</v>
      </c>
      <c r="D496" s="506">
        <v>598.35173692003673</v>
      </c>
      <c r="E496" s="506">
        <v>437.9491024814057</v>
      </c>
      <c r="F496" s="506">
        <v>37.385411449950837</v>
      </c>
      <c r="G496" s="506">
        <v>79.778523227334134</v>
      </c>
      <c r="H496" s="506">
        <v>358.17057925407158</v>
      </c>
      <c r="I496" s="506">
        <v>42.393111777383297</v>
      </c>
      <c r="J496" s="451">
        <v>2.1339479795250198</v>
      </c>
      <c r="K496" s="450">
        <v>0</v>
      </c>
      <c r="L496" s="450">
        <v>0</v>
      </c>
      <c r="M496" s="506">
        <v>63.626997749999994</v>
      </c>
      <c r="N496" s="506">
        <v>121.80491793429968</v>
      </c>
      <c r="O496" s="506">
        <v>145.6557335</v>
      </c>
      <c r="P496" s="506">
        <v>75.207546751841676</v>
      </c>
      <c r="Q496" s="506">
        <v>23.850815565700316</v>
      </c>
      <c r="R496" s="451">
        <v>1.1958115975133714</v>
      </c>
      <c r="S496" s="450">
        <v>0</v>
      </c>
      <c r="T496" s="506">
        <v>81.911809749999989</v>
      </c>
      <c r="U496" s="506">
        <v>128.37604876350261</v>
      </c>
      <c r="V496" s="506">
        <v>127.37092149999998</v>
      </c>
      <c r="W496" s="506">
        <v>-1.0051272635026294</v>
      </c>
      <c r="X496" s="452">
        <v>0.99217044555285938</v>
      </c>
      <c r="Y496" s="506">
        <v>128.37604876350261</v>
      </c>
      <c r="Z496" s="506">
        <v>127.37092149999998</v>
      </c>
      <c r="AA496" s="453"/>
      <c r="AB496" s="450">
        <v>0</v>
      </c>
    </row>
    <row r="497" spans="1:28" s="333" customFormat="1" x14ac:dyDescent="0.25">
      <c r="A497" s="447" t="s">
        <v>35</v>
      </c>
      <c r="B497" s="448" t="s">
        <v>462</v>
      </c>
      <c r="C497" s="449">
        <v>1</v>
      </c>
      <c r="D497" s="506">
        <v>528.147915315246</v>
      </c>
      <c r="E497" s="506">
        <v>372.85739487661493</v>
      </c>
      <c r="F497" s="506">
        <v>19.616865876660196</v>
      </c>
      <c r="G497" s="506">
        <v>47.331498960720396</v>
      </c>
      <c r="H497" s="506">
        <v>325.52589591589452</v>
      </c>
      <c r="I497" s="506">
        <v>27.714633084060203</v>
      </c>
      <c r="J497" s="451">
        <v>2.4127961754091709</v>
      </c>
      <c r="K497" s="450">
        <v>0</v>
      </c>
      <c r="L497" s="450">
        <v>0</v>
      </c>
      <c r="M497" s="506">
        <v>59.294733379999997</v>
      </c>
      <c r="N497" s="506">
        <v>93.053827742281641</v>
      </c>
      <c r="O497" s="506">
        <v>109.63426127</v>
      </c>
      <c r="P497" s="506">
        <v>111.22901898184168</v>
      </c>
      <c r="Q497" s="506">
        <v>16.580433527718348</v>
      </c>
      <c r="R497" s="451">
        <v>1.1781811015194226</v>
      </c>
      <c r="S497" s="450">
        <v>0</v>
      </c>
      <c r="T497" s="506">
        <v>81.911809749999989</v>
      </c>
      <c r="U497" s="506">
        <v>95.292958571484576</v>
      </c>
      <c r="V497" s="506">
        <v>87.01718489999999</v>
      </c>
      <c r="W497" s="506">
        <v>-8.2757736714845862</v>
      </c>
      <c r="X497" s="452">
        <v>0.91315440515705615</v>
      </c>
      <c r="Y497" s="506">
        <v>95.292958571484576</v>
      </c>
      <c r="Z497" s="506">
        <v>87.01718489999999</v>
      </c>
      <c r="AA497" s="453"/>
      <c r="AB497" s="450">
        <v>0</v>
      </c>
    </row>
    <row r="498" spans="1:28" s="333" customFormat="1" x14ac:dyDescent="0.25">
      <c r="A498" s="447">
        <v>1</v>
      </c>
      <c r="B498" s="448" t="s">
        <v>394</v>
      </c>
      <c r="C498" s="449">
        <v>0</v>
      </c>
      <c r="D498" s="506">
        <v>60.354957229376978</v>
      </c>
      <c r="E498" s="506">
        <v>59.696180920628578</v>
      </c>
      <c r="F498" s="506">
        <v>7.1750976620599873</v>
      </c>
      <c r="G498" s="506">
        <v>6.3299176607204002</v>
      </c>
      <c r="H498" s="506">
        <v>53.36626325990818</v>
      </c>
      <c r="I498" s="506">
        <v>-0.84518000133958715</v>
      </c>
      <c r="J498" s="451">
        <v>0.88220648120113054</v>
      </c>
      <c r="K498" s="450">
        <v>0</v>
      </c>
      <c r="L498" s="450">
        <v>0</v>
      </c>
      <c r="M498" s="506">
        <v>4.6841901500000001</v>
      </c>
      <c r="N498" s="506">
        <v>23.363172628864394</v>
      </c>
      <c r="O498" s="506">
        <v>28.755350799999995</v>
      </c>
      <c r="P498" s="506">
        <v>3.9875092687454128</v>
      </c>
      <c r="Q498" s="506">
        <v>5.3921781711356029</v>
      </c>
      <c r="R498" s="451">
        <v>1.2307981992340267</v>
      </c>
      <c r="S498" s="450">
        <v>0</v>
      </c>
      <c r="T498" s="506">
        <v>8.4156001000000007</v>
      </c>
      <c r="U498" s="506">
        <v>24.815172628864396</v>
      </c>
      <c r="V498" s="506">
        <v>25.023940850000002</v>
      </c>
      <c r="W498" s="506">
        <v>0.20876822113560678</v>
      </c>
      <c r="X498" s="452">
        <v>1.0084129264082884</v>
      </c>
      <c r="Y498" s="506">
        <v>24.815172628864396</v>
      </c>
      <c r="Z498" s="506">
        <v>25.023940850000002</v>
      </c>
      <c r="AA498" s="453"/>
      <c r="AB498" s="450">
        <v>0</v>
      </c>
    </row>
    <row r="499" spans="1:28" s="333" customFormat="1" ht="31.5" x14ac:dyDescent="0.25">
      <c r="A499" s="447">
        <v>0</v>
      </c>
      <c r="B499" s="448" t="s">
        <v>434</v>
      </c>
      <c r="C499" s="449" t="s">
        <v>388</v>
      </c>
      <c r="D499" s="506">
        <v>0</v>
      </c>
      <c r="E499" s="506">
        <v>0</v>
      </c>
      <c r="F499" s="506">
        <v>0</v>
      </c>
      <c r="G499" s="506">
        <v>1.17920848</v>
      </c>
      <c r="H499" s="506" t="s">
        <v>804</v>
      </c>
      <c r="I499" s="506">
        <v>1.17920848</v>
      </c>
      <c r="J499" s="451" t="s">
        <v>1119</v>
      </c>
      <c r="K499" s="450">
        <v>0</v>
      </c>
      <c r="L499" s="450">
        <v>0</v>
      </c>
      <c r="M499" s="506">
        <v>0.10719015</v>
      </c>
      <c r="N499" s="506">
        <v>0</v>
      </c>
      <c r="O499" s="506">
        <v>1.5814099499999998</v>
      </c>
      <c r="P499" s="506" t="s">
        <v>804</v>
      </c>
      <c r="Q499" s="506">
        <v>1.5814099499999998</v>
      </c>
      <c r="R499" s="451" t="s">
        <v>1119</v>
      </c>
      <c r="S499" s="450" t="s">
        <v>839</v>
      </c>
      <c r="T499" s="506">
        <v>1.6886000999999999</v>
      </c>
      <c r="U499" s="506">
        <v>0</v>
      </c>
      <c r="V499" s="506">
        <v>0</v>
      </c>
      <c r="W499" s="506">
        <v>0</v>
      </c>
      <c r="X499" s="452" t="s">
        <v>1119</v>
      </c>
      <c r="Y499" s="506">
        <v>0</v>
      </c>
      <c r="Z499" s="506">
        <v>0</v>
      </c>
      <c r="AA499" s="453"/>
      <c r="AB499" s="450" t="s">
        <v>443</v>
      </c>
    </row>
    <row r="500" spans="1:28" s="333" customFormat="1" ht="47.25" x14ac:dyDescent="0.25">
      <c r="A500" s="447">
        <v>0</v>
      </c>
      <c r="B500" s="448" t="s">
        <v>1024</v>
      </c>
      <c r="C500" s="449" t="s">
        <v>388</v>
      </c>
      <c r="D500" s="506">
        <v>5.6245875746562168</v>
      </c>
      <c r="E500" s="506">
        <v>5.6245875746562168</v>
      </c>
      <c r="F500" s="506">
        <v>3.2770637020599871</v>
      </c>
      <c r="G500" s="506">
        <v>0.55085180072040008</v>
      </c>
      <c r="H500" s="506">
        <v>5.0737357739358169</v>
      </c>
      <c r="I500" s="506">
        <v>-2.7262119013395871</v>
      </c>
      <c r="J500" s="451">
        <v>0.16809310126444307</v>
      </c>
      <c r="K500" s="450">
        <v>0</v>
      </c>
      <c r="L500" s="450">
        <v>0</v>
      </c>
      <c r="M500" s="506">
        <v>0</v>
      </c>
      <c r="N500" s="506">
        <v>2.7771726288643963</v>
      </c>
      <c r="O500" s="506">
        <v>2.9649408500000001</v>
      </c>
      <c r="P500" s="506" t="s">
        <v>804</v>
      </c>
      <c r="Q500" s="506">
        <v>0.18776822113560376</v>
      </c>
      <c r="R500" s="451">
        <v>1.0676112889721168</v>
      </c>
      <c r="S500" s="450" t="s">
        <v>927</v>
      </c>
      <c r="T500" s="506">
        <v>0</v>
      </c>
      <c r="U500" s="506">
        <v>2.7771726288643963</v>
      </c>
      <c r="V500" s="506">
        <v>2.9649408500000001</v>
      </c>
      <c r="W500" s="506">
        <v>0.18776822113560376</v>
      </c>
      <c r="X500" s="452">
        <v>1.0676112889721168</v>
      </c>
      <c r="Y500" s="506">
        <v>2.7771726288643963</v>
      </c>
      <c r="Z500" s="506">
        <v>2.9649408500000001</v>
      </c>
      <c r="AA500" s="453"/>
      <c r="AB500" s="450" t="s">
        <v>443</v>
      </c>
    </row>
    <row r="501" spans="1:28" s="333" customFormat="1" ht="47.25" x14ac:dyDescent="0.25">
      <c r="A501" s="447">
        <v>0</v>
      </c>
      <c r="B501" s="448" t="s">
        <v>669</v>
      </c>
      <c r="C501" s="449" t="s">
        <v>389</v>
      </c>
      <c r="D501" s="506">
        <v>0</v>
      </c>
      <c r="E501" s="506">
        <v>0</v>
      </c>
      <c r="F501" s="506">
        <v>0</v>
      </c>
      <c r="G501" s="506">
        <v>7.8000000000000014E-2</v>
      </c>
      <c r="H501" s="506" t="s">
        <v>804</v>
      </c>
      <c r="I501" s="506">
        <v>7.8000000000000014E-2</v>
      </c>
      <c r="J501" s="451" t="s">
        <v>1119</v>
      </c>
      <c r="K501" s="450">
        <v>0</v>
      </c>
      <c r="L501" s="450">
        <v>0</v>
      </c>
      <c r="M501" s="506">
        <v>0</v>
      </c>
      <c r="N501" s="506">
        <v>0</v>
      </c>
      <c r="O501" s="506">
        <v>1.1619999999999999</v>
      </c>
      <c r="P501" s="506" t="s">
        <v>804</v>
      </c>
      <c r="Q501" s="506">
        <v>1.1619999999999999</v>
      </c>
      <c r="R501" s="451" t="s">
        <v>1119</v>
      </c>
      <c r="S501" s="450" t="s">
        <v>509</v>
      </c>
      <c r="T501" s="506">
        <v>0</v>
      </c>
      <c r="U501" s="506">
        <v>0</v>
      </c>
      <c r="V501" s="506">
        <v>1.1619999999999999</v>
      </c>
      <c r="W501" s="506">
        <v>1.1619999999999999</v>
      </c>
      <c r="X501" s="452" t="s">
        <v>1119</v>
      </c>
      <c r="Y501" s="506">
        <v>0</v>
      </c>
      <c r="Z501" s="506">
        <v>1.1619999999999999</v>
      </c>
      <c r="AA501" s="453"/>
      <c r="AB501" s="450" t="s">
        <v>443</v>
      </c>
    </row>
    <row r="502" spans="1:28" s="333" customFormat="1" ht="63" x14ac:dyDescent="0.25">
      <c r="A502" s="447">
        <v>0</v>
      </c>
      <c r="B502" s="448" t="s">
        <v>1026</v>
      </c>
      <c r="C502" s="449" t="s">
        <v>389</v>
      </c>
      <c r="D502" s="506">
        <v>0</v>
      </c>
      <c r="E502" s="506">
        <v>0</v>
      </c>
      <c r="F502" s="506">
        <v>0</v>
      </c>
      <c r="G502" s="506">
        <v>0</v>
      </c>
      <c r="H502" s="506" t="s">
        <v>804</v>
      </c>
      <c r="I502" s="506">
        <v>0</v>
      </c>
      <c r="J502" s="451">
        <v>0</v>
      </c>
      <c r="K502" s="450">
        <v>0</v>
      </c>
      <c r="L502" s="450">
        <v>0</v>
      </c>
      <c r="M502" s="506">
        <v>0</v>
      </c>
      <c r="N502" s="506">
        <v>0</v>
      </c>
      <c r="O502" s="506">
        <v>0.42500000000000004</v>
      </c>
      <c r="P502" s="506" t="s">
        <v>804</v>
      </c>
      <c r="Q502" s="506">
        <v>0.42500000000000004</v>
      </c>
      <c r="R502" s="451" t="s">
        <v>1119</v>
      </c>
      <c r="S502" s="450">
        <v>0</v>
      </c>
      <c r="T502" s="506">
        <v>0</v>
      </c>
      <c r="U502" s="506">
        <v>0</v>
      </c>
      <c r="V502" s="506">
        <v>0.42500000000000004</v>
      </c>
      <c r="W502" s="506">
        <v>0.42500000000000004</v>
      </c>
      <c r="X502" s="452" t="s">
        <v>1119</v>
      </c>
      <c r="Y502" s="506">
        <v>0</v>
      </c>
      <c r="Z502" s="506">
        <v>0.42500000000000004</v>
      </c>
      <c r="AA502" s="453"/>
      <c r="AB502" s="450" t="s">
        <v>443</v>
      </c>
    </row>
    <row r="503" spans="1:28" s="333" customFormat="1" ht="47.25" x14ac:dyDescent="0.25">
      <c r="A503" s="447">
        <v>0</v>
      </c>
      <c r="B503" s="448" t="s">
        <v>1027</v>
      </c>
      <c r="C503" s="449" t="s">
        <v>389</v>
      </c>
      <c r="D503" s="506">
        <v>0</v>
      </c>
      <c r="E503" s="506">
        <v>0</v>
      </c>
      <c r="F503" s="506">
        <v>0</v>
      </c>
      <c r="G503" s="506">
        <v>0</v>
      </c>
      <c r="H503" s="506" t="s">
        <v>804</v>
      </c>
      <c r="I503" s="506">
        <v>0</v>
      </c>
      <c r="J503" s="451">
        <v>0</v>
      </c>
      <c r="K503" s="450">
        <v>0</v>
      </c>
      <c r="L503" s="450">
        <v>0</v>
      </c>
      <c r="M503" s="506">
        <v>0</v>
      </c>
      <c r="N503" s="506">
        <v>0</v>
      </c>
      <c r="O503" s="506">
        <v>1.377</v>
      </c>
      <c r="P503" s="506" t="s">
        <v>804</v>
      </c>
      <c r="Q503" s="506">
        <v>1.377</v>
      </c>
      <c r="R503" s="451" t="s">
        <v>1119</v>
      </c>
      <c r="S503" s="450">
        <v>0</v>
      </c>
      <c r="T503" s="506">
        <v>1.377</v>
      </c>
      <c r="U503" s="506">
        <v>0</v>
      </c>
      <c r="V503" s="506">
        <v>0</v>
      </c>
      <c r="W503" s="506">
        <v>0</v>
      </c>
      <c r="X503" s="452" t="s">
        <v>1119</v>
      </c>
      <c r="Y503" s="506">
        <v>0</v>
      </c>
      <c r="Z503" s="506">
        <v>0</v>
      </c>
      <c r="AA503" s="453"/>
      <c r="AB503" s="450" t="s">
        <v>443</v>
      </c>
    </row>
    <row r="504" spans="1:28" s="333" customFormat="1" ht="47.25" x14ac:dyDescent="0.25">
      <c r="A504" s="447">
        <v>0</v>
      </c>
      <c r="B504" s="448" t="s">
        <v>671</v>
      </c>
      <c r="C504" s="449" t="s">
        <v>385</v>
      </c>
      <c r="D504" s="506">
        <v>1.5992509475115764</v>
      </c>
      <c r="E504" s="506">
        <v>1.5992509475115764</v>
      </c>
      <c r="F504" s="506">
        <v>0</v>
      </c>
      <c r="G504" s="506">
        <v>0</v>
      </c>
      <c r="H504" s="506">
        <v>1.5992509475115764</v>
      </c>
      <c r="I504" s="506">
        <v>0</v>
      </c>
      <c r="J504" s="451">
        <v>0</v>
      </c>
      <c r="K504" s="450">
        <v>0</v>
      </c>
      <c r="L504" s="450">
        <v>0</v>
      </c>
      <c r="M504" s="506">
        <v>0</v>
      </c>
      <c r="N504" s="506">
        <v>0.36</v>
      </c>
      <c r="O504" s="506">
        <v>0</v>
      </c>
      <c r="P504" s="506">
        <v>1.3552974131454041</v>
      </c>
      <c r="Q504" s="506">
        <v>-0.36</v>
      </c>
      <c r="R504" s="451">
        <v>0</v>
      </c>
      <c r="S504" s="450">
        <v>0</v>
      </c>
      <c r="T504" s="506">
        <v>0</v>
      </c>
      <c r="U504" s="506">
        <v>0</v>
      </c>
      <c r="V504" s="506">
        <v>0</v>
      </c>
      <c r="W504" s="506">
        <v>0</v>
      </c>
      <c r="X504" s="452" t="s">
        <v>1119</v>
      </c>
      <c r="Y504" s="506">
        <v>0</v>
      </c>
      <c r="Z504" s="506">
        <v>0</v>
      </c>
      <c r="AA504" s="453"/>
      <c r="AB504" s="450" t="s">
        <v>1106</v>
      </c>
    </row>
    <row r="505" spans="1:28" s="333" customFormat="1" ht="31.5" x14ac:dyDescent="0.25">
      <c r="A505" s="447">
        <v>0</v>
      </c>
      <c r="B505" s="448" t="s">
        <v>672</v>
      </c>
      <c r="C505" s="449" t="s">
        <v>385</v>
      </c>
      <c r="D505" s="506">
        <v>13.567414773601181</v>
      </c>
      <c r="E505" s="506">
        <v>13.195939999999998</v>
      </c>
      <c r="F505" s="506">
        <v>0.68</v>
      </c>
      <c r="G505" s="506">
        <v>0.315</v>
      </c>
      <c r="H505" s="506">
        <v>12.880939999999999</v>
      </c>
      <c r="I505" s="506">
        <v>-0.36500000000000005</v>
      </c>
      <c r="J505" s="451">
        <v>0.46323529411764702</v>
      </c>
      <c r="K505" s="450">
        <v>0</v>
      </c>
      <c r="L505" s="450">
        <v>0</v>
      </c>
      <c r="M505" s="506">
        <v>0.315</v>
      </c>
      <c r="N505" s="506">
        <v>0</v>
      </c>
      <c r="O505" s="506">
        <v>0</v>
      </c>
      <c r="P505" s="506" t="s">
        <v>804</v>
      </c>
      <c r="Q505" s="506">
        <v>0</v>
      </c>
      <c r="R505" s="451" t="s">
        <v>1119</v>
      </c>
      <c r="S505" s="450" t="s">
        <v>927</v>
      </c>
      <c r="T505" s="506">
        <v>0.315</v>
      </c>
      <c r="U505" s="506">
        <v>0</v>
      </c>
      <c r="V505" s="506">
        <v>0</v>
      </c>
      <c r="W505" s="506">
        <v>0</v>
      </c>
      <c r="X505" s="452" t="s">
        <v>1119</v>
      </c>
      <c r="Y505" s="506">
        <v>0</v>
      </c>
      <c r="Z505" s="506">
        <v>0</v>
      </c>
      <c r="AA505" s="453"/>
      <c r="AB505" s="450" t="s">
        <v>443</v>
      </c>
    </row>
    <row r="506" spans="1:28" s="333" customFormat="1" ht="47.25" x14ac:dyDescent="0.25">
      <c r="A506" s="447">
        <v>0</v>
      </c>
      <c r="B506" s="448" t="s">
        <v>673</v>
      </c>
      <c r="C506" s="449" t="s">
        <v>385</v>
      </c>
      <c r="D506" s="506">
        <v>6.5843999999999996</v>
      </c>
      <c r="E506" s="506">
        <v>6.5843999999999996</v>
      </c>
      <c r="F506" s="506">
        <v>0</v>
      </c>
      <c r="G506" s="506">
        <v>1.9822252100000002</v>
      </c>
      <c r="H506" s="506">
        <v>4.6021747899999994</v>
      </c>
      <c r="I506" s="506">
        <v>1.9822252100000002</v>
      </c>
      <c r="J506" s="451" t="s">
        <v>1119</v>
      </c>
      <c r="K506" s="450">
        <v>0</v>
      </c>
      <c r="L506" s="450">
        <v>0</v>
      </c>
      <c r="M506" s="506">
        <v>1.67</v>
      </c>
      <c r="N506" s="506">
        <v>4.08</v>
      </c>
      <c r="O506" s="506">
        <v>3.31</v>
      </c>
      <c r="P506" s="506">
        <v>0.77</v>
      </c>
      <c r="Q506" s="506">
        <v>-0.77</v>
      </c>
      <c r="R506" s="451">
        <v>0.81127450980392157</v>
      </c>
      <c r="S506" s="450" t="s">
        <v>509</v>
      </c>
      <c r="T506" s="506">
        <v>0</v>
      </c>
      <c r="U506" s="506">
        <v>4.8</v>
      </c>
      <c r="V506" s="506">
        <v>4.9800000000000004</v>
      </c>
      <c r="W506" s="506">
        <v>0.1800000000000006</v>
      </c>
      <c r="X506" s="452">
        <v>1.0375000000000001</v>
      </c>
      <c r="Y506" s="506">
        <v>4.8</v>
      </c>
      <c r="Z506" s="506">
        <v>4.9800000000000004</v>
      </c>
      <c r="AA506" s="453"/>
      <c r="AB506" s="450" t="s">
        <v>443</v>
      </c>
    </row>
    <row r="507" spans="1:28" s="333" customFormat="1" ht="31.5" x14ac:dyDescent="0.25">
      <c r="A507" s="447">
        <v>0</v>
      </c>
      <c r="B507" s="448" t="s">
        <v>674</v>
      </c>
      <c r="C507" s="449" t="s">
        <v>385</v>
      </c>
      <c r="D507" s="506">
        <v>14.16</v>
      </c>
      <c r="E507" s="506">
        <v>14.16</v>
      </c>
      <c r="F507" s="506">
        <v>1.77</v>
      </c>
      <c r="G507" s="506">
        <v>0</v>
      </c>
      <c r="H507" s="506">
        <v>14.16</v>
      </c>
      <c r="I507" s="506">
        <v>-1.77</v>
      </c>
      <c r="J507" s="451">
        <v>0</v>
      </c>
      <c r="K507" s="450">
        <v>0</v>
      </c>
      <c r="L507" s="450">
        <v>0</v>
      </c>
      <c r="M507" s="506">
        <v>0</v>
      </c>
      <c r="N507" s="506">
        <v>1.5</v>
      </c>
      <c r="O507" s="506">
        <v>5.0350000000000001</v>
      </c>
      <c r="P507" s="506">
        <v>6.9649999999999999</v>
      </c>
      <c r="Q507" s="506">
        <v>3.5349999999999997</v>
      </c>
      <c r="R507" s="451">
        <v>3.3566666666666669</v>
      </c>
      <c r="S507" s="450" t="s">
        <v>927</v>
      </c>
      <c r="T507" s="506">
        <v>5.0350000000000001</v>
      </c>
      <c r="U507" s="506">
        <v>0</v>
      </c>
      <c r="V507" s="506">
        <v>0</v>
      </c>
      <c r="W507" s="506">
        <v>0</v>
      </c>
      <c r="X507" s="452" t="s">
        <v>1119</v>
      </c>
      <c r="Y507" s="506">
        <v>0</v>
      </c>
      <c r="Z507" s="506">
        <v>0</v>
      </c>
      <c r="AA507" s="453"/>
      <c r="AB507" s="450" t="s">
        <v>443</v>
      </c>
    </row>
    <row r="508" spans="1:28" s="333" customFormat="1" ht="47.25" x14ac:dyDescent="0.25">
      <c r="A508" s="447">
        <v>0</v>
      </c>
      <c r="B508" s="448" t="s">
        <v>675</v>
      </c>
      <c r="C508" s="449" t="s">
        <v>385</v>
      </c>
      <c r="D508" s="506">
        <v>6.6641239336080016</v>
      </c>
      <c r="E508" s="506">
        <v>6.3768223984607877</v>
      </c>
      <c r="F508" s="506">
        <v>0</v>
      </c>
      <c r="G508" s="506">
        <v>0</v>
      </c>
      <c r="H508" s="506">
        <v>6.3768223984607877</v>
      </c>
      <c r="I508" s="506">
        <v>0</v>
      </c>
      <c r="J508" s="451">
        <v>0</v>
      </c>
      <c r="K508" s="450">
        <v>0</v>
      </c>
      <c r="L508" s="450">
        <v>0</v>
      </c>
      <c r="M508" s="506">
        <v>0</v>
      </c>
      <c r="N508" s="506">
        <v>5.5449999999999999</v>
      </c>
      <c r="O508" s="506">
        <v>3.7989999999999999</v>
      </c>
      <c r="P508" s="506">
        <v>1.8485626556000017</v>
      </c>
      <c r="Q508" s="506">
        <v>-1.746</v>
      </c>
      <c r="R508" s="451">
        <v>0.68512173128944998</v>
      </c>
      <c r="S508" s="450">
        <v>0</v>
      </c>
      <c r="T508" s="506">
        <v>0</v>
      </c>
      <c r="U508" s="506">
        <v>5.5449999999999999</v>
      </c>
      <c r="V508" s="506">
        <v>3.7989999999999999</v>
      </c>
      <c r="W508" s="506">
        <v>-1.746</v>
      </c>
      <c r="X508" s="452">
        <v>0.68512173128944998</v>
      </c>
      <c r="Y508" s="506">
        <v>5.5449999999999999</v>
      </c>
      <c r="Z508" s="506">
        <v>3.7989999999999999</v>
      </c>
      <c r="AA508" s="453"/>
      <c r="AB508" s="450" t="s">
        <v>443</v>
      </c>
    </row>
    <row r="509" spans="1:28" s="333" customFormat="1" ht="78.75" x14ac:dyDescent="0.25">
      <c r="A509" s="447">
        <v>0</v>
      </c>
      <c r="B509" s="448" t="s">
        <v>676</v>
      </c>
      <c r="C509" s="449" t="s">
        <v>385</v>
      </c>
      <c r="D509" s="506">
        <v>0.10973999999999999</v>
      </c>
      <c r="E509" s="506">
        <v>0.10973999999999999</v>
      </c>
      <c r="F509" s="506">
        <v>0</v>
      </c>
      <c r="G509" s="506">
        <v>0</v>
      </c>
      <c r="H509" s="506">
        <v>0.10973999999999999</v>
      </c>
      <c r="I509" s="506">
        <v>0</v>
      </c>
      <c r="J509" s="451">
        <v>0</v>
      </c>
      <c r="K509" s="450">
        <v>0</v>
      </c>
      <c r="L509" s="450">
        <v>0</v>
      </c>
      <c r="M509" s="506">
        <v>0</v>
      </c>
      <c r="N509" s="506">
        <v>9.2999999999999999E-2</v>
      </c>
      <c r="O509" s="506">
        <v>9.2999999999999999E-2</v>
      </c>
      <c r="P509" s="506">
        <v>0</v>
      </c>
      <c r="Q509" s="506">
        <v>0</v>
      </c>
      <c r="R509" s="451">
        <v>1</v>
      </c>
      <c r="S509" s="450">
        <v>0</v>
      </c>
      <c r="T509" s="506">
        <v>0</v>
      </c>
      <c r="U509" s="506">
        <v>9.2999999999999999E-2</v>
      </c>
      <c r="V509" s="506">
        <v>9.2999999999999999E-2</v>
      </c>
      <c r="W509" s="506">
        <v>0</v>
      </c>
      <c r="X509" s="452">
        <v>1</v>
      </c>
      <c r="Y509" s="506">
        <v>9.2999999999999999E-2</v>
      </c>
      <c r="Z509" s="506">
        <v>9.2999999999999999E-2</v>
      </c>
      <c r="AA509" s="453"/>
      <c r="AB509" s="450" t="s">
        <v>1106</v>
      </c>
    </row>
    <row r="510" spans="1:28" s="333" customFormat="1" ht="31.5" x14ac:dyDescent="0.25">
      <c r="A510" s="447">
        <v>0</v>
      </c>
      <c r="B510" s="448" t="s">
        <v>670</v>
      </c>
      <c r="C510" s="449" t="s">
        <v>385</v>
      </c>
      <c r="D510" s="506">
        <v>0</v>
      </c>
      <c r="E510" s="506">
        <v>0</v>
      </c>
      <c r="F510" s="506">
        <v>0</v>
      </c>
      <c r="G510" s="506">
        <v>0</v>
      </c>
      <c r="H510" s="506" t="s">
        <v>804</v>
      </c>
      <c r="I510" s="506">
        <v>0</v>
      </c>
      <c r="J510" s="451">
        <v>0</v>
      </c>
      <c r="K510" s="450">
        <v>0</v>
      </c>
      <c r="L510" s="450">
        <v>0</v>
      </c>
      <c r="M510" s="506">
        <v>1.9510000000000001</v>
      </c>
      <c r="N510" s="506">
        <v>0</v>
      </c>
      <c r="O510" s="506">
        <v>0</v>
      </c>
      <c r="P510" s="506" t="s">
        <v>804</v>
      </c>
      <c r="Q510" s="506">
        <v>0</v>
      </c>
      <c r="R510" s="451" t="s">
        <v>1119</v>
      </c>
      <c r="S510" s="450">
        <v>0</v>
      </c>
      <c r="T510" s="506">
        <v>0</v>
      </c>
      <c r="U510" s="506">
        <v>1.9510000000000001</v>
      </c>
      <c r="V510" s="506">
        <v>1.9510000000000001</v>
      </c>
      <c r="W510" s="506">
        <v>0</v>
      </c>
      <c r="X510" s="452">
        <v>1</v>
      </c>
      <c r="Y510" s="506">
        <v>1.9510000000000001</v>
      </c>
      <c r="Z510" s="506">
        <v>1.9510000000000001</v>
      </c>
      <c r="AA510" s="453"/>
      <c r="AB510" s="450" t="s">
        <v>443</v>
      </c>
    </row>
    <row r="511" spans="1:28" s="333" customFormat="1" ht="63" x14ac:dyDescent="0.25">
      <c r="A511" s="447">
        <v>0</v>
      </c>
      <c r="B511" s="448" t="s">
        <v>649</v>
      </c>
      <c r="C511" s="449" t="s">
        <v>385</v>
      </c>
      <c r="D511" s="506">
        <v>6.479379999999999</v>
      </c>
      <c r="E511" s="506">
        <v>6.479379999999999</v>
      </c>
      <c r="F511" s="506">
        <v>4.9979999999999997E-2</v>
      </c>
      <c r="G511" s="506">
        <v>0.65558399999999994</v>
      </c>
      <c r="H511" s="506">
        <v>5.8237959999999989</v>
      </c>
      <c r="I511" s="506">
        <v>0.60560399999999992</v>
      </c>
      <c r="J511" s="451">
        <v>13.116926770708282</v>
      </c>
      <c r="K511" s="450">
        <v>0</v>
      </c>
      <c r="L511" s="450">
        <v>0</v>
      </c>
      <c r="M511" s="506">
        <v>0</v>
      </c>
      <c r="N511" s="506">
        <v>5.4909999999999997</v>
      </c>
      <c r="O511" s="506">
        <v>5.4909999999999997</v>
      </c>
      <c r="P511" s="506">
        <v>0</v>
      </c>
      <c r="Q511" s="506">
        <v>0</v>
      </c>
      <c r="R511" s="451">
        <v>1</v>
      </c>
      <c r="S511" s="450" t="s">
        <v>509</v>
      </c>
      <c r="T511" s="506">
        <v>0</v>
      </c>
      <c r="U511" s="506">
        <v>5.4909999999999997</v>
      </c>
      <c r="V511" s="506">
        <v>5.4909999999999997</v>
      </c>
      <c r="W511" s="506">
        <v>0</v>
      </c>
      <c r="X511" s="452">
        <v>1</v>
      </c>
      <c r="Y511" s="506">
        <v>5.4909999999999997</v>
      </c>
      <c r="Z511" s="506">
        <v>5.4909999999999997</v>
      </c>
      <c r="AA511" s="453"/>
      <c r="AB511" s="450" t="s">
        <v>1106</v>
      </c>
    </row>
    <row r="512" spans="1:28" s="333" customFormat="1" ht="47.25" x14ac:dyDescent="0.25">
      <c r="A512" s="447">
        <v>0</v>
      </c>
      <c r="B512" s="448" t="s">
        <v>677</v>
      </c>
      <c r="C512" s="449" t="s">
        <v>385</v>
      </c>
      <c r="D512" s="506">
        <v>5.5660599999999993</v>
      </c>
      <c r="E512" s="506">
        <v>5.5660599999999993</v>
      </c>
      <c r="F512" s="506">
        <v>1.3980539599999999</v>
      </c>
      <c r="G512" s="506">
        <v>1.5690481699999999</v>
      </c>
      <c r="H512" s="506">
        <v>3.9970118299999995</v>
      </c>
      <c r="I512" s="506">
        <v>0.17099420999999992</v>
      </c>
      <c r="J512" s="451">
        <v>1.1223087340634548</v>
      </c>
      <c r="K512" s="450">
        <v>0</v>
      </c>
      <c r="L512" s="450">
        <v>0</v>
      </c>
      <c r="M512" s="506">
        <v>0.64100000000000001</v>
      </c>
      <c r="N512" s="506">
        <v>3.5169999999999999</v>
      </c>
      <c r="O512" s="506">
        <v>3.5169999999999999</v>
      </c>
      <c r="P512" s="506">
        <v>0.55899999999999972</v>
      </c>
      <c r="Q512" s="506">
        <v>0</v>
      </c>
      <c r="R512" s="451">
        <v>1</v>
      </c>
      <c r="S512" s="450" t="s">
        <v>509</v>
      </c>
      <c r="T512" s="506">
        <v>0</v>
      </c>
      <c r="U512" s="506">
        <v>4.1580000000000004</v>
      </c>
      <c r="V512" s="506">
        <v>4.1580000000000004</v>
      </c>
      <c r="W512" s="506">
        <v>0</v>
      </c>
      <c r="X512" s="452">
        <v>1</v>
      </c>
      <c r="Y512" s="506">
        <v>4.1580000000000004</v>
      </c>
      <c r="Z512" s="506">
        <v>4.1580000000000004</v>
      </c>
      <c r="AA512" s="453"/>
      <c r="AB512" s="450" t="s">
        <v>443</v>
      </c>
    </row>
    <row r="513" spans="1:28" s="333" customFormat="1" x14ac:dyDescent="0.25">
      <c r="A513" s="447">
        <v>2</v>
      </c>
      <c r="B513" s="448" t="s">
        <v>395</v>
      </c>
      <c r="C513" s="449">
        <v>0</v>
      </c>
      <c r="D513" s="506">
        <v>457.56195808586904</v>
      </c>
      <c r="E513" s="506">
        <v>304.49121395598632</v>
      </c>
      <c r="F513" s="506">
        <v>10.303232225229955</v>
      </c>
      <c r="G513" s="506">
        <v>40.845581300000006</v>
      </c>
      <c r="H513" s="506">
        <v>263.64563265598633</v>
      </c>
      <c r="I513" s="506">
        <v>30.542349074770044</v>
      </c>
      <c r="J513" s="451">
        <v>3.9643463727799637</v>
      </c>
      <c r="K513" s="450">
        <v>0</v>
      </c>
      <c r="L513" s="450">
        <v>0</v>
      </c>
      <c r="M513" s="506">
        <v>54.610543229999998</v>
      </c>
      <c r="N513" s="506">
        <v>67.878336478357724</v>
      </c>
      <c r="O513" s="506">
        <v>77.372884569999997</v>
      </c>
      <c r="P513" s="506">
        <v>103.40007798597762</v>
      </c>
      <c r="Q513" s="506">
        <v>9.4945480916422689</v>
      </c>
      <c r="R513" s="451">
        <v>1.1398759690386564</v>
      </c>
      <c r="S513" s="450">
        <v>0</v>
      </c>
      <c r="T513" s="506">
        <v>71.041183749999988</v>
      </c>
      <c r="U513" s="506">
        <v>70.477785942620187</v>
      </c>
      <c r="V513" s="506">
        <v>60.942244049999992</v>
      </c>
      <c r="W513" s="506">
        <v>-9.5355418926201949</v>
      </c>
      <c r="X513" s="452">
        <v>0.8647014550033737</v>
      </c>
      <c r="Y513" s="506">
        <v>70.477785942620187</v>
      </c>
      <c r="Z513" s="506">
        <v>60.942244049999992</v>
      </c>
      <c r="AA513" s="453"/>
      <c r="AB513" s="450">
        <v>0</v>
      </c>
    </row>
    <row r="514" spans="1:28" s="333" customFormat="1" ht="63" x14ac:dyDescent="0.25">
      <c r="A514" s="447">
        <v>0</v>
      </c>
      <c r="B514" s="448" t="s">
        <v>680</v>
      </c>
      <c r="C514" s="449" t="s">
        <v>388</v>
      </c>
      <c r="D514" s="506">
        <v>56.830136832274945</v>
      </c>
      <c r="E514" s="506">
        <v>55.202916832274944</v>
      </c>
      <c r="F514" s="506">
        <v>8.0753641152299558</v>
      </c>
      <c r="G514" s="506">
        <v>5.4478696599999994</v>
      </c>
      <c r="H514" s="506">
        <v>49.755047172274942</v>
      </c>
      <c r="I514" s="506">
        <v>-2.6274944552299564</v>
      </c>
      <c r="J514" s="451">
        <v>0.67462836130515025</v>
      </c>
      <c r="K514" s="450">
        <v>0</v>
      </c>
      <c r="L514" s="450">
        <v>0</v>
      </c>
      <c r="M514" s="506">
        <v>1.37854323</v>
      </c>
      <c r="N514" s="506">
        <v>22.52688594262019</v>
      </c>
      <c r="O514" s="506">
        <v>14.62373058</v>
      </c>
      <c r="P514" s="506" t="s">
        <v>804</v>
      </c>
      <c r="Q514" s="506">
        <v>-7.9031553626201898</v>
      </c>
      <c r="R514" s="451">
        <v>0.64916787066126802</v>
      </c>
      <c r="S514" s="450" t="s">
        <v>927</v>
      </c>
      <c r="T514" s="506">
        <v>7.9864297599999983</v>
      </c>
      <c r="U514" s="506">
        <v>23.905885942620191</v>
      </c>
      <c r="V514" s="506">
        <v>8.0158440500000001</v>
      </c>
      <c r="W514" s="506">
        <v>-15.890041892620191</v>
      </c>
      <c r="X514" s="452">
        <v>0.3353083867813948</v>
      </c>
      <c r="Y514" s="506">
        <v>23.905885942620191</v>
      </c>
      <c r="Z514" s="506">
        <v>8.0158440500000001</v>
      </c>
      <c r="AA514" s="453"/>
      <c r="AB514" s="450" t="s">
        <v>443</v>
      </c>
    </row>
    <row r="515" spans="1:28" s="333" customFormat="1" ht="47.25" x14ac:dyDescent="0.25">
      <c r="A515" s="447">
        <v>0</v>
      </c>
      <c r="B515" s="448" t="s">
        <v>681</v>
      </c>
      <c r="C515" s="449" t="s">
        <v>388</v>
      </c>
      <c r="D515" s="506">
        <v>16.838705993722126</v>
      </c>
      <c r="E515" s="506">
        <v>16.838705993722126</v>
      </c>
      <c r="F515" s="506">
        <v>0</v>
      </c>
      <c r="G515" s="506">
        <v>0</v>
      </c>
      <c r="H515" s="506">
        <v>16.838705993722126</v>
      </c>
      <c r="I515" s="506">
        <v>0</v>
      </c>
      <c r="J515" s="451">
        <v>0</v>
      </c>
      <c r="K515" s="450">
        <v>0</v>
      </c>
      <c r="L515" s="450">
        <v>0</v>
      </c>
      <c r="M515" s="506">
        <v>0</v>
      </c>
      <c r="N515" s="506">
        <v>0.67245053573754165</v>
      </c>
      <c r="O515" s="506">
        <v>0.44221399</v>
      </c>
      <c r="P515" s="506" t="s">
        <v>804</v>
      </c>
      <c r="Q515" s="506">
        <v>-0.23023654573754165</v>
      </c>
      <c r="R515" s="451">
        <v>0.65761564085153279</v>
      </c>
      <c r="S515" s="450">
        <v>0</v>
      </c>
      <c r="T515" s="506">
        <v>0.44221399</v>
      </c>
      <c r="U515" s="506">
        <v>0</v>
      </c>
      <c r="V515" s="506">
        <v>0</v>
      </c>
      <c r="W515" s="506">
        <v>0</v>
      </c>
      <c r="X515" s="452" t="s">
        <v>1119</v>
      </c>
      <c r="Y515" s="506">
        <v>0</v>
      </c>
      <c r="Z515" s="506">
        <v>0</v>
      </c>
      <c r="AA515" s="453"/>
      <c r="AB515" s="450" t="s">
        <v>443</v>
      </c>
    </row>
    <row r="516" spans="1:28" s="333" customFormat="1" ht="47.25" x14ac:dyDescent="0.25">
      <c r="A516" s="447">
        <v>0</v>
      </c>
      <c r="B516" s="448" t="s">
        <v>1028</v>
      </c>
      <c r="C516" s="449" t="s">
        <v>388</v>
      </c>
      <c r="D516" s="506">
        <v>0</v>
      </c>
      <c r="E516" s="506">
        <v>0</v>
      </c>
      <c r="F516" s="506">
        <v>0</v>
      </c>
      <c r="G516" s="506">
        <v>8.8500000000000002E-3</v>
      </c>
      <c r="H516" s="506" t="s">
        <v>804</v>
      </c>
      <c r="I516" s="506">
        <v>8.8500000000000002E-3</v>
      </c>
      <c r="J516" s="451" t="s">
        <v>1119</v>
      </c>
      <c r="K516" s="450">
        <v>0</v>
      </c>
      <c r="L516" s="450">
        <v>0</v>
      </c>
      <c r="M516" s="506">
        <v>0</v>
      </c>
      <c r="N516" s="506">
        <v>0</v>
      </c>
      <c r="O516" s="506">
        <v>8.8500000000000002E-3</v>
      </c>
      <c r="P516" s="506" t="s">
        <v>804</v>
      </c>
      <c r="Q516" s="506">
        <v>8.8500000000000002E-3</v>
      </c>
      <c r="R516" s="451" t="s">
        <v>1119</v>
      </c>
      <c r="S516" s="450" t="s">
        <v>509</v>
      </c>
      <c r="T516" s="506">
        <v>8.8500000000000002E-3</v>
      </c>
      <c r="U516" s="506">
        <v>0</v>
      </c>
      <c r="V516" s="506">
        <v>0</v>
      </c>
      <c r="W516" s="506">
        <v>0</v>
      </c>
      <c r="X516" s="452" t="s">
        <v>1119</v>
      </c>
      <c r="Y516" s="506">
        <v>0</v>
      </c>
      <c r="Z516" s="506">
        <v>0</v>
      </c>
      <c r="AA516" s="453"/>
      <c r="AB516" s="450" t="s">
        <v>443</v>
      </c>
    </row>
    <row r="517" spans="1:28" s="333" customFormat="1" ht="31.5" x14ac:dyDescent="0.25">
      <c r="A517" s="447">
        <v>0</v>
      </c>
      <c r="B517" s="448" t="s">
        <v>678</v>
      </c>
      <c r="C517" s="449" t="s">
        <v>390</v>
      </c>
      <c r="D517" s="506">
        <v>50.285440399999992</v>
      </c>
      <c r="E517" s="506">
        <v>50.285440399999992</v>
      </c>
      <c r="F517" s="506">
        <v>0</v>
      </c>
      <c r="G517" s="506">
        <v>0.48</v>
      </c>
      <c r="H517" s="506">
        <v>49.805440399999995</v>
      </c>
      <c r="I517" s="506">
        <v>0.48</v>
      </c>
      <c r="J517" s="451" t="s">
        <v>1119</v>
      </c>
      <c r="K517" s="450">
        <v>0</v>
      </c>
      <c r="L517" s="450">
        <v>0</v>
      </c>
      <c r="M517" s="506">
        <v>0</v>
      </c>
      <c r="N517" s="506">
        <v>1.3759999999999999</v>
      </c>
      <c r="O517" s="506">
        <v>1.5270000000000001</v>
      </c>
      <c r="P517" s="506">
        <v>41.087779999999988</v>
      </c>
      <c r="Q517" s="506">
        <v>0.15100000000000013</v>
      </c>
      <c r="R517" s="451">
        <v>1.1097383720930234</v>
      </c>
      <c r="S517" s="450" t="s">
        <v>839</v>
      </c>
      <c r="T517" s="506">
        <v>1.5270000000000001</v>
      </c>
      <c r="U517" s="506">
        <v>0</v>
      </c>
      <c r="V517" s="506">
        <v>0</v>
      </c>
      <c r="W517" s="506">
        <v>0</v>
      </c>
      <c r="X517" s="452" t="s">
        <v>1119</v>
      </c>
      <c r="Y517" s="506">
        <v>0</v>
      </c>
      <c r="Z517" s="506">
        <v>0</v>
      </c>
      <c r="AA517" s="453"/>
      <c r="AB517" s="450" t="s">
        <v>1104</v>
      </c>
    </row>
    <row r="518" spans="1:28" s="333" customFormat="1" ht="31.5" x14ac:dyDescent="0.25">
      <c r="A518" s="447">
        <v>0</v>
      </c>
      <c r="B518" s="448" t="s">
        <v>679</v>
      </c>
      <c r="C518" s="449" t="s">
        <v>390</v>
      </c>
      <c r="D518" s="506">
        <v>0</v>
      </c>
      <c r="E518" s="506">
        <v>0</v>
      </c>
      <c r="F518" s="506">
        <v>0</v>
      </c>
      <c r="G518" s="506">
        <v>0</v>
      </c>
      <c r="H518" s="506" t="s">
        <v>804</v>
      </c>
      <c r="I518" s="506">
        <v>0</v>
      </c>
      <c r="J518" s="451">
        <v>0</v>
      </c>
      <c r="K518" s="450">
        <v>0</v>
      </c>
      <c r="L518" s="450">
        <v>0</v>
      </c>
      <c r="M518" s="506">
        <v>0.20800000000000002</v>
      </c>
      <c r="N518" s="506">
        <v>0</v>
      </c>
      <c r="O518" s="506">
        <v>0</v>
      </c>
      <c r="P518" s="506" t="s">
        <v>804</v>
      </c>
      <c r="Q518" s="506">
        <v>0</v>
      </c>
      <c r="R518" s="451" t="s">
        <v>1119</v>
      </c>
      <c r="S518" s="450">
        <v>0</v>
      </c>
      <c r="T518" s="506">
        <v>0.20800000000000002</v>
      </c>
      <c r="U518" s="506">
        <v>0</v>
      </c>
      <c r="V518" s="506">
        <v>0</v>
      </c>
      <c r="W518" s="506">
        <v>0</v>
      </c>
      <c r="X518" s="452" t="s">
        <v>1119</v>
      </c>
      <c r="Y518" s="506">
        <v>0</v>
      </c>
      <c r="Z518" s="506">
        <v>0</v>
      </c>
      <c r="AA518" s="453"/>
      <c r="AB518" s="450" t="s">
        <v>1104</v>
      </c>
    </row>
    <row r="519" spans="1:28" s="333" customFormat="1" ht="94.5" x14ac:dyDescent="0.25">
      <c r="A519" s="447">
        <v>0</v>
      </c>
      <c r="B519" s="448" t="s">
        <v>833</v>
      </c>
      <c r="C519" s="449" t="s">
        <v>389</v>
      </c>
      <c r="D519" s="506">
        <v>0</v>
      </c>
      <c r="E519" s="506">
        <v>0</v>
      </c>
      <c r="F519" s="506">
        <v>0</v>
      </c>
      <c r="G519" s="506">
        <v>6.2E-2</v>
      </c>
      <c r="H519" s="506" t="s">
        <v>804</v>
      </c>
      <c r="I519" s="506">
        <v>6.2E-2</v>
      </c>
      <c r="J519" s="451" t="s">
        <v>1119</v>
      </c>
      <c r="K519" s="450">
        <v>0</v>
      </c>
      <c r="L519" s="450">
        <v>0</v>
      </c>
      <c r="M519" s="506">
        <v>0</v>
      </c>
      <c r="N519" s="506">
        <v>0</v>
      </c>
      <c r="O519" s="506">
        <v>0.21199999999999999</v>
      </c>
      <c r="P519" s="506" t="s">
        <v>804</v>
      </c>
      <c r="Q519" s="506">
        <v>0.21199999999999999</v>
      </c>
      <c r="R519" s="451" t="s">
        <v>1119</v>
      </c>
      <c r="S519" s="450" t="s">
        <v>509</v>
      </c>
      <c r="T519" s="506">
        <v>0.21200000000000002</v>
      </c>
      <c r="U519" s="506">
        <v>0</v>
      </c>
      <c r="V519" s="506">
        <v>0</v>
      </c>
      <c r="W519" s="506">
        <v>0</v>
      </c>
      <c r="X519" s="452" t="s">
        <v>1119</v>
      </c>
      <c r="Y519" s="506">
        <v>0</v>
      </c>
      <c r="Z519" s="506">
        <v>0</v>
      </c>
      <c r="AA519" s="453"/>
      <c r="AB519" s="450" t="s">
        <v>1106</v>
      </c>
    </row>
    <row r="520" spans="1:28" s="333" customFormat="1" ht="78.75" x14ac:dyDescent="0.25">
      <c r="A520" s="447">
        <v>0</v>
      </c>
      <c r="B520" s="448" t="s">
        <v>909</v>
      </c>
      <c r="C520" s="449" t="s">
        <v>389</v>
      </c>
      <c r="D520" s="506">
        <v>0</v>
      </c>
      <c r="E520" s="506">
        <v>0</v>
      </c>
      <c r="F520" s="506">
        <v>0</v>
      </c>
      <c r="G520" s="506">
        <v>0</v>
      </c>
      <c r="H520" s="506" t="s">
        <v>804</v>
      </c>
      <c r="I520" s="506">
        <v>0</v>
      </c>
      <c r="J520" s="451">
        <v>0</v>
      </c>
      <c r="K520" s="450">
        <v>0</v>
      </c>
      <c r="L520" s="450">
        <v>0</v>
      </c>
      <c r="M520" s="506">
        <v>0</v>
      </c>
      <c r="N520" s="506">
        <v>0</v>
      </c>
      <c r="O520" s="506">
        <v>2.1000000000000001E-2</v>
      </c>
      <c r="P520" s="506" t="s">
        <v>804</v>
      </c>
      <c r="Q520" s="506">
        <v>2.1000000000000001E-2</v>
      </c>
      <c r="R520" s="451" t="s">
        <v>1119</v>
      </c>
      <c r="S520" s="450">
        <v>0</v>
      </c>
      <c r="T520" s="506">
        <v>2.1000000000000001E-2</v>
      </c>
      <c r="U520" s="506">
        <v>0</v>
      </c>
      <c r="V520" s="506">
        <v>0</v>
      </c>
      <c r="W520" s="506">
        <v>0</v>
      </c>
      <c r="X520" s="452" t="s">
        <v>1119</v>
      </c>
      <c r="Y520" s="506">
        <v>0</v>
      </c>
      <c r="Z520" s="506">
        <v>0</v>
      </c>
      <c r="AA520" s="453"/>
      <c r="AB520" s="450" t="s">
        <v>1106</v>
      </c>
    </row>
    <row r="521" spans="1:28" s="333" customFormat="1" ht="94.5" x14ac:dyDescent="0.25">
      <c r="A521" s="447">
        <v>0</v>
      </c>
      <c r="B521" s="448" t="s">
        <v>910</v>
      </c>
      <c r="C521" s="449" t="s">
        <v>389</v>
      </c>
      <c r="D521" s="506">
        <v>0</v>
      </c>
      <c r="E521" s="506">
        <v>0</v>
      </c>
      <c r="F521" s="506">
        <v>0</v>
      </c>
      <c r="G521" s="506">
        <v>0</v>
      </c>
      <c r="H521" s="506" t="s">
        <v>804</v>
      </c>
      <c r="I521" s="506">
        <v>0</v>
      </c>
      <c r="J521" s="451">
        <v>0</v>
      </c>
      <c r="K521" s="450">
        <v>0</v>
      </c>
      <c r="L521" s="450">
        <v>0</v>
      </c>
      <c r="M521" s="506">
        <v>0</v>
      </c>
      <c r="N521" s="506">
        <v>0</v>
      </c>
      <c r="O521" s="506">
        <v>0.19</v>
      </c>
      <c r="P521" s="506" t="s">
        <v>804</v>
      </c>
      <c r="Q521" s="506">
        <v>0.19</v>
      </c>
      <c r="R521" s="451" t="s">
        <v>1119</v>
      </c>
      <c r="S521" s="450">
        <v>0</v>
      </c>
      <c r="T521" s="506">
        <v>0.19</v>
      </c>
      <c r="U521" s="506">
        <v>0</v>
      </c>
      <c r="V521" s="506">
        <v>0</v>
      </c>
      <c r="W521" s="506">
        <v>0</v>
      </c>
      <c r="X521" s="452" t="s">
        <v>1119</v>
      </c>
      <c r="Y521" s="506">
        <v>0</v>
      </c>
      <c r="Z521" s="506">
        <v>0</v>
      </c>
      <c r="AA521" s="453"/>
      <c r="AB521" s="450" t="s">
        <v>1106</v>
      </c>
    </row>
    <row r="522" spans="1:28" s="333" customFormat="1" ht="47.25" x14ac:dyDescent="0.25">
      <c r="A522" s="447">
        <v>0</v>
      </c>
      <c r="B522" s="448" t="s">
        <v>437</v>
      </c>
      <c r="C522" s="449" t="s">
        <v>389</v>
      </c>
      <c r="D522" s="506">
        <v>0</v>
      </c>
      <c r="E522" s="506">
        <v>0</v>
      </c>
      <c r="F522" s="506">
        <v>0</v>
      </c>
      <c r="G522" s="506">
        <v>0.53400000000000003</v>
      </c>
      <c r="H522" s="506" t="s">
        <v>804</v>
      </c>
      <c r="I522" s="506">
        <v>0.53400000000000003</v>
      </c>
      <c r="J522" s="451" t="s">
        <v>1119</v>
      </c>
      <c r="K522" s="450">
        <v>0</v>
      </c>
      <c r="L522" s="450">
        <v>0</v>
      </c>
      <c r="M522" s="506">
        <v>0.48099999999999998</v>
      </c>
      <c r="N522" s="506">
        <v>0</v>
      </c>
      <c r="O522" s="506">
        <v>1.921</v>
      </c>
      <c r="P522" s="506" t="s">
        <v>804</v>
      </c>
      <c r="Q522" s="506">
        <v>1.921</v>
      </c>
      <c r="R522" s="451" t="s">
        <v>1119</v>
      </c>
      <c r="S522" s="450" t="s">
        <v>509</v>
      </c>
      <c r="T522" s="506">
        <v>0</v>
      </c>
      <c r="U522" s="506">
        <v>0</v>
      </c>
      <c r="V522" s="506">
        <v>2.4020000000000001</v>
      </c>
      <c r="W522" s="506">
        <v>2.4020000000000001</v>
      </c>
      <c r="X522" s="452" t="s">
        <v>1119</v>
      </c>
      <c r="Y522" s="506">
        <v>0</v>
      </c>
      <c r="Z522" s="506">
        <v>2.4020000000000001</v>
      </c>
      <c r="AA522" s="453"/>
      <c r="AB522" s="450" t="s">
        <v>1106</v>
      </c>
    </row>
    <row r="523" spans="1:28" s="333" customFormat="1" ht="110.25" x14ac:dyDescent="0.25">
      <c r="A523" s="447">
        <v>0</v>
      </c>
      <c r="B523" s="448" t="s">
        <v>1029</v>
      </c>
      <c r="C523" s="449" t="s">
        <v>389</v>
      </c>
      <c r="D523" s="506">
        <v>0</v>
      </c>
      <c r="E523" s="506">
        <v>0</v>
      </c>
      <c r="F523" s="506">
        <v>0</v>
      </c>
      <c r="G523" s="506">
        <v>0</v>
      </c>
      <c r="H523" s="506" t="s">
        <v>804</v>
      </c>
      <c r="I523" s="506">
        <v>0</v>
      </c>
      <c r="J523" s="451">
        <v>0</v>
      </c>
      <c r="K523" s="450">
        <v>0</v>
      </c>
      <c r="L523" s="450">
        <v>0</v>
      </c>
      <c r="M523" s="506">
        <v>0</v>
      </c>
      <c r="N523" s="506">
        <v>0</v>
      </c>
      <c r="O523" s="506">
        <v>2E-3</v>
      </c>
      <c r="P523" s="506" t="s">
        <v>804</v>
      </c>
      <c r="Q523" s="506">
        <v>2E-3</v>
      </c>
      <c r="R523" s="451" t="s">
        <v>1119</v>
      </c>
      <c r="S523" s="450">
        <v>0</v>
      </c>
      <c r="T523" s="506">
        <v>0</v>
      </c>
      <c r="U523" s="506">
        <v>0</v>
      </c>
      <c r="V523" s="506">
        <v>2E-3</v>
      </c>
      <c r="W523" s="506">
        <v>2E-3</v>
      </c>
      <c r="X523" s="452" t="s">
        <v>1119</v>
      </c>
      <c r="Y523" s="506">
        <v>0</v>
      </c>
      <c r="Z523" s="506">
        <v>2E-3</v>
      </c>
      <c r="AA523" s="453"/>
      <c r="AB523" s="450" t="s">
        <v>1106</v>
      </c>
    </row>
    <row r="524" spans="1:28" s="333" customFormat="1" ht="126" x14ac:dyDescent="0.25">
      <c r="A524" s="447">
        <v>0</v>
      </c>
      <c r="B524" s="448" t="s">
        <v>1030</v>
      </c>
      <c r="C524" s="449" t="s">
        <v>389</v>
      </c>
      <c r="D524" s="506">
        <v>0</v>
      </c>
      <c r="E524" s="506">
        <v>0</v>
      </c>
      <c r="F524" s="506">
        <v>0</v>
      </c>
      <c r="G524" s="506">
        <v>0</v>
      </c>
      <c r="H524" s="506" t="s">
        <v>804</v>
      </c>
      <c r="I524" s="506">
        <v>0</v>
      </c>
      <c r="J524" s="451">
        <v>0</v>
      </c>
      <c r="K524" s="450">
        <v>0</v>
      </c>
      <c r="L524" s="450">
        <v>0</v>
      </c>
      <c r="M524" s="506">
        <v>0</v>
      </c>
      <c r="N524" s="506">
        <v>0</v>
      </c>
      <c r="O524" s="506">
        <v>6.0000000000000001E-3</v>
      </c>
      <c r="P524" s="506" t="s">
        <v>804</v>
      </c>
      <c r="Q524" s="506">
        <v>6.0000000000000001E-3</v>
      </c>
      <c r="R524" s="451" t="s">
        <v>1119</v>
      </c>
      <c r="S524" s="450">
        <v>0</v>
      </c>
      <c r="T524" s="506">
        <v>0</v>
      </c>
      <c r="U524" s="506">
        <v>0</v>
      </c>
      <c r="V524" s="506">
        <v>6.0000000000000001E-3</v>
      </c>
      <c r="W524" s="506">
        <v>6.0000000000000001E-3</v>
      </c>
      <c r="X524" s="452" t="s">
        <v>1119</v>
      </c>
      <c r="Y524" s="506">
        <v>0</v>
      </c>
      <c r="Z524" s="506">
        <v>6.0000000000000001E-3</v>
      </c>
      <c r="AA524" s="453"/>
      <c r="AB524" s="450" t="s">
        <v>1106</v>
      </c>
    </row>
    <row r="525" spans="1:28" s="333" customFormat="1" ht="110.25" x14ac:dyDescent="0.25">
      <c r="A525" s="447">
        <v>0</v>
      </c>
      <c r="B525" s="448" t="s">
        <v>1031</v>
      </c>
      <c r="C525" s="449" t="s">
        <v>389</v>
      </c>
      <c r="D525" s="506">
        <v>0</v>
      </c>
      <c r="E525" s="506">
        <v>0</v>
      </c>
      <c r="F525" s="506">
        <v>0</v>
      </c>
      <c r="G525" s="506">
        <v>0</v>
      </c>
      <c r="H525" s="506" t="s">
        <v>804</v>
      </c>
      <c r="I525" s="506">
        <v>0</v>
      </c>
      <c r="J525" s="451">
        <v>0</v>
      </c>
      <c r="K525" s="450">
        <v>0</v>
      </c>
      <c r="L525" s="450">
        <v>0</v>
      </c>
      <c r="M525" s="506">
        <v>0</v>
      </c>
      <c r="N525" s="506">
        <v>0</v>
      </c>
      <c r="O525" s="506">
        <v>7.4999999999999997E-2</v>
      </c>
      <c r="P525" s="506" t="s">
        <v>804</v>
      </c>
      <c r="Q525" s="506">
        <v>7.4999999999999997E-2</v>
      </c>
      <c r="R525" s="451" t="s">
        <v>1119</v>
      </c>
      <c r="S525" s="450">
        <v>0</v>
      </c>
      <c r="T525" s="506">
        <v>0</v>
      </c>
      <c r="U525" s="506">
        <v>0</v>
      </c>
      <c r="V525" s="506">
        <v>7.4999999999999997E-2</v>
      </c>
      <c r="W525" s="506">
        <v>7.4999999999999997E-2</v>
      </c>
      <c r="X525" s="452" t="s">
        <v>1119</v>
      </c>
      <c r="Y525" s="506">
        <v>0</v>
      </c>
      <c r="Z525" s="506">
        <v>7.4999999999999997E-2</v>
      </c>
      <c r="AA525" s="453"/>
      <c r="AB525" s="450" t="s">
        <v>1106</v>
      </c>
    </row>
    <row r="526" spans="1:28" s="333" customFormat="1" ht="94.5" x14ac:dyDescent="0.25">
      <c r="A526" s="447">
        <v>0</v>
      </c>
      <c r="B526" s="448" t="s">
        <v>1032</v>
      </c>
      <c r="C526" s="449" t="s">
        <v>389</v>
      </c>
      <c r="D526" s="506">
        <v>0</v>
      </c>
      <c r="E526" s="506">
        <v>0</v>
      </c>
      <c r="F526" s="506">
        <v>0</v>
      </c>
      <c r="G526" s="506">
        <v>0</v>
      </c>
      <c r="H526" s="506" t="s">
        <v>804</v>
      </c>
      <c r="I526" s="506">
        <v>0</v>
      </c>
      <c r="J526" s="451">
        <v>0</v>
      </c>
      <c r="K526" s="450">
        <v>0</v>
      </c>
      <c r="L526" s="450">
        <v>0</v>
      </c>
      <c r="M526" s="506">
        <v>0</v>
      </c>
      <c r="N526" s="506">
        <v>0</v>
      </c>
      <c r="O526" s="506">
        <v>3.2000000000000001E-2</v>
      </c>
      <c r="P526" s="506" t="s">
        <v>804</v>
      </c>
      <c r="Q526" s="506">
        <v>3.2000000000000001E-2</v>
      </c>
      <c r="R526" s="451" t="s">
        <v>1119</v>
      </c>
      <c r="S526" s="450">
        <v>0</v>
      </c>
      <c r="T526" s="506">
        <v>3.2000000000000001E-2</v>
      </c>
      <c r="U526" s="506">
        <v>0</v>
      </c>
      <c r="V526" s="506">
        <v>0</v>
      </c>
      <c r="W526" s="506">
        <v>0</v>
      </c>
      <c r="X526" s="452" t="s">
        <v>1119</v>
      </c>
      <c r="Y526" s="506">
        <v>0</v>
      </c>
      <c r="Z526" s="506">
        <v>0</v>
      </c>
      <c r="AA526" s="453"/>
      <c r="AB526" s="450" t="s">
        <v>1106</v>
      </c>
    </row>
    <row r="527" spans="1:28" s="333" customFormat="1" ht="94.5" x14ac:dyDescent="0.25">
      <c r="A527" s="447">
        <v>0</v>
      </c>
      <c r="B527" s="448" t="s">
        <v>1033</v>
      </c>
      <c r="C527" s="449" t="s">
        <v>389</v>
      </c>
      <c r="D527" s="506">
        <v>0</v>
      </c>
      <c r="E527" s="506">
        <v>0</v>
      </c>
      <c r="F527" s="506">
        <v>0</v>
      </c>
      <c r="G527" s="506">
        <v>0</v>
      </c>
      <c r="H527" s="506" t="s">
        <v>804</v>
      </c>
      <c r="I527" s="506">
        <v>0</v>
      </c>
      <c r="J527" s="451">
        <v>0</v>
      </c>
      <c r="K527" s="450">
        <v>0</v>
      </c>
      <c r="L527" s="450">
        <v>0</v>
      </c>
      <c r="M527" s="506">
        <v>0</v>
      </c>
      <c r="N527" s="506">
        <v>0</v>
      </c>
      <c r="O527" s="506">
        <v>2.1999999999999999E-2</v>
      </c>
      <c r="P527" s="506" t="s">
        <v>804</v>
      </c>
      <c r="Q527" s="506">
        <v>2.1999999999999999E-2</v>
      </c>
      <c r="R527" s="451" t="s">
        <v>1119</v>
      </c>
      <c r="S527" s="450">
        <v>0</v>
      </c>
      <c r="T527" s="506">
        <v>2.1999999999999999E-2</v>
      </c>
      <c r="U527" s="506">
        <v>0</v>
      </c>
      <c r="V527" s="506">
        <v>0</v>
      </c>
      <c r="W527" s="506">
        <v>0</v>
      </c>
      <c r="X527" s="452" t="s">
        <v>1119</v>
      </c>
      <c r="Y527" s="506">
        <v>0</v>
      </c>
      <c r="Z527" s="506">
        <v>0</v>
      </c>
      <c r="AA527" s="453"/>
      <c r="AB527" s="450" t="s">
        <v>1106</v>
      </c>
    </row>
    <row r="528" spans="1:28" s="333" customFormat="1" ht="47.25" x14ac:dyDescent="0.25">
      <c r="A528" s="447">
        <v>0</v>
      </c>
      <c r="B528" s="448" t="s">
        <v>1034</v>
      </c>
      <c r="C528" s="449" t="s">
        <v>389</v>
      </c>
      <c r="D528" s="506">
        <v>0</v>
      </c>
      <c r="E528" s="506">
        <v>0</v>
      </c>
      <c r="F528" s="506">
        <v>0</v>
      </c>
      <c r="G528" s="506">
        <v>0</v>
      </c>
      <c r="H528" s="506" t="s">
        <v>804</v>
      </c>
      <c r="I528" s="506">
        <v>0</v>
      </c>
      <c r="J528" s="451">
        <v>0</v>
      </c>
      <c r="K528" s="450">
        <v>0</v>
      </c>
      <c r="L528" s="450">
        <v>0</v>
      </c>
      <c r="M528" s="506">
        <v>0</v>
      </c>
      <c r="N528" s="506">
        <v>0</v>
      </c>
      <c r="O528" s="506">
        <v>0.44599999999999995</v>
      </c>
      <c r="P528" s="506" t="s">
        <v>804</v>
      </c>
      <c r="Q528" s="506">
        <v>0.44599999999999995</v>
      </c>
      <c r="R528" s="451" t="s">
        <v>1119</v>
      </c>
      <c r="S528" s="450">
        <v>0</v>
      </c>
      <c r="T528" s="506">
        <v>0</v>
      </c>
      <c r="U528" s="506">
        <v>0</v>
      </c>
      <c r="V528" s="506">
        <v>0.44599999999999995</v>
      </c>
      <c r="W528" s="506">
        <v>0.44599999999999995</v>
      </c>
      <c r="X528" s="452" t="s">
        <v>1119</v>
      </c>
      <c r="Y528" s="506">
        <v>0</v>
      </c>
      <c r="Z528" s="506">
        <v>0.44599999999999995</v>
      </c>
      <c r="AA528" s="453"/>
      <c r="AB528" s="450" t="s">
        <v>443</v>
      </c>
    </row>
    <row r="529" spans="1:28" s="333" customFormat="1" ht="78.75" x14ac:dyDescent="0.25">
      <c r="A529" s="447">
        <v>0</v>
      </c>
      <c r="B529" s="448" t="s">
        <v>834</v>
      </c>
      <c r="C529" s="449" t="s">
        <v>389</v>
      </c>
      <c r="D529" s="506">
        <v>0</v>
      </c>
      <c r="E529" s="506">
        <v>0</v>
      </c>
      <c r="F529" s="506">
        <v>0</v>
      </c>
      <c r="G529" s="506">
        <v>0</v>
      </c>
      <c r="H529" s="506" t="s">
        <v>804</v>
      </c>
      <c r="I529" s="506">
        <v>0</v>
      </c>
      <c r="J529" s="451">
        <v>0</v>
      </c>
      <c r="K529" s="450">
        <v>0</v>
      </c>
      <c r="L529" s="450">
        <v>0</v>
      </c>
      <c r="M529" s="506">
        <v>0</v>
      </c>
      <c r="N529" s="506">
        <v>0</v>
      </c>
      <c r="O529" s="506">
        <v>8.0000000000000002E-3</v>
      </c>
      <c r="P529" s="506" t="s">
        <v>804</v>
      </c>
      <c r="Q529" s="506">
        <v>8.0000000000000002E-3</v>
      </c>
      <c r="R529" s="451" t="s">
        <v>1119</v>
      </c>
      <c r="S529" s="450">
        <v>0</v>
      </c>
      <c r="T529" s="506">
        <v>0</v>
      </c>
      <c r="U529" s="506">
        <v>0</v>
      </c>
      <c r="V529" s="506">
        <v>8.0000000000000002E-3</v>
      </c>
      <c r="W529" s="506">
        <v>8.0000000000000002E-3</v>
      </c>
      <c r="X529" s="452" t="s">
        <v>1119</v>
      </c>
      <c r="Y529" s="506">
        <v>0</v>
      </c>
      <c r="Z529" s="506">
        <v>8.0000000000000002E-3</v>
      </c>
      <c r="AA529" s="453"/>
      <c r="AB529" s="450" t="s">
        <v>1106</v>
      </c>
    </row>
    <row r="530" spans="1:28" s="333" customFormat="1" ht="47.25" x14ac:dyDescent="0.25">
      <c r="A530" s="447">
        <v>0</v>
      </c>
      <c r="B530" s="448" t="s">
        <v>682</v>
      </c>
      <c r="C530" s="449" t="s">
        <v>385</v>
      </c>
      <c r="D530" s="506">
        <v>12.378</v>
      </c>
      <c r="E530" s="506">
        <v>12.378</v>
      </c>
      <c r="F530" s="506">
        <v>0</v>
      </c>
      <c r="G530" s="506">
        <v>0.39369721000000002</v>
      </c>
      <c r="H530" s="506">
        <v>11.984302790000001</v>
      </c>
      <c r="I530" s="506">
        <v>0.39369721000000002</v>
      </c>
      <c r="J530" s="451" t="s">
        <v>1119</v>
      </c>
      <c r="K530" s="450">
        <v>0</v>
      </c>
      <c r="L530" s="450">
        <v>0</v>
      </c>
      <c r="M530" s="506">
        <v>0</v>
      </c>
      <c r="N530" s="506">
        <v>0.39400000000000002</v>
      </c>
      <c r="O530" s="506">
        <v>0.39400000000000002</v>
      </c>
      <c r="P530" s="506">
        <v>10.095830508474577</v>
      </c>
      <c r="Q530" s="506">
        <v>0</v>
      </c>
      <c r="R530" s="451">
        <v>1</v>
      </c>
      <c r="S530" s="450" t="s">
        <v>509</v>
      </c>
      <c r="T530" s="506">
        <v>0.39400000000000002</v>
      </c>
      <c r="U530" s="506">
        <v>0</v>
      </c>
      <c r="V530" s="506">
        <v>0</v>
      </c>
      <c r="W530" s="506">
        <v>0</v>
      </c>
      <c r="X530" s="452" t="s">
        <v>1119</v>
      </c>
      <c r="Y530" s="506">
        <v>0</v>
      </c>
      <c r="Z530" s="506">
        <v>0</v>
      </c>
      <c r="AA530" s="453"/>
      <c r="AB530" s="450" t="s">
        <v>443</v>
      </c>
    </row>
    <row r="531" spans="1:28" s="333" customFormat="1" ht="78.75" x14ac:dyDescent="0.25">
      <c r="A531" s="447">
        <v>0</v>
      </c>
      <c r="B531" s="448" t="s">
        <v>684</v>
      </c>
      <c r="C531" s="449" t="s">
        <v>385</v>
      </c>
      <c r="D531" s="506">
        <v>0.23294402113346743</v>
      </c>
      <c r="E531" s="506">
        <v>0.20389465446194424</v>
      </c>
      <c r="F531" s="506">
        <v>0</v>
      </c>
      <c r="G531" s="506">
        <v>0</v>
      </c>
      <c r="H531" s="506">
        <v>0.20389465446194424</v>
      </c>
      <c r="I531" s="506">
        <v>0</v>
      </c>
      <c r="J531" s="451">
        <v>0</v>
      </c>
      <c r="K531" s="450">
        <v>0</v>
      </c>
      <c r="L531" s="450">
        <v>0</v>
      </c>
      <c r="M531" s="506">
        <v>0</v>
      </c>
      <c r="N531" s="506">
        <v>7.3000000000000009E-2</v>
      </c>
      <c r="O531" s="506">
        <v>7.400000000000001E-2</v>
      </c>
      <c r="P531" s="506">
        <v>-1.0000000000000009E-3</v>
      </c>
      <c r="Q531" s="506">
        <v>1.0000000000000009E-3</v>
      </c>
      <c r="R531" s="451">
        <v>1.0136986301369864</v>
      </c>
      <c r="S531" s="450">
        <v>0</v>
      </c>
      <c r="T531" s="506">
        <v>0</v>
      </c>
      <c r="U531" s="506">
        <v>7.0499999999999993E-2</v>
      </c>
      <c r="V531" s="506">
        <v>7.3999999999999996E-2</v>
      </c>
      <c r="W531" s="506">
        <v>3.5000000000000031E-3</v>
      </c>
      <c r="X531" s="452">
        <v>1.0496453900709219</v>
      </c>
      <c r="Y531" s="506">
        <v>7.0499999999999993E-2</v>
      </c>
      <c r="Z531" s="506">
        <v>7.3999999999999996E-2</v>
      </c>
      <c r="AA531" s="453"/>
      <c r="AB531" s="450" t="s">
        <v>443</v>
      </c>
    </row>
    <row r="532" spans="1:28" s="333" customFormat="1" ht="47.25" x14ac:dyDescent="0.25">
      <c r="A532" s="447">
        <v>0</v>
      </c>
      <c r="B532" s="448" t="s">
        <v>686</v>
      </c>
      <c r="C532" s="449" t="s">
        <v>385</v>
      </c>
      <c r="D532" s="506">
        <v>8.1254799999999996</v>
      </c>
      <c r="E532" s="506">
        <v>8.1254799999999996</v>
      </c>
      <c r="F532" s="506">
        <v>0</v>
      </c>
      <c r="G532" s="506">
        <v>1.42862282</v>
      </c>
      <c r="H532" s="506">
        <v>6.6968571799999994</v>
      </c>
      <c r="I532" s="506">
        <v>1.42862282</v>
      </c>
      <c r="J532" s="451" t="s">
        <v>1119</v>
      </c>
      <c r="K532" s="450">
        <v>0</v>
      </c>
      <c r="L532" s="450">
        <v>0</v>
      </c>
      <c r="M532" s="506">
        <v>3.2130000000000001</v>
      </c>
      <c r="N532" s="506">
        <v>5.8860000000000001</v>
      </c>
      <c r="O532" s="506">
        <v>6.2149999999999999</v>
      </c>
      <c r="P532" s="506">
        <v>-0.32899999999999974</v>
      </c>
      <c r="Q532" s="506">
        <v>0.32899999999999974</v>
      </c>
      <c r="R532" s="451">
        <v>1.0558953448861705</v>
      </c>
      <c r="S532" s="450" t="s">
        <v>509</v>
      </c>
      <c r="T532" s="506">
        <v>2.1940000000000008</v>
      </c>
      <c r="U532" s="506">
        <v>7.0549999999999997</v>
      </c>
      <c r="V532" s="506">
        <v>7.234</v>
      </c>
      <c r="W532" s="506">
        <v>0.17900000000000027</v>
      </c>
      <c r="X532" s="452">
        <v>1.02537207654146</v>
      </c>
      <c r="Y532" s="506">
        <v>7.0549999999999997</v>
      </c>
      <c r="Z532" s="506">
        <v>7.234</v>
      </c>
      <c r="AA532" s="453"/>
      <c r="AB532" s="450" t="s">
        <v>443</v>
      </c>
    </row>
    <row r="533" spans="1:28" s="333" customFormat="1" ht="47.25" x14ac:dyDescent="0.25">
      <c r="A533" s="447">
        <v>0</v>
      </c>
      <c r="B533" s="448" t="s">
        <v>687</v>
      </c>
      <c r="C533" s="449" t="s">
        <v>385</v>
      </c>
      <c r="D533" s="506">
        <v>29.818599999999996</v>
      </c>
      <c r="E533" s="506">
        <v>29.818599999999996</v>
      </c>
      <c r="F533" s="506">
        <v>0</v>
      </c>
      <c r="G533" s="506">
        <v>14.60001214</v>
      </c>
      <c r="H533" s="506">
        <v>15.218587859999996</v>
      </c>
      <c r="I533" s="506">
        <v>14.60001214</v>
      </c>
      <c r="J533" s="451" t="s">
        <v>1119</v>
      </c>
      <c r="K533" s="450">
        <v>0</v>
      </c>
      <c r="L533" s="450">
        <v>0</v>
      </c>
      <c r="M533" s="506">
        <v>0.38100000000000001</v>
      </c>
      <c r="N533" s="506">
        <v>3.5</v>
      </c>
      <c r="O533" s="506">
        <v>18.614000000000001</v>
      </c>
      <c r="P533" s="506">
        <v>6.6559999999999988</v>
      </c>
      <c r="Q533" s="506">
        <v>15.114000000000001</v>
      </c>
      <c r="R533" s="451">
        <v>5.3182857142857145</v>
      </c>
      <c r="S533" s="450" t="s">
        <v>509</v>
      </c>
      <c r="T533" s="506">
        <v>9.4650000000000016</v>
      </c>
      <c r="U533" s="506">
        <v>3.6</v>
      </c>
      <c r="V533" s="506">
        <v>9.5299999999999994</v>
      </c>
      <c r="W533" s="506">
        <v>5.93</v>
      </c>
      <c r="X533" s="452">
        <v>2.6472222222222221</v>
      </c>
      <c r="Y533" s="506">
        <v>3.6</v>
      </c>
      <c r="Z533" s="506">
        <v>9.5299999999999994</v>
      </c>
      <c r="AA533" s="453"/>
      <c r="AB533" s="450" t="s">
        <v>443</v>
      </c>
    </row>
    <row r="534" spans="1:28" s="333" customFormat="1" ht="31.5" x14ac:dyDescent="0.25">
      <c r="A534" s="447">
        <v>0</v>
      </c>
      <c r="B534" s="448" t="s">
        <v>688</v>
      </c>
      <c r="C534" s="449" t="s">
        <v>385</v>
      </c>
      <c r="D534" s="506">
        <v>0</v>
      </c>
      <c r="E534" s="506">
        <v>0</v>
      </c>
      <c r="F534" s="506">
        <v>0</v>
      </c>
      <c r="G534" s="506">
        <v>0</v>
      </c>
      <c r="H534" s="506" t="s">
        <v>804</v>
      </c>
      <c r="I534" s="506">
        <v>0</v>
      </c>
      <c r="J534" s="451">
        <v>0</v>
      </c>
      <c r="K534" s="450">
        <v>0</v>
      </c>
      <c r="L534" s="450">
        <v>0</v>
      </c>
      <c r="M534" s="506">
        <v>0.14699999999999999</v>
      </c>
      <c r="N534" s="506">
        <v>0</v>
      </c>
      <c r="O534" s="506">
        <v>0.23499999999999999</v>
      </c>
      <c r="P534" s="506" t="s">
        <v>804</v>
      </c>
      <c r="Q534" s="506">
        <v>0.23499999999999999</v>
      </c>
      <c r="R534" s="451" t="s">
        <v>1119</v>
      </c>
      <c r="S534" s="450">
        <v>0</v>
      </c>
      <c r="T534" s="506">
        <v>0.38200000000000001</v>
      </c>
      <c r="U534" s="506">
        <v>0</v>
      </c>
      <c r="V534" s="506">
        <v>0</v>
      </c>
      <c r="W534" s="506">
        <v>0</v>
      </c>
      <c r="X534" s="452" t="s">
        <v>1119</v>
      </c>
      <c r="Y534" s="506">
        <v>0</v>
      </c>
      <c r="Z534" s="506">
        <v>0</v>
      </c>
      <c r="AA534" s="453"/>
      <c r="AB534" s="450" t="s">
        <v>443</v>
      </c>
    </row>
    <row r="535" spans="1:28" s="333" customFormat="1" ht="47.25" x14ac:dyDescent="0.25">
      <c r="A535" s="447">
        <v>0</v>
      </c>
      <c r="B535" s="448" t="s">
        <v>689</v>
      </c>
      <c r="C535" s="449" t="s">
        <v>385</v>
      </c>
      <c r="D535" s="506">
        <v>10.430019999999997</v>
      </c>
      <c r="E535" s="506">
        <v>10.430019999999997</v>
      </c>
      <c r="F535" s="506">
        <v>0</v>
      </c>
      <c r="G535" s="506">
        <v>4.7913475400000003</v>
      </c>
      <c r="H535" s="506">
        <v>5.6386724599999969</v>
      </c>
      <c r="I535" s="506">
        <v>4.7913475400000003</v>
      </c>
      <c r="J535" s="451" t="s">
        <v>1119</v>
      </c>
      <c r="K535" s="450">
        <v>0</v>
      </c>
      <c r="L535" s="450">
        <v>0</v>
      </c>
      <c r="M535" s="506">
        <v>0.40699999999999997</v>
      </c>
      <c r="N535" s="506">
        <v>6.14</v>
      </c>
      <c r="O535" s="506">
        <v>7.261000000000001</v>
      </c>
      <c r="P535" s="506">
        <v>1.1709999999999976</v>
      </c>
      <c r="Q535" s="506">
        <v>1.1210000000000009</v>
      </c>
      <c r="R535" s="451">
        <v>1.1825732899022803</v>
      </c>
      <c r="S535" s="450" t="s">
        <v>509</v>
      </c>
      <c r="T535" s="506">
        <v>0</v>
      </c>
      <c r="U535" s="506">
        <v>6.54</v>
      </c>
      <c r="V535" s="506">
        <v>7.6680000000000001</v>
      </c>
      <c r="W535" s="506">
        <v>1.1280000000000001</v>
      </c>
      <c r="X535" s="452">
        <v>1.1724770642201836</v>
      </c>
      <c r="Y535" s="506">
        <v>6.54</v>
      </c>
      <c r="Z535" s="506">
        <v>7.6680000000000001</v>
      </c>
      <c r="AA535" s="453"/>
      <c r="AB535" s="450" t="s">
        <v>443</v>
      </c>
    </row>
    <row r="536" spans="1:28" s="333" customFormat="1" ht="47.25" x14ac:dyDescent="0.25">
      <c r="A536" s="447">
        <v>0</v>
      </c>
      <c r="B536" s="448" t="s">
        <v>690</v>
      </c>
      <c r="C536" s="449" t="s">
        <v>385</v>
      </c>
      <c r="D536" s="506">
        <v>12.083</v>
      </c>
      <c r="E536" s="506">
        <v>12.083</v>
      </c>
      <c r="F536" s="506">
        <v>0</v>
      </c>
      <c r="G536" s="506">
        <v>0</v>
      </c>
      <c r="H536" s="506">
        <v>12.083</v>
      </c>
      <c r="I536" s="506">
        <v>0</v>
      </c>
      <c r="J536" s="451">
        <v>0</v>
      </c>
      <c r="K536" s="450">
        <v>0</v>
      </c>
      <c r="L536" s="450">
        <v>0</v>
      </c>
      <c r="M536" s="506">
        <v>0</v>
      </c>
      <c r="N536" s="506">
        <v>0.58099999999999996</v>
      </c>
      <c r="O536" s="506">
        <v>0.41</v>
      </c>
      <c r="P536" s="506">
        <v>9.8298305084745774</v>
      </c>
      <c r="Q536" s="506">
        <v>-0.17099999999999999</v>
      </c>
      <c r="R536" s="451">
        <v>0.70567986230636837</v>
      </c>
      <c r="S536" s="450">
        <v>0</v>
      </c>
      <c r="T536" s="506">
        <v>0.41</v>
      </c>
      <c r="U536" s="506">
        <v>0</v>
      </c>
      <c r="V536" s="506">
        <v>0</v>
      </c>
      <c r="W536" s="506">
        <v>0</v>
      </c>
      <c r="X536" s="452" t="s">
        <v>1119</v>
      </c>
      <c r="Y536" s="506">
        <v>0</v>
      </c>
      <c r="Z536" s="506">
        <v>0</v>
      </c>
      <c r="AA536" s="453"/>
      <c r="AB536" s="450" t="s">
        <v>443</v>
      </c>
    </row>
    <row r="537" spans="1:28" s="333" customFormat="1" ht="47.25" x14ac:dyDescent="0.25">
      <c r="A537" s="447">
        <v>0</v>
      </c>
      <c r="B537" s="448" t="s">
        <v>428</v>
      </c>
      <c r="C537" s="449" t="s">
        <v>385</v>
      </c>
      <c r="D537" s="506">
        <v>13.911837265311606</v>
      </c>
      <c r="E537" s="506">
        <v>13.911837265311606</v>
      </c>
      <c r="F537" s="506">
        <v>0</v>
      </c>
      <c r="G537" s="506">
        <v>0</v>
      </c>
      <c r="H537" s="506">
        <v>13.911837265311606</v>
      </c>
      <c r="I537" s="506">
        <v>0</v>
      </c>
      <c r="J537" s="451">
        <v>0</v>
      </c>
      <c r="K537" s="450">
        <v>0</v>
      </c>
      <c r="L537" s="450">
        <v>0</v>
      </c>
      <c r="M537" s="506">
        <v>2.633</v>
      </c>
      <c r="N537" s="506">
        <v>4.7900000000000009</v>
      </c>
      <c r="O537" s="506">
        <v>0.87799999999999989</v>
      </c>
      <c r="P537" s="506">
        <v>8.278692597721701</v>
      </c>
      <c r="Q537" s="506">
        <v>-3.9120000000000008</v>
      </c>
      <c r="R537" s="451">
        <v>0.18329853862212939</v>
      </c>
      <c r="S537" s="450">
        <v>0</v>
      </c>
      <c r="T537" s="506">
        <v>3.5110000000000001</v>
      </c>
      <c r="U537" s="506">
        <v>0</v>
      </c>
      <c r="V537" s="506">
        <v>0</v>
      </c>
      <c r="W537" s="506">
        <v>0</v>
      </c>
      <c r="X537" s="452" t="s">
        <v>1119</v>
      </c>
      <c r="Y537" s="506">
        <v>0</v>
      </c>
      <c r="Z537" s="506">
        <v>0</v>
      </c>
      <c r="AA537" s="453"/>
      <c r="AB537" s="450" t="s">
        <v>443</v>
      </c>
    </row>
    <row r="538" spans="1:28" s="333" customFormat="1" ht="47.25" x14ac:dyDescent="0.25">
      <c r="A538" s="447">
        <v>0</v>
      </c>
      <c r="B538" s="448" t="s">
        <v>693</v>
      </c>
      <c r="C538" s="449" t="s">
        <v>385</v>
      </c>
      <c r="D538" s="506">
        <v>12.297072571511514</v>
      </c>
      <c r="E538" s="506">
        <v>4.4388756224170773</v>
      </c>
      <c r="F538" s="506">
        <v>0</v>
      </c>
      <c r="G538" s="506">
        <v>0.16519795000000001</v>
      </c>
      <c r="H538" s="506">
        <v>4.2736776724170777</v>
      </c>
      <c r="I538" s="506">
        <v>0.16519795000000001</v>
      </c>
      <c r="J538" s="451" t="s">
        <v>1119</v>
      </c>
      <c r="K538" s="450">
        <v>0</v>
      </c>
      <c r="L538" s="450">
        <v>0</v>
      </c>
      <c r="M538" s="506">
        <v>7.3579999999999997</v>
      </c>
      <c r="N538" s="506">
        <v>4.2859999999999996</v>
      </c>
      <c r="O538" s="506">
        <v>5.6269999999999998</v>
      </c>
      <c r="P538" s="506">
        <v>-1.3410000000000002</v>
      </c>
      <c r="Q538" s="506">
        <v>1.3409999999999997</v>
      </c>
      <c r="R538" s="451">
        <v>1.312879141390574</v>
      </c>
      <c r="S538" s="450" t="s">
        <v>509</v>
      </c>
      <c r="T538" s="506">
        <v>4.2370000000000001</v>
      </c>
      <c r="U538" s="506">
        <v>6.55</v>
      </c>
      <c r="V538" s="506">
        <v>8.7479999999999993</v>
      </c>
      <c r="W538" s="506">
        <v>2.1979999999999995</v>
      </c>
      <c r="X538" s="452">
        <v>1.3355725190839693</v>
      </c>
      <c r="Y538" s="506">
        <v>6.55</v>
      </c>
      <c r="Z538" s="506">
        <v>8.7479999999999993</v>
      </c>
      <c r="AA538" s="453"/>
      <c r="AB538" s="450" t="s">
        <v>443</v>
      </c>
    </row>
    <row r="539" spans="1:28" s="333" customFormat="1" ht="47.25" x14ac:dyDescent="0.25">
      <c r="A539" s="447">
        <v>0</v>
      </c>
      <c r="B539" s="448" t="s">
        <v>694</v>
      </c>
      <c r="C539" s="449" t="s">
        <v>385</v>
      </c>
      <c r="D539" s="506">
        <v>12.862</v>
      </c>
      <c r="E539" s="506">
        <v>12.862</v>
      </c>
      <c r="F539" s="506">
        <v>0</v>
      </c>
      <c r="G539" s="506">
        <v>2.8106221800000002</v>
      </c>
      <c r="H539" s="506">
        <v>10.051377819999999</v>
      </c>
      <c r="I539" s="506">
        <v>2.8106221800000002</v>
      </c>
      <c r="J539" s="451" t="s">
        <v>1119</v>
      </c>
      <c r="K539" s="450">
        <v>0</v>
      </c>
      <c r="L539" s="450">
        <v>0</v>
      </c>
      <c r="M539" s="506">
        <v>0.44700000000000001</v>
      </c>
      <c r="N539" s="506">
        <v>7.7</v>
      </c>
      <c r="O539" s="506">
        <v>8.2639999999999993</v>
      </c>
      <c r="P539" s="506">
        <v>2.1890000000000018</v>
      </c>
      <c r="Q539" s="506">
        <v>0.56399999999999917</v>
      </c>
      <c r="R539" s="451">
        <v>1.0732467532467531</v>
      </c>
      <c r="S539" s="450" t="s">
        <v>509</v>
      </c>
      <c r="T539" s="506">
        <v>0</v>
      </c>
      <c r="U539" s="506">
        <v>8.15</v>
      </c>
      <c r="V539" s="506">
        <v>8.7110000000000003</v>
      </c>
      <c r="W539" s="506">
        <v>0.56099999999999994</v>
      </c>
      <c r="X539" s="452">
        <v>1.068834355828221</v>
      </c>
      <c r="Y539" s="506">
        <v>8.15</v>
      </c>
      <c r="Z539" s="506">
        <v>8.7110000000000003</v>
      </c>
      <c r="AA539" s="453"/>
      <c r="AB539" s="450" t="s">
        <v>443</v>
      </c>
    </row>
    <row r="540" spans="1:28" s="333" customFormat="1" ht="31.5" x14ac:dyDescent="0.25">
      <c r="A540" s="447">
        <v>0</v>
      </c>
      <c r="B540" s="448" t="s">
        <v>695</v>
      </c>
      <c r="C540" s="449" t="s">
        <v>385</v>
      </c>
      <c r="D540" s="506">
        <v>7.4450000000000003</v>
      </c>
      <c r="E540" s="506">
        <v>7.4450000000000003</v>
      </c>
      <c r="F540" s="506">
        <v>0</v>
      </c>
      <c r="G540" s="506">
        <v>0</v>
      </c>
      <c r="H540" s="506">
        <v>7.4450000000000003</v>
      </c>
      <c r="I540" s="506">
        <v>0</v>
      </c>
      <c r="J540" s="451">
        <v>0</v>
      </c>
      <c r="K540" s="450">
        <v>0</v>
      </c>
      <c r="L540" s="450">
        <v>0</v>
      </c>
      <c r="M540" s="506">
        <v>0.28799999999999998</v>
      </c>
      <c r="N540" s="506">
        <v>1.2999999999999999E-2</v>
      </c>
      <c r="O540" s="506">
        <v>3.4000000000000002E-2</v>
      </c>
      <c r="P540" s="506">
        <v>6.2753220338983056</v>
      </c>
      <c r="Q540" s="506">
        <v>2.1000000000000005E-2</v>
      </c>
      <c r="R540" s="451">
        <v>2.6153846153846159</v>
      </c>
      <c r="S540" s="450">
        <v>0</v>
      </c>
      <c r="T540" s="506">
        <v>0.32199999999999995</v>
      </c>
      <c r="U540" s="506">
        <v>0</v>
      </c>
      <c r="V540" s="506">
        <v>0</v>
      </c>
      <c r="W540" s="506">
        <v>0</v>
      </c>
      <c r="X540" s="452" t="s">
        <v>1119</v>
      </c>
      <c r="Y540" s="506">
        <v>0</v>
      </c>
      <c r="Z540" s="506">
        <v>0</v>
      </c>
      <c r="AA540" s="453"/>
      <c r="AB540" s="450" t="s">
        <v>443</v>
      </c>
    </row>
    <row r="541" spans="1:28" s="333" customFormat="1" ht="47.25" x14ac:dyDescent="0.25">
      <c r="A541" s="447">
        <v>0</v>
      </c>
      <c r="B541" s="448" t="s">
        <v>696</v>
      </c>
      <c r="C541" s="449" t="s">
        <v>385</v>
      </c>
      <c r="D541" s="506">
        <v>7.4929466059175684</v>
      </c>
      <c r="E541" s="506">
        <v>7.2006449877986913</v>
      </c>
      <c r="F541" s="506">
        <v>1.9865666</v>
      </c>
      <c r="G541" s="506">
        <v>4.5191046699999999</v>
      </c>
      <c r="H541" s="506">
        <v>2.6815403177986914</v>
      </c>
      <c r="I541" s="506">
        <v>2.5325380700000002</v>
      </c>
      <c r="J541" s="451">
        <v>2.2748316970596405</v>
      </c>
      <c r="K541" s="450">
        <v>0</v>
      </c>
      <c r="L541" s="450">
        <v>0</v>
      </c>
      <c r="M541" s="506">
        <v>1.129</v>
      </c>
      <c r="N541" s="506">
        <v>5.9119999999999999</v>
      </c>
      <c r="O541" s="506">
        <v>5.9119999999999999</v>
      </c>
      <c r="P541" s="506">
        <v>-0.69104524922239907</v>
      </c>
      <c r="Q541" s="506">
        <v>0</v>
      </c>
      <c r="R541" s="451">
        <v>1</v>
      </c>
      <c r="S541" s="450" t="s">
        <v>509</v>
      </c>
      <c r="T541" s="506">
        <v>0</v>
      </c>
      <c r="U541" s="506">
        <v>7.0410000000000004</v>
      </c>
      <c r="V541" s="506">
        <v>7.0410000000000004</v>
      </c>
      <c r="W541" s="506">
        <v>0</v>
      </c>
      <c r="X541" s="452">
        <v>1</v>
      </c>
      <c r="Y541" s="506">
        <v>7.0410000000000004</v>
      </c>
      <c r="Z541" s="506">
        <v>7.0410000000000004</v>
      </c>
      <c r="AA541" s="453"/>
      <c r="AB541" s="450" t="s">
        <v>443</v>
      </c>
    </row>
    <row r="542" spans="1:28" s="333" customFormat="1" ht="78.75" x14ac:dyDescent="0.25">
      <c r="A542" s="447">
        <v>0</v>
      </c>
      <c r="B542" s="448" t="s">
        <v>424</v>
      </c>
      <c r="C542" s="449" t="s">
        <v>385</v>
      </c>
      <c r="D542" s="506">
        <v>96.428419999999988</v>
      </c>
      <c r="E542" s="506">
        <v>13.850840000000002</v>
      </c>
      <c r="F542" s="506">
        <v>0</v>
      </c>
      <c r="G542" s="506">
        <v>5.0000610600000002</v>
      </c>
      <c r="H542" s="506">
        <v>8.8507789400000014</v>
      </c>
      <c r="I542" s="506">
        <v>5.0000610600000002</v>
      </c>
      <c r="J542" s="451" t="s">
        <v>1119</v>
      </c>
      <c r="K542" s="450">
        <v>0</v>
      </c>
      <c r="L542" s="450">
        <v>0</v>
      </c>
      <c r="M542" s="506">
        <v>0.504</v>
      </c>
      <c r="N542" s="506">
        <v>0.43</v>
      </c>
      <c r="O542" s="506">
        <v>0.43740000000000001</v>
      </c>
      <c r="P542" s="506">
        <v>11.300600000000001</v>
      </c>
      <c r="Q542" s="506">
        <v>7.4000000000000177E-3</v>
      </c>
      <c r="R542" s="451">
        <v>1.0172093023255815</v>
      </c>
      <c r="S542" s="450" t="s">
        <v>509</v>
      </c>
      <c r="T542" s="506">
        <v>0</v>
      </c>
      <c r="U542" s="506">
        <v>0.89999999999999991</v>
      </c>
      <c r="V542" s="506">
        <v>0.94140000000000001</v>
      </c>
      <c r="W542" s="506">
        <v>4.1400000000000103E-2</v>
      </c>
      <c r="X542" s="452">
        <v>1.046</v>
      </c>
      <c r="Y542" s="506">
        <v>0.89999999999999991</v>
      </c>
      <c r="Z542" s="506">
        <v>0.94140000000000001</v>
      </c>
      <c r="AA542" s="453"/>
      <c r="AB542" s="450" t="s">
        <v>443</v>
      </c>
    </row>
    <row r="543" spans="1:28" s="333" customFormat="1" ht="63" x14ac:dyDescent="0.25">
      <c r="A543" s="447">
        <v>0</v>
      </c>
      <c r="B543" s="448" t="s">
        <v>425</v>
      </c>
      <c r="C543" s="449" t="s">
        <v>385</v>
      </c>
      <c r="D543" s="506">
        <v>2.6798279999999997</v>
      </c>
      <c r="E543" s="506">
        <v>2.6798279999999997</v>
      </c>
      <c r="F543" s="506">
        <v>0</v>
      </c>
      <c r="G543" s="506">
        <v>0</v>
      </c>
      <c r="H543" s="506">
        <v>2.6798279999999997</v>
      </c>
      <c r="I543" s="506">
        <v>0</v>
      </c>
      <c r="J543" s="451">
        <v>0</v>
      </c>
      <c r="K543" s="450">
        <v>0</v>
      </c>
      <c r="L543" s="450">
        <v>0</v>
      </c>
      <c r="M543" s="506">
        <v>3.5720000000000001</v>
      </c>
      <c r="N543" s="506">
        <v>0.84699999999999998</v>
      </c>
      <c r="O543" s="506">
        <v>0.84650000000000003</v>
      </c>
      <c r="P543" s="506">
        <v>4.9999999999994493E-4</v>
      </c>
      <c r="Q543" s="506">
        <v>-4.9999999999994493E-4</v>
      </c>
      <c r="R543" s="451">
        <v>0.99940968122786311</v>
      </c>
      <c r="S543" s="450">
        <v>0</v>
      </c>
      <c r="T543" s="506">
        <v>4.4184999999999999</v>
      </c>
      <c r="U543" s="506">
        <v>0</v>
      </c>
      <c r="V543" s="506">
        <v>0</v>
      </c>
      <c r="W543" s="506">
        <v>0</v>
      </c>
      <c r="X543" s="452" t="s">
        <v>1119</v>
      </c>
      <c r="Y543" s="506">
        <v>0</v>
      </c>
      <c r="Z543" s="506">
        <v>0</v>
      </c>
      <c r="AA543" s="453"/>
      <c r="AB543" s="450" t="s">
        <v>443</v>
      </c>
    </row>
    <row r="544" spans="1:28" s="333" customFormat="1" ht="31.5" x14ac:dyDescent="0.25">
      <c r="A544" s="447">
        <v>0</v>
      </c>
      <c r="B544" s="448" t="s">
        <v>1036</v>
      </c>
      <c r="C544" s="449" t="s">
        <v>385</v>
      </c>
      <c r="D544" s="506">
        <v>0</v>
      </c>
      <c r="E544" s="506">
        <v>0</v>
      </c>
      <c r="F544" s="506">
        <v>0</v>
      </c>
      <c r="G544" s="506">
        <v>0</v>
      </c>
      <c r="H544" s="506" t="s">
        <v>804</v>
      </c>
      <c r="I544" s="506">
        <v>0</v>
      </c>
      <c r="J544" s="451">
        <v>0</v>
      </c>
      <c r="K544" s="450">
        <v>0</v>
      </c>
      <c r="L544" s="450">
        <v>0</v>
      </c>
      <c r="M544" s="506">
        <v>0</v>
      </c>
      <c r="N544" s="506">
        <v>0</v>
      </c>
      <c r="O544" s="506">
        <v>0.38800000000000001</v>
      </c>
      <c r="P544" s="506" t="s">
        <v>804</v>
      </c>
      <c r="Q544" s="506">
        <v>0.38800000000000001</v>
      </c>
      <c r="R544" s="451" t="s">
        <v>1119</v>
      </c>
      <c r="S544" s="450">
        <v>0</v>
      </c>
      <c r="T544" s="506">
        <v>0.38800000000000001</v>
      </c>
      <c r="U544" s="506">
        <v>0</v>
      </c>
      <c r="V544" s="506">
        <v>0</v>
      </c>
      <c r="W544" s="506">
        <v>0</v>
      </c>
      <c r="X544" s="452" t="s">
        <v>1119</v>
      </c>
      <c r="Y544" s="506">
        <v>0</v>
      </c>
      <c r="Z544" s="506">
        <v>0</v>
      </c>
      <c r="AA544" s="453"/>
      <c r="AB544" s="450" t="s">
        <v>443</v>
      </c>
    </row>
    <row r="545" spans="1:28" s="333" customFormat="1" ht="94.5" x14ac:dyDescent="0.25">
      <c r="A545" s="447">
        <v>0</v>
      </c>
      <c r="B545" s="448" t="s">
        <v>426</v>
      </c>
      <c r="C545" s="449" t="s">
        <v>385</v>
      </c>
      <c r="D545" s="506">
        <v>7.0409301999999991</v>
      </c>
      <c r="E545" s="506">
        <v>7.0409301999999991</v>
      </c>
      <c r="F545" s="506">
        <v>0.12641836000000001</v>
      </c>
      <c r="G545" s="506">
        <v>0.12641836000000001</v>
      </c>
      <c r="H545" s="506">
        <v>6.9145118399999994</v>
      </c>
      <c r="I545" s="506">
        <v>0</v>
      </c>
      <c r="J545" s="451">
        <v>1</v>
      </c>
      <c r="K545" s="450">
        <v>0</v>
      </c>
      <c r="L545" s="450">
        <v>0</v>
      </c>
      <c r="M545" s="506">
        <v>27.094000000000001</v>
      </c>
      <c r="N545" s="506">
        <v>0</v>
      </c>
      <c r="O545" s="506">
        <v>0</v>
      </c>
      <c r="P545" s="506" t="s">
        <v>804</v>
      </c>
      <c r="Q545" s="506">
        <v>0</v>
      </c>
      <c r="R545" s="451" t="s">
        <v>1119</v>
      </c>
      <c r="S545" s="450">
        <v>0</v>
      </c>
      <c r="T545" s="506">
        <v>27.094000000000001</v>
      </c>
      <c r="U545" s="506">
        <v>0</v>
      </c>
      <c r="V545" s="506">
        <v>0</v>
      </c>
      <c r="W545" s="506">
        <v>0</v>
      </c>
      <c r="X545" s="452" t="s">
        <v>1119</v>
      </c>
      <c r="Y545" s="506">
        <v>0</v>
      </c>
      <c r="Z545" s="506">
        <v>0</v>
      </c>
      <c r="AA545" s="453"/>
      <c r="AB545" s="450" t="s">
        <v>443</v>
      </c>
    </row>
    <row r="546" spans="1:28" s="333" customFormat="1" ht="47.25" x14ac:dyDescent="0.25">
      <c r="A546" s="447">
        <v>0</v>
      </c>
      <c r="B546" s="448" t="s">
        <v>423</v>
      </c>
      <c r="C546" s="449" t="s">
        <v>385</v>
      </c>
      <c r="D546" s="506">
        <v>66.797760982602043</v>
      </c>
      <c r="E546" s="506">
        <v>6.8203999999999958</v>
      </c>
      <c r="F546" s="506">
        <v>0</v>
      </c>
      <c r="G546" s="506">
        <v>0.36289455999999998</v>
      </c>
      <c r="H546" s="506">
        <v>6.4575054399999958</v>
      </c>
      <c r="I546" s="506">
        <v>0.36289455999999998</v>
      </c>
      <c r="J546" s="451" t="s">
        <v>1119</v>
      </c>
      <c r="K546" s="450">
        <v>0</v>
      </c>
      <c r="L546" s="450">
        <v>0</v>
      </c>
      <c r="M546" s="506">
        <v>4.7080000000000002</v>
      </c>
      <c r="N546" s="506">
        <v>1.958</v>
      </c>
      <c r="O546" s="506">
        <v>0.81299999999999994</v>
      </c>
      <c r="P546" s="506">
        <v>1.1446748571428538</v>
      </c>
      <c r="Q546" s="506">
        <v>-1.145</v>
      </c>
      <c r="R546" s="451">
        <v>0.41521961184882533</v>
      </c>
      <c r="S546" s="450" t="s">
        <v>509</v>
      </c>
      <c r="T546" s="506">
        <v>5.5209999999999999</v>
      </c>
      <c r="U546" s="506">
        <v>6.6654</v>
      </c>
      <c r="V546" s="506">
        <v>0</v>
      </c>
      <c r="W546" s="506">
        <v>-6.6654</v>
      </c>
      <c r="X546" s="452">
        <v>0</v>
      </c>
      <c r="Y546" s="506">
        <v>6.6654</v>
      </c>
      <c r="Z546" s="506">
        <v>0</v>
      </c>
      <c r="AA546" s="453"/>
      <c r="AB546" s="450" t="s">
        <v>443</v>
      </c>
    </row>
    <row r="547" spans="1:28" s="333" customFormat="1" ht="47.25" x14ac:dyDescent="0.25">
      <c r="A547" s="447">
        <v>0</v>
      </c>
      <c r="B547" s="448" t="s">
        <v>691</v>
      </c>
      <c r="C547" s="449" t="s">
        <v>385</v>
      </c>
      <c r="D547" s="506">
        <v>0</v>
      </c>
      <c r="E547" s="506">
        <v>0</v>
      </c>
      <c r="F547" s="506">
        <v>0</v>
      </c>
      <c r="G547" s="506">
        <v>0</v>
      </c>
      <c r="H547" s="506" t="s">
        <v>804</v>
      </c>
      <c r="I547" s="506">
        <v>0</v>
      </c>
      <c r="J547" s="451">
        <v>0</v>
      </c>
      <c r="K547" s="450">
        <v>0</v>
      </c>
      <c r="L547" s="450">
        <v>0</v>
      </c>
      <c r="M547" s="506">
        <v>0</v>
      </c>
      <c r="N547" s="506">
        <v>0</v>
      </c>
      <c r="O547" s="506">
        <v>4.0000000000000008E-2</v>
      </c>
      <c r="P547" s="506" t="s">
        <v>804</v>
      </c>
      <c r="Q547" s="506">
        <v>4.0000000000000008E-2</v>
      </c>
      <c r="R547" s="451" t="s">
        <v>1119</v>
      </c>
      <c r="S547" s="450">
        <v>0</v>
      </c>
      <c r="T547" s="506">
        <v>0</v>
      </c>
      <c r="U547" s="506">
        <v>0</v>
      </c>
      <c r="V547" s="506">
        <v>0.04</v>
      </c>
      <c r="W547" s="506">
        <v>0.04</v>
      </c>
      <c r="X547" s="452" t="s">
        <v>1119</v>
      </c>
      <c r="Y547" s="506">
        <v>0</v>
      </c>
      <c r="Z547" s="506">
        <v>0.04</v>
      </c>
      <c r="AA547" s="453"/>
      <c r="AB547" s="450" t="s">
        <v>443</v>
      </c>
    </row>
    <row r="548" spans="1:28" s="333" customFormat="1" ht="31.5" x14ac:dyDescent="0.25">
      <c r="A548" s="447">
        <v>0</v>
      </c>
      <c r="B548" s="448" t="s">
        <v>692</v>
      </c>
      <c r="C548" s="449" t="s">
        <v>385</v>
      </c>
      <c r="D548" s="506">
        <v>1.9679705100751332</v>
      </c>
      <c r="E548" s="506">
        <v>1.8526</v>
      </c>
      <c r="F548" s="506">
        <v>0.11488314999999999</v>
      </c>
      <c r="G548" s="506">
        <v>0.11488315</v>
      </c>
      <c r="H548" s="506">
        <v>1.73771685</v>
      </c>
      <c r="I548" s="506">
        <v>0</v>
      </c>
      <c r="J548" s="451">
        <v>1.0000000000000002</v>
      </c>
      <c r="K548" s="450">
        <v>0</v>
      </c>
      <c r="L548" s="450">
        <v>0</v>
      </c>
      <c r="M548" s="506">
        <v>0.115</v>
      </c>
      <c r="N548" s="506">
        <v>0</v>
      </c>
      <c r="O548" s="506">
        <v>0</v>
      </c>
      <c r="P548" s="506">
        <v>1.5527716187077401</v>
      </c>
      <c r="Q548" s="506">
        <v>0</v>
      </c>
      <c r="R548" s="451" t="s">
        <v>1119</v>
      </c>
      <c r="S548" s="450">
        <v>0</v>
      </c>
      <c r="T548" s="506">
        <v>0.115</v>
      </c>
      <c r="U548" s="506">
        <v>0</v>
      </c>
      <c r="V548" s="506">
        <v>0</v>
      </c>
      <c r="W548" s="506">
        <v>0</v>
      </c>
      <c r="X548" s="452" t="s">
        <v>1119</v>
      </c>
      <c r="Y548" s="506">
        <v>0</v>
      </c>
      <c r="Z548" s="506">
        <v>0</v>
      </c>
      <c r="AA548" s="453"/>
      <c r="AB548" s="450" t="s">
        <v>443</v>
      </c>
    </row>
    <row r="549" spans="1:28" s="333" customFormat="1" ht="63" x14ac:dyDescent="0.25">
      <c r="A549" s="447">
        <v>0</v>
      </c>
      <c r="B549" s="448" t="s">
        <v>1037</v>
      </c>
      <c r="C549" s="449" t="s">
        <v>385</v>
      </c>
      <c r="D549" s="506">
        <v>0</v>
      </c>
      <c r="E549" s="506">
        <v>0</v>
      </c>
      <c r="F549" s="506">
        <v>0</v>
      </c>
      <c r="G549" s="506">
        <v>0</v>
      </c>
      <c r="H549" s="506" t="s">
        <v>804</v>
      </c>
      <c r="I549" s="506">
        <v>0</v>
      </c>
      <c r="J549" s="451">
        <v>0</v>
      </c>
      <c r="K549" s="450">
        <v>0</v>
      </c>
      <c r="L549" s="450">
        <v>0</v>
      </c>
      <c r="M549" s="506">
        <v>0</v>
      </c>
      <c r="N549" s="506">
        <v>0</v>
      </c>
      <c r="O549" s="506">
        <v>0.30519000000000002</v>
      </c>
      <c r="P549" s="506" t="s">
        <v>804</v>
      </c>
      <c r="Q549" s="506">
        <v>0.30519000000000002</v>
      </c>
      <c r="R549" s="451" t="s">
        <v>1119</v>
      </c>
      <c r="S549" s="450">
        <v>0</v>
      </c>
      <c r="T549" s="506">
        <v>0.30519000000000002</v>
      </c>
      <c r="U549" s="506">
        <v>0</v>
      </c>
      <c r="V549" s="506">
        <v>0</v>
      </c>
      <c r="W549" s="506">
        <v>0</v>
      </c>
      <c r="X549" s="452" t="s">
        <v>1119</v>
      </c>
      <c r="Y549" s="506">
        <v>0</v>
      </c>
      <c r="Z549" s="506">
        <v>0</v>
      </c>
      <c r="AA549" s="453"/>
      <c r="AB549" s="450" t="s">
        <v>1106</v>
      </c>
    </row>
    <row r="550" spans="1:28" s="333" customFormat="1" ht="78.75" x14ac:dyDescent="0.25">
      <c r="A550" s="447">
        <v>0</v>
      </c>
      <c r="B550" s="448" t="s">
        <v>1038</v>
      </c>
      <c r="C550" s="449" t="s">
        <v>385</v>
      </c>
      <c r="D550" s="506">
        <v>0</v>
      </c>
      <c r="E550" s="506">
        <v>0</v>
      </c>
      <c r="F550" s="506">
        <v>0</v>
      </c>
      <c r="G550" s="506">
        <v>0</v>
      </c>
      <c r="H550" s="506" t="s">
        <v>804</v>
      </c>
      <c r="I550" s="506">
        <v>0</v>
      </c>
      <c r="J550" s="451">
        <v>0</v>
      </c>
      <c r="K550" s="450">
        <v>0</v>
      </c>
      <c r="L550" s="450">
        <v>0</v>
      </c>
      <c r="M550" s="506">
        <v>0</v>
      </c>
      <c r="N550" s="506">
        <v>0</v>
      </c>
      <c r="O550" s="506">
        <v>0.29499999999999998</v>
      </c>
      <c r="P550" s="506" t="s">
        <v>804</v>
      </c>
      <c r="Q550" s="506">
        <v>0.29499999999999998</v>
      </c>
      <c r="R550" s="451" t="s">
        <v>1119</v>
      </c>
      <c r="S550" s="450">
        <v>0</v>
      </c>
      <c r="T550" s="506">
        <v>0.29499999999999998</v>
      </c>
      <c r="U550" s="506">
        <v>0</v>
      </c>
      <c r="V550" s="506">
        <v>0</v>
      </c>
      <c r="W550" s="506">
        <v>0</v>
      </c>
      <c r="X550" s="452" t="s">
        <v>1119</v>
      </c>
      <c r="Y550" s="506">
        <v>0</v>
      </c>
      <c r="Z550" s="506">
        <v>0</v>
      </c>
      <c r="AA550" s="453"/>
      <c r="AB550" s="450" t="s">
        <v>443</v>
      </c>
    </row>
    <row r="551" spans="1:28" s="333" customFormat="1" ht="63" x14ac:dyDescent="0.25">
      <c r="A551" s="447">
        <v>0</v>
      </c>
      <c r="B551" s="448" t="s">
        <v>697</v>
      </c>
      <c r="C551" s="449" t="s">
        <v>385</v>
      </c>
      <c r="D551" s="506">
        <v>31.6158647033207</v>
      </c>
      <c r="E551" s="506">
        <v>31.022199999999998</v>
      </c>
      <c r="F551" s="506">
        <v>0</v>
      </c>
      <c r="G551" s="506">
        <v>0</v>
      </c>
      <c r="H551" s="506">
        <v>31.022199999999998</v>
      </c>
      <c r="I551" s="506">
        <v>0</v>
      </c>
      <c r="J551" s="451">
        <v>0</v>
      </c>
      <c r="K551" s="450">
        <v>0</v>
      </c>
      <c r="L551" s="450">
        <v>0</v>
      </c>
      <c r="M551" s="506">
        <v>0.54700000000000015</v>
      </c>
      <c r="N551" s="506">
        <v>0.79300000000000004</v>
      </c>
      <c r="O551" s="506">
        <v>0.79300000000000004</v>
      </c>
      <c r="P551" s="506">
        <v>25.453105680780254</v>
      </c>
      <c r="Q551" s="506">
        <v>0</v>
      </c>
      <c r="R551" s="451">
        <v>1</v>
      </c>
      <c r="S551" s="450">
        <v>0</v>
      </c>
      <c r="T551" s="506">
        <v>1.3400000000000003</v>
      </c>
      <c r="U551" s="506">
        <v>0</v>
      </c>
      <c r="V551" s="506">
        <v>0</v>
      </c>
      <c r="W551" s="506">
        <v>0</v>
      </c>
      <c r="X551" s="452" t="s">
        <v>1119</v>
      </c>
      <c r="Y551" s="506">
        <v>0</v>
      </c>
      <c r="Z551" s="506">
        <v>0</v>
      </c>
      <c r="AA551" s="453"/>
      <c r="AB551" s="450" t="s">
        <v>443</v>
      </c>
    </row>
    <row r="552" spans="1:28" s="333" customFormat="1" x14ac:dyDescent="0.25">
      <c r="A552" s="447">
        <v>3</v>
      </c>
      <c r="B552" s="448" t="s">
        <v>466</v>
      </c>
      <c r="C552" s="449">
        <v>0</v>
      </c>
      <c r="D552" s="506">
        <v>0</v>
      </c>
      <c r="E552" s="506">
        <v>0</v>
      </c>
      <c r="F552" s="506">
        <v>0</v>
      </c>
      <c r="G552" s="506">
        <v>0</v>
      </c>
      <c r="H552" s="506" t="s">
        <v>804</v>
      </c>
      <c r="I552" s="506">
        <v>0</v>
      </c>
      <c r="J552" s="451" t="s">
        <v>1119</v>
      </c>
      <c r="K552" s="450">
        <v>0</v>
      </c>
      <c r="L552" s="450">
        <v>0</v>
      </c>
      <c r="M552" s="506">
        <v>0</v>
      </c>
      <c r="N552" s="506">
        <v>0</v>
      </c>
      <c r="O552" s="506">
        <v>0</v>
      </c>
      <c r="P552" s="506" t="s">
        <v>804</v>
      </c>
      <c r="Q552" s="506">
        <v>0</v>
      </c>
      <c r="R552" s="451" t="s">
        <v>1119</v>
      </c>
      <c r="S552" s="450">
        <v>0</v>
      </c>
      <c r="T552" s="506">
        <v>0</v>
      </c>
      <c r="U552" s="506">
        <v>0</v>
      </c>
      <c r="V552" s="506">
        <v>0</v>
      </c>
      <c r="W552" s="506">
        <v>0</v>
      </c>
      <c r="X552" s="452" t="s">
        <v>1119</v>
      </c>
      <c r="Y552" s="506">
        <v>0</v>
      </c>
      <c r="Z552" s="506">
        <v>0</v>
      </c>
      <c r="AA552" s="453"/>
      <c r="AB552" s="450">
        <v>0</v>
      </c>
    </row>
    <row r="553" spans="1:28" s="333" customFormat="1" x14ac:dyDescent="0.25">
      <c r="A553" s="447">
        <v>4</v>
      </c>
      <c r="B553" s="448" t="s">
        <v>467</v>
      </c>
      <c r="C553" s="449">
        <v>0</v>
      </c>
      <c r="D553" s="506">
        <v>0</v>
      </c>
      <c r="E553" s="506">
        <v>0</v>
      </c>
      <c r="F553" s="506">
        <v>0</v>
      </c>
      <c r="G553" s="506">
        <v>0</v>
      </c>
      <c r="H553" s="506" t="s">
        <v>804</v>
      </c>
      <c r="I553" s="506">
        <v>0</v>
      </c>
      <c r="J553" s="451" t="s">
        <v>1119</v>
      </c>
      <c r="K553" s="450">
        <v>0</v>
      </c>
      <c r="L553" s="450">
        <v>0</v>
      </c>
      <c r="M553" s="506">
        <v>0</v>
      </c>
      <c r="N553" s="506">
        <v>0</v>
      </c>
      <c r="O553" s="506">
        <v>0.36002590000000001</v>
      </c>
      <c r="P553" s="506" t="s">
        <v>804</v>
      </c>
      <c r="Q553" s="506">
        <v>0.36002590000000001</v>
      </c>
      <c r="R553" s="451" t="s">
        <v>1119</v>
      </c>
      <c r="S553" s="450">
        <v>0</v>
      </c>
      <c r="T553" s="506">
        <v>0.36002590000000001</v>
      </c>
      <c r="U553" s="506">
        <v>0</v>
      </c>
      <c r="V553" s="506">
        <v>0</v>
      </c>
      <c r="W553" s="506">
        <v>0</v>
      </c>
      <c r="X553" s="452" t="s">
        <v>1119</v>
      </c>
      <c r="Y553" s="506">
        <v>0</v>
      </c>
      <c r="Z553" s="506">
        <v>0</v>
      </c>
      <c r="AA553" s="453"/>
      <c r="AB553" s="450">
        <v>0</v>
      </c>
    </row>
    <row r="554" spans="1:28" s="333" customFormat="1" ht="47.25" x14ac:dyDescent="0.25">
      <c r="A554" s="447">
        <v>0</v>
      </c>
      <c r="B554" s="448" t="s">
        <v>1039</v>
      </c>
      <c r="C554" s="449" t="s">
        <v>388</v>
      </c>
      <c r="D554" s="506">
        <v>0</v>
      </c>
      <c r="E554" s="506">
        <v>0</v>
      </c>
      <c r="F554" s="506">
        <v>0</v>
      </c>
      <c r="G554" s="506">
        <v>0</v>
      </c>
      <c r="H554" s="506" t="s">
        <v>804</v>
      </c>
      <c r="I554" s="506">
        <v>0</v>
      </c>
      <c r="J554" s="451">
        <v>0</v>
      </c>
      <c r="K554" s="450">
        <v>0</v>
      </c>
      <c r="L554" s="450">
        <v>0</v>
      </c>
      <c r="M554" s="506">
        <v>0</v>
      </c>
      <c r="N554" s="506">
        <v>0</v>
      </c>
      <c r="O554" s="506">
        <v>6.00259E-2</v>
      </c>
      <c r="P554" s="506" t="s">
        <v>804</v>
      </c>
      <c r="Q554" s="506">
        <v>6.00259E-2</v>
      </c>
      <c r="R554" s="451" t="s">
        <v>1119</v>
      </c>
      <c r="S554" s="450">
        <v>0</v>
      </c>
      <c r="T554" s="506">
        <v>6.00259E-2</v>
      </c>
      <c r="U554" s="506">
        <v>0</v>
      </c>
      <c r="V554" s="506">
        <v>0</v>
      </c>
      <c r="W554" s="506">
        <v>0</v>
      </c>
      <c r="X554" s="452" t="s">
        <v>1119</v>
      </c>
      <c r="Y554" s="506">
        <v>0</v>
      </c>
      <c r="Z554" s="506">
        <v>0</v>
      </c>
      <c r="AA554" s="453"/>
      <c r="AB554" s="450" t="s">
        <v>443</v>
      </c>
    </row>
    <row r="555" spans="1:28" s="333" customFormat="1" ht="31.5" x14ac:dyDescent="0.25">
      <c r="A555" s="447">
        <v>0</v>
      </c>
      <c r="B555" s="448" t="s">
        <v>1040</v>
      </c>
      <c r="C555" s="449" t="s">
        <v>385</v>
      </c>
      <c r="D555" s="506">
        <v>0</v>
      </c>
      <c r="E555" s="506">
        <v>0</v>
      </c>
      <c r="F555" s="506">
        <v>0</v>
      </c>
      <c r="G555" s="506">
        <v>0</v>
      </c>
      <c r="H555" s="506" t="s">
        <v>804</v>
      </c>
      <c r="I555" s="506">
        <v>0</v>
      </c>
      <c r="J555" s="451">
        <v>0</v>
      </c>
      <c r="K555" s="450">
        <v>0</v>
      </c>
      <c r="L555" s="450">
        <v>0</v>
      </c>
      <c r="M555" s="506">
        <v>0</v>
      </c>
      <c r="N555" s="506">
        <v>0</v>
      </c>
      <c r="O555" s="506">
        <v>0.3</v>
      </c>
      <c r="P555" s="506" t="s">
        <v>804</v>
      </c>
      <c r="Q555" s="506">
        <v>0.3</v>
      </c>
      <c r="R555" s="451" t="s">
        <v>1119</v>
      </c>
      <c r="S555" s="450">
        <v>0</v>
      </c>
      <c r="T555" s="506">
        <v>0.3</v>
      </c>
      <c r="U555" s="506">
        <v>0</v>
      </c>
      <c r="V555" s="506">
        <v>0</v>
      </c>
      <c r="W555" s="506">
        <v>0</v>
      </c>
      <c r="X555" s="452" t="s">
        <v>1119</v>
      </c>
      <c r="Y555" s="506">
        <v>0</v>
      </c>
      <c r="Z555" s="506">
        <v>0</v>
      </c>
      <c r="AA555" s="453"/>
      <c r="AB555" s="450" t="s">
        <v>443</v>
      </c>
    </row>
    <row r="556" spans="1:28" s="333" customFormat="1" x14ac:dyDescent="0.25">
      <c r="A556" s="447">
        <v>5</v>
      </c>
      <c r="B556" s="448" t="s">
        <v>468</v>
      </c>
      <c r="C556" s="449">
        <v>0</v>
      </c>
      <c r="D556" s="506">
        <v>0</v>
      </c>
      <c r="E556" s="506">
        <v>0</v>
      </c>
      <c r="F556" s="506">
        <v>0</v>
      </c>
      <c r="G556" s="506">
        <v>0</v>
      </c>
      <c r="H556" s="506" t="s">
        <v>804</v>
      </c>
      <c r="I556" s="506">
        <v>0</v>
      </c>
      <c r="J556" s="451" t="s">
        <v>1119</v>
      </c>
      <c r="K556" s="450">
        <v>0</v>
      </c>
      <c r="L556" s="450">
        <v>0</v>
      </c>
      <c r="M556" s="506">
        <v>0</v>
      </c>
      <c r="N556" s="506">
        <v>0</v>
      </c>
      <c r="O556" s="506">
        <v>0</v>
      </c>
      <c r="P556" s="506" t="s">
        <v>804</v>
      </c>
      <c r="Q556" s="506">
        <v>0</v>
      </c>
      <c r="R556" s="451" t="s">
        <v>1119</v>
      </c>
      <c r="S556" s="450">
        <v>0</v>
      </c>
      <c r="T556" s="506">
        <v>0</v>
      </c>
      <c r="U556" s="506">
        <v>0</v>
      </c>
      <c r="V556" s="506">
        <v>0</v>
      </c>
      <c r="W556" s="506">
        <v>0</v>
      </c>
      <c r="X556" s="452" t="s">
        <v>1119</v>
      </c>
      <c r="Y556" s="506">
        <v>0</v>
      </c>
      <c r="Z556" s="506">
        <v>0</v>
      </c>
      <c r="AA556" s="453"/>
      <c r="AB556" s="450">
        <v>0</v>
      </c>
    </row>
    <row r="557" spans="1:28" s="333" customFormat="1" x14ac:dyDescent="0.25">
      <c r="A557" s="447">
        <v>6</v>
      </c>
      <c r="B557" s="448" t="s">
        <v>469</v>
      </c>
      <c r="C557" s="449">
        <v>0</v>
      </c>
      <c r="D557" s="506">
        <v>0</v>
      </c>
      <c r="E557" s="506">
        <v>0</v>
      </c>
      <c r="F557" s="506">
        <v>0</v>
      </c>
      <c r="G557" s="506">
        <v>0</v>
      </c>
      <c r="H557" s="506" t="s">
        <v>804</v>
      </c>
      <c r="I557" s="506">
        <v>0</v>
      </c>
      <c r="J557" s="451" t="s">
        <v>1119</v>
      </c>
      <c r="K557" s="450">
        <v>0</v>
      </c>
      <c r="L557" s="450">
        <v>0</v>
      </c>
      <c r="M557" s="506">
        <v>0</v>
      </c>
      <c r="N557" s="506">
        <v>0</v>
      </c>
      <c r="O557" s="506">
        <v>0</v>
      </c>
      <c r="P557" s="506" t="s">
        <v>804</v>
      </c>
      <c r="Q557" s="506">
        <v>0</v>
      </c>
      <c r="R557" s="451" t="s">
        <v>1119</v>
      </c>
      <c r="S557" s="450">
        <v>0</v>
      </c>
      <c r="T557" s="506">
        <v>0</v>
      </c>
      <c r="U557" s="506">
        <v>0</v>
      </c>
      <c r="V557" s="506">
        <v>0</v>
      </c>
      <c r="W557" s="506">
        <v>0</v>
      </c>
      <c r="X557" s="452" t="s">
        <v>1119</v>
      </c>
      <c r="Y557" s="506">
        <v>0</v>
      </c>
      <c r="Z557" s="506">
        <v>0</v>
      </c>
      <c r="AA557" s="453"/>
      <c r="AB557" s="450">
        <v>0</v>
      </c>
    </row>
    <row r="558" spans="1:28" s="333" customFormat="1" x14ac:dyDescent="0.25">
      <c r="A558" s="447">
        <v>7</v>
      </c>
      <c r="B558" s="448" t="s">
        <v>470</v>
      </c>
      <c r="C558" s="449">
        <v>0</v>
      </c>
      <c r="D558" s="506">
        <v>10.230999999999998</v>
      </c>
      <c r="E558" s="506">
        <v>8.6699999999999982</v>
      </c>
      <c r="F558" s="506">
        <v>2.1385359893702525</v>
      </c>
      <c r="G558" s="506">
        <v>0.156</v>
      </c>
      <c r="H558" s="506">
        <v>8.5139999999999976</v>
      </c>
      <c r="I558" s="506">
        <v>-1.9825359893702523</v>
      </c>
      <c r="J558" s="451">
        <v>7.2947100621831601E-2</v>
      </c>
      <c r="K558" s="450">
        <v>0</v>
      </c>
      <c r="L558" s="450">
        <v>0</v>
      </c>
      <c r="M558" s="506">
        <v>0</v>
      </c>
      <c r="N558" s="506">
        <v>1.8123186350595362</v>
      </c>
      <c r="O558" s="506">
        <v>3.1459999999999999</v>
      </c>
      <c r="P558" s="506">
        <v>4.2014576271186437</v>
      </c>
      <c r="Q558" s="506">
        <v>1.3336813649404637</v>
      </c>
      <c r="R558" s="451">
        <v>1.7358978377975192</v>
      </c>
      <c r="S558" s="450">
        <v>0</v>
      </c>
      <c r="T558" s="506">
        <v>2.0950000000000002</v>
      </c>
      <c r="U558" s="506">
        <v>0</v>
      </c>
      <c r="V558" s="506">
        <v>1.0510000000000002</v>
      </c>
      <c r="W558" s="506">
        <v>1.0510000000000002</v>
      </c>
      <c r="X558" s="452" t="s">
        <v>1119</v>
      </c>
      <c r="Y558" s="506">
        <v>0</v>
      </c>
      <c r="Z558" s="506">
        <v>1.0510000000000002</v>
      </c>
      <c r="AA558" s="453"/>
      <c r="AB558" s="450">
        <v>0</v>
      </c>
    </row>
    <row r="559" spans="1:28" s="333" customFormat="1" ht="31.5" x14ac:dyDescent="0.25">
      <c r="A559" s="447">
        <v>0</v>
      </c>
      <c r="B559" s="448" t="s">
        <v>698</v>
      </c>
      <c r="C559" s="449" t="s">
        <v>389</v>
      </c>
      <c r="D559" s="506">
        <v>1.702</v>
      </c>
      <c r="E559" s="506">
        <v>1.4430000000000001</v>
      </c>
      <c r="F559" s="506">
        <v>0.35582593351199487</v>
      </c>
      <c r="G559" s="506">
        <v>0</v>
      </c>
      <c r="H559" s="506">
        <v>1.4430000000000001</v>
      </c>
      <c r="I559" s="506">
        <v>-0.35582593351199487</v>
      </c>
      <c r="J559" s="451">
        <v>0</v>
      </c>
      <c r="K559" s="450">
        <v>0</v>
      </c>
      <c r="L559" s="450">
        <v>0</v>
      </c>
      <c r="M559" s="506">
        <v>0</v>
      </c>
      <c r="N559" s="506">
        <v>0.3015474012813516</v>
      </c>
      <c r="O559" s="506">
        <v>0.16399999999999998</v>
      </c>
      <c r="P559" s="506">
        <v>1.0588813559322037</v>
      </c>
      <c r="Q559" s="506">
        <v>-0.13754740128135162</v>
      </c>
      <c r="R559" s="451">
        <v>0.54386142710274499</v>
      </c>
      <c r="S559" s="450" t="s">
        <v>927</v>
      </c>
      <c r="T559" s="506">
        <v>0.16399999999999998</v>
      </c>
      <c r="U559" s="506">
        <v>0</v>
      </c>
      <c r="V559" s="506">
        <v>0</v>
      </c>
      <c r="W559" s="506">
        <v>0</v>
      </c>
      <c r="X559" s="452" t="s">
        <v>1119</v>
      </c>
      <c r="Y559" s="506">
        <v>0</v>
      </c>
      <c r="Z559" s="506">
        <v>0</v>
      </c>
      <c r="AA559" s="453"/>
      <c r="AB559" s="450" t="s">
        <v>443</v>
      </c>
    </row>
    <row r="560" spans="1:28" s="333" customFormat="1" ht="31.5" x14ac:dyDescent="0.25">
      <c r="A560" s="447">
        <v>0</v>
      </c>
      <c r="B560" s="448" t="s">
        <v>699</v>
      </c>
      <c r="C560" s="449" t="s">
        <v>389</v>
      </c>
      <c r="D560" s="506">
        <v>3.7189999999999999</v>
      </c>
      <c r="E560" s="506">
        <v>3.1509999999999998</v>
      </c>
      <c r="F560" s="506">
        <v>0.77729816142508457</v>
      </c>
      <c r="G560" s="506">
        <v>0</v>
      </c>
      <c r="H560" s="506">
        <v>3.1509999999999998</v>
      </c>
      <c r="I560" s="506">
        <v>-0.77729816142508457</v>
      </c>
      <c r="J560" s="451">
        <v>0</v>
      </c>
      <c r="K560" s="450">
        <v>0</v>
      </c>
      <c r="L560" s="450">
        <v>0</v>
      </c>
      <c r="M560" s="506">
        <v>0</v>
      </c>
      <c r="N560" s="506">
        <v>0.65872725544498689</v>
      </c>
      <c r="O560" s="506">
        <v>0.65300000000000002</v>
      </c>
      <c r="P560" s="506">
        <v>2.0173389830508475</v>
      </c>
      <c r="Q560" s="506">
        <v>-5.7272554449868673E-3</v>
      </c>
      <c r="R560" s="451">
        <v>0.99130557389625851</v>
      </c>
      <c r="S560" s="450" t="s">
        <v>927</v>
      </c>
      <c r="T560" s="506">
        <v>0.499</v>
      </c>
      <c r="U560" s="506">
        <v>0</v>
      </c>
      <c r="V560" s="506">
        <v>0.15400000000000003</v>
      </c>
      <c r="W560" s="506">
        <v>0.15400000000000003</v>
      </c>
      <c r="X560" s="452" t="s">
        <v>1119</v>
      </c>
      <c r="Y560" s="506">
        <v>0</v>
      </c>
      <c r="Z560" s="506">
        <v>0.15400000000000003</v>
      </c>
      <c r="AA560" s="453"/>
      <c r="AB560" s="450" t="s">
        <v>443</v>
      </c>
    </row>
    <row r="561" spans="1:28" s="333" customFormat="1" ht="31.5" x14ac:dyDescent="0.25">
      <c r="A561" s="447">
        <v>0</v>
      </c>
      <c r="B561" s="448" t="s">
        <v>700</v>
      </c>
      <c r="C561" s="449" t="s">
        <v>389</v>
      </c>
      <c r="D561" s="506">
        <v>4.8099999999999996</v>
      </c>
      <c r="E561" s="506">
        <v>4.0759999999999996</v>
      </c>
      <c r="F561" s="506">
        <v>1.0054118944331731</v>
      </c>
      <c r="G561" s="506">
        <v>0</v>
      </c>
      <c r="H561" s="506">
        <v>4.0759999999999996</v>
      </c>
      <c r="I561" s="506">
        <v>-1.0054118944331731</v>
      </c>
      <c r="J561" s="451">
        <v>0</v>
      </c>
      <c r="K561" s="450">
        <v>0</v>
      </c>
      <c r="L561" s="450">
        <v>0</v>
      </c>
      <c r="M561" s="506">
        <v>0</v>
      </c>
      <c r="N561" s="506">
        <v>0.85204397833319767</v>
      </c>
      <c r="O561" s="506">
        <v>0.17</v>
      </c>
      <c r="P561" s="506">
        <v>3.2842372881355932</v>
      </c>
      <c r="Q561" s="506">
        <v>-0.68204397833319763</v>
      </c>
      <c r="R561" s="451">
        <v>0.19952021764482247</v>
      </c>
      <c r="S561" s="450" t="s">
        <v>927</v>
      </c>
      <c r="T561" s="506">
        <v>0</v>
      </c>
      <c r="U561" s="506">
        <v>0</v>
      </c>
      <c r="V561" s="506">
        <v>0.17</v>
      </c>
      <c r="W561" s="506">
        <v>0.17</v>
      </c>
      <c r="X561" s="452" t="s">
        <v>1119</v>
      </c>
      <c r="Y561" s="506">
        <v>0</v>
      </c>
      <c r="Z561" s="506">
        <v>0.17</v>
      </c>
      <c r="AA561" s="453"/>
      <c r="AB561" s="450" t="s">
        <v>443</v>
      </c>
    </row>
    <row r="562" spans="1:28" s="333" customFormat="1" ht="63" x14ac:dyDescent="0.25">
      <c r="A562" s="447">
        <v>0</v>
      </c>
      <c r="B562" s="448" t="s">
        <v>912</v>
      </c>
      <c r="C562" s="449" t="s">
        <v>389</v>
      </c>
      <c r="D562" s="506">
        <v>0</v>
      </c>
      <c r="E562" s="506">
        <v>0</v>
      </c>
      <c r="F562" s="506">
        <v>0</v>
      </c>
      <c r="G562" s="506">
        <v>0</v>
      </c>
      <c r="H562" s="506" t="s">
        <v>804</v>
      </c>
      <c r="I562" s="506">
        <v>0</v>
      </c>
      <c r="J562" s="451">
        <v>0</v>
      </c>
      <c r="K562" s="450">
        <v>0</v>
      </c>
      <c r="L562" s="450">
        <v>0</v>
      </c>
      <c r="M562" s="506">
        <v>0</v>
      </c>
      <c r="N562" s="506">
        <v>0</v>
      </c>
      <c r="O562" s="506">
        <v>0.34399999999999997</v>
      </c>
      <c r="P562" s="506" t="s">
        <v>804</v>
      </c>
      <c r="Q562" s="506">
        <v>0.34399999999999997</v>
      </c>
      <c r="R562" s="451" t="s">
        <v>1119</v>
      </c>
      <c r="S562" s="450">
        <v>0</v>
      </c>
      <c r="T562" s="506">
        <v>0</v>
      </c>
      <c r="U562" s="506">
        <v>0</v>
      </c>
      <c r="V562" s="506">
        <v>0.34399999999999997</v>
      </c>
      <c r="W562" s="506">
        <v>0.34399999999999997</v>
      </c>
      <c r="X562" s="452" t="s">
        <v>1119</v>
      </c>
      <c r="Y562" s="506">
        <v>0</v>
      </c>
      <c r="Z562" s="506">
        <v>0.34399999999999997</v>
      </c>
      <c r="AA562" s="453"/>
      <c r="AB562" s="450" t="s">
        <v>1106</v>
      </c>
    </row>
    <row r="563" spans="1:28" s="333" customFormat="1" ht="110.25" x14ac:dyDescent="0.25">
      <c r="A563" s="447">
        <v>0</v>
      </c>
      <c r="B563" s="448" t="s">
        <v>1048</v>
      </c>
      <c r="C563" s="449" t="s">
        <v>389</v>
      </c>
      <c r="D563" s="506">
        <v>0</v>
      </c>
      <c r="E563" s="506">
        <v>0</v>
      </c>
      <c r="F563" s="506">
        <v>0</v>
      </c>
      <c r="G563" s="506">
        <v>0</v>
      </c>
      <c r="H563" s="506" t="s">
        <v>804</v>
      </c>
      <c r="I563" s="506">
        <v>0</v>
      </c>
      <c r="J563" s="451">
        <v>0</v>
      </c>
      <c r="K563" s="450">
        <v>0</v>
      </c>
      <c r="L563" s="450">
        <v>0</v>
      </c>
      <c r="M563" s="506">
        <v>0</v>
      </c>
      <c r="N563" s="506">
        <v>0</v>
      </c>
      <c r="O563" s="506">
        <v>0.45400000000000001</v>
      </c>
      <c r="P563" s="506" t="s">
        <v>804</v>
      </c>
      <c r="Q563" s="506">
        <v>0.45400000000000001</v>
      </c>
      <c r="R563" s="451" t="s">
        <v>1119</v>
      </c>
      <c r="S563" s="450">
        <v>0</v>
      </c>
      <c r="T563" s="506">
        <v>0.45400000000000001</v>
      </c>
      <c r="U563" s="506">
        <v>0</v>
      </c>
      <c r="V563" s="506">
        <v>0</v>
      </c>
      <c r="W563" s="506">
        <v>0</v>
      </c>
      <c r="X563" s="452" t="s">
        <v>1119</v>
      </c>
      <c r="Y563" s="506">
        <v>0</v>
      </c>
      <c r="Z563" s="506">
        <v>0</v>
      </c>
      <c r="AA563" s="453"/>
      <c r="AB563" s="450" t="s">
        <v>1106</v>
      </c>
    </row>
    <row r="564" spans="1:28" s="333" customFormat="1" ht="78.75" x14ac:dyDescent="0.25">
      <c r="A564" s="447">
        <v>0</v>
      </c>
      <c r="B564" s="448" t="s">
        <v>1049</v>
      </c>
      <c r="C564" s="449" t="s">
        <v>389</v>
      </c>
      <c r="D564" s="506">
        <v>0</v>
      </c>
      <c r="E564" s="506">
        <v>0</v>
      </c>
      <c r="F564" s="506">
        <v>0</v>
      </c>
      <c r="G564" s="506">
        <v>0</v>
      </c>
      <c r="H564" s="506" t="s">
        <v>804</v>
      </c>
      <c r="I564" s="506">
        <v>0</v>
      </c>
      <c r="J564" s="451">
        <v>0</v>
      </c>
      <c r="K564" s="450">
        <v>0</v>
      </c>
      <c r="L564" s="450">
        <v>0</v>
      </c>
      <c r="M564" s="506">
        <v>0</v>
      </c>
      <c r="N564" s="506">
        <v>0</v>
      </c>
      <c r="O564" s="506">
        <v>0.158</v>
      </c>
      <c r="P564" s="506" t="s">
        <v>804</v>
      </c>
      <c r="Q564" s="506">
        <v>0.158</v>
      </c>
      <c r="R564" s="451" t="s">
        <v>1119</v>
      </c>
      <c r="S564" s="450">
        <v>0</v>
      </c>
      <c r="T564" s="506">
        <v>0.158</v>
      </c>
      <c r="U564" s="506">
        <v>0</v>
      </c>
      <c r="V564" s="506">
        <v>0</v>
      </c>
      <c r="W564" s="506">
        <v>0</v>
      </c>
      <c r="X564" s="452" t="s">
        <v>1119</v>
      </c>
      <c r="Y564" s="506">
        <v>0</v>
      </c>
      <c r="Z564" s="506">
        <v>0</v>
      </c>
      <c r="AA564" s="453"/>
      <c r="AB564" s="450" t="s">
        <v>1106</v>
      </c>
    </row>
    <row r="565" spans="1:28" s="333" customFormat="1" ht="78.75" x14ac:dyDescent="0.25">
      <c r="A565" s="447">
        <v>0</v>
      </c>
      <c r="B565" s="448" t="s">
        <v>1050</v>
      </c>
      <c r="C565" s="449" t="s">
        <v>389</v>
      </c>
      <c r="D565" s="506">
        <v>0</v>
      </c>
      <c r="E565" s="506">
        <v>0</v>
      </c>
      <c r="F565" s="506">
        <v>0</v>
      </c>
      <c r="G565" s="506">
        <v>0</v>
      </c>
      <c r="H565" s="506" t="s">
        <v>804</v>
      </c>
      <c r="I565" s="506">
        <v>0</v>
      </c>
      <c r="J565" s="451">
        <v>0</v>
      </c>
      <c r="K565" s="450">
        <v>0</v>
      </c>
      <c r="L565" s="450">
        <v>0</v>
      </c>
      <c r="M565" s="506">
        <v>0</v>
      </c>
      <c r="N565" s="506">
        <v>0</v>
      </c>
      <c r="O565" s="506">
        <v>0.16000000000000003</v>
      </c>
      <c r="P565" s="506" t="s">
        <v>804</v>
      </c>
      <c r="Q565" s="506">
        <v>0.16000000000000003</v>
      </c>
      <c r="R565" s="451" t="s">
        <v>1119</v>
      </c>
      <c r="S565" s="450">
        <v>0</v>
      </c>
      <c r="T565" s="506">
        <v>0.16000000000000003</v>
      </c>
      <c r="U565" s="506">
        <v>0</v>
      </c>
      <c r="V565" s="506">
        <v>0</v>
      </c>
      <c r="W565" s="506">
        <v>0</v>
      </c>
      <c r="X565" s="452" t="s">
        <v>1119</v>
      </c>
      <c r="Y565" s="506">
        <v>0</v>
      </c>
      <c r="Z565" s="506">
        <v>0</v>
      </c>
      <c r="AA565" s="453"/>
      <c r="AB565" s="450" t="s">
        <v>1106</v>
      </c>
    </row>
    <row r="566" spans="1:28" s="333" customFormat="1" ht="78.75" x14ac:dyDescent="0.25">
      <c r="A566" s="447">
        <v>0</v>
      </c>
      <c r="B566" s="448" t="s">
        <v>1051</v>
      </c>
      <c r="C566" s="449" t="s">
        <v>389</v>
      </c>
      <c r="D566" s="506">
        <v>0</v>
      </c>
      <c r="E566" s="506">
        <v>0</v>
      </c>
      <c r="F566" s="506">
        <v>0</v>
      </c>
      <c r="G566" s="506">
        <v>0</v>
      </c>
      <c r="H566" s="506" t="s">
        <v>804</v>
      </c>
      <c r="I566" s="506">
        <v>0</v>
      </c>
      <c r="J566" s="451">
        <v>0</v>
      </c>
      <c r="K566" s="450">
        <v>0</v>
      </c>
      <c r="L566" s="450">
        <v>0</v>
      </c>
      <c r="M566" s="506">
        <v>0</v>
      </c>
      <c r="N566" s="506">
        <v>0</v>
      </c>
      <c r="O566" s="506">
        <v>0.19900000000000001</v>
      </c>
      <c r="P566" s="506" t="s">
        <v>804</v>
      </c>
      <c r="Q566" s="506">
        <v>0.19900000000000001</v>
      </c>
      <c r="R566" s="451" t="s">
        <v>1119</v>
      </c>
      <c r="S566" s="450">
        <v>0</v>
      </c>
      <c r="T566" s="506">
        <v>0.19900000000000001</v>
      </c>
      <c r="U566" s="506">
        <v>0</v>
      </c>
      <c r="V566" s="506">
        <v>0</v>
      </c>
      <c r="W566" s="506">
        <v>0</v>
      </c>
      <c r="X566" s="452" t="s">
        <v>1119</v>
      </c>
      <c r="Y566" s="506">
        <v>0</v>
      </c>
      <c r="Z566" s="506">
        <v>0</v>
      </c>
      <c r="AA566" s="453"/>
      <c r="AB566" s="450" t="s">
        <v>1106</v>
      </c>
    </row>
    <row r="567" spans="1:28" s="333" customFormat="1" ht="94.5" x14ac:dyDescent="0.25">
      <c r="A567" s="447">
        <v>0</v>
      </c>
      <c r="B567" s="448" t="s">
        <v>1052</v>
      </c>
      <c r="C567" s="449" t="s">
        <v>389</v>
      </c>
      <c r="D567" s="506">
        <v>0</v>
      </c>
      <c r="E567" s="506">
        <v>0</v>
      </c>
      <c r="F567" s="506">
        <v>0</v>
      </c>
      <c r="G567" s="506">
        <v>0</v>
      </c>
      <c r="H567" s="506" t="s">
        <v>804</v>
      </c>
      <c r="I567" s="506">
        <v>0</v>
      </c>
      <c r="J567" s="451">
        <v>0</v>
      </c>
      <c r="K567" s="450">
        <v>0</v>
      </c>
      <c r="L567" s="450">
        <v>0</v>
      </c>
      <c r="M567" s="506">
        <v>0</v>
      </c>
      <c r="N567" s="506">
        <v>0</v>
      </c>
      <c r="O567" s="506">
        <v>0.14200000000000002</v>
      </c>
      <c r="P567" s="506" t="s">
        <v>804</v>
      </c>
      <c r="Q567" s="506">
        <v>0.14200000000000002</v>
      </c>
      <c r="R567" s="451" t="s">
        <v>1119</v>
      </c>
      <c r="S567" s="450">
        <v>0</v>
      </c>
      <c r="T567" s="506">
        <v>0.14200000000000002</v>
      </c>
      <c r="U567" s="506">
        <v>0</v>
      </c>
      <c r="V567" s="506">
        <v>0</v>
      </c>
      <c r="W567" s="506">
        <v>0</v>
      </c>
      <c r="X567" s="452" t="s">
        <v>1119</v>
      </c>
      <c r="Y567" s="506">
        <v>0</v>
      </c>
      <c r="Z567" s="506">
        <v>0</v>
      </c>
      <c r="AA567" s="453"/>
      <c r="AB567" s="450" t="s">
        <v>1106</v>
      </c>
    </row>
    <row r="568" spans="1:28" s="333" customFormat="1" ht="78.75" x14ac:dyDescent="0.25">
      <c r="A568" s="447">
        <v>0</v>
      </c>
      <c r="B568" s="448" t="s">
        <v>1053</v>
      </c>
      <c r="C568" s="449" t="s">
        <v>389</v>
      </c>
      <c r="D568" s="506">
        <v>0</v>
      </c>
      <c r="E568" s="506">
        <v>0</v>
      </c>
      <c r="F568" s="506">
        <v>0</v>
      </c>
      <c r="G568" s="506">
        <v>0</v>
      </c>
      <c r="H568" s="506" t="s">
        <v>804</v>
      </c>
      <c r="I568" s="506">
        <v>0</v>
      </c>
      <c r="J568" s="451">
        <v>0</v>
      </c>
      <c r="K568" s="450">
        <v>0</v>
      </c>
      <c r="L568" s="450">
        <v>0</v>
      </c>
      <c r="M568" s="506">
        <v>0</v>
      </c>
      <c r="N568" s="506">
        <v>0</v>
      </c>
      <c r="O568" s="506">
        <v>0.16300000000000001</v>
      </c>
      <c r="P568" s="506" t="s">
        <v>804</v>
      </c>
      <c r="Q568" s="506">
        <v>0.16300000000000001</v>
      </c>
      <c r="R568" s="451" t="s">
        <v>1119</v>
      </c>
      <c r="S568" s="450">
        <v>0</v>
      </c>
      <c r="T568" s="506">
        <v>0.16300000000000001</v>
      </c>
      <c r="U568" s="506">
        <v>0</v>
      </c>
      <c r="V568" s="506">
        <v>0</v>
      </c>
      <c r="W568" s="506">
        <v>0</v>
      </c>
      <c r="X568" s="452" t="s">
        <v>1119</v>
      </c>
      <c r="Y568" s="506">
        <v>0</v>
      </c>
      <c r="Z568" s="506">
        <v>0</v>
      </c>
      <c r="AA568" s="453"/>
      <c r="AB568" s="450" t="s">
        <v>1106</v>
      </c>
    </row>
    <row r="569" spans="1:28" s="333" customFormat="1" ht="78.75" x14ac:dyDescent="0.25">
      <c r="A569" s="447">
        <v>0</v>
      </c>
      <c r="B569" s="448" t="s">
        <v>1054</v>
      </c>
      <c r="C569" s="449" t="s">
        <v>389</v>
      </c>
      <c r="D569" s="506">
        <v>0</v>
      </c>
      <c r="E569" s="506">
        <v>0</v>
      </c>
      <c r="F569" s="506">
        <v>0</v>
      </c>
      <c r="G569" s="506">
        <v>0</v>
      </c>
      <c r="H569" s="506" t="s">
        <v>804</v>
      </c>
      <c r="I569" s="506">
        <v>0</v>
      </c>
      <c r="J569" s="451">
        <v>0</v>
      </c>
      <c r="K569" s="450">
        <v>0</v>
      </c>
      <c r="L569" s="450">
        <v>0</v>
      </c>
      <c r="M569" s="506">
        <v>0</v>
      </c>
      <c r="N569" s="506">
        <v>0</v>
      </c>
      <c r="O569" s="506">
        <v>0.38300000000000001</v>
      </c>
      <c r="P569" s="506" t="s">
        <v>804</v>
      </c>
      <c r="Q569" s="506">
        <v>0.38300000000000001</v>
      </c>
      <c r="R569" s="451" t="s">
        <v>1119</v>
      </c>
      <c r="S569" s="450">
        <v>0</v>
      </c>
      <c r="T569" s="506">
        <v>0</v>
      </c>
      <c r="U569" s="506">
        <v>0</v>
      </c>
      <c r="V569" s="506">
        <v>0.38300000000000001</v>
      </c>
      <c r="W569" s="506">
        <v>0.38300000000000001</v>
      </c>
      <c r="X569" s="452" t="s">
        <v>1119</v>
      </c>
      <c r="Y569" s="506">
        <v>0</v>
      </c>
      <c r="Z569" s="506">
        <v>0.38300000000000001</v>
      </c>
      <c r="AA569" s="453"/>
      <c r="AB569" s="450" t="s">
        <v>1106</v>
      </c>
    </row>
    <row r="570" spans="1:28" s="333" customFormat="1" ht="47.25" x14ac:dyDescent="0.25">
      <c r="A570" s="447">
        <v>0</v>
      </c>
      <c r="B570" s="448" t="s">
        <v>701</v>
      </c>
      <c r="C570" s="449" t="s">
        <v>389</v>
      </c>
      <c r="D570" s="506">
        <v>0</v>
      </c>
      <c r="E570" s="506">
        <v>0</v>
      </c>
      <c r="F570" s="506">
        <v>0</v>
      </c>
      <c r="G570" s="506">
        <v>0.156</v>
      </c>
      <c r="H570" s="506" t="s">
        <v>804</v>
      </c>
      <c r="I570" s="506">
        <v>0.156</v>
      </c>
      <c r="J570" s="451" t="s">
        <v>1119</v>
      </c>
      <c r="K570" s="450">
        <v>0</v>
      </c>
      <c r="L570" s="450">
        <v>0</v>
      </c>
      <c r="M570" s="506">
        <v>0</v>
      </c>
      <c r="N570" s="506">
        <v>0</v>
      </c>
      <c r="O570" s="506">
        <v>0.156</v>
      </c>
      <c r="P570" s="506" t="s">
        <v>804</v>
      </c>
      <c r="Q570" s="506">
        <v>0.156</v>
      </c>
      <c r="R570" s="451" t="s">
        <v>1119</v>
      </c>
      <c r="S570" s="450" t="s">
        <v>509</v>
      </c>
      <c r="T570" s="506">
        <v>0.156</v>
      </c>
      <c r="U570" s="506">
        <v>0</v>
      </c>
      <c r="V570" s="506">
        <v>0</v>
      </c>
      <c r="W570" s="506">
        <v>0</v>
      </c>
      <c r="X570" s="452" t="s">
        <v>1119</v>
      </c>
      <c r="Y570" s="506">
        <v>0</v>
      </c>
      <c r="Z570" s="506">
        <v>0</v>
      </c>
      <c r="AA570" s="453"/>
      <c r="AB570" s="450" t="s">
        <v>1106</v>
      </c>
    </row>
    <row r="571" spans="1:28" s="333" customFormat="1" x14ac:dyDescent="0.25">
      <c r="A571" s="447" t="s">
        <v>478</v>
      </c>
      <c r="B571" s="448" t="s">
        <v>464</v>
      </c>
      <c r="C571" s="449">
        <v>1</v>
      </c>
      <c r="D571" s="506">
        <v>70.203821604790761</v>
      </c>
      <c r="E571" s="506">
        <v>65.09170760479077</v>
      </c>
      <c r="F571" s="506">
        <v>17.768545573290641</v>
      </c>
      <c r="G571" s="506">
        <v>32.447024266613738</v>
      </c>
      <c r="H571" s="506">
        <v>32.644683338177032</v>
      </c>
      <c r="I571" s="506">
        <v>14.678478693323093</v>
      </c>
      <c r="J571" s="451">
        <v>1.8260934263177693</v>
      </c>
      <c r="K571" s="450">
        <v>0</v>
      </c>
      <c r="L571" s="450">
        <v>0</v>
      </c>
      <c r="M571" s="506">
        <v>4.3322643699999999</v>
      </c>
      <c r="N571" s="506">
        <v>28.751090192018033</v>
      </c>
      <c r="O571" s="506">
        <v>36.021472230000001</v>
      </c>
      <c r="P571" s="506" t="s">
        <v>804</v>
      </c>
      <c r="Q571" s="506">
        <v>7.2703820379819657</v>
      </c>
      <c r="R571" s="451">
        <v>1.252873264611037</v>
      </c>
      <c r="S571" s="450">
        <v>0</v>
      </c>
      <c r="T571" s="506">
        <v>0</v>
      </c>
      <c r="U571" s="506">
        <v>33.083090192018034</v>
      </c>
      <c r="V571" s="506">
        <v>40.353736599999998</v>
      </c>
      <c r="W571" s="506">
        <v>7.2706464079819639</v>
      </c>
      <c r="X571" s="452">
        <v>1.2197692647749139</v>
      </c>
      <c r="Y571" s="506">
        <v>33.083090192018034</v>
      </c>
      <c r="Z571" s="506">
        <v>40.353736599999998</v>
      </c>
      <c r="AA571" s="453"/>
      <c r="AB571" s="450">
        <v>0</v>
      </c>
    </row>
    <row r="572" spans="1:28" s="333" customFormat="1" x14ac:dyDescent="0.25">
      <c r="A572" s="447">
        <v>1</v>
      </c>
      <c r="B572" s="448" t="s">
        <v>394</v>
      </c>
      <c r="C572" s="449">
        <v>0</v>
      </c>
      <c r="D572" s="506">
        <v>0</v>
      </c>
      <c r="E572" s="506">
        <v>0</v>
      </c>
      <c r="F572" s="506">
        <v>0</v>
      </c>
      <c r="G572" s="506">
        <v>0</v>
      </c>
      <c r="H572" s="506" t="s">
        <v>804</v>
      </c>
      <c r="I572" s="506">
        <v>0</v>
      </c>
      <c r="J572" s="451" t="s">
        <v>1119</v>
      </c>
      <c r="K572" s="450">
        <v>0</v>
      </c>
      <c r="L572" s="450">
        <v>0</v>
      </c>
      <c r="M572" s="506">
        <v>0</v>
      </c>
      <c r="N572" s="506">
        <v>0</v>
      </c>
      <c r="O572" s="506">
        <v>0</v>
      </c>
      <c r="P572" s="506" t="s">
        <v>804</v>
      </c>
      <c r="Q572" s="506">
        <v>0</v>
      </c>
      <c r="R572" s="451" t="s">
        <v>1119</v>
      </c>
      <c r="S572" s="450">
        <v>0</v>
      </c>
      <c r="T572" s="506">
        <v>0</v>
      </c>
      <c r="U572" s="506">
        <v>0</v>
      </c>
      <c r="V572" s="506">
        <v>0</v>
      </c>
      <c r="W572" s="506">
        <v>0</v>
      </c>
      <c r="X572" s="452" t="s">
        <v>1119</v>
      </c>
      <c r="Y572" s="506">
        <v>0</v>
      </c>
      <c r="Z572" s="506">
        <v>0</v>
      </c>
      <c r="AA572" s="453"/>
      <c r="AB572" s="450">
        <v>0</v>
      </c>
    </row>
    <row r="573" spans="1:28" s="333" customFormat="1" x14ac:dyDescent="0.25">
      <c r="A573" s="447">
        <v>2</v>
      </c>
      <c r="B573" s="448" t="s">
        <v>395</v>
      </c>
      <c r="C573" s="449">
        <v>0</v>
      </c>
      <c r="D573" s="506">
        <v>0</v>
      </c>
      <c r="E573" s="506">
        <v>0</v>
      </c>
      <c r="F573" s="506">
        <v>0</v>
      </c>
      <c r="G573" s="506">
        <v>0</v>
      </c>
      <c r="H573" s="506" t="s">
        <v>804</v>
      </c>
      <c r="I573" s="506">
        <v>0</v>
      </c>
      <c r="J573" s="451" t="s">
        <v>1119</v>
      </c>
      <c r="K573" s="450">
        <v>0</v>
      </c>
      <c r="L573" s="450">
        <v>0</v>
      </c>
      <c r="M573" s="506">
        <v>0</v>
      </c>
      <c r="N573" s="506">
        <v>0</v>
      </c>
      <c r="O573" s="506">
        <v>0</v>
      </c>
      <c r="P573" s="506" t="s">
        <v>804</v>
      </c>
      <c r="Q573" s="506">
        <v>0</v>
      </c>
      <c r="R573" s="451" t="s">
        <v>1119</v>
      </c>
      <c r="S573" s="450">
        <v>0</v>
      </c>
      <c r="T573" s="506">
        <v>0</v>
      </c>
      <c r="U573" s="506">
        <v>0</v>
      </c>
      <c r="V573" s="506">
        <v>0</v>
      </c>
      <c r="W573" s="506">
        <v>0</v>
      </c>
      <c r="X573" s="452" t="s">
        <v>1119</v>
      </c>
      <c r="Y573" s="506">
        <v>0</v>
      </c>
      <c r="Z573" s="506">
        <v>0</v>
      </c>
      <c r="AA573" s="453"/>
      <c r="AB573" s="450">
        <v>0</v>
      </c>
    </row>
    <row r="574" spans="1:28" s="333" customFormat="1" x14ac:dyDescent="0.25">
      <c r="A574" s="447">
        <v>3</v>
      </c>
      <c r="B574" s="448" t="s">
        <v>466</v>
      </c>
      <c r="C574" s="449">
        <v>0</v>
      </c>
      <c r="D574" s="506">
        <v>0</v>
      </c>
      <c r="E574" s="506">
        <v>0</v>
      </c>
      <c r="F574" s="506">
        <v>0</v>
      </c>
      <c r="G574" s="506">
        <v>0</v>
      </c>
      <c r="H574" s="506" t="s">
        <v>804</v>
      </c>
      <c r="I574" s="506">
        <v>0</v>
      </c>
      <c r="J574" s="451" t="s">
        <v>1119</v>
      </c>
      <c r="K574" s="450">
        <v>0</v>
      </c>
      <c r="L574" s="450">
        <v>0</v>
      </c>
      <c r="M574" s="506">
        <v>0</v>
      </c>
      <c r="N574" s="506">
        <v>0</v>
      </c>
      <c r="O574" s="506">
        <v>0</v>
      </c>
      <c r="P574" s="506" t="s">
        <v>804</v>
      </c>
      <c r="Q574" s="506">
        <v>0</v>
      </c>
      <c r="R574" s="451" t="s">
        <v>1119</v>
      </c>
      <c r="S574" s="450">
        <v>0</v>
      </c>
      <c r="T574" s="506">
        <v>0</v>
      </c>
      <c r="U574" s="506">
        <v>0</v>
      </c>
      <c r="V574" s="506">
        <v>0</v>
      </c>
      <c r="W574" s="506">
        <v>0</v>
      </c>
      <c r="X574" s="452" t="s">
        <v>1119</v>
      </c>
      <c r="Y574" s="506">
        <v>0</v>
      </c>
      <c r="Z574" s="506">
        <v>0</v>
      </c>
      <c r="AA574" s="453"/>
      <c r="AB574" s="450">
        <v>0</v>
      </c>
    </row>
    <row r="575" spans="1:28" s="333" customFormat="1" x14ac:dyDescent="0.25">
      <c r="A575" s="447">
        <v>4</v>
      </c>
      <c r="B575" s="448" t="s">
        <v>467</v>
      </c>
      <c r="C575" s="449">
        <v>0</v>
      </c>
      <c r="D575" s="506">
        <v>0</v>
      </c>
      <c r="E575" s="506">
        <v>0</v>
      </c>
      <c r="F575" s="506">
        <v>0</v>
      </c>
      <c r="G575" s="506">
        <v>0</v>
      </c>
      <c r="H575" s="506" t="s">
        <v>804</v>
      </c>
      <c r="I575" s="506">
        <v>0</v>
      </c>
      <c r="J575" s="451" t="s">
        <v>1119</v>
      </c>
      <c r="K575" s="450">
        <v>0</v>
      </c>
      <c r="L575" s="450">
        <v>0</v>
      </c>
      <c r="M575" s="506">
        <v>0</v>
      </c>
      <c r="N575" s="506">
        <v>0</v>
      </c>
      <c r="O575" s="506">
        <v>0</v>
      </c>
      <c r="P575" s="506" t="s">
        <v>804</v>
      </c>
      <c r="Q575" s="506">
        <v>0</v>
      </c>
      <c r="R575" s="451" t="s">
        <v>1119</v>
      </c>
      <c r="S575" s="450">
        <v>0</v>
      </c>
      <c r="T575" s="506">
        <v>0</v>
      </c>
      <c r="U575" s="506">
        <v>0</v>
      </c>
      <c r="V575" s="506">
        <v>0</v>
      </c>
      <c r="W575" s="506">
        <v>0</v>
      </c>
      <c r="X575" s="452" t="s">
        <v>1119</v>
      </c>
      <c r="Y575" s="506">
        <v>0</v>
      </c>
      <c r="Z575" s="506">
        <v>0</v>
      </c>
      <c r="AA575" s="453"/>
      <c r="AB575" s="450">
        <v>0</v>
      </c>
    </row>
    <row r="576" spans="1:28" s="333" customFormat="1" x14ac:dyDescent="0.25">
      <c r="A576" s="447">
        <v>5</v>
      </c>
      <c r="B576" s="448" t="s">
        <v>468</v>
      </c>
      <c r="C576" s="449">
        <v>0</v>
      </c>
      <c r="D576" s="506">
        <v>0</v>
      </c>
      <c r="E576" s="506">
        <v>0</v>
      </c>
      <c r="F576" s="506">
        <v>0</v>
      </c>
      <c r="G576" s="506">
        <v>0</v>
      </c>
      <c r="H576" s="506" t="s">
        <v>804</v>
      </c>
      <c r="I576" s="506">
        <v>0</v>
      </c>
      <c r="J576" s="451" t="s">
        <v>1119</v>
      </c>
      <c r="K576" s="450">
        <v>0</v>
      </c>
      <c r="L576" s="450">
        <v>0</v>
      </c>
      <c r="M576" s="506">
        <v>0</v>
      </c>
      <c r="N576" s="506">
        <v>0</v>
      </c>
      <c r="O576" s="506">
        <v>0</v>
      </c>
      <c r="P576" s="506" t="s">
        <v>804</v>
      </c>
      <c r="Q576" s="506">
        <v>0</v>
      </c>
      <c r="R576" s="451" t="s">
        <v>1119</v>
      </c>
      <c r="S576" s="450">
        <v>0</v>
      </c>
      <c r="T576" s="506">
        <v>0</v>
      </c>
      <c r="U576" s="506">
        <v>0</v>
      </c>
      <c r="V576" s="506">
        <v>0</v>
      </c>
      <c r="W576" s="506">
        <v>0</v>
      </c>
      <c r="X576" s="452" t="s">
        <v>1119</v>
      </c>
      <c r="Y576" s="506">
        <v>0</v>
      </c>
      <c r="Z576" s="506">
        <v>0</v>
      </c>
      <c r="AA576" s="453"/>
      <c r="AB576" s="450">
        <v>0</v>
      </c>
    </row>
    <row r="577" spans="1:28" s="333" customFormat="1" x14ac:dyDescent="0.25">
      <c r="A577" s="447">
        <v>6</v>
      </c>
      <c r="B577" s="448" t="s">
        <v>469</v>
      </c>
      <c r="C577" s="449">
        <v>0</v>
      </c>
      <c r="D577" s="506">
        <v>0</v>
      </c>
      <c r="E577" s="506">
        <v>0</v>
      </c>
      <c r="F577" s="506">
        <v>0</v>
      </c>
      <c r="G577" s="506">
        <v>0</v>
      </c>
      <c r="H577" s="506" t="s">
        <v>804</v>
      </c>
      <c r="I577" s="506">
        <v>0</v>
      </c>
      <c r="J577" s="451" t="s">
        <v>1119</v>
      </c>
      <c r="K577" s="450">
        <v>0</v>
      </c>
      <c r="L577" s="450">
        <v>0</v>
      </c>
      <c r="M577" s="506">
        <v>0</v>
      </c>
      <c r="N577" s="506">
        <v>0</v>
      </c>
      <c r="O577" s="506">
        <v>0</v>
      </c>
      <c r="P577" s="506" t="s">
        <v>804</v>
      </c>
      <c r="Q577" s="506">
        <v>0</v>
      </c>
      <c r="R577" s="451" t="s">
        <v>1119</v>
      </c>
      <c r="S577" s="450">
        <v>0</v>
      </c>
      <c r="T577" s="506">
        <v>0</v>
      </c>
      <c r="U577" s="506">
        <v>0</v>
      </c>
      <c r="V577" s="506">
        <v>0</v>
      </c>
      <c r="W577" s="506">
        <v>0</v>
      </c>
      <c r="X577" s="452" t="s">
        <v>1119</v>
      </c>
      <c r="Y577" s="506">
        <v>0</v>
      </c>
      <c r="Z577" s="506">
        <v>0</v>
      </c>
      <c r="AA577" s="453"/>
      <c r="AB577" s="450">
        <v>0</v>
      </c>
    </row>
    <row r="578" spans="1:28" s="333" customFormat="1" x14ac:dyDescent="0.25">
      <c r="A578" s="447">
        <v>7</v>
      </c>
      <c r="B578" s="448" t="s">
        <v>470</v>
      </c>
      <c r="C578" s="449">
        <v>0</v>
      </c>
      <c r="D578" s="506">
        <v>70.203821604790761</v>
      </c>
      <c r="E578" s="506">
        <v>65.09170760479077</v>
      </c>
      <c r="F578" s="506">
        <v>17.768545573290641</v>
      </c>
      <c r="G578" s="506">
        <v>32.447024266613738</v>
      </c>
      <c r="H578" s="506">
        <v>32.644683338177032</v>
      </c>
      <c r="I578" s="506">
        <v>14.678478693323093</v>
      </c>
      <c r="J578" s="451">
        <v>1.8260934263177693</v>
      </c>
      <c r="K578" s="450">
        <v>0</v>
      </c>
      <c r="L578" s="450">
        <v>0</v>
      </c>
      <c r="M578" s="506">
        <v>4.3322643699999999</v>
      </c>
      <c r="N578" s="506">
        <v>28.751090192018033</v>
      </c>
      <c r="O578" s="506">
        <v>36.021472230000001</v>
      </c>
      <c r="P578" s="506" t="s">
        <v>804</v>
      </c>
      <c r="Q578" s="506">
        <v>7.2703820379819657</v>
      </c>
      <c r="R578" s="451">
        <v>1.252873264611037</v>
      </c>
      <c r="S578" s="450">
        <v>0</v>
      </c>
      <c r="T578" s="506">
        <v>0</v>
      </c>
      <c r="U578" s="506">
        <v>33.083090192018034</v>
      </c>
      <c r="V578" s="506">
        <v>40.353736599999998</v>
      </c>
      <c r="W578" s="506">
        <v>7.2706464079819639</v>
      </c>
      <c r="X578" s="452">
        <v>1.2197692647749139</v>
      </c>
      <c r="Y578" s="506">
        <v>33.083090192018034</v>
      </c>
      <c r="Z578" s="506">
        <v>40.353736599999998</v>
      </c>
      <c r="AA578" s="453"/>
      <c r="AB578" s="450">
        <v>0</v>
      </c>
    </row>
    <row r="579" spans="1:28" s="333" customFormat="1" ht="47.25" x14ac:dyDescent="0.25">
      <c r="A579" s="447">
        <v>0</v>
      </c>
      <c r="B579" s="448" t="s">
        <v>702</v>
      </c>
      <c r="C579" s="449" t="s">
        <v>388</v>
      </c>
      <c r="D579" s="506">
        <v>70.203821604790761</v>
      </c>
      <c r="E579" s="506">
        <v>65.09170760479077</v>
      </c>
      <c r="F579" s="506">
        <v>17.768545573290641</v>
      </c>
      <c r="G579" s="506">
        <v>32.447024266613738</v>
      </c>
      <c r="H579" s="506">
        <v>32.644683338177032</v>
      </c>
      <c r="I579" s="506">
        <v>14.678478693323093</v>
      </c>
      <c r="J579" s="451">
        <v>1.8260934263177693</v>
      </c>
      <c r="K579" s="450">
        <v>0</v>
      </c>
      <c r="L579" s="450">
        <v>0</v>
      </c>
      <c r="M579" s="506">
        <v>4.3322643699999999</v>
      </c>
      <c r="N579" s="506">
        <v>28.751090192018033</v>
      </c>
      <c r="O579" s="506">
        <v>36.021472230000001</v>
      </c>
      <c r="P579" s="506" t="s">
        <v>804</v>
      </c>
      <c r="Q579" s="506">
        <v>7.2703820379819657</v>
      </c>
      <c r="R579" s="451">
        <v>1.252873264611037</v>
      </c>
      <c r="S579" s="450" t="s">
        <v>839</v>
      </c>
      <c r="T579" s="506">
        <v>0</v>
      </c>
      <c r="U579" s="506">
        <v>33.083090192018034</v>
      </c>
      <c r="V579" s="506">
        <v>40.353736599999998</v>
      </c>
      <c r="W579" s="506">
        <v>7.2706464079819639</v>
      </c>
      <c r="X579" s="452">
        <v>1.2197692647749139</v>
      </c>
      <c r="Y579" s="506">
        <v>33.083090192018034</v>
      </c>
      <c r="Z579" s="506">
        <v>40.353736599999998</v>
      </c>
      <c r="AA579" s="453"/>
      <c r="AB579" s="450" t="s">
        <v>443</v>
      </c>
    </row>
    <row r="580" spans="1:28" s="333" customFormat="1" x14ac:dyDescent="0.25">
      <c r="A580" s="447">
        <v>6</v>
      </c>
      <c r="B580" s="448" t="s">
        <v>479</v>
      </c>
      <c r="C580" s="449">
        <v>0</v>
      </c>
      <c r="D580" s="506">
        <v>0</v>
      </c>
      <c r="E580" s="506">
        <v>0</v>
      </c>
      <c r="F580" s="506">
        <v>0</v>
      </c>
      <c r="G580" s="506">
        <v>0</v>
      </c>
      <c r="H580" s="506" t="s">
        <v>804</v>
      </c>
      <c r="I580" s="506">
        <v>0</v>
      </c>
      <c r="J580" s="451" t="s">
        <v>1119</v>
      </c>
      <c r="K580" s="450">
        <v>0</v>
      </c>
      <c r="L580" s="450">
        <v>0</v>
      </c>
      <c r="M580" s="506">
        <v>0</v>
      </c>
      <c r="N580" s="506">
        <v>0</v>
      </c>
      <c r="O580" s="506">
        <v>0</v>
      </c>
      <c r="P580" s="506" t="s">
        <v>804</v>
      </c>
      <c r="Q580" s="506">
        <v>0</v>
      </c>
      <c r="R580" s="451" t="s">
        <v>1119</v>
      </c>
      <c r="S580" s="450">
        <v>0</v>
      </c>
      <c r="T580" s="506">
        <v>0</v>
      </c>
      <c r="U580" s="506">
        <v>0</v>
      </c>
      <c r="V580" s="506">
        <v>0</v>
      </c>
      <c r="W580" s="506">
        <v>0</v>
      </c>
      <c r="X580" s="452" t="s">
        <v>1119</v>
      </c>
      <c r="Y580" s="506">
        <v>0</v>
      </c>
      <c r="Z580" s="506">
        <v>0</v>
      </c>
      <c r="AA580" s="453"/>
      <c r="AB580" s="450">
        <v>0</v>
      </c>
    </row>
    <row r="581" spans="1:28" s="333" customFormat="1" ht="31.5" x14ac:dyDescent="0.25">
      <c r="A581" s="447">
        <v>7</v>
      </c>
      <c r="B581" s="448" t="s">
        <v>133</v>
      </c>
      <c r="C581" s="449">
        <v>1</v>
      </c>
      <c r="D581" s="506">
        <v>982.18299434808569</v>
      </c>
      <c r="E581" s="506">
        <v>660.6756744802824</v>
      </c>
      <c r="F581" s="506">
        <v>141.1108461905265</v>
      </c>
      <c r="G581" s="506">
        <v>152.38754976753492</v>
      </c>
      <c r="H581" s="506">
        <v>508.2881247127475</v>
      </c>
      <c r="I581" s="506">
        <v>11.276703577008419</v>
      </c>
      <c r="J581" s="451">
        <v>1.0799137974254844</v>
      </c>
      <c r="K581" s="450">
        <v>0</v>
      </c>
      <c r="L581" s="450">
        <v>0</v>
      </c>
      <c r="M581" s="506">
        <v>97.472110709999995</v>
      </c>
      <c r="N581" s="506">
        <v>144.09136916672537</v>
      </c>
      <c r="O581" s="506">
        <v>139.12296087999999</v>
      </c>
      <c r="P581" s="506">
        <v>377.07526043407864</v>
      </c>
      <c r="Q581" s="506">
        <v>-4.9684082867253778</v>
      </c>
      <c r="R581" s="451">
        <v>0.96551904312203096</v>
      </c>
      <c r="S581" s="450">
        <v>0</v>
      </c>
      <c r="T581" s="506">
        <v>6.2575374099999994</v>
      </c>
      <c r="U581" s="506">
        <v>222.64144587955218</v>
      </c>
      <c r="V581" s="506">
        <v>230.33683417999998</v>
      </c>
      <c r="W581" s="506">
        <v>7.695388300447803</v>
      </c>
      <c r="X581" s="452">
        <v>1.0345640420634483</v>
      </c>
      <c r="Y581" s="506">
        <v>222.64144587955218</v>
      </c>
      <c r="Z581" s="506">
        <v>230.33683417999998</v>
      </c>
      <c r="AA581" s="453"/>
      <c r="AB581" s="450">
        <v>0</v>
      </c>
    </row>
    <row r="582" spans="1:28" s="333" customFormat="1" x14ac:dyDescent="0.25">
      <c r="A582" s="447">
        <v>1</v>
      </c>
      <c r="B582" s="448" t="s">
        <v>134</v>
      </c>
      <c r="C582" s="449">
        <v>0</v>
      </c>
      <c r="D582" s="506">
        <v>647.07049286757842</v>
      </c>
      <c r="E582" s="506">
        <v>409.96689626158224</v>
      </c>
      <c r="F582" s="506">
        <v>60.356185370526497</v>
      </c>
      <c r="G582" s="506">
        <v>60.844563758651361</v>
      </c>
      <c r="H582" s="506">
        <v>349.12233250293087</v>
      </c>
      <c r="I582" s="506">
        <v>0.48837838812486467</v>
      </c>
      <c r="J582" s="451">
        <v>1.0080916046156116</v>
      </c>
      <c r="K582" s="450">
        <v>0</v>
      </c>
      <c r="L582" s="450">
        <v>0</v>
      </c>
      <c r="M582" s="506">
        <v>59.523178509999994</v>
      </c>
      <c r="N582" s="506">
        <v>109.24666942302656</v>
      </c>
      <c r="O582" s="506">
        <v>105.59020998000001</v>
      </c>
      <c r="P582" s="506">
        <v>260.86850850357007</v>
      </c>
      <c r="Q582" s="506">
        <v>-3.6564594430265558</v>
      </c>
      <c r="R582" s="451">
        <v>0.96653024332606463</v>
      </c>
      <c r="S582" s="450">
        <v>0</v>
      </c>
      <c r="T582" s="506">
        <v>3.9899999999999998</v>
      </c>
      <c r="U582" s="506">
        <v>160.27176942302663</v>
      </c>
      <c r="V582" s="506">
        <v>161.12338848999997</v>
      </c>
      <c r="W582" s="506">
        <v>0.85161906697334189</v>
      </c>
      <c r="X582" s="452">
        <v>1.0053135937167172</v>
      </c>
      <c r="Y582" s="506">
        <v>160.27176942302663</v>
      </c>
      <c r="Z582" s="506">
        <v>161.12338848999997</v>
      </c>
      <c r="AA582" s="453"/>
      <c r="AB582" s="450">
        <v>0</v>
      </c>
    </row>
    <row r="583" spans="1:28" s="333" customFormat="1" ht="126" x14ac:dyDescent="0.25">
      <c r="A583" s="447">
        <v>0</v>
      </c>
      <c r="B583" s="448" t="s">
        <v>703</v>
      </c>
      <c r="C583" s="449" t="s">
        <v>388</v>
      </c>
      <c r="D583" s="506">
        <v>84.15935169288548</v>
      </c>
      <c r="E583" s="506">
        <v>76.964608492885475</v>
      </c>
      <c r="F583" s="506">
        <v>2.5299999999999998</v>
      </c>
      <c r="G583" s="506">
        <v>3.4596083386513676</v>
      </c>
      <c r="H583" s="506">
        <v>73.505000154234111</v>
      </c>
      <c r="I583" s="506">
        <v>0.92960833865136761</v>
      </c>
      <c r="J583" s="451">
        <v>1.3674341259491574</v>
      </c>
      <c r="K583" s="450">
        <v>0</v>
      </c>
      <c r="L583" s="450">
        <v>0</v>
      </c>
      <c r="M583" s="506">
        <v>6.09717851</v>
      </c>
      <c r="N583" s="506">
        <v>23.383669423026568</v>
      </c>
      <c r="O583" s="506">
        <v>22.146209980000002</v>
      </c>
      <c r="P583" s="506">
        <v>45.926790020000006</v>
      </c>
      <c r="Q583" s="506">
        <v>-1.237459443026566</v>
      </c>
      <c r="R583" s="451">
        <v>0.94708018572106545</v>
      </c>
      <c r="S583" s="450" t="s">
        <v>839</v>
      </c>
      <c r="T583" s="506">
        <v>0</v>
      </c>
      <c r="U583" s="506">
        <v>29.480669423026569</v>
      </c>
      <c r="V583" s="506">
        <v>28.243388489999997</v>
      </c>
      <c r="W583" s="506">
        <v>-1.2372809330265717</v>
      </c>
      <c r="X583" s="452">
        <v>0.95803077212147147</v>
      </c>
      <c r="Y583" s="506">
        <v>29.480669423026569</v>
      </c>
      <c r="Z583" s="506">
        <v>28.243388489999997</v>
      </c>
      <c r="AA583" s="453"/>
      <c r="AB583" s="450" t="s">
        <v>443</v>
      </c>
    </row>
    <row r="584" spans="1:28" s="333" customFormat="1" ht="31.5" x14ac:dyDescent="0.25">
      <c r="A584" s="447">
        <v>0</v>
      </c>
      <c r="B584" s="448" t="s">
        <v>438</v>
      </c>
      <c r="C584" s="449" t="s">
        <v>389</v>
      </c>
      <c r="D584" s="506">
        <v>102.59399999999999</v>
      </c>
      <c r="E584" s="506">
        <v>15.676</v>
      </c>
      <c r="F584" s="506">
        <v>16.107434370526502</v>
      </c>
      <c r="G584" s="506">
        <v>16.107000000000003</v>
      </c>
      <c r="H584" s="506">
        <v>-0.43100000000000271</v>
      </c>
      <c r="I584" s="506">
        <v>-4.3437052650041608E-4</v>
      </c>
      <c r="J584" s="451">
        <v>0.99997303291657091</v>
      </c>
      <c r="K584" s="450">
        <v>0</v>
      </c>
      <c r="L584" s="450">
        <v>0</v>
      </c>
      <c r="M584" s="506">
        <v>45.432000000000002</v>
      </c>
      <c r="N584" s="506">
        <v>22.9</v>
      </c>
      <c r="O584" s="506">
        <v>31.731999999999999</v>
      </c>
      <c r="P584" s="506">
        <v>-18.447254237288135</v>
      </c>
      <c r="Q584" s="506">
        <v>8.8320000000000025</v>
      </c>
      <c r="R584" s="451">
        <v>1.3856768558951966</v>
      </c>
      <c r="S584" s="450">
        <v>0</v>
      </c>
      <c r="T584" s="506">
        <v>0</v>
      </c>
      <c r="U584" s="506">
        <v>68.144000000000005</v>
      </c>
      <c r="V584" s="506">
        <v>77.164000000000001</v>
      </c>
      <c r="W584" s="506">
        <v>9.019999999999996</v>
      </c>
      <c r="X584" s="452">
        <v>1.1323667527588634</v>
      </c>
      <c r="Y584" s="506">
        <v>68.144000000000005</v>
      </c>
      <c r="Z584" s="506">
        <v>77.164000000000001</v>
      </c>
      <c r="AA584" s="453"/>
      <c r="AB584" s="450" t="s">
        <v>443</v>
      </c>
    </row>
    <row r="585" spans="1:28" s="333" customFormat="1" ht="63" x14ac:dyDescent="0.25">
      <c r="A585" s="447">
        <v>0</v>
      </c>
      <c r="B585" s="448" t="s">
        <v>704</v>
      </c>
      <c r="C585" s="449" t="s">
        <v>385</v>
      </c>
      <c r="D585" s="506">
        <v>130.32779647813106</v>
      </c>
      <c r="E585" s="506">
        <v>21.051031041649619</v>
      </c>
      <c r="F585" s="506">
        <v>17.681170000000002</v>
      </c>
      <c r="G585" s="506">
        <v>15.416326870000001</v>
      </c>
      <c r="H585" s="506">
        <v>5.6347041716496182</v>
      </c>
      <c r="I585" s="506">
        <v>-2.2648431300000009</v>
      </c>
      <c r="J585" s="451">
        <v>0.87190648978546104</v>
      </c>
      <c r="K585" s="450">
        <v>0</v>
      </c>
      <c r="L585" s="450">
        <v>0</v>
      </c>
      <c r="M585" s="506">
        <v>0</v>
      </c>
      <c r="N585" s="506">
        <v>4.641</v>
      </c>
      <c r="O585" s="506">
        <v>4.4550000000000001</v>
      </c>
      <c r="P585" s="506">
        <v>13.384856814957304</v>
      </c>
      <c r="Q585" s="506">
        <v>-0.18599999999999994</v>
      </c>
      <c r="R585" s="451">
        <v>0.95992243051066584</v>
      </c>
      <c r="S585" s="450" t="s">
        <v>927</v>
      </c>
      <c r="T585" s="506">
        <v>0</v>
      </c>
      <c r="U585" s="506">
        <v>4.6414</v>
      </c>
      <c r="V585" s="506">
        <v>4.4550000000000001</v>
      </c>
      <c r="W585" s="506">
        <v>-0.1863999999999999</v>
      </c>
      <c r="X585" s="452">
        <v>0.95983970353772574</v>
      </c>
      <c r="Y585" s="506">
        <v>4.6414</v>
      </c>
      <c r="Z585" s="506">
        <v>4.4550000000000001</v>
      </c>
      <c r="AA585" s="453"/>
      <c r="AB585" s="450" t="s">
        <v>443</v>
      </c>
    </row>
    <row r="586" spans="1:28" s="333" customFormat="1" ht="31.5" x14ac:dyDescent="0.25">
      <c r="A586" s="447">
        <v>0</v>
      </c>
      <c r="B586" s="448" t="s">
        <v>705</v>
      </c>
      <c r="C586" s="449" t="s">
        <v>385</v>
      </c>
      <c r="D586" s="506">
        <v>25.193000000000001</v>
      </c>
      <c r="E586" s="506">
        <v>25.193000000000001</v>
      </c>
      <c r="F586" s="506">
        <v>17.429179999999999</v>
      </c>
      <c r="G586" s="506">
        <v>16.510296610000001</v>
      </c>
      <c r="H586" s="506">
        <v>8.6827033900000004</v>
      </c>
      <c r="I586" s="506">
        <v>-0.91888338999999952</v>
      </c>
      <c r="J586" s="451">
        <v>0.94727902345377135</v>
      </c>
      <c r="K586" s="450">
        <v>0</v>
      </c>
      <c r="L586" s="450">
        <v>0</v>
      </c>
      <c r="M586" s="506">
        <v>0</v>
      </c>
      <c r="N586" s="506">
        <v>4.7999999999999989</v>
      </c>
      <c r="O586" s="506">
        <v>0</v>
      </c>
      <c r="P586" s="506">
        <v>21.349999999999998</v>
      </c>
      <c r="Q586" s="506">
        <v>-4.7999999999999989</v>
      </c>
      <c r="R586" s="451">
        <v>0</v>
      </c>
      <c r="S586" s="450">
        <v>0</v>
      </c>
      <c r="T586" s="506">
        <v>0</v>
      </c>
      <c r="U586" s="506">
        <v>4.8003999999999998</v>
      </c>
      <c r="V586" s="506">
        <v>0</v>
      </c>
      <c r="W586" s="506">
        <v>-4.8003999999999998</v>
      </c>
      <c r="X586" s="452">
        <v>0</v>
      </c>
      <c r="Y586" s="506">
        <v>4.8003999999999998</v>
      </c>
      <c r="Z586" s="506">
        <v>0</v>
      </c>
      <c r="AA586" s="453"/>
      <c r="AB586" s="450" t="s">
        <v>443</v>
      </c>
    </row>
    <row r="587" spans="1:28" s="333" customFormat="1" ht="47.25" x14ac:dyDescent="0.25">
      <c r="A587" s="447">
        <v>0</v>
      </c>
      <c r="B587" s="448" t="s">
        <v>706</v>
      </c>
      <c r="C587" s="449" t="s">
        <v>385</v>
      </c>
      <c r="D587" s="506">
        <v>2.9674788410189752</v>
      </c>
      <c r="E587" s="506">
        <v>2.2971561413596864</v>
      </c>
      <c r="F587" s="506">
        <v>0</v>
      </c>
      <c r="G587" s="506">
        <v>1.82</v>
      </c>
      <c r="H587" s="506">
        <v>0.47715614135968631</v>
      </c>
      <c r="I587" s="506">
        <v>1.82</v>
      </c>
      <c r="J587" s="451" t="s">
        <v>1119</v>
      </c>
      <c r="K587" s="450">
        <v>0</v>
      </c>
      <c r="L587" s="450">
        <v>0</v>
      </c>
      <c r="M587" s="506">
        <v>0.47099999999999997</v>
      </c>
      <c r="N587" s="506">
        <v>1.6950000000000001</v>
      </c>
      <c r="O587" s="506">
        <v>1.6950000000000001</v>
      </c>
      <c r="P587" s="506">
        <v>0.3488125771347248</v>
      </c>
      <c r="Q587" s="506">
        <v>0</v>
      </c>
      <c r="R587" s="451">
        <v>1</v>
      </c>
      <c r="S587" s="450" t="s">
        <v>509</v>
      </c>
      <c r="T587" s="506">
        <v>0</v>
      </c>
      <c r="U587" s="506">
        <v>2.1659999999999999</v>
      </c>
      <c r="V587" s="506">
        <v>2.1659999999999999</v>
      </c>
      <c r="W587" s="506">
        <v>0</v>
      </c>
      <c r="X587" s="452">
        <v>1</v>
      </c>
      <c r="Y587" s="506">
        <v>2.1659999999999999</v>
      </c>
      <c r="Z587" s="506">
        <v>2.1659999999999999</v>
      </c>
      <c r="AA587" s="453"/>
      <c r="AB587" s="450" t="s">
        <v>443</v>
      </c>
    </row>
    <row r="588" spans="1:28" s="333" customFormat="1" ht="47.25" x14ac:dyDescent="0.25">
      <c r="A588" s="447">
        <v>0</v>
      </c>
      <c r="B588" s="448" t="s">
        <v>707</v>
      </c>
      <c r="C588" s="449" t="s">
        <v>385</v>
      </c>
      <c r="D588" s="506">
        <v>42.582114322308172</v>
      </c>
      <c r="E588" s="506">
        <v>42.582114322308172</v>
      </c>
      <c r="F588" s="506">
        <v>0.69523000000000001</v>
      </c>
      <c r="G588" s="506">
        <v>0</v>
      </c>
      <c r="H588" s="506">
        <v>42.582114322308172</v>
      </c>
      <c r="I588" s="506">
        <v>-0.69523000000000001</v>
      </c>
      <c r="J588" s="451">
        <v>0</v>
      </c>
      <c r="K588" s="450">
        <v>0</v>
      </c>
      <c r="L588" s="450">
        <v>0</v>
      </c>
      <c r="M588" s="506">
        <v>0</v>
      </c>
      <c r="N588" s="506">
        <v>3.6320000000000001</v>
      </c>
      <c r="O588" s="506">
        <v>3.9660000000000002</v>
      </c>
      <c r="P588" s="506">
        <v>32.120537561278113</v>
      </c>
      <c r="Q588" s="506">
        <v>0.33400000000000007</v>
      </c>
      <c r="R588" s="451">
        <v>1.0919603524229076</v>
      </c>
      <c r="S588" s="450" t="s">
        <v>927</v>
      </c>
      <c r="T588" s="506">
        <v>0</v>
      </c>
      <c r="U588" s="506">
        <v>3.6324000000000001</v>
      </c>
      <c r="V588" s="506">
        <v>3.9660000000000002</v>
      </c>
      <c r="W588" s="506">
        <v>0.33360000000000012</v>
      </c>
      <c r="X588" s="452">
        <v>1.0918401057152296</v>
      </c>
      <c r="Y588" s="506">
        <v>3.6324000000000001</v>
      </c>
      <c r="Z588" s="506">
        <v>3.9660000000000002</v>
      </c>
      <c r="AA588" s="453"/>
      <c r="AB588" s="450" t="s">
        <v>443</v>
      </c>
    </row>
    <row r="589" spans="1:28" s="333" customFormat="1" ht="31.5" x14ac:dyDescent="0.25">
      <c r="A589" s="447">
        <v>0</v>
      </c>
      <c r="B589" s="448" t="s">
        <v>708</v>
      </c>
      <c r="C589" s="449" t="s">
        <v>385</v>
      </c>
      <c r="D589" s="506">
        <v>4.3087521724868498</v>
      </c>
      <c r="E589" s="506">
        <v>3.634394595664677</v>
      </c>
      <c r="F589" s="506">
        <v>0</v>
      </c>
      <c r="G589" s="506">
        <v>0</v>
      </c>
      <c r="H589" s="506">
        <v>3.634394595664677</v>
      </c>
      <c r="I589" s="506">
        <v>0</v>
      </c>
      <c r="J589" s="451">
        <v>0</v>
      </c>
      <c r="K589" s="450">
        <v>0</v>
      </c>
      <c r="L589" s="450">
        <v>0</v>
      </c>
      <c r="M589" s="506">
        <v>0</v>
      </c>
      <c r="N589" s="506">
        <v>3.2120000000000002</v>
      </c>
      <c r="O589" s="506">
        <v>2.9660000000000002</v>
      </c>
      <c r="P589" s="506">
        <v>0.246</v>
      </c>
      <c r="Q589" s="506">
        <v>-0.246</v>
      </c>
      <c r="R589" s="451">
        <v>0.92341220423412207</v>
      </c>
      <c r="S589" s="450">
        <v>0</v>
      </c>
      <c r="T589" s="506">
        <v>0</v>
      </c>
      <c r="U589" s="506">
        <v>3.2124000000000001</v>
      </c>
      <c r="V589" s="506">
        <v>2.9660000000000002</v>
      </c>
      <c r="W589" s="506">
        <v>-0.24639999999999995</v>
      </c>
      <c r="X589" s="452">
        <v>0.92329722325986807</v>
      </c>
      <c r="Y589" s="506">
        <v>3.2124000000000001</v>
      </c>
      <c r="Z589" s="506">
        <v>2.9660000000000002</v>
      </c>
      <c r="AA589" s="453"/>
      <c r="AB589" s="450" t="s">
        <v>443</v>
      </c>
    </row>
    <row r="590" spans="1:28" s="333" customFormat="1" ht="31.5" x14ac:dyDescent="0.25">
      <c r="A590" s="447">
        <v>0</v>
      </c>
      <c r="B590" s="448" t="s">
        <v>709</v>
      </c>
      <c r="C590" s="449" t="s">
        <v>385</v>
      </c>
      <c r="D590" s="506">
        <v>1.8682153929464931</v>
      </c>
      <c r="E590" s="506">
        <v>1.6401684256949078</v>
      </c>
      <c r="F590" s="506">
        <v>0</v>
      </c>
      <c r="G590" s="506">
        <v>0</v>
      </c>
      <c r="H590" s="506">
        <v>1.6401684256949078</v>
      </c>
      <c r="I590" s="506">
        <v>0</v>
      </c>
      <c r="J590" s="451">
        <v>0</v>
      </c>
      <c r="K590" s="450">
        <v>0</v>
      </c>
      <c r="L590" s="450">
        <v>0</v>
      </c>
      <c r="M590" s="506">
        <v>0</v>
      </c>
      <c r="N590" s="506">
        <v>1.347</v>
      </c>
      <c r="O590" s="506">
        <v>1.2589999999999999</v>
      </c>
      <c r="P590" s="506">
        <v>8.8000000000000078E-2</v>
      </c>
      <c r="Q590" s="506">
        <v>-8.8000000000000078E-2</v>
      </c>
      <c r="R590" s="451">
        <v>0.93466963622865618</v>
      </c>
      <c r="S590" s="450">
        <v>0</v>
      </c>
      <c r="T590" s="506">
        <v>0</v>
      </c>
      <c r="U590" s="506">
        <v>1.3472500000000001</v>
      </c>
      <c r="V590" s="506">
        <v>1.2589999999999999</v>
      </c>
      <c r="W590" s="506">
        <v>-8.8250000000000162E-2</v>
      </c>
      <c r="X590" s="452">
        <v>0.93449619595472244</v>
      </c>
      <c r="Y590" s="506">
        <v>1.3472500000000001</v>
      </c>
      <c r="Z590" s="506">
        <v>1.2589999999999999</v>
      </c>
      <c r="AA590" s="453"/>
      <c r="AB590" s="450" t="s">
        <v>443</v>
      </c>
    </row>
    <row r="591" spans="1:28" s="333" customFormat="1" ht="47.25" x14ac:dyDescent="0.25">
      <c r="A591" s="447">
        <v>0</v>
      </c>
      <c r="B591" s="448" t="s">
        <v>710</v>
      </c>
      <c r="C591" s="449" t="s">
        <v>385</v>
      </c>
      <c r="D591" s="506">
        <v>6.4436808710535169</v>
      </c>
      <c r="E591" s="506">
        <v>5.4290000000000003</v>
      </c>
      <c r="F591" s="506">
        <v>0</v>
      </c>
      <c r="G591" s="506">
        <v>2.97733194</v>
      </c>
      <c r="H591" s="506">
        <v>2.4516680600000003</v>
      </c>
      <c r="I591" s="506">
        <v>2.97733194</v>
      </c>
      <c r="J591" s="451" t="s">
        <v>1119</v>
      </c>
      <c r="K591" s="450">
        <v>0</v>
      </c>
      <c r="L591" s="450">
        <v>0</v>
      </c>
      <c r="M591" s="506">
        <v>0</v>
      </c>
      <c r="N591" s="506">
        <v>4.9080000000000004</v>
      </c>
      <c r="O591" s="506">
        <v>4.992</v>
      </c>
      <c r="P591" s="506">
        <v>0.46874576271186452</v>
      </c>
      <c r="Q591" s="506">
        <v>8.3999999999999631E-2</v>
      </c>
      <c r="R591" s="451">
        <v>1.0171149144254279</v>
      </c>
      <c r="S591" s="450" t="s">
        <v>509</v>
      </c>
      <c r="T591" s="506">
        <v>0</v>
      </c>
      <c r="U591" s="506">
        <v>4.9084000000000003</v>
      </c>
      <c r="V591" s="506">
        <v>4.992</v>
      </c>
      <c r="W591" s="506">
        <v>8.3599999999999675E-2</v>
      </c>
      <c r="X591" s="452">
        <v>1.0170320267296877</v>
      </c>
      <c r="Y591" s="506">
        <v>4.9084000000000003</v>
      </c>
      <c r="Z591" s="506">
        <v>4.992</v>
      </c>
      <c r="AA591" s="453"/>
      <c r="AB591" s="450" t="s">
        <v>443</v>
      </c>
    </row>
    <row r="592" spans="1:28" s="333" customFormat="1" ht="110.25" x14ac:dyDescent="0.25">
      <c r="A592" s="447">
        <v>0</v>
      </c>
      <c r="B592" s="448" t="s">
        <v>712</v>
      </c>
      <c r="C592" s="449" t="s">
        <v>385</v>
      </c>
      <c r="D592" s="506">
        <v>8.8088999999999995</v>
      </c>
      <c r="E592" s="506">
        <v>8.8089219169233441</v>
      </c>
      <c r="F592" s="506">
        <v>0</v>
      </c>
      <c r="G592" s="506">
        <v>0</v>
      </c>
      <c r="H592" s="506">
        <v>8.8089219169233441</v>
      </c>
      <c r="I592" s="506">
        <v>0</v>
      </c>
      <c r="J592" s="451">
        <v>0</v>
      </c>
      <c r="K592" s="450">
        <v>0</v>
      </c>
      <c r="L592" s="450">
        <v>0</v>
      </c>
      <c r="M592" s="506">
        <v>0</v>
      </c>
      <c r="N592" s="506">
        <v>7.4219999999999997</v>
      </c>
      <c r="O592" s="506">
        <v>7.1150000000000002</v>
      </c>
      <c r="P592" s="506">
        <v>0.3069999999999995</v>
      </c>
      <c r="Q592" s="506">
        <v>-0.3069999999999995</v>
      </c>
      <c r="R592" s="451">
        <v>0.95863648612233909</v>
      </c>
      <c r="S592" s="450">
        <v>0</v>
      </c>
      <c r="T592" s="506">
        <v>0</v>
      </c>
      <c r="U592" s="506">
        <v>7.4223999999999997</v>
      </c>
      <c r="V592" s="506">
        <v>7.1150000000000002</v>
      </c>
      <c r="W592" s="506">
        <v>-0.30739999999999945</v>
      </c>
      <c r="X592" s="452">
        <v>0.95858482431558534</v>
      </c>
      <c r="Y592" s="506">
        <v>7.4223999999999997</v>
      </c>
      <c r="Z592" s="506">
        <v>7.1150000000000002</v>
      </c>
      <c r="AA592" s="453"/>
      <c r="AB592" s="450" t="s">
        <v>443</v>
      </c>
    </row>
    <row r="593" spans="1:28" s="333" customFormat="1" ht="47.25" x14ac:dyDescent="0.25">
      <c r="A593" s="447">
        <v>0</v>
      </c>
      <c r="B593" s="448" t="s">
        <v>713</v>
      </c>
      <c r="C593" s="449" t="s">
        <v>385</v>
      </c>
      <c r="D593" s="506">
        <v>69.955977885551917</v>
      </c>
      <c r="E593" s="506">
        <v>51.939735498121692</v>
      </c>
      <c r="F593" s="506">
        <v>0.48620000000000002</v>
      </c>
      <c r="G593" s="506">
        <v>0</v>
      </c>
      <c r="H593" s="506">
        <v>51.939735498121692</v>
      </c>
      <c r="I593" s="506">
        <v>-0.48620000000000002</v>
      </c>
      <c r="J593" s="451">
        <v>0</v>
      </c>
      <c r="K593" s="450">
        <v>0</v>
      </c>
      <c r="L593" s="450">
        <v>0</v>
      </c>
      <c r="M593" s="506">
        <v>3.61</v>
      </c>
      <c r="N593" s="506">
        <v>2.5399999999999983</v>
      </c>
      <c r="O593" s="506">
        <v>0</v>
      </c>
      <c r="P593" s="506">
        <v>55.674727021654171</v>
      </c>
      <c r="Q593" s="506">
        <v>-2.5399999999999983</v>
      </c>
      <c r="R593" s="451">
        <v>0</v>
      </c>
      <c r="S593" s="450" t="s">
        <v>927</v>
      </c>
      <c r="T593" s="506">
        <v>3.61</v>
      </c>
      <c r="U593" s="506">
        <v>2.5404</v>
      </c>
      <c r="V593" s="506">
        <v>0</v>
      </c>
      <c r="W593" s="506">
        <v>-2.5404</v>
      </c>
      <c r="X593" s="452">
        <v>0</v>
      </c>
      <c r="Y593" s="506">
        <v>2.5404</v>
      </c>
      <c r="Z593" s="506">
        <v>0</v>
      </c>
      <c r="AA593" s="453"/>
      <c r="AB593" s="450" t="s">
        <v>443</v>
      </c>
    </row>
    <row r="594" spans="1:28" s="333" customFormat="1" ht="94.5" x14ac:dyDescent="0.25">
      <c r="A594" s="447">
        <v>0</v>
      </c>
      <c r="B594" s="448" t="s">
        <v>714</v>
      </c>
      <c r="C594" s="449" t="s">
        <v>385</v>
      </c>
      <c r="D594" s="506">
        <v>33.737053560520778</v>
      </c>
      <c r="E594" s="506">
        <v>26.440678586550305</v>
      </c>
      <c r="F594" s="506">
        <v>0.68149999999999999</v>
      </c>
      <c r="G594" s="506">
        <v>0</v>
      </c>
      <c r="H594" s="506">
        <v>26.440678586550305</v>
      </c>
      <c r="I594" s="506">
        <v>-0.68149999999999999</v>
      </c>
      <c r="J594" s="451">
        <v>0</v>
      </c>
      <c r="K594" s="450">
        <v>0</v>
      </c>
      <c r="L594" s="450">
        <v>0</v>
      </c>
      <c r="M594" s="506">
        <v>0</v>
      </c>
      <c r="N594" s="506">
        <v>3.5599999999999965</v>
      </c>
      <c r="O594" s="506">
        <v>0</v>
      </c>
      <c r="P594" s="506">
        <v>28.590723356373541</v>
      </c>
      <c r="Q594" s="506">
        <v>-3.5599999999999965</v>
      </c>
      <c r="R594" s="451">
        <v>0</v>
      </c>
      <c r="S594" s="450" t="s">
        <v>927</v>
      </c>
      <c r="T594" s="506">
        <v>0</v>
      </c>
      <c r="U594" s="506">
        <v>3.5604</v>
      </c>
      <c r="V594" s="506">
        <v>0</v>
      </c>
      <c r="W594" s="506">
        <v>-3.5604</v>
      </c>
      <c r="X594" s="452">
        <v>0</v>
      </c>
      <c r="Y594" s="506">
        <v>3.5604</v>
      </c>
      <c r="Z594" s="506">
        <v>0</v>
      </c>
      <c r="AA594" s="453"/>
      <c r="AB594" s="450" t="s">
        <v>443</v>
      </c>
    </row>
    <row r="595" spans="1:28" s="333" customFormat="1" ht="47.25" x14ac:dyDescent="0.25">
      <c r="A595" s="447">
        <v>0</v>
      </c>
      <c r="B595" s="448" t="s">
        <v>715</v>
      </c>
      <c r="C595" s="449" t="s">
        <v>385</v>
      </c>
      <c r="D595" s="506">
        <v>24.105999999999998</v>
      </c>
      <c r="E595" s="506">
        <v>21.686999999999998</v>
      </c>
      <c r="F595" s="506">
        <v>0</v>
      </c>
      <c r="G595" s="506">
        <v>0</v>
      </c>
      <c r="H595" s="506">
        <v>21.686999999999998</v>
      </c>
      <c r="I595" s="506">
        <v>0</v>
      </c>
      <c r="J595" s="451">
        <v>0</v>
      </c>
      <c r="K595" s="450">
        <v>0</v>
      </c>
      <c r="L595" s="450">
        <v>0</v>
      </c>
      <c r="M595" s="506">
        <v>2.0519999999999996</v>
      </c>
      <c r="N595" s="506">
        <v>18.412999999999997</v>
      </c>
      <c r="O595" s="506">
        <v>19.192</v>
      </c>
      <c r="P595" s="506">
        <v>-0.77899999999999991</v>
      </c>
      <c r="Q595" s="506">
        <v>0.77900000000000169</v>
      </c>
      <c r="R595" s="451">
        <v>1.0423070656601316</v>
      </c>
      <c r="S595" s="450">
        <v>0</v>
      </c>
      <c r="T595" s="506">
        <v>0</v>
      </c>
      <c r="U595" s="506">
        <v>18.413350000000001</v>
      </c>
      <c r="V595" s="506">
        <v>21.244</v>
      </c>
      <c r="W595" s="506">
        <v>2.8306499999999986</v>
      </c>
      <c r="X595" s="452">
        <v>1.1537281374654802</v>
      </c>
      <c r="Y595" s="506">
        <v>18.413350000000001</v>
      </c>
      <c r="Z595" s="506">
        <v>21.244</v>
      </c>
      <c r="AA595" s="453"/>
      <c r="AB595" s="450" t="s">
        <v>443</v>
      </c>
    </row>
    <row r="596" spans="1:28" s="333" customFormat="1" ht="78.75" x14ac:dyDescent="0.25">
      <c r="A596" s="447">
        <v>0</v>
      </c>
      <c r="B596" s="448" t="s">
        <v>716</v>
      </c>
      <c r="C596" s="449" t="s">
        <v>385</v>
      </c>
      <c r="D596" s="506">
        <v>25.818000000000001</v>
      </c>
      <c r="E596" s="506">
        <v>25.818399999999997</v>
      </c>
      <c r="F596" s="506">
        <v>9.5770999999999995E-2</v>
      </c>
      <c r="G596" s="506">
        <v>0</v>
      </c>
      <c r="H596" s="506">
        <v>25.818399999999997</v>
      </c>
      <c r="I596" s="506">
        <v>-9.5770999999999995E-2</v>
      </c>
      <c r="J596" s="451">
        <v>0</v>
      </c>
      <c r="K596" s="450">
        <v>0</v>
      </c>
      <c r="L596" s="450">
        <v>0</v>
      </c>
      <c r="M596" s="506">
        <v>0</v>
      </c>
      <c r="N596" s="506">
        <v>0.38</v>
      </c>
      <c r="O596" s="506">
        <v>0.38</v>
      </c>
      <c r="P596" s="506">
        <v>21.499661016949155</v>
      </c>
      <c r="Q596" s="506">
        <v>0</v>
      </c>
      <c r="R596" s="451">
        <v>1</v>
      </c>
      <c r="S596" s="450" t="s">
        <v>927</v>
      </c>
      <c r="T596" s="506">
        <v>0.38</v>
      </c>
      <c r="U596" s="506">
        <v>0</v>
      </c>
      <c r="V596" s="506">
        <v>0</v>
      </c>
      <c r="W596" s="506">
        <v>0</v>
      </c>
      <c r="X596" s="452" t="s">
        <v>1119</v>
      </c>
      <c r="Y596" s="506">
        <v>0</v>
      </c>
      <c r="Z596" s="506">
        <v>0</v>
      </c>
      <c r="AA596" s="453"/>
      <c r="AB596" s="450" t="s">
        <v>443</v>
      </c>
    </row>
    <row r="597" spans="1:28" s="333" customFormat="1" ht="47.25" x14ac:dyDescent="0.25">
      <c r="A597" s="447">
        <v>0</v>
      </c>
      <c r="B597" s="448" t="s">
        <v>717</v>
      </c>
      <c r="C597" s="449" t="s">
        <v>385</v>
      </c>
      <c r="D597" s="506">
        <v>26.113</v>
      </c>
      <c r="E597" s="506">
        <v>26.113399999999999</v>
      </c>
      <c r="F597" s="506">
        <v>9.5699999999999993E-2</v>
      </c>
      <c r="G597" s="506">
        <v>0</v>
      </c>
      <c r="H597" s="506">
        <v>26.113399999999999</v>
      </c>
      <c r="I597" s="506">
        <v>-9.5699999999999993E-2</v>
      </c>
      <c r="J597" s="451">
        <v>0</v>
      </c>
      <c r="K597" s="450">
        <v>0</v>
      </c>
      <c r="L597" s="450">
        <v>0</v>
      </c>
      <c r="M597" s="506">
        <v>0</v>
      </c>
      <c r="N597" s="506">
        <v>0.41099999999999998</v>
      </c>
      <c r="O597" s="506">
        <v>0</v>
      </c>
      <c r="P597" s="506">
        <v>22.129661016949154</v>
      </c>
      <c r="Q597" s="506">
        <v>-0.41099999999999998</v>
      </c>
      <c r="R597" s="451">
        <v>0</v>
      </c>
      <c r="S597" s="450" t="s">
        <v>927</v>
      </c>
      <c r="T597" s="506">
        <v>0</v>
      </c>
      <c r="U597" s="506">
        <v>0</v>
      </c>
      <c r="V597" s="506">
        <v>0</v>
      </c>
      <c r="W597" s="506">
        <v>0</v>
      </c>
      <c r="X597" s="452" t="s">
        <v>1119</v>
      </c>
      <c r="Y597" s="506">
        <v>0</v>
      </c>
      <c r="Z597" s="506">
        <v>0</v>
      </c>
      <c r="AA597" s="453"/>
      <c r="AB597" s="450" t="s">
        <v>443</v>
      </c>
    </row>
    <row r="598" spans="1:28" s="333" customFormat="1" ht="47.25" x14ac:dyDescent="0.25">
      <c r="A598" s="447">
        <v>0</v>
      </c>
      <c r="B598" s="448" t="s">
        <v>718</v>
      </c>
      <c r="C598" s="449" t="s">
        <v>385</v>
      </c>
      <c r="D598" s="506">
        <v>4.0490389934585354</v>
      </c>
      <c r="E598" s="506">
        <v>3.1147153497535998</v>
      </c>
      <c r="F598" s="506">
        <v>0</v>
      </c>
      <c r="G598" s="506">
        <v>0</v>
      </c>
      <c r="H598" s="506">
        <v>3.1147153497535998</v>
      </c>
      <c r="I598" s="506">
        <v>0</v>
      </c>
      <c r="J598" s="451">
        <v>0</v>
      </c>
      <c r="K598" s="450">
        <v>0</v>
      </c>
      <c r="L598" s="450">
        <v>0</v>
      </c>
      <c r="M598" s="506">
        <v>0</v>
      </c>
      <c r="N598" s="506">
        <v>1.0780000000000001</v>
      </c>
      <c r="O598" s="506">
        <v>1.0169999999999999</v>
      </c>
      <c r="P598" s="506">
        <v>6.1000000000000165E-2</v>
      </c>
      <c r="Q598" s="506">
        <v>-6.1000000000000165E-2</v>
      </c>
      <c r="R598" s="451">
        <v>0.94341372912801469</v>
      </c>
      <c r="S598" s="450">
        <v>0</v>
      </c>
      <c r="T598" s="506">
        <v>0</v>
      </c>
      <c r="U598" s="506">
        <v>1.0783</v>
      </c>
      <c r="V598" s="506">
        <v>1.0169999999999999</v>
      </c>
      <c r="W598" s="506">
        <v>-6.1300000000000132E-2</v>
      </c>
      <c r="X598" s="452">
        <v>0.943151256607623</v>
      </c>
      <c r="Y598" s="506">
        <v>1.0783</v>
      </c>
      <c r="Z598" s="506">
        <v>1.0169999999999999</v>
      </c>
      <c r="AA598" s="453"/>
      <c r="AB598" s="450" t="s">
        <v>443</v>
      </c>
    </row>
    <row r="599" spans="1:28" s="333" customFormat="1" ht="63" x14ac:dyDescent="0.25">
      <c r="A599" s="447">
        <v>0</v>
      </c>
      <c r="B599" s="448" t="s">
        <v>719</v>
      </c>
      <c r="C599" s="449" t="s">
        <v>385</v>
      </c>
      <c r="D599" s="506">
        <v>9.6120204976533206</v>
      </c>
      <c r="E599" s="506">
        <v>7.1504597311074924</v>
      </c>
      <c r="F599" s="506">
        <v>0</v>
      </c>
      <c r="G599" s="506">
        <v>0</v>
      </c>
      <c r="H599" s="506">
        <v>7.1504597311074924</v>
      </c>
      <c r="I599" s="506">
        <v>0</v>
      </c>
      <c r="J599" s="451">
        <v>0</v>
      </c>
      <c r="K599" s="450">
        <v>0</v>
      </c>
      <c r="L599" s="450">
        <v>0</v>
      </c>
      <c r="M599" s="506">
        <v>0</v>
      </c>
      <c r="N599" s="506">
        <v>4.9240000000000004</v>
      </c>
      <c r="O599" s="506">
        <v>4.6749999999999998</v>
      </c>
      <c r="P599" s="506">
        <v>0.24900000000000055</v>
      </c>
      <c r="Q599" s="506">
        <v>-0.24900000000000055</v>
      </c>
      <c r="R599" s="451">
        <v>0.94943135662063349</v>
      </c>
      <c r="S599" s="450">
        <v>0</v>
      </c>
      <c r="T599" s="506">
        <v>0</v>
      </c>
      <c r="U599" s="506">
        <v>4.9240000000000004</v>
      </c>
      <c r="V599" s="506">
        <v>4.6749999999999998</v>
      </c>
      <c r="W599" s="506">
        <v>-0.24900000000000055</v>
      </c>
      <c r="X599" s="452">
        <v>0.94943135662063349</v>
      </c>
      <c r="Y599" s="506">
        <v>4.9240000000000004</v>
      </c>
      <c r="Z599" s="506">
        <v>4.6749999999999998</v>
      </c>
      <c r="AA599" s="453"/>
      <c r="AB599" s="450" t="s">
        <v>443</v>
      </c>
    </row>
    <row r="600" spans="1:28" s="333" customFormat="1" ht="47.25" x14ac:dyDescent="0.25">
      <c r="A600" s="447">
        <v>0</v>
      </c>
      <c r="B600" s="448" t="s">
        <v>720</v>
      </c>
      <c r="C600" s="449" t="s">
        <v>385</v>
      </c>
      <c r="D600" s="506">
        <v>44.426112159563196</v>
      </c>
      <c r="E600" s="506">
        <v>44.426112159563196</v>
      </c>
      <c r="F600" s="506">
        <v>4.5540000000000003</v>
      </c>
      <c r="G600" s="506">
        <v>4.5540000000000003</v>
      </c>
      <c r="H600" s="506">
        <v>39.872112159563194</v>
      </c>
      <c r="I600" s="506">
        <v>0</v>
      </c>
      <c r="J600" s="451">
        <v>1</v>
      </c>
      <c r="K600" s="450">
        <v>0</v>
      </c>
      <c r="L600" s="450">
        <v>0</v>
      </c>
      <c r="M600" s="506">
        <v>0</v>
      </c>
      <c r="N600" s="506">
        <v>0</v>
      </c>
      <c r="O600" s="506">
        <v>0</v>
      </c>
      <c r="P600" s="506">
        <v>37.649247592850166</v>
      </c>
      <c r="Q600" s="506">
        <v>0</v>
      </c>
      <c r="R600" s="451" t="s">
        <v>1119</v>
      </c>
      <c r="S600" s="450">
        <v>0</v>
      </c>
      <c r="T600" s="506">
        <v>0</v>
      </c>
      <c r="U600" s="506">
        <v>0</v>
      </c>
      <c r="V600" s="506">
        <v>0</v>
      </c>
      <c r="W600" s="506">
        <v>0</v>
      </c>
      <c r="X600" s="452" t="s">
        <v>1119</v>
      </c>
      <c r="Y600" s="506">
        <v>0</v>
      </c>
      <c r="Z600" s="506">
        <v>0</v>
      </c>
      <c r="AA600" s="453"/>
      <c r="AB600" s="450" t="s">
        <v>443</v>
      </c>
    </row>
    <row r="601" spans="1:28" s="333" customFormat="1" ht="31.5" x14ac:dyDescent="0.25">
      <c r="A601" s="447">
        <v>0</v>
      </c>
      <c r="B601" s="448" t="s">
        <v>711</v>
      </c>
      <c r="C601" s="449" t="s">
        <v>385</v>
      </c>
      <c r="D601" s="506">
        <v>0</v>
      </c>
      <c r="E601" s="506">
        <v>0</v>
      </c>
      <c r="F601" s="506">
        <v>0</v>
      </c>
      <c r="G601" s="506">
        <v>0</v>
      </c>
      <c r="H601" s="506" t="s">
        <v>804</v>
      </c>
      <c r="I601" s="506">
        <v>0</v>
      </c>
      <c r="J601" s="451">
        <v>0</v>
      </c>
      <c r="K601" s="450">
        <v>0</v>
      </c>
      <c r="L601" s="450">
        <v>0</v>
      </c>
      <c r="M601" s="506">
        <v>1.861</v>
      </c>
      <c r="N601" s="506">
        <v>0</v>
      </c>
      <c r="O601" s="506">
        <v>0</v>
      </c>
      <c r="P601" s="506" t="s">
        <v>804</v>
      </c>
      <c r="Q601" s="506">
        <v>0</v>
      </c>
      <c r="R601" s="451" t="s">
        <v>1119</v>
      </c>
      <c r="S601" s="450">
        <v>0</v>
      </c>
      <c r="T601" s="506">
        <v>0</v>
      </c>
      <c r="U601" s="506">
        <v>0</v>
      </c>
      <c r="V601" s="506">
        <v>1.861</v>
      </c>
      <c r="W601" s="506">
        <v>1.861</v>
      </c>
      <c r="X601" s="452" t="s">
        <v>1119</v>
      </c>
      <c r="Y601" s="506">
        <v>0</v>
      </c>
      <c r="Z601" s="506">
        <v>1.861</v>
      </c>
      <c r="AA601" s="453"/>
      <c r="AB601" s="450" t="s">
        <v>443</v>
      </c>
    </row>
    <row r="602" spans="1:28" s="333" customFormat="1" ht="31.5" x14ac:dyDescent="0.25">
      <c r="A602" s="447">
        <v>2</v>
      </c>
      <c r="B602" s="448" t="s">
        <v>135</v>
      </c>
      <c r="C602" s="449">
        <v>0</v>
      </c>
      <c r="D602" s="506">
        <v>4.3109999999999999</v>
      </c>
      <c r="E602" s="506">
        <v>4.3109999999999999</v>
      </c>
      <c r="F602" s="506">
        <v>4.3105399999999996</v>
      </c>
      <c r="G602" s="506">
        <v>2.7640000000000002</v>
      </c>
      <c r="H602" s="506">
        <v>1.5469999999999997</v>
      </c>
      <c r="I602" s="506">
        <v>-1.5465399999999994</v>
      </c>
      <c r="J602" s="451">
        <v>0.6412189656052375</v>
      </c>
      <c r="K602" s="450">
        <v>0</v>
      </c>
      <c r="L602" s="450">
        <v>0</v>
      </c>
      <c r="M602" s="506">
        <v>1.234</v>
      </c>
      <c r="N602" s="506">
        <v>3.653023287173216</v>
      </c>
      <c r="O602" s="506">
        <v>2.9400000000000004</v>
      </c>
      <c r="P602" s="506">
        <v>0.71338983050847427</v>
      </c>
      <c r="Q602" s="506">
        <v>-0.71302328717321561</v>
      </c>
      <c r="R602" s="451">
        <v>0.8048128273157088</v>
      </c>
      <c r="S602" s="450">
        <v>0</v>
      </c>
      <c r="T602" s="506">
        <v>1.383</v>
      </c>
      <c r="U602" s="506">
        <v>2.012</v>
      </c>
      <c r="V602" s="506">
        <v>2.7910000000000004</v>
      </c>
      <c r="W602" s="506">
        <v>0.77900000000000036</v>
      </c>
      <c r="X602" s="452">
        <v>1.3871769383697814</v>
      </c>
      <c r="Y602" s="506">
        <v>2.012</v>
      </c>
      <c r="Z602" s="506">
        <v>2.7910000000000004</v>
      </c>
      <c r="AA602" s="453"/>
      <c r="AB602" s="450">
        <v>0</v>
      </c>
    </row>
    <row r="603" spans="1:28" s="333" customFormat="1" ht="63" x14ac:dyDescent="0.25">
      <c r="A603" s="447">
        <v>0</v>
      </c>
      <c r="B603" s="448" t="s">
        <v>1055</v>
      </c>
      <c r="C603" s="449" t="s">
        <v>389</v>
      </c>
      <c r="D603" s="506">
        <v>4.3109999999999999</v>
      </c>
      <c r="E603" s="506">
        <v>4.3109999999999999</v>
      </c>
      <c r="F603" s="506">
        <v>4.3105399999999996</v>
      </c>
      <c r="G603" s="506">
        <v>2.7640000000000002</v>
      </c>
      <c r="H603" s="506">
        <v>1.5469999999999997</v>
      </c>
      <c r="I603" s="506">
        <v>-1.5465399999999994</v>
      </c>
      <c r="J603" s="451">
        <v>0.6412189656052375</v>
      </c>
      <c r="K603" s="450">
        <v>0</v>
      </c>
      <c r="L603" s="450">
        <v>0</v>
      </c>
      <c r="M603" s="506">
        <v>1.234</v>
      </c>
      <c r="N603" s="506">
        <v>3.653023287173216</v>
      </c>
      <c r="O603" s="506">
        <v>2.9400000000000004</v>
      </c>
      <c r="P603" s="506">
        <v>0.71338983050847427</v>
      </c>
      <c r="Q603" s="506">
        <v>-0.71302328717321561</v>
      </c>
      <c r="R603" s="451">
        <v>0.8048128273157088</v>
      </c>
      <c r="S603" s="450" t="s">
        <v>927</v>
      </c>
      <c r="T603" s="506">
        <v>1.383</v>
      </c>
      <c r="U603" s="506">
        <v>2.012</v>
      </c>
      <c r="V603" s="506">
        <v>2.7910000000000004</v>
      </c>
      <c r="W603" s="506">
        <v>0.77900000000000036</v>
      </c>
      <c r="X603" s="452">
        <v>1.3871769383697814</v>
      </c>
      <c r="Y603" s="506">
        <v>2.012</v>
      </c>
      <c r="Z603" s="506">
        <v>2.7910000000000004</v>
      </c>
      <c r="AA603" s="453"/>
      <c r="AB603" s="450" t="s">
        <v>443</v>
      </c>
    </row>
    <row r="604" spans="1:28" s="333" customFormat="1" x14ac:dyDescent="0.25">
      <c r="A604" s="447">
        <v>3</v>
      </c>
      <c r="B604" s="448" t="s">
        <v>136</v>
      </c>
      <c r="C604" s="449">
        <v>0</v>
      </c>
      <c r="D604" s="506">
        <v>330.80150148050728</v>
      </c>
      <c r="E604" s="506">
        <v>246.39777821870015</v>
      </c>
      <c r="F604" s="506">
        <v>76.444120820000009</v>
      </c>
      <c r="G604" s="506">
        <v>78.956986008883547</v>
      </c>
      <c r="H604" s="506">
        <v>167.44079220981661</v>
      </c>
      <c r="I604" s="506">
        <v>2.5128651888835236</v>
      </c>
      <c r="J604" s="451">
        <v>1.0328719221560607</v>
      </c>
      <c r="K604" s="450">
        <v>0</v>
      </c>
      <c r="L604" s="450">
        <v>0</v>
      </c>
      <c r="M604" s="506">
        <v>36.7149322</v>
      </c>
      <c r="N604" s="506">
        <v>31.191676456525595</v>
      </c>
      <c r="O604" s="506">
        <v>22.682750900000002</v>
      </c>
      <c r="P604" s="506">
        <v>123.40336210000001</v>
      </c>
      <c r="Q604" s="506">
        <v>-8.5089255565255968</v>
      </c>
      <c r="R604" s="451">
        <v>0.72720525078588893</v>
      </c>
      <c r="S604" s="450">
        <v>0</v>
      </c>
      <c r="T604" s="506">
        <v>0.88453740999999975</v>
      </c>
      <c r="U604" s="506">
        <v>60.357676456525567</v>
      </c>
      <c r="V604" s="506">
        <v>58.513145689999995</v>
      </c>
      <c r="W604" s="506">
        <v>-1.8445307665255726</v>
      </c>
      <c r="X604" s="452">
        <v>0.96943999711695084</v>
      </c>
      <c r="Y604" s="506">
        <v>60.357676456525567</v>
      </c>
      <c r="Z604" s="506">
        <v>58.513145689999995</v>
      </c>
      <c r="AA604" s="453"/>
      <c r="AB604" s="450">
        <v>0</v>
      </c>
    </row>
    <row r="605" spans="1:28" s="333" customFormat="1" ht="47.25" x14ac:dyDescent="0.25">
      <c r="A605" s="447">
        <v>0</v>
      </c>
      <c r="B605" s="448" t="s">
        <v>721</v>
      </c>
      <c r="C605" s="449" t="s">
        <v>388</v>
      </c>
      <c r="D605" s="506">
        <v>4.2550427787001706</v>
      </c>
      <c r="E605" s="506">
        <v>3.64624301870017</v>
      </c>
      <c r="F605" s="506">
        <v>0</v>
      </c>
      <c r="G605" s="506">
        <v>0.26732018000000002</v>
      </c>
      <c r="H605" s="506">
        <v>3.37892283870017</v>
      </c>
      <c r="I605" s="506">
        <v>0.26732018000000002</v>
      </c>
      <c r="J605" s="451" t="s">
        <v>1119</v>
      </c>
      <c r="K605" s="450">
        <v>0</v>
      </c>
      <c r="L605" s="450">
        <v>0</v>
      </c>
      <c r="M605" s="506">
        <v>0.51593219999999995</v>
      </c>
      <c r="N605" s="506">
        <v>3.090036456525568</v>
      </c>
      <c r="O605" s="506">
        <v>0.36860521000000002</v>
      </c>
      <c r="P605" s="506" t="s">
        <v>804</v>
      </c>
      <c r="Q605" s="506">
        <v>-2.7214312465255679</v>
      </c>
      <c r="R605" s="451">
        <v>0.11928830458345437</v>
      </c>
      <c r="S605" s="450" t="s">
        <v>839</v>
      </c>
      <c r="T605" s="506">
        <v>0.88453740999999997</v>
      </c>
      <c r="U605" s="506">
        <v>3.606036456525568</v>
      </c>
      <c r="V605" s="506">
        <v>0</v>
      </c>
      <c r="W605" s="506">
        <v>-3.606036456525568</v>
      </c>
      <c r="X605" s="452">
        <v>0</v>
      </c>
      <c r="Y605" s="506">
        <v>3.606036456525568</v>
      </c>
      <c r="Z605" s="506">
        <v>0</v>
      </c>
      <c r="AA605" s="453"/>
      <c r="AB605" s="450" t="s">
        <v>443</v>
      </c>
    </row>
    <row r="606" spans="1:28" s="333" customFormat="1" ht="31.5" x14ac:dyDescent="0.25">
      <c r="A606" s="447">
        <v>0</v>
      </c>
      <c r="B606" s="448" t="s">
        <v>835</v>
      </c>
      <c r="C606" s="449" t="s">
        <v>388</v>
      </c>
      <c r="D606" s="506">
        <v>19.382089999999998</v>
      </c>
      <c r="E606" s="506">
        <v>3.6599352000000014</v>
      </c>
      <c r="F606" s="506">
        <v>2.7212931899999999</v>
      </c>
      <c r="G606" s="506">
        <v>2.859290428883543</v>
      </c>
      <c r="H606" s="506">
        <v>0.80064477111645838</v>
      </c>
      <c r="I606" s="506">
        <v>0.13799723888354309</v>
      </c>
      <c r="J606" s="451">
        <v>1.050710169485098</v>
      </c>
      <c r="K606" s="450">
        <v>0</v>
      </c>
      <c r="L606" s="450">
        <v>0</v>
      </c>
      <c r="M606" s="506">
        <v>0</v>
      </c>
      <c r="N606" s="506">
        <v>3.1016399999999997</v>
      </c>
      <c r="O606" s="506">
        <v>3.3697869499999999</v>
      </c>
      <c r="P606" s="506" t="s">
        <v>804</v>
      </c>
      <c r="Q606" s="506">
        <v>0.26814695000000022</v>
      </c>
      <c r="R606" s="451">
        <v>1.0864532795553321</v>
      </c>
      <c r="S606" s="450">
        <v>0</v>
      </c>
      <c r="T606" s="506">
        <v>0</v>
      </c>
      <c r="U606" s="506">
        <v>3.1016399999999997</v>
      </c>
      <c r="V606" s="506">
        <v>3.3697869499999999</v>
      </c>
      <c r="W606" s="506">
        <v>0.26814695000000022</v>
      </c>
      <c r="X606" s="452">
        <v>1.0864532795553321</v>
      </c>
      <c r="Y606" s="506">
        <v>3.1016399999999997</v>
      </c>
      <c r="Z606" s="506">
        <v>3.3697869499999999</v>
      </c>
      <c r="AA606" s="453"/>
      <c r="AB606" s="450" t="s">
        <v>443</v>
      </c>
    </row>
    <row r="607" spans="1:28" s="333" customFormat="1" ht="31.5" x14ac:dyDescent="0.25">
      <c r="A607" s="447">
        <v>0</v>
      </c>
      <c r="B607" s="448" t="s">
        <v>1056</v>
      </c>
      <c r="C607" s="449" t="s">
        <v>388</v>
      </c>
      <c r="D607" s="506">
        <v>0</v>
      </c>
      <c r="E607" s="506">
        <v>0</v>
      </c>
      <c r="F607" s="506">
        <v>0</v>
      </c>
      <c r="G607" s="506">
        <v>0</v>
      </c>
      <c r="H607" s="506" t="s">
        <v>804</v>
      </c>
      <c r="I607" s="506">
        <v>0</v>
      </c>
      <c r="J607" s="451">
        <v>0</v>
      </c>
      <c r="K607" s="450">
        <v>0</v>
      </c>
      <c r="L607" s="450">
        <v>0</v>
      </c>
      <c r="M607" s="506">
        <v>0</v>
      </c>
      <c r="N607" s="506">
        <v>0</v>
      </c>
      <c r="O607" s="506">
        <v>1.4933587399999999</v>
      </c>
      <c r="P607" s="506" t="s">
        <v>804</v>
      </c>
      <c r="Q607" s="506">
        <v>1.4933587399999999</v>
      </c>
      <c r="R607" s="451" t="s">
        <v>1119</v>
      </c>
      <c r="S607" s="450">
        <v>0</v>
      </c>
      <c r="T607" s="506">
        <v>-2.2204460492503131E-16</v>
      </c>
      <c r="U607" s="506">
        <v>0</v>
      </c>
      <c r="V607" s="506">
        <v>1.4933587400000001</v>
      </c>
      <c r="W607" s="506">
        <v>1.4933587400000001</v>
      </c>
      <c r="X607" s="452" t="s">
        <v>1119</v>
      </c>
      <c r="Y607" s="506">
        <v>0</v>
      </c>
      <c r="Z607" s="506">
        <v>1.4933587400000001</v>
      </c>
      <c r="AA607" s="453"/>
      <c r="AB607" s="450" t="s">
        <v>443</v>
      </c>
    </row>
    <row r="608" spans="1:28" s="333" customFormat="1" ht="63" x14ac:dyDescent="0.25">
      <c r="A608" s="447">
        <v>0</v>
      </c>
      <c r="B608" s="448" t="s">
        <v>913</v>
      </c>
      <c r="C608" s="449" t="s">
        <v>385</v>
      </c>
      <c r="D608" s="506">
        <v>215.09643333999998</v>
      </c>
      <c r="E608" s="506">
        <v>173.35379999999998</v>
      </c>
      <c r="F608" s="506">
        <v>38.904980000000002</v>
      </c>
      <c r="G608" s="506">
        <v>41.012527769999998</v>
      </c>
      <c r="H608" s="506">
        <v>132.34127222999999</v>
      </c>
      <c r="I608" s="506">
        <v>2.1075477699999965</v>
      </c>
      <c r="J608" s="451">
        <v>1.0541716708246605</v>
      </c>
      <c r="K608" s="450">
        <v>0</v>
      </c>
      <c r="L608" s="450">
        <v>0</v>
      </c>
      <c r="M608" s="506">
        <v>36.198999999999998</v>
      </c>
      <c r="N608" s="506">
        <v>25.000000000000028</v>
      </c>
      <c r="O608" s="506">
        <v>17.451000000000001</v>
      </c>
      <c r="P608" s="506">
        <v>128.63511300000002</v>
      </c>
      <c r="Q608" s="506">
        <v>-7.5490000000000279</v>
      </c>
      <c r="R608" s="451">
        <v>0.69803999999999922</v>
      </c>
      <c r="S608" s="450">
        <v>0</v>
      </c>
      <c r="T608" s="506">
        <v>0</v>
      </c>
      <c r="U608" s="506">
        <v>53.65</v>
      </c>
      <c r="V608" s="506">
        <v>53.65</v>
      </c>
      <c r="W608" s="506">
        <v>0</v>
      </c>
      <c r="X608" s="452">
        <v>1</v>
      </c>
      <c r="Y608" s="506">
        <v>53.65</v>
      </c>
      <c r="Z608" s="506">
        <v>53.65</v>
      </c>
      <c r="AA608" s="453"/>
      <c r="AB608" s="450" t="s">
        <v>443</v>
      </c>
    </row>
    <row r="609" spans="1:28" s="333" customFormat="1" ht="31.5" x14ac:dyDescent="0.25">
      <c r="A609" s="447">
        <v>0</v>
      </c>
      <c r="B609" s="448" t="s">
        <v>723</v>
      </c>
      <c r="C609" s="449" t="s">
        <v>385</v>
      </c>
      <c r="D609" s="506">
        <v>92.06793536180713</v>
      </c>
      <c r="E609" s="506">
        <v>65.737799999999993</v>
      </c>
      <c r="F609" s="506">
        <v>34.817847630000003</v>
      </c>
      <c r="G609" s="506">
        <v>34.817847630000003</v>
      </c>
      <c r="H609" s="506">
        <v>30.91995236999999</v>
      </c>
      <c r="I609" s="506">
        <v>0</v>
      </c>
      <c r="J609" s="451">
        <v>1</v>
      </c>
      <c r="K609" s="450">
        <v>0</v>
      </c>
      <c r="L609" s="450">
        <v>0</v>
      </c>
      <c r="M609" s="506">
        <v>0</v>
      </c>
      <c r="N609" s="506">
        <v>0</v>
      </c>
      <c r="O609" s="506">
        <v>0</v>
      </c>
      <c r="P609" s="506" t="s">
        <v>804</v>
      </c>
      <c r="Q609" s="506">
        <v>0</v>
      </c>
      <c r="R609" s="451" t="s">
        <v>1119</v>
      </c>
      <c r="S609" s="450">
        <v>0</v>
      </c>
      <c r="T609" s="506">
        <v>0</v>
      </c>
      <c r="U609" s="506">
        <v>0</v>
      </c>
      <c r="V609" s="506">
        <v>0</v>
      </c>
      <c r="W609" s="506">
        <v>0</v>
      </c>
      <c r="X609" s="452" t="s">
        <v>1119</v>
      </c>
      <c r="Y609" s="506">
        <v>0</v>
      </c>
      <c r="Z609" s="506">
        <v>0</v>
      </c>
      <c r="AA609" s="453"/>
      <c r="AB609" s="450" t="s">
        <v>443</v>
      </c>
    </row>
    <row r="610" spans="1:28" s="333" customFormat="1" x14ac:dyDescent="0.25">
      <c r="A610" s="447">
        <v>4</v>
      </c>
      <c r="B610" s="448" t="s">
        <v>137</v>
      </c>
      <c r="C610" s="449">
        <v>0</v>
      </c>
      <c r="D610" s="506">
        <v>0</v>
      </c>
      <c r="E610" s="506">
        <v>0</v>
      </c>
      <c r="F610" s="506">
        <v>0</v>
      </c>
      <c r="G610" s="506">
        <v>9.8219999999999992</v>
      </c>
      <c r="H610" s="506" t="s">
        <v>804</v>
      </c>
      <c r="I610" s="506">
        <v>9.8219999999999992</v>
      </c>
      <c r="J610" s="451" t="s">
        <v>1119</v>
      </c>
      <c r="K610" s="450">
        <v>0</v>
      </c>
      <c r="L610" s="450">
        <v>0</v>
      </c>
      <c r="M610" s="506">
        <v>0</v>
      </c>
      <c r="N610" s="506">
        <v>0</v>
      </c>
      <c r="O610" s="506">
        <v>7.91</v>
      </c>
      <c r="P610" s="506" t="s">
        <v>804</v>
      </c>
      <c r="Q610" s="506">
        <v>7.91</v>
      </c>
      <c r="R610" s="451" t="s">
        <v>1119</v>
      </c>
      <c r="S610" s="450">
        <v>0</v>
      </c>
      <c r="T610" s="506">
        <v>0</v>
      </c>
      <c r="U610" s="506">
        <v>0</v>
      </c>
      <c r="V610" s="506">
        <v>7.9093</v>
      </c>
      <c r="W610" s="506">
        <v>7.9093</v>
      </c>
      <c r="X610" s="452" t="s">
        <v>1119</v>
      </c>
      <c r="Y610" s="506">
        <v>0</v>
      </c>
      <c r="Z610" s="506">
        <v>7.9093</v>
      </c>
      <c r="AA610" s="453"/>
      <c r="AB610" s="450">
        <v>0</v>
      </c>
    </row>
    <row r="611" spans="1:28" s="333" customFormat="1" ht="78.75" x14ac:dyDescent="0.25">
      <c r="A611" s="447">
        <v>0</v>
      </c>
      <c r="B611" s="448" t="s">
        <v>722</v>
      </c>
      <c r="C611" s="449" t="s">
        <v>390</v>
      </c>
      <c r="D611" s="506">
        <v>0</v>
      </c>
      <c r="E611" s="506">
        <v>0</v>
      </c>
      <c r="F611" s="506">
        <v>0</v>
      </c>
      <c r="G611" s="506">
        <v>9.8219999999999992</v>
      </c>
      <c r="H611" s="506" t="s">
        <v>804</v>
      </c>
      <c r="I611" s="506">
        <v>9.8219999999999992</v>
      </c>
      <c r="J611" s="451" t="s">
        <v>1119</v>
      </c>
      <c r="K611" s="450">
        <v>0</v>
      </c>
      <c r="L611" s="450">
        <v>0</v>
      </c>
      <c r="M611" s="506">
        <v>0</v>
      </c>
      <c r="N611" s="506">
        <v>0</v>
      </c>
      <c r="O611" s="506">
        <v>7.91</v>
      </c>
      <c r="P611" s="506" t="s">
        <v>804</v>
      </c>
      <c r="Q611" s="506">
        <v>7.91</v>
      </c>
      <c r="R611" s="451" t="s">
        <v>1119</v>
      </c>
      <c r="S611" s="450" t="s">
        <v>421</v>
      </c>
      <c r="T611" s="506">
        <v>0</v>
      </c>
      <c r="U611" s="506">
        <v>0</v>
      </c>
      <c r="V611" s="506">
        <v>7.9093</v>
      </c>
      <c r="W611" s="506">
        <v>7.9093</v>
      </c>
      <c r="X611" s="452" t="s">
        <v>1119</v>
      </c>
      <c r="Y611" s="506">
        <v>0</v>
      </c>
      <c r="Z611" s="506">
        <v>7.9093</v>
      </c>
      <c r="AA611" s="453"/>
      <c r="AB611" s="450" t="s">
        <v>1107</v>
      </c>
    </row>
    <row r="612" spans="1:28" s="333" customFormat="1" x14ac:dyDescent="0.25">
      <c r="A612" s="447">
        <v>5</v>
      </c>
      <c r="B612" s="448" t="s">
        <v>138</v>
      </c>
      <c r="C612" s="449">
        <v>0</v>
      </c>
      <c r="D612" s="506">
        <v>0</v>
      </c>
      <c r="E612" s="506">
        <v>0</v>
      </c>
      <c r="F612" s="506">
        <v>0</v>
      </c>
      <c r="G612" s="506">
        <v>0</v>
      </c>
      <c r="H612" s="506" t="s">
        <v>804</v>
      </c>
      <c r="I612" s="506">
        <v>0</v>
      </c>
      <c r="J612" s="451" t="s">
        <v>1119</v>
      </c>
      <c r="K612" s="450">
        <v>0</v>
      </c>
      <c r="L612" s="450">
        <v>0</v>
      </c>
      <c r="M612" s="506">
        <v>0</v>
      </c>
      <c r="N612" s="506">
        <v>0</v>
      </c>
      <c r="O612" s="506">
        <v>0</v>
      </c>
      <c r="P612" s="506" t="s">
        <v>804</v>
      </c>
      <c r="Q612" s="506">
        <v>0</v>
      </c>
      <c r="R612" s="451" t="s">
        <v>1119</v>
      </c>
      <c r="S612" s="450">
        <v>0</v>
      </c>
      <c r="T612" s="506">
        <v>0</v>
      </c>
      <c r="U612" s="506">
        <v>0</v>
      </c>
      <c r="V612" s="506">
        <v>0</v>
      </c>
      <c r="W612" s="506">
        <v>0</v>
      </c>
      <c r="X612" s="452" t="s">
        <v>1119</v>
      </c>
      <c r="Y612" s="506">
        <v>0</v>
      </c>
      <c r="Z612" s="506">
        <v>0</v>
      </c>
      <c r="AA612" s="453"/>
      <c r="AB612" s="450">
        <v>0</v>
      </c>
    </row>
    <row r="613" spans="1:28" s="333" customFormat="1" x14ac:dyDescent="0.25">
      <c r="A613" s="447">
        <v>8</v>
      </c>
      <c r="B613" s="448" t="s">
        <v>140</v>
      </c>
      <c r="C613" s="449">
        <v>1</v>
      </c>
      <c r="D613" s="506">
        <v>673.23446560000002</v>
      </c>
      <c r="E613" s="506">
        <v>94.659936680000001</v>
      </c>
      <c r="F613" s="506">
        <v>96.173778241640008</v>
      </c>
      <c r="G613" s="506">
        <v>89.104927010000011</v>
      </c>
      <c r="H613" s="506">
        <v>5.5550096699999898</v>
      </c>
      <c r="I613" s="506">
        <v>-7.0688512316400001</v>
      </c>
      <c r="J613" s="451">
        <v>0.92649918344811977</v>
      </c>
      <c r="K613" s="450">
        <v>0</v>
      </c>
      <c r="L613" s="450">
        <v>0</v>
      </c>
      <c r="M613" s="506">
        <v>203.24900000000002</v>
      </c>
      <c r="N613" s="506">
        <v>47.409878830000011</v>
      </c>
      <c r="O613" s="506">
        <v>65.98</v>
      </c>
      <c r="P613" s="506">
        <v>6.894359322033921</v>
      </c>
      <c r="Q613" s="506">
        <v>18.57012116999999</v>
      </c>
      <c r="R613" s="451">
        <v>1.3916930738546667</v>
      </c>
      <c r="S613" s="450">
        <v>0</v>
      </c>
      <c r="T613" s="506">
        <v>251.821</v>
      </c>
      <c r="U613" s="506">
        <v>36.421399999999998</v>
      </c>
      <c r="V613" s="506">
        <v>17.407999999999998</v>
      </c>
      <c r="W613" s="506">
        <v>-19.013400000000001</v>
      </c>
      <c r="X613" s="452">
        <v>0.47796075933379822</v>
      </c>
      <c r="Y613" s="506">
        <v>36.421399999999998</v>
      </c>
      <c r="Z613" s="506">
        <v>17.407999999999998</v>
      </c>
      <c r="AA613" s="453"/>
      <c r="AB613" s="450">
        <v>0</v>
      </c>
    </row>
    <row r="614" spans="1:28" s="333" customFormat="1" x14ac:dyDescent="0.25">
      <c r="A614" s="447">
        <v>1</v>
      </c>
      <c r="B614" s="448" t="s">
        <v>141</v>
      </c>
      <c r="C614" s="449">
        <v>0</v>
      </c>
      <c r="D614" s="506">
        <v>0</v>
      </c>
      <c r="E614" s="506">
        <v>0</v>
      </c>
      <c r="F614" s="506">
        <v>0</v>
      </c>
      <c r="G614" s="506">
        <v>0</v>
      </c>
      <c r="H614" s="506" t="s">
        <v>804</v>
      </c>
      <c r="I614" s="506">
        <v>0</v>
      </c>
      <c r="J614" s="451" t="s">
        <v>1119</v>
      </c>
      <c r="K614" s="450">
        <v>0</v>
      </c>
      <c r="L614" s="450">
        <v>0</v>
      </c>
      <c r="M614" s="506">
        <v>0</v>
      </c>
      <c r="N614" s="506">
        <v>0</v>
      </c>
      <c r="O614" s="506">
        <v>0</v>
      </c>
      <c r="P614" s="506" t="s">
        <v>804</v>
      </c>
      <c r="Q614" s="506">
        <v>0</v>
      </c>
      <c r="R614" s="451" t="s">
        <v>1119</v>
      </c>
      <c r="S614" s="450">
        <v>0</v>
      </c>
      <c r="T614" s="506">
        <v>0</v>
      </c>
      <c r="U614" s="506">
        <v>0</v>
      </c>
      <c r="V614" s="506">
        <v>0</v>
      </c>
      <c r="W614" s="506">
        <v>0</v>
      </c>
      <c r="X614" s="452" t="s">
        <v>1119</v>
      </c>
      <c r="Y614" s="506">
        <v>0</v>
      </c>
      <c r="Z614" s="506">
        <v>0</v>
      </c>
      <c r="AA614" s="453"/>
      <c r="AB614" s="450">
        <v>0</v>
      </c>
    </row>
    <row r="615" spans="1:28" s="333" customFormat="1" x14ac:dyDescent="0.25">
      <c r="A615" s="447">
        <v>2</v>
      </c>
      <c r="B615" s="448" t="s">
        <v>142</v>
      </c>
      <c r="C615" s="449">
        <v>0</v>
      </c>
      <c r="D615" s="506">
        <v>673.23446560000002</v>
      </c>
      <c r="E615" s="506">
        <v>94.659936680000001</v>
      </c>
      <c r="F615" s="506">
        <v>96.173778241640008</v>
      </c>
      <c r="G615" s="506">
        <v>86.254927010000017</v>
      </c>
      <c r="H615" s="506">
        <v>8.4050096699999841</v>
      </c>
      <c r="I615" s="506">
        <v>-9.9188512316400015</v>
      </c>
      <c r="J615" s="451">
        <v>0.89686532636038763</v>
      </c>
      <c r="K615" s="450">
        <v>0</v>
      </c>
      <c r="L615" s="450">
        <v>0</v>
      </c>
      <c r="M615" s="506">
        <v>203.24900000000002</v>
      </c>
      <c r="N615" s="506">
        <v>47.409878830000011</v>
      </c>
      <c r="O615" s="506">
        <v>63.565000000000005</v>
      </c>
      <c r="P615" s="506">
        <v>9.3093593220339201</v>
      </c>
      <c r="Q615" s="506">
        <v>16.15512116999999</v>
      </c>
      <c r="R615" s="451">
        <v>1.3407543231217323</v>
      </c>
      <c r="S615" s="450">
        <v>0</v>
      </c>
      <c r="T615" s="506">
        <v>249.40600000000001</v>
      </c>
      <c r="U615" s="506">
        <v>36.421399999999998</v>
      </c>
      <c r="V615" s="506">
        <v>17.407999999999998</v>
      </c>
      <c r="W615" s="506">
        <v>-19.013400000000001</v>
      </c>
      <c r="X615" s="452">
        <v>0.47796075933379822</v>
      </c>
      <c r="Y615" s="506">
        <v>36.421399999999998</v>
      </c>
      <c r="Z615" s="506">
        <v>17.407999999999998</v>
      </c>
      <c r="AA615" s="453"/>
      <c r="AB615" s="450">
        <v>0</v>
      </c>
    </row>
    <row r="616" spans="1:28" s="333" customFormat="1" ht="31.5" x14ac:dyDescent="0.25">
      <c r="A616" s="447">
        <v>0</v>
      </c>
      <c r="B616" s="448" t="s">
        <v>724</v>
      </c>
      <c r="C616" s="449" t="s">
        <v>389</v>
      </c>
      <c r="D616" s="506">
        <v>135.636</v>
      </c>
      <c r="E616" s="506">
        <v>34.944000000000003</v>
      </c>
      <c r="F616" s="506">
        <v>33.343266211640007</v>
      </c>
      <c r="G616" s="506">
        <v>26.630000000000003</v>
      </c>
      <c r="H616" s="506">
        <v>8.3140000000000001</v>
      </c>
      <c r="I616" s="506">
        <v>-6.7132662116400041</v>
      </c>
      <c r="J616" s="451">
        <v>0.79866200962350742</v>
      </c>
      <c r="K616" s="450">
        <v>0</v>
      </c>
      <c r="L616" s="450">
        <v>0</v>
      </c>
      <c r="M616" s="506">
        <v>60.593000000000011</v>
      </c>
      <c r="N616" s="506">
        <v>34.943878830000003</v>
      </c>
      <c r="O616" s="506">
        <v>40.516999999999996</v>
      </c>
      <c r="P616" s="506">
        <v>-10.903440677966096</v>
      </c>
      <c r="Q616" s="506">
        <v>5.5731211699999896</v>
      </c>
      <c r="R616" s="451">
        <v>1.1594877660008185</v>
      </c>
      <c r="S616" s="450" t="s">
        <v>927</v>
      </c>
      <c r="T616" s="506">
        <v>93.575999999999993</v>
      </c>
      <c r="U616" s="506">
        <v>5.6709999999999994</v>
      </c>
      <c r="V616" s="506">
        <v>7.5339999999999998</v>
      </c>
      <c r="W616" s="506">
        <v>1.8630000000000004</v>
      </c>
      <c r="X616" s="452">
        <v>1.3285134896843591</v>
      </c>
      <c r="Y616" s="506">
        <v>5.6709999999999994</v>
      </c>
      <c r="Z616" s="506">
        <v>7.5339999999999998</v>
      </c>
      <c r="AA616" s="453"/>
      <c r="AB616" s="450" t="s">
        <v>443</v>
      </c>
    </row>
    <row r="617" spans="1:28" s="333" customFormat="1" ht="47.25" x14ac:dyDescent="0.25">
      <c r="A617" s="447">
        <v>0</v>
      </c>
      <c r="B617" s="448" t="s">
        <v>429</v>
      </c>
      <c r="C617" s="449" t="s">
        <v>385</v>
      </c>
      <c r="D617" s="506">
        <v>165.63518400000001</v>
      </c>
      <c r="E617" s="506">
        <v>51.064499999999995</v>
      </c>
      <c r="F617" s="506">
        <v>2.06759015</v>
      </c>
      <c r="G617" s="506">
        <v>2.06759015</v>
      </c>
      <c r="H617" s="506">
        <v>48.996909849999994</v>
      </c>
      <c r="I617" s="506">
        <v>0</v>
      </c>
      <c r="J617" s="451">
        <v>1</v>
      </c>
      <c r="K617" s="450">
        <v>0</v>
      </c>
      <c r="L617" s="450">
        <v>0</v>
      </c>
      <c r="M617" s="506">
        <v>97.228999999999999</v>
      </c>
      <c r="N617" s="506">
        <v>12.345000000000001</v>
      </c>
      <c r="O617" s="506">
        <v>22.927</v>
      </c>
      <c r="P617" s="506">
        <v>20.212800000000023</v>
      </c>
      <c r="Q617" s="506">
        <v>10.581999999999999</v>
      </c>
      <c r="R617" s="451">
        <v>1.857189145402997</v>
      </c>
      <c r="S617" s="450">
        <v>0</v>
      </c>
      <c r="T617" s="506">
        <v>110.28200000000001</v>
      </c>
      <c r="U617" s="506">
        <v>30.750399999999999</v>
      </c>
      <c r="V617" s="506">
        <v>9.8740000000000006</v>
      </c>
      <c r="W617" s="506">
        <v>-20.876399999999997</v>
      </c>
      <c r="X617" s="452">
        <v>0.32110151412664556</v>
      </c>
      <c r="Y617" s="506">
        <v>30.750399999999999</v>
      </c>
      <c r="Z617" s="506">
        <v>9.8740000000000006</v>
      </c>
      <c r="AA617" s="453"/>
      <c r="AB617" s="450" t="s">
        <v>443</v>
      </c>
    </row>
    <row r="618" spans="1:28" s="333" customFormat="1" ht="78.75" x14ac:dyDescent="0.25">
      <c r="A618" s="447">
        <v>0</v>
      </c>
      <c r="B618" s="448" t="s">
        <v>430</v>
      </c>
      <c r="C618" s="449" t="s">
        <v>385</v>
      </c>
      <c r="D618" s="506">
        <v>320.51056159999996</v>
      </c>
      <c r="E618" s="506">
        <v>8.508656680000005</v>
      </c>
      <c r="F618" s="506">
        <v>57.526221880000001</v>
      </c>
      <c r="G618" s="506">
        <v>57.526221880000001</v>
      </c>
      <c r="H618" s="506">
        <v>-49.017565199999993</v>
      </c>
      <c r="I618" s="506">
        <v>0</v>
      </c>
      <c r="J618" s="451">
        <v>1</v>
      </c>
      <c r="K618" s="450">
        <v>0</v>
      </c>
      <c r="L618" s="450">
        <v>0</v>
      </c>
      <c r="M618" s="506">
        <v>0</v>
      </c>
      <c r="N618" s="506">
        <v>0</v>
      </c>
      <c r="O618" s="506">
        <v>0</v>
      </c>
      <c r="P618" s="506" t="s">
        <v>804</v>
      </c>
      <c r="Q618" s="506">
        <v>0</v>
      </c>
      <c r="R618" s="451" t="s">
        <v>1119</v>
      </c>
      <c r="S618" s="450">
        <v>0</v>
      </c>
      <c r="T618" s="506">
        <v>0</v>
      </c>
      <c r="U618" s="506">
        <v>0</v>
      </c>
      <c r="V618" s="506">
        <v>0</v>
      </c>
      <c r="W618" s="506">
        <v>0</v>
      </c>
      <c r="X618" s="452" t="s">
        <v>1119</v>
      </c>
      <c r="Y618" s="506">
        <v>0</v>
      </c>
      <c r="Z618" s="506">
        <v>0</v>
      </c>
      <c r="AA618" s="453"/>
      <c r="AB618" s="450" t="s">
        <v>443</v>
      </c>
    </row>
    <row r="619" spans="1:28" s="333" customFormat="1" ht="94.5" x14ac:dyDescent="0.25">
      <c r="A619" s="447">
        <v>0</v>
      </c>
      <c r="B619" s="448" t="s">
        <v>431</v>
      </c>
      <c r="C619" s="449" t="s">
        <v>385</v>
      </c>
      <c r="D619" s="506">
        <v>51.452719999999992</v>
      </c>
      <c r="E619" s="506">
        <v>0.14277999999999999</v>
      </c>
      <c r="F619" s="506">
        <v>3.2366999999999999</v>
      </c>
      <c r="G619" s="506">
        <v>3.111498E-2</v>
      </c>
      <c r="H619" s="506">
        <v>0.11166501999999999</v>
      </c>
      <c r="I619" s="506">
        <v>-3.20558502</v>
      </c>
      <c r="J619" s="451">
        <v>9.6131800908332565E-3</v>
      </c>
      <c r="K619" s="450">
        <v>0</v>
      </c>
      <c r="L619" s="450">
        <v>0</v>
      </c>
      <c r="M619" s="506">
        <v>45.427000000000007</v>
      </c>
      <c r="N619" s="506">
        <v>0.121</v>
      </c>
      <c r="O619" s="506">
        <v>0.121</v>
      </c>
      <c r="P619" s="506">
        <v>0</v>
      </c>
      <c r="Q619" s="506">
        <v>0</v>
      </c>
      <c r="R619" s="451">
        <v>1</v>
      </c>
      <c r="S619" s="450" t="s">
        <v>927</v>
      </c>
      <c r="T619" s="506">
        <v>45.548000000000009</v>
      </c>
      <c r="U619" s="506">
        <v>0</v>
      </c>
      <c r="V619" s="506">
        <v>0</v>
      </c>
      <c r="W619" s="506">
        <v>0</v>
      </c>
      <c r="X619" s="452" t="s">
        <v>1119</v>
      </c>
      <c r="Y619" s="506">
        <v>0</v>
      </c>
      <c r="Z619" s="506">
        <v>0</v>
      </c>
      <c r="AA619" s="453"/>
      <c r="AB619" s="450" t="s">
        <v>443</v>
      </c>
    </row>
    <row r="620" spans="1:28" s="333" customFormat="1" x14ac:dyDescent="0.25">
      <c r="A620" s="447">
        <v>3</v>
      </c>
      <c r="B620" s="448" t="s">
        <v>143</v>
      </c>
      <c r="C620" s="449">
        <v>0</v>
      </c>
      <c r="D620" s="506">
        <v>0</v>
      </c>
      <c r="E620" s="506">
        <v>0</v>
      </c>
      <c r="F620" s="506">
        <v>0</v>
      </c>
      <c r="G620" s="506">
        <v>2.85</v>
      </c>
      <c r="H620" s="506" t="s">
        <v>804</v>
      </c>
      <c r="I620" s="506">
        <v>2.85</v>
      </c>
      <c r="J620" s="451" t="s">
        <v>1119</v>
      </c>
      <c r="K620" s="450">
        <v>0</v>
      </c>
      <c r="L620" s="450">
        <v>0</v>
      </c>
      <c r="M620" s="506">
        <v>0</v>
      </c>
      <c r="N620" s="506">
        <v>0</v>
      </c>
      <c r="O620" s="506">
        <v>2.415</v>
      </c>
      <c r="P620" s="506" t="s">
        <v>804</v>
      </c>
      <c r="Q620" s="506">
        <v>2.415</v>
      </c>
      <c r="R620" s="451" t="s">
        <v>1119</v>
      </c>
      <c r="S620" s="450">
        <v>0</v>
      </c>
      <c r="T620" s="506">
        <v>2.415</v>
      </c>
      <c r="U620" s="506">
        <v>0</v>
      </c>
      <c r="V620" s="506">
        <v>0</v>
      </c>
      <c r="W620" s="506">
        <v>0</v>
      </c>
      <c r="X620" s="452" t="s">
        <v>1119</v>
      </c>
      <c r="Y620" s="506">
        <v>0</v>
      </c>
      <c r="Z620" s="506">
        <v>0</v>
      </c>
      <c r="AA620" s="453"/>
      <c r="AB620" s="450">
        <v>0</v>
      </c>
    </row>
    <row r="621" spans="1:28" s="333" customFormat="1" ht="47.25" x14ac:dyDescent="0.25">
      <c r="A621" s="447">
        <v>0</v>
      </c>
      <c r="B621" s="448" t="s">
        <v>914</v>
      </c>
      <c r="C621" s="449" t="s">
        <v>385</v>
      </c>
      <c r="D621" s="506">
        <v>0</v>
      </c>
      <c r="E621" s="506">
        <v>0</v>
      </c>
      <c r="F621" s="506">
        <v>0</v>
      </c>
      <c r="G621" s="506">
        <v>2.85</v>
      </c>
      <c r="H621" s="506" t="s">
        <v>804</v>
      </c>
      <c r="I621" s="506">
        <v>2.85</v>
      </c>
      <c r="J621" s="451" t="s">
        <v>1119</v>
      </c>
      <c r="K621" s="450">
        <v>0</v>
      </c>
      <c r="L621" s="450">
        <v>0</v>
      </c>
      <c r="M621" s="506">
        <v>0</v>
      </c>
      <c r="N621" s="506">
        <v>0</v>
      </c>
      <c r="O621" s="506">
        <v>2.415</v>
      </c>
      <c r="P621" s="506" t="s">
        <v>804</v>
      </c>
      <c r="Q621" s="506">
        <v>2.415</v>
      </c>
      <c r="R621" s="451" t="s">
        <v>1119</v>
      </c>
      <c r="S621" s="450" t="s">
        <v>509</v>
      </c>
      <c r="T621" s="506">
        <v>2.415</v>
      </c>
      <c r="U621" s="506">
        <v>0</v>
      </c>
      <c r="V621" s="506">
        <v>0</v>
      </c>
      <c r="W621" s="506">
        <v>0</v>
      </c>
      <c r="X621" s="452" t="s">
        <v>1119</v>
      </c>
      <c r="Y621" s="506">
        <v>0</v>
      </c>
      <c r="Z621" s="506">
        <v>0</v>
      </c>
      <c r="AA621" s="453"/>
      <c r="AB621" s="450" t="s">
        <v>443</v>
      </c>
    </row>
    <row r="622" spans="1:28" s="333" customFormat="1" x14ac:dyDescent="0.25">
      <c r="A622" s="447">
        <v>9</v>
      </c>
      <c r="B622" s="448" t="s">
        <v>144</v>
      </c>
      <c r="C622" s="449">
        <v>1</v>
      </c>
      <c r="D622" s="506">
        <v>12.894937738937498</v>
      </c>
      <c r="E622" s="506">
        <v>13.301377530370585</v>
      </c>
      <c r="F622" s="506">
        <v>10.707819281296038</v>
      </c>
      <c r="G622" s="506">
        <v>3.7590657800000002</v>
      </c>
      <c r="H622" s="506">
        <v>9.542311750370585</v>
      </c>
      <c r="I622" s="506">
        <v>-6.9487535012960384</v>
      </c>
      <c r="J622" s="451">
        <v>0.35105801482531335</v>
      </c>
      <c r="K622" s="450">
        <v>0</v>
      </c>
      <c r="L622" s="450">
        <v>0</v>
      </c>
      <c r="M622" s="506">
        <v>0.87773182999999999</v>
      </c>
      <c r="N622" s="506">
        <v>10.413856813269069</v>
      </c>
      <c r="O622" s="506">
        <v>13.548432389999997</v>
      </c>
      <c r="P622" s="506">
        <v>10.036754050677972</v>
      </c>
      <c r="Q622" s="506">
        <v>3.1345755767309287</v>
      </c>
      <c r="R622" s="451">
        <v>1.3010004490110649</v>
      </c>
      <c r="S622" s="450">
        <v>0</v>
      </c>
      <c r="T622" s="506">
        <v>0.37899999999999889</v>
      </c>
      <c r="U622" s="506">
        <v>7.6263068132690677</v>
      </c>
      <c r="V622" s="506">
        <v>14.047164219999999</v>
      </c>
      <c r="W622" s="506">
        <v>6.4208574067309314</v>
      </c>
      <c r="X622" s="452">
        <v>1.8419353645147392</v>
      </c>
      <c r="Y622" s="506">
        <v>7.6263068132690677</v>
      </c>
      <c r="Z622" s="506">
        <v>14.047164219999999</v>
      </c>
      <c r="AA622" s="453"/>
      <c r="AB622" s="450">
        <v>0</v>
      </c>
    </row>
    <row r="623" spans="1:28" s="333" customFormat="1" x14ac:dyDescent="0.25">
      <c r="A623" s="447">
        <v>1</v>
      </c>
      <c r="B623" s="448" t="s">
        <v>145</v>
      </c>
      <c r="C623" s="449">
        <v>0</v>
      </c>
      <c r="D623" s="506">
        <v>0</v>
      </c>
      <c r="E623" s="506">
        <v>1.8049999999999999</v>
      </c>
      <c r="F623" s="506">
        <v>1.8049999999999999</v>
      </c>
      <c r="G623" s="506">
        <v>0</v>
      </c>
      <c r="H623" s="506">
        <v>1.8049999999999999</v>
      </c>
      <c r="I623" s="506">
        <v>-1.8049999999999999</v>
      </c>
      <c r="J623" s="451">
        <v>0</v>
      </c>
      <c r="K623" s="450">
        <v>0</v>
      </c>
      <c r="L623" s="450">
        <v>0</v>
      </c>
      <c r="M623" s="506">
        <v>0.27800000000000002</v>
      </c>
      <c r="N623" s="506">
        <v>0</v>
      </c>
      <c r="O623" s="506">
        <v>0</v>
      </c>
      <c r="P623" s="506" t="s">
        <v>804</v>
      </c>
      <c r="Q623" s="506">
        <v>0</v>
      </c>
      <c r="R623" s="451" t="s">
        <v>1119</v>
      </c>
      <c r="S623" s="450">
        <v>0</v>
      </c>
      <c r="T623" s="506">
        <v>0.27800000000000002</v>
      </c>
      <c r="U623" s="506">
        <v>0</v>
      </c>
      <c r="V623" s="506">
        <v>0</v>
      </c>
      <c r="W623" s="506">
        <v>0</v>
      </c>
      <c r="X623" s="452" t="s">
        <v>1119</v>
      </c>
      <c r="Y623" s="506">
        <v>0</v>
      </c>
      <c r="Z623" s="506">
        <v>0</v>
      </c>
      <c r="AA623" s="453"/>
      <c r="AB623" s="450">
        <v>0</v>
      </c>
    </row>
    <row r="624" spans="1:28" s="333" customFormat="1" ht="31.5" x14ac:dyDescent="0.25">
      <c r="A624" s="447">
        <v>0</v>
      </c>
      <c r="B624" s="448" t="s">
        <v>725</v>
      </c>
      <c r="C624" s="449" t="s">
        <v>390</v>
      </c>
      <c r="D624" s="506">
        <v>0</v>
      </c>
      <c r="E624" s="506">
        <v>1.8049999999999999</v>
      </c>
      <c r="F624" s="506">
        <v>1.8049999999999999</v>
      </c>
      <c r="G624" s="506">
        <v>0</v>
      </c>
      <c r="H624" s="506">
        <v>1.8049999999999999</v>
      </c>
      <c r="I624" s="506">
        <v>-1.8049999999999999</v>
      </c>
      <c r="J624" s="451">
        <v>0</v>
      </c>
      <c r="K624" s="450">
        <v>0</v>
      </c>
      <c r="L624" s="450">
        <v>0</v>
      </c>
      <c r="M624" s="506">
        <v>0.27800000000000002</v>
      </c>
      <c r="N624" s="506">
        <v>0</v>
      </c>
      <c r="O624" s="506">
        <v>0</v>
      </c>
      <c r="P624" s="506" t="s">
        <v>804</v>
      </c>
      <c r="Q624" s="506">
        <v>0</v>
      </c>
      <c r="R624" s="451" t="s">
        <v>1119</v>
      </c>
      <c r="S624" s="450" t="s">
        <v>927</v>
      </c>
      <c r="T624" s="506">
        <v>0.27800000000000002</v>
      </c>
      <c r="U624" s="506">
        <v>0</v>
      </c>
      <c r="V624" s="506">
        <v>0</v>
      </c>
      <c r="W624" s="506">
        <v>0</v>
      </c>
      <c r="X624" s="452" t="s">
        <v>1119</v>
      </c>
      <c r="Y624" s="506">
        <v>0</v>
      </c>
      <c r="Z624" s="506">
        <v>0</v>
      </c>
      <c r="AA624" s="453"/>
      <c r="AB624" s="450" t="s">
        <v>1104</v>
      </c>
    </row>
    <row r="625" spans="1:28" s="333" customFormat="1" x14ac:dyDescent="0.25">
      <c r="A625" s="447">
        <v>2</v>
      </c>
      <c r="B625" s="448" t="s">
        <v>146</v>
      </c>
      <c r="C625" s="449">
        <v>0</v>
      </c>
      <c r="D625" s="506">
        <v>12.894937738937498</v>
      </c>
      <c r="E625" s="506">
        <v>11.496377530370586</v>
      </c>
      <c r="F625" s="506">
        <v>8.9028192812960381</v>
      </c>
      <c r="G625" s="506">
        <v>3.7590657800000002</v>
      </c>
      <c r="H625" s="506">
        <v>7.7373117503705853</v>
      </c>
      <c r="I625" s="506">
        <v>-5.1437535012960387</v>
      </c>
      <c r="J625" s="451">
        <v>0.42223318942320143</v>
      </c>
      <c r="K625" s="450">
        <v>0</v>
      </c>
      <c r="L625" s="450">
        <v>0</v>
      </c>
      <c r="M625" s="506">
        <v>0.59973182999999997</v>
      </c>
      <c r="N625" s="506">
        <v>10.413856813269069</v>
      </c>
      <c r="O625" s="506">
        <v>13.548432389999997</v>
      </c>
      <c r="P625" s="506">
        <v>10.036754050677972</v>
      </c>
      <c r="Q625" s="506">
        <v>3.1345755767309287</v>
      </c>
      <c r="R625" s="451">
        <v>1.3010004490110649</v>
      </c>
      <c r="S625" s="450">
        <v>0</v>
      </c>
      <c r="T625" s="506">
        <v>0.1009999999999989</v>
      </c>
      <c r="U625" s="506">
        <v>7.6263068132690677</v>
      </c>
      <c r="V625" s="506">
        <v>14.047164219999999</v>
      </c>
      <c r="W625" s="506">
        <v>6.4208574067309314</v>
      </c>
      <c r="X625" s="452">
        <v>1.8419353645147392</v>
      </c>
      <c r="Y625" s="506">
        <v>7.6263068132690677</v>
      </c>
      <c r="Z625" s="506">
        <v>14.047164219999999</v>
      </c>
      <c r="AA625" s="453"/>
      <c r="AB625" s="450">
        <v>0</v>
      </c>
    </row>
    <row r="626" spans="1:28" s="333" customFormat="1" ht="47.25" x14ac:dyDescent="0.25">
      <c r="A626" s="447">
        <v>0</v>
      </c>
      <c r="B626" s="448" t="s">
        <v>726</v>
      </c>
      <c r="C626" s="449" t="s">
        <v>388</v>
      </c>
      <c r="D626" s="506">
        <v>5.5505572812960393</v>
      </c>
      <c r="E626" s="506">
        <v>4.9055102812960394</v>
      </c>
      <c r="F626" s="506">
        <v>4.9055102812960385</v>
      </c>
      <c r="G626" s="506">
        <v>3.7590657800000002</v>
      </c>
      <c r="H626" s="506">
        <v>1.1464445012960391</v>
      </c>
      <c r="I626" s="506">
        <v>-1.1464445012960385</v>
      </c>
      <c r="J626" s="451">
        <v>0.76629454724266788</v>
      </c>
      <c r="K626" s="450">
        <v>0</v>
      </c>
      <c r="L626" s="450">
        <v>0</v>
      </c>
      <c r="M626" s="506">
        <v>0.54665291999999999</v>
      </c>
      <c r="N626" s="506">
        <v>4.1572121027932543</v>
      </c>
      <c r="O626" s="506">
        <v>7.0884978099999998</v>
      </c>
      <c r="P626" s="506">
        <v>10.711502190000001</v>
      </c>
      <c r="Q626" s="506">
        <v>2.9312857072067455</v>
      </c>
      <c r="R626" s="451">
        <v>1.7051085281978271</v>
      </c>
      <c r="S626" s="450" t="s">
        <v>1057</v>
      </c>
      <c r="T626" s="506">
        <v>-8.8817841970012523E-16</v>
      </c>
      <c r="U626" s="506">
        <v>4.704212102793254</v>
      </c>
      <c r="V626" s="506">
        <v>7.6351507300000003</v>
      </c>
      <c r="W626" s="506">
        <v>2.9309386272067464</v>
      </c>
      <c r="X626" s="452">
        <v>1.6230455947057365</v>
      </c>
      <c r="Y626" s="506">
        <v>4.704212102793254</v>
      </c>
      <c r="Z626" s="506">
        <v>7.6351507300000003</v>
      </c>
      <c r="AA626" s="453"/>
      <c r="AB626" s="450" t="s">
        <v>443</v>
      </c>
    </row>
    <row r="627" spans="1:28" s="333" customFormat="1" ht="47.25" x14ac:dyDescent="0.25">
      <c r="A627" s="447">
        <v>0</v>
      </c>
      <c r="B627" s="448" t="s">
        <v>727</v>
      </c>
      <c r="C627" s="449" t="s">
        <v>388</v>
      </c>
      <c r="D627" s="506">
        <v>1.5790461583614597</v>
      </c>
      <c r="E627" s="506">
        <v>1.5164117583614596</v>
      </c>
      <c r="F627" s="506">
        <v>0</v>
      </c>
      <c r="G627" s="506">
        <v>0</v>
      </c>
      <c r="H627" s="506">
        <v>1.5164117583614596</v>
      </c>
      <c r="I627" s="506">
        <v>0</v>
      </c>
      <c r="J627" s="451">
        <v>0</v>
      </c>
      <c r="K627" s="450">
        <v>0</v>
      </c>
      <c r="L627" s="450">
        <v>0</v>
      </c>
      <c r="M627" s="506">
        <v>5.307891E-2</v>
      </c>
      <c r="N627" s="506">
        <v>1.2850947104758133</v>
      </c>
      <c r="O627" s="506">
        <v>1.8289345799999999</v>
      </c>
      <c r="P627" s="506">
        <v>-0.49893457999999979</v>
      </c>
      <c r="Q627" s="506">
        <v>0.54383986952418661</v>
      </c>
      <c r="R627" s="451">
        <v>1.4231904972380027</v>
      </c>
      <c r="S627" s="450">
        <v>0</v>
      </c>
      <c r="T627" s="506">
        <v>-2.2204460492503131E-16</v>
      </c>
      <c r="U627" s="506">
        <v>1.3380947104758132</v>
      </c>
      <c r="V627" s="506">
        <v>1.8820134900000001</v>
      </c>
      <c r="W627" s="506">
        <v>0.54391877952418688</v>
      </c>
      <c r="X627" s="452">
        <v>1.4064875044089926</v>
      </c>
      <c r="Y627" s="506">
        <v>1.3380947104758132</v>
      </c>
      <c r="Z627" s="506">
        <v>1.8820134900000001</v>
      </c>
      <c r="AA627" s="453"/>
      <c r="AB627" s="450" t="s">
        <v>443</v>
      </c>
    </row>
    <row r="628" spans="1:28" s="333" customFormat="1" ht="31.5" x14ac:dyDescent="0.25">
      <c r="A628" s="447">
        <v>0</v>
      </c>
      <c r="B628" s="448" t="s">
        <v>728</v>
      </c>
      <c r="C628" s="449" t="s">
        <v>389</v>
      </c>
      <c r="D628" s="506">
        <v>3.9969999999999999</v>
      </c>
      <c r="E628" s="506">
        <v>3.3879999999999999</v>
      </c>
      <c r="F628" s="506">
        <v>3.997309</v>
      </c>
      <c r="G628" s="506">
        <v>0</v>
      </c>
      <c r="H628" s="506">
        <v>3.3879999999999999</v>
      </c>
      <c r="I628" s="506">
        <v>-3.997309</v>
      </c>
      <c r="J628" s="451">
        <v>0</v>
      </c>
      <c r="K628" s="450">
        <v>0</v>
      </c>
      <c r="L628" s="450">
        <v>0</v>
      </c>
      <c r="M628" s="506">
        <v>0</v>
      </c>
      <c r="N628" s="506">
        <v>3.3875500000000009</v>
      </c>
      <c r="O628" s="506">
        <v>4.53</v>
      </c>
      <c r="P628" s="506">
        <v>-1.6588135593220339</v>
      </c>
      <c r="Q628" s="506">
        <v>1.1424499999999989</v>
      </c>
      <c r="R628" s="451">
        <v>1.3372496346917386</v>
      </c>
      <c r="S628" s="450" t="s">
        <v>927</v>
      </c>
      <c r="T628" s="506">
        <v>0</v>
      </c>
      <c r="U628" s="506">
        <v>0</v>
      </c>
      <c r="V628" s="506">
        <v>4.53</v>
      </c>
      <c r="W628" s="506">
        <v>4.53</v>
      </c>
      <c r="X628" s="452" t="s">
        <v>1119</v>
      </c>
      <c r="Y628" s="506">
        <v>0</v>
      </c>
      <c r="Z628" s="506">
        <v>4.53</v>
      </c>
      <c r="AA628" s="453"/>
      <c r="AB628" s="450" t="s">
        <v>443</v>
      </c>
    </row>
    <row r="629" spans="1:28" s="333" customFormat="1" ht="63" x14ac:dyDescent="0.25">
      <c r="A629" s="447">
        <v>0</v>
      </c>
      <c r="B629" s="448" t="s">
        <v>915</v>
      </c>
      <c r="C629" s="449" t="s">
        <v>385</v>
      </c>
      <c r="D629" s="506">
        <v>1.76833429928</v>
      </c>
      <c r="E629" s="506">
        <v>1.6864554907130864</v>
      </c>
      <c r="F629" s="506">
        <v>0</v>
      </c>
      <c r="G629" s="506">
        <v>0</v>
      </c>
      <c r="H629" s="506">
        <v>1.6864554907130864</v>
      </c>
      <c r="I629" s="506">
        <v>0</v>
      </c>
      <c r="J629" s="451">
        <v>0</v>
      </c>
      <c r="K629" s="450">
        <v>0</v>
      </c>
      <c r="L629" s="450">
        <v>0</v>
      </c>
      <c r="M629" s="506">
        <v>0</v>
      </c>
      <c r="N629" s="506">
        <v>1.5840000000000001</v>
      </c>
      <c r="O629" s="506">
        <v>0.10100000000000001</v>
      </c>
      <c r="P629" s="506">
        <v>1.4830000000000001</v>
      </c>
      <c r="Q629" s="506">
        <v>-1.4830000000000001</v>
      </c>
      <c r="R629" s="451">
        <v>6.3762626262626257E-2</v>
      </c>
      <c r="S629" s="450">
        <v>0</v>
      </c>
      <c r="T629" s="506">
        <v>0.10100000000000001</v>
      </c>
      <c r="U629" s="506">
        <v>1.5840000000000001</v>
      </c>
      <c r="V629" s="506">
        <v>0</v>
      </c>
      <c r="W629" s="506">
        <v>-1.5840000000000001</v>
      </c>
      <c r="X629" s="452">
        <v>0</v>
      </c>
      <c r="Y629" s="506">
        <v>1.5840000000000001</v>
      </c>
      <c r="Z629" s="506">
        <v>0</v>
      </c>
      <c r="AA629" s="453"/>
      <c r="AB629" s="450" t="s">
        <v>443</v>
      </c>
    </row>
    <row r="630" spans="1:28" s="333" customFormat="1" ht="31.5" x14ac:dyDescent="0.25">
      <c r="A630" s="447">
        <v>10</v>
      </c>
      <c r="B630" s="448" t="s">
        <v>147</v>
      </c>
      <c r="C630" s="449">
        <v>1</v>
      </c>
      <c r="D630" s="506">
        <v>0.18525999999999998</v>
      </c>
      <c r="E630" s="506">
        <v>0.18521279999999998</v>
      </c>
      <c r="F630" s="506">
        <v>0.18521279999999998</v>
      </c>
      <c r="G630" s="506">
        <v>0.19759442999999999</v>
      </c>
      <c r="H630" s="506">
        <v>-1.2381630000000005E-2</v>
      </c>
      <c r="I630" s="506">
        <v>1.2381630000000005E-2</v>
      </c>
      <c r="J630" s="451">
        <v>1.0668508332037527</v>
      </c>
      <c r="K630" s="450">
        <v>0</v>
      </c>
      <c r="L630" s="450">
        <v>0</v>
      </c>
      <c r="M630" s="506">
        <v>0.24139999999999975</v>
      </c>
      <c r="N630" s="506">
        <v>0.25700000000000001</v>
      </c>
      <c r="O630" s="506">
        <v>0.32563300000000001</v>
      </c>
      <c r="P630" s="506">
        <v>-0.16863300000000001</v>
      </c>
      <c r="Q630" s="506">
        <v>6.8633E-2</v>
      </c>
      <c r="R630" s="451">
        <v>1.2670544747081711</v>
      </c>
      <c r="S630" s="450">
        <v>0</v>
      </c>
      <c r="T630" s="506">
        <v>9.3399999999999761E-2</v>
      </c>
      <c r="U630" s="506">
        <v>0.249</v>
      </c>
      <c r="V630" s="506">
        <v>0.33683299999999999</v>
      </c>
      <c r="W630" s="506">
        <v>8.7832999999999994E-2</v>
      </c>
      <c r="X630" s="452">
        <v>1.3527429718875501</v>
      </c>
      <c r="Y630" s="506">
        <v>0.249</v>
      </c>
      <c r="Z630" s="506">
        <v>0.33683299999999999</v>
      </c>
      <c r="AA630" s="453"/>
      <c r="AB630" s="450">
        <v>0</v>
      </c>
    </row>
    <row r="631" spans="1:28" s="333" customFormat="1" x14ac:dyDescent="0.25">
      <c r="A631" s="447">
        <v>1</v>
      </c>
      <c r="B631" s="448" t="s">
        <v>148</v>
      </c>
      <c r="C631" s="449">
        <v>0</v>
      </c>
      <c r="D631" s="506">
        <v>5.4279999999999995E-2</v>
      </c>
      <c r="E631" s="506">
        <v>5.4279999999999995E-2</v>
      </c>
      <c r="F631" s="506">
        <v>5.4279999999999995E-2</v>
      </c>
      <c r="G631" s="506">
        <v>0</v>
      </c>
      <c r="H631" s="506">
        <v>5.4279999999999995E-2</v>
      </c>
      <c r="I631" s="506">
        <v>-5.4279999999999995E-2</v>
      </c>
      <c r="J631" s="451">
        <v>0</v>
      </c>
      <c r="K631" s="450">
        <v>0</v>
      </c>
      <c r="L631" s="450">
        <v>0</v>
      </c>
      <c r="M631" s="506">
        <v>0</v>
      </c>
      <c r="N631" s="506">
        <v>4.5999999999999999E-2</v>
      </c>
      <c r="O631" s="506">
        <v>0</v>
      </c>
      <c r="P631" s="506">
        <v>4.5999999999999999E-2</v>
      </c>
      <c r="Q631" s="506">
        <v>-4.5999999999999999E-2</v>
      </c>
      <c r="R631" s="451">
        <v>0</v>
      </c>
      <c r="S631" s="450">
        <v>0</v>
      </c>
      <c r="T631" s="506">
        <v>0</v>
      </c>
      <c r="U631" s="506">
        <v>3.5999999999999997E-2</v>
      </c>
      <c r="V631" s="506">
        <v>0</v>
      </c>
      <c r="W631" s="506">
        <v>-3.5999999999999997E-2</v>
      </c>
      <c r="X631" s="452">
        <v>0</v>
      </c>
      <c r="Y631" s="506">
        <v>3.5999999999999997E-2</v>
      </c>
      <c r="Z631" s="506">
        <v>0</v>
      </c>
      <c r="AA631" s="453"/>
      <c r="AB631" s="450">
        <v>0</v>
      </c>
    </row>
    <row r="632" spans="1:28" s="333" customFormat="1" ht="47.25" x14ac:dyDescent="0.25">
      <c r="A632" s="447">
        <v>0</v>
      </c>
      <c r="B632" s="448" t="s">
        <v>918</v>
      </c>
      <c r="C632" s="449" t="s">
        <v>385</v>
      </c>
      <c r="D632" s="506">
        <v>5.4279999999999995E-2</v>
      </c>
      <c r="E632" s="506">
        <v>5.4279999999999995E-2</v>
      </c>
      <c r="F632" s="506">
        <v>5.4279999999999995E-2</v>
      </c>
      <c r="G632" s="506">
        <v>0</v>
      </c>
      <c r="H632" s="506">
        <v>5.4279999999999995E-2</v>
      </c>
      <c r="I632" s="506">
        <v>-5.4279999999999995E-2</v>
      </c>
      <c r="J632" s="451">
        <v>0</v>
      </c>
      <c r="K632" s="450">
        <v>0</v>
      </c>
      <c r="L632" s="450">
        <v>0</v>
      </c>
      <c r="M632" s="506">
        <v>0</v>
      </c>
      <c r="N632" s="506">
        <v>4.5999999999999999E-2</v>
      </c>
      <c r="O632" s="506">
        <v>0</v>
      </c>
      <c r="P632" s="506">
        <v>4.5999999999999999E-2</v>
      </c>
      <c r="Q632" s="506">
        <v>-4.5999999999999999E-2</v>
      </c>
      <c r="R632" s="451">
        <v>0</v>
      </c>
      <c r="S632" s="450" t="s">
        <v>417</v>
      </c>
      <c r="T632" s="506">
        <v>0</v>
      </c>
      <c r="U632" s="506">
        <v>3.5999999999999997E-2</v>
      </c>
      <c r="V632" s="506">
        <v>0</v>
      </c>
      <c r="W632" s="506">
        <v>-3.5999999999999997E-2</v>
      </c>
      <c r="X632" s="452">
        <v>0</v>
      </c>
      <c r="Y632" s="506">
        <v>3.5999999999999997E-2</v>
      </c>
      <c r="Z632" s="506">
        <v>0</v>
      </c>
      <c r="AA632" s="453"/>
      <c r="AB632" s="450" t="s">
        <v>443</v>
      </c>
    </row>
    <row r="633" spans="1:28" s="333" customFormat="1" x14ac:dyDescent="0.25">
      <c r="A633" s="447">
        <v>2</v>
      </c>
      <c r="B633" s="448" t="s">
        <v>149</v>
      </c>
      <c r="C633" s="449">
        <v>0</v>
      </c>
      <c r="D633" s="506">
        <f>D634+D635+D636</f>
        <v>0.13097999999999999</v>
      </c>
      <c r="E633" s="506">
        <f t="shared" ref="E633:I633" si="0">E634+E635+E636</f>
        <v>0.13093279999999999</v>
      </c>
      <c r="F633" s="506">
        <f t="shared" si="0"/>
        <v>0.13093279999999999</v>
      </c>
      <c r="G633" s="506">
        <f t="shared" si="0"/>
        <v>0.19759442999999999</v>
      </c>
      <c r="H633" s="506">
        <f>H634+H635+H636</f>
        <v>4.1971370000000001E-2</v>
      </c>
      <c r="I633" s="506">
        <f t="shared" si="0"/>
        <v>6.6661630000000013E-2</v>
      </c>
      <c r="J633" s="451">
        <f>G633/F633</f>
        <v>1.5091285758801463</v>
      </c>
      <c r="K633" s="450">
        <v>0</v>
      </c>
      <c r="L633" s="450">
        <v>0</v>
      </c>
      <c r="M633" s="506">
        <f t="shared" ref="M633:Q633" si="1">M634+M635+M636</f>
        <v>0.24139999999999975</v>
      </c>
      <c r="N633" s="506">
        <f t="shared" si="1"/>
        <v>0.21100000000000002</v>
      </c>
      <c r="O633" s="506">
        <f t="shared" si="1"/>
        <v>0.32563300000000001</v>
      </c>
      <c r="P633" s="506">
        <f t="shared" si="1"/>
        <v>2.1999999999999999E-2</v>
      </c>
      <c r="Q633" s="506">
        <f t="shared" si="1"/>
        <v>0.114633</v>
      </c>
      <c r="R633" s="451">
        <f>O633/N633</f>
        <v>1.5432843601895734</v>
      </c>
      <c r="S633" s="450">
        <v>0</v>
      </c>
      <c r="T633" s="506">
        <f t="shared" ref="T633:W633" si="2">T634+T635+T636</f>
        <v>9.3399999999999761E-2</v>
      </c>
      <c r="U633" s="506">
        <f t="shared" si="2"/>
        <v>0.21299999999999999</v>
      </c>
      <c r="V633" s="506">
        <f t="shared" si="2"/>
        <v>0.33683299999999999</v>
      </c>
      <c r="W633" s="506">
        <f t="shared" si="2"/>
        <v>0.12383299999999998</v>
      </c>
      <c r="X633" s="452">
        <f>V633/U633</f>
        <v>1.5813755868544601</v>
      </c>
      <c r="Y633" s="506">
        <f t="shared" ref="Y633:Z633" si="3">Y634+Y635+Y636</f>
        <v>0.21299999999999999</v>
      </c>
      <c r="Z633" s="506">
        <f t="shared" si="3"/>
        <v>0.33683299999999999</v>
      </c>
      <c r="AA633" s="453"/>
      <c r="AB633" s="450">
        <v>0</v>
      </c>
    </row>
    <row r="634" spans="1:28" s="333" customFormat="1" ht="47.25" x14ac:dyDescent="0.25">
      <c r="A634" s="447">
        <v>0</v>
      </c>
      <c r="B634" s="448" t="s">
        <v>435</v>
      </c>
      <c r="C634" s="449" t="s">
        <v>388</v>
      </c>
      <c r="D634" s="506">
        <v>0</v>
      </c>
      <c r="E634" s="506">
        <v>0</v>
      </c>
      <c r="F634" s="506">
        <v>0</v>
      </c>
      <c r="G634" s="506">
        <v>0.10863300000000001</v>
      </c>
      <c r="H634" s="506"/>
      <c r="I634" s="506">
        <v>0.10863300000000001</v>
      </c>
      <c r="J634" s="451" t="s">
        <v>1119</v>
      </c>
      <c r="K634" s="450">
        <v>0</v>
      </c>
      <c r="L634" s="450">
        <v>0</v>
      </c>
      <c r="M634" s="506">
        <v>0.1464</v>
      </c>
      <c r="N634" s="506">
        <v>0</v>
      </c>
      <c r="O634" s="506">
        <v>0.136633</v>
      </c>
      <c r="P634" s="506"/>
      <c r="Q634" s="506">
        <v>0.136633</v>
      </c>
      <c r="R634" s="451" t="s">
        <v>1119</v>
      </c>
      <c r="S634" s="450" t="s">
        <v>509</v>
      </c>
      <c r="T634" s="506">
        <v>0</v>
      </c>
      <c r="U634" s="506">
        <v>0</v>
      </c>
      <c r="V634" s="506">
        <v>0.146233</v>
      </c>
      <c r="W634" s="506">
        <v>0.146233</v>
      </c>
      <c r="X634" s="452" t="s">
        <v>1119</v>
      </c>
      <c r="Y634" s="506">
        <v>0</v>
      </c>
      <c r="Z634" s="506">
        <v>0.146233</v>
      </c>
      <c r="AA634" s="453"/>
      <c r="AB634" s="450" t="s">
        <v>443</v>
      </c>
    </row>
    <row r="635" spans="1:28" s="333" customFormat="1" x14ac:dyDescent="0.25">
      <c r="A635" s="447">
        <v>0</v>
      </c>
      <c r="B635" s="448" t="s">
        <v>435</v>
      </c>
      <c r="C635" s="449" t="s">
        <v>389</v>
      </c>
      <c r="D635" s="506">
        <v>0</v>
      </c>
      <c r="E635" s="506">
        <v>0</v>
      </c>
      <c r="F635" s="506">
        <v>0</v>
      </c>
      <c r="G635" s="506">
        <v>0</v>
      </c>
      <c r="H635" s="506"/>
      <c r="I635" s="506">
        <v>0</v>
      </c>
      <c r="J635" s="451">
        <v>0</v>
      </c>
      <c r="K635" s="450">
        <v>0</v>
      </c>
      <c r="L635" s="450">
        <v>0</v>
      </c>
      <c r="M635" s="506">
        <v>9.4999999999999751E-2</v>
      </c>
      <c r="N635" s="506">
        <v>0.1</v>
      </c>
      <c r="O635" s="506">
        <v>0.1</v>
      </c>
      <c r="P635" s="506"/>
      <c r="Q635" s="506">
        <v>0</v>
      </c>
      <c r="R635" s="451">
        <v>1</v>
      </c>
      <c r="S635" s="450">
        <v>0</v>
      </c>
      <c r="T635" s="506">
        <v>9.3399999999999761E-2</v>
      </c>
      <c r="U635" s="506">
        <v>0.10199999999999999</v>
      </c>
      <c r="V635" s="506">
        <v>0.1016</v>
      </c>
      <c r="W635" s="506">
        <v>-3.9999999999999758E-4</v>
      </c>
      <c r="X635" s="452">
        <v>0.99607843137254903</v>
      </c>
      <c r="Y635" s="506">
        <v>0.10199999999999999</v>
      </c>
      <c r="Z635" s="506">
        <v>0.1016</v>
      </c>
      <c r="AA635" s="453"/>
      <c r="AB635" s="450" t="s">
        <v>443</v>
      </c>
    </row>
    <row r="636" spans="1:28" s="333" customFormat="1" ht="47.25" x14ac:dyDescent="0.25">
      <c r="A636" s="447">
        <v>0</v>
      </c>
      <c r="B636" s="448" t="s">
        <v>917</v>
      </c>
      <c r="C636" s="449" t="s">
        <v>385</v>
      </c>
      <c r="D636" s="506">
        <v>0.13097999999999999</v>
      </c>
      <c r="E636" s="506">
        <v>0.13093279999999999</v>
      </c>
      <c r="F636" s="506">
        <v>0.13093279999999999</v>
      </c>
      <c r="G636" s="506">
        <v>8.8961429999999994E-2</v>
      </c>
      <c r="H636" s="506">
        <v>4.1971370000000001E-2</v>
      </c>
      <c r="I636" s="506">
        <v>-4.1971369999999994E-2</v>
      </c>
      <c r="J636" s="451">
        <v>0.6794434244131341</v>
      </c>
      <c r="K636" s="450">
        <v>0</v>
      </c>
      <c r="L636" s="450">
        <v>0</v>
      </c>
      <c r="M636" s="506">
        <v>0</v>
      </c>
      <c r="N636" s="506">
        <v>0.111</v>
      </c>
      <c r="O636" s="506">
        <v>8.8999999999999996E-2</v>
      </c>
      <c r="P636" s="506">
        <v>2.1999999999999999E-2</v>
      </c>
      <c r="Q636" s="506">
        <v>-2.2000000000000006E-2</v>
      </c>
      <c r="R636" s="451">
        <v>0.80180180180180172</v>
      </c>
      <c r="S636" s="450" t="s">
        <v>417</v>
      </c>
      <c r="T636" s="506">
        <v>0</v>
      </c>
      <c r="U636" s="506">
        <v>0.111</v>
      </c>
      <c r="V636" s="506">
        <v>8.8999999999999996E-2</v>
      </c>
      <c r="W636" s="506">
        <v>-2.2000000000000006E-2</v>
      </c>
      <c r="X636" s="452">
        <v>0.80180180180180172</v>
      </c>
      <c r="Y636" s="506">
        <v>0.111</v>
      </c>
      <c r="Z636" s="506">
        <v>8.8999999999999996E-2</v>
      </c>
      <c r="AA636" s="453"/>
      <c r="AB636" s="450" t="s">
        <v>443</v>
      </c>
    </row>
    <row r="637" spans="1:28" s="333" customFormat="1" x14ac:dyDescent="0.25">
      <c r="A637" s="447">
        <v>3</v>
      </c>
      <c r="B637" s="448" t="s">
        <v>150</v>
      </c>
      <c r="C637" s="449">
        <v>0</v>
      </c>
      <c r="D637" s="506">
        <v>0</v>
      </c>
      <c r="E637" s="506">
        <v>0</v>
      </c>
      <c r="F637" s="506">
        <v>0</v>
      </c>
      <c r="G637" s="506">
        <v>0</v>
      </c>
      <c r="H637" s="506" t="s">
        <v>804</v>
      </c>
      <c r="I637" s="506">
        <v>0</v>
      </c>
      <c r="J637" s="451" t="s">
        <v>1119</v>
      </c>
      <c r="K637" s="450">
        <v>0</v>
      </c>
      <c r="L637" s="450">
        <v>0</v>
      </c>
      <c r="M637" s="506">
        <v>0</v>
      </c>
      <c r="N637" s="506">
        <v>0</v>
      </c>
      <c r="O637" s="506">
        <v>0</v>
      </c>
      <c r="P637" s="506" t="s">
        <v>804</v>
      </c>
      <c r="Q637" s="506">
        <v>0</v>
      </c>
      <c r="R637" s="451" t="s">
        <v>1119</v>
      </c>
      <c r="S637" s="450">
        <v>0</v>
      </c>
      <c r="T637" s="506">
        <v>0</v>
      </c>
      <c r="U637" s="506">
        <v>0</v>
      </c>
      <c r="V637" s="506">
        <v>0</v>
      </c>
      <c r="W637" s="506">
        <v>0</v>
      </c>
      <c r="X637" s="452" t="s">
        <v>1119</v>
      </c>
      <c r="Y637" s="506">
        <v>0</v>
      </c>
      <c r="Z637" s="506">
        <v>0</v>
      </c>
      <c r="AA637" s="453"/>
      <c r="AB637" s="450">
        <v>0</v>
      </c>
    </row>
    <row r="638" spans="1:28" s="333" customFormat="1" x14ac:dyDescent="0.25">
      <c r="A638" s="447">
        <v>11</v>
      </c>
      <c r="B638" s="448" t="s">
        <v>151</v>
      </c>
      <c r="C638" s="449">
        <v>1</v>
      </c>
      <c r="D638" s="506">
        <v>768.00914630741022</v>
      </c>
      <c r="E638" s="506">
        <v>214.56849923857939</v>
      </c>
      <c r="F638" s="506">
        <v>656.2526345305323</v>
      </c>
      <c r="G638" s="506">
        <v>579.43607497799997</v>
      </c>
      <c r="H638" s="506">
        <v>-364.86757573942054</v>
      </c>
      <c r="I638" s="506">
        <v>-76.816559552532411</v>
      </c>
      <c r="J638" s="451">
        <v>0.88294666488084261</v>
      </c>
      <c r="K638" s="450">
        <v>0</v>
      </c>
      <c r="L638" s="450">
        <v>0</v>
      </c>
      <c r="M638" s="506">
        <v>844.58836569000005</v>
      </c>
      <c r="N638" s="506">
        <v>53.488060000000004</v>
      </c>
      <c r="O638" s="506">
        <v>48.697693000000001</v>
      </c>
      <c r="P638" s="506">
        <v>259.5954317247639</v>
      </c>
      <c r="Q638" s="506">
        <v>-4.7903669999999998</v>
      </c>
      <c r="R638" s="451">
        <v>0.91044044222205844</v>
      </c>
      <c r="S638" s="450">
        <v>0</v>
      </c>
      <c r="T638" s="506">
        <v>840.46436609</v>
      </c>
      <c r="U638" s="506">
        <v>55.058030009999996</v>
      </c>
      <c r="V638" s="506">
        <v>46.989693000000003</v>
      </c>
      <c r="W638" s="506">
        <v>-8.0683370099999934</v>
      </c>
      <c r="X638" s="452">
        <v>0.85345757905732245</v>
      </c>
      <c r="Y638" s="506">
        <v>55.058030009999996</v>
      </c>
      <c r="Z638" s="506">
        <v>46.989693000000003</v>
      </c>
      <c r="AA638" s="453"/>
      <c r="AB638" s="450">
        <v>0</v>
      </c>
    </row>
    <row r="639" spans="1:28" s="333" customFormat="1" x14ac:dyDescent="0.25">
      <c r="A639" s="447">
        <v>1</v>
      </c>
      <c r="B639" s="448" t="s">
        <v>152</v>
      </c>
      <c r="C639" s="449">
        <v>0</v>
      </c>
      <c r="D639" s="506">
        <v>15.390934257211061</v>
      </c>
      <c r="E639" s="506">
        <v>1.18</v>
      </c>
      <c r="F639" s="506">
        <v>0.48</v>
      </c>
      <c r="G639" s="506">
        <v>0.61405133999999995</v>
      </c>
      <c r="H639" s="506">
        <v>0.56594865999999999</v>
      </c>
      <c r="I639" s="506">
        <v>0.13405133999999999</v>
      </c>
      <c r="J639" s="451">
        <v>1.2792736249999999</v>
      </c>
      <c r="K639" s="450">
        <v>0</v>
      </c>
      <c r="L639" s="450">
        <v>0</v>
      </c>
      <c r="M639" s="506">
        <v>11.519000000000005</v>
      </c>
      <c r="N639" s="506">
        <v>1</v>
      </c>
      <c r="O639" s="506">
        <v>1.002</v>
      </c>
      <c r="P639" s="506">
        <v>-2.0000000000000018E-3</v>
      </c>
      <c r="Q639" s="506">
        <v>2.0000000000000018E-3</v>
      </c>
      <c r="R639" s="451">
        <v>1.002</v>
      </c>
      <c r="S639" s="450">
        <v>0</v>
      </c>
      <c r="T639" s="506">
        <v>12.407000000000005</v>
      </c>
      <c r="U639" s="506">
        <v>0</v>
      </c>
      <c r="V639" s="506">
        <v>0.114</v>
      </c>
      <c r="W639" s="506">
        <v>0.114</v>
      </c>
      <c r="X639" s="452" t="s">
        <v>1119</v>
      </c>
      <c r="Y639" s="506">
        <v>0</v>
      </c>
      <c r="Z639" s="506">
        <v>0.114</v>
      </c>
      <c r="AA639" s="453"/>
      <c r="AB639" s="450">
        <v>0</v>
      </c>
    </row>
    <row r="640" spans="1:28" s="333" customFormat="1" ht="31.5" x14ac:dyDescent="0.25">
      <c r="A640" s="447">
        <v>0</v>
      </c>
      <c r="B640" s="448" t="s">
        <v>836</v>
      </c>
      <c r="C640" s="449" t="s">
        <v>389</v>
      </c>
      <c r="D640" s="506">
        <v>0</v>
      </c>
      <c r="E640" s="506">
        <v>0</v>
      </c>
      <c r="F640" s="506">
        <v>0</v>
      </c>
      <c r="G640" s="506">
        <v>0</v>
      </c>
      <c r="H640" s="506" t="s">
        <v>804</v>
      </c>
      <c r="I640" s="506">
        <v>0</v>
      </c>
      <c r="J640" s="451">
        <v>0</v>
      </c>
      <c r="K640" s="450">
        <v>0</v>
      </c>
      <c r="L640" s="450">
        <v>0</v>
      </c>
      <c r="M640" s="506">
        <v>0</v>
      </c>
      <c r="N640" s="506">
        <v>0</v>
      </c>
      <c r="O640" s="506">
        <v>8.1000000000000003E-2</v>
      </c>
      <c r="P640" s="506" t="s">
        <v>804</v>
      </c>
      <c r="Q640" s="506">
        <v>8.1000000000000003E-2</v>
      </c>
      <c r="R640" s="451" t="s">
        <v>1119</v>
      </c>
      <c r="S640" s="450">
        <v>0</v>
      </c>
      <c r="T640" s="506">
        <v>8.1000000000000003E-2</v>
      </c>
      <c r="U640" s="506">
        <v>0</v>
      </c>
      <c r="V640" s="506">
        <v>0</v>
      </c>
      <c r="W640" s="506">
        <v>0</v>
      </c>
      <c r="X640" s="452" t="s">
        <v>1119</v>
      </c>
      <c r="Y640" s="506">
        <v>0</v>
      </c>
      <c r="Z640" s="506">
        <v>0</v>
      </c>
      <c r="AA640" s="453"/>
      <c r="AB640" s="450" t="s">
        <v>443</v>
      </c>
    </row>
    <row r="641" spans="1:28" s="333" customFormat="1" ht="47.25" x14ac:dyDescent="0.25">
      <c r="A641" s="447">
        <v>0</v>
      </c>
      <c r="B641" s="448" t="s">
        <v>729</v>
      </c>
      <c r="C641" s="449" t="s">
        <v>385</v>
      </c>
      <c r="D641" s="506">
        <v>0</v>
      </c>
      <c r="E641" s="506">
        <v>0</v>
      </c>
      <c r="F641" s="506">
        <v>0</v>
      </c>
      <c r="G641" s="506">
        <v>0.13405133999999999</v>
      </c>
      <c r="H641" s="506" t="s">
        <v>804</v>
      </c>
      <c r="I641" s="506">
        <v>0.13405133999999999</v>
      </c>
      <c r="J641" s="451" t="s">
        <v>1119</v>
      </c>
      <c r="K641" s="450">
        <v>0</v>
      </c>
      <c r="L641" s="450">
        <v>0</v>
      </c>
      <c r="M641" s="506">
        <v>0</v>
      </c>
      <c r="N641" s="506">
        <v>0</v>
      </c>
      <c r="O641" s="506">
        <v>0.114</v>
      </c>
      <c r="P641" s="506" t="s">
        <v>804</v>
      </c>
      <c r="Q641" s="506">
        <v>0.114</v>
      </c>
      <c r="R641" s="451" t="s">
        <v>1119</v>
      </c>
      <c r="S641" s="450" t="s">
        <v>509</v>
      </c>
      <c r="T641" s="506">
        <v>0</v>
      </c>
      <c r="U641" s="506">
        <v>0</v>
      </c>
      <c r="V641" s="506">
        <v>0.114</v>
      </c>
      <c r="W641" s="506">
        <v>0.114</v>
      </c>
      <c r="X641" s="452" t="s">
        <v>1119</v>
      </c>
      <c r="Y641" s="506">
        <v>0</v>
      </c>
      <c r="Z641" s="506">
        <v>0.114</v>
      </c>
      <c r="AA641" s="453"/>
      <c r="AB641" s="450" t="s">
        <v>443</v>
      </c>
    </row>
    <row r="642" spans="1:28" s="333" customFormat="1" ht="47.25" x14ac:dyDescent="0.25">
      <c r="A642" s="447">
        <v>0</v>
      </c>
      <c r="B642" s="448" t="s">
        <v>919</v>
      </c>
      <c r="C642" s="449" t="s">
        <v>385</v>
      </c>
      <c r="D642" s="506">
        <v>15.390934257211061</v>
      </c>
      <c r="E642" s="506">
        <v>1.18</v>
      </c>
      <c r="F642" s="506">
        <v>0.48</v>
      </c>
      <c r="G642" s="506">
        <v>0.48</v>
      </c>
      <c r="H642" s="506">
        <v>0.7</v>
      </c>
      <c r="I642" s="506">
        <v>0</v>
      </c>
      <c r="J642" s="451">
        <v>1</v>
      </c>
      <c r="K642" s="450">
        <v>0</v>
      </c>
      <c r="L642" s="450">
        <v>0</v>
      </c>
      <c r="M642" s="506">
        <v>11.519000000000005</v>
      </c>
      <c r="N642" s="506">
        <v>1</v>
      </c>
      <c r="O642" s="506">
        <v>0.80700000000000005</v>
      </c>
      <c r="P642" s="506">
        <v>0.19299999999999995</v>
      </c>
      <c r="Q642" s="506">
        <v>-0.193</v>
      </c>
      <c r="R642" s="451">
        <v>0.80700000000000005</v>
      </c>
      <c r="S642" s="450">
        <v>0</v>
      </c>
      <c r="T642" s="506">
        <v>12.326000000000006</v>
      </c>
      <c r="U642" s="506">
        <v>0</v>
      </c>
      <c r="V642" s="506">
        <v>0</v>
      </c>
      <c r="W642" s="506">
        <v>0</v>
      </c>
      <c r="X642" s="452" t="s">
        <v>1119</v>
      </c>
      <c r="Y642" s="506">
        <v>0</v>
      </c>
      <c r="Z642" s="506">
        <v>0</v>
      </c>
      <c r="AA642" s="453"/>
      <c r="AB642" s="450" t="s">
        <v>443</v>
      </c>
    </row>
    <row r="643" spans="1:28" s="333" customFormat="1" x14ac:dyDescent="0.25">
      <c r="A643" s="447">
        <v>2</v>
      </c>
      <c r="B643" s="448" t="s">
        <v>153</v>
      </c>
      <c r="C643" s="449">
        <v>0</v>
      </c>
      <c r="D643" s="506">
        <v>47.094176373567528</v>
      </c>
      <c r="E643" s="506">
        <v>44.211921399999987</v>
      </c>
      <c r="F643" s="506">
        <v>32.93814089</v>
      </c>
      <c r="G643" s="506">
        <v>6.3652582900000008</v>
      </c>
      <c r="H643" s="506">
        <v>37.846663109999987</v>
      </c>
      <c r="I643" s="506">
        <v>-26.572882600000003</v>
      </c>
      <c r="J643" s="451">
        <v>0.1932488634151325</v>
      </c>
      <c r="K643" s="450">
        <v>0</v>
      </c>
      <c r="L643" s="450">
        <v>0</v>
      </c>
      <c r="M643" s="506">
        <v>0</v>
      </c>
      <c r="N643" s="506">
        <v>52.154060000000001</v>
      </c>
      <c r="O643" s="506">
        <v>46.875693000000005</v>
      </c>
      <c r="P643" s="506">
        <v>-6.9653740393495553</v>
      </c>
      <c r="Q643" s="506">
        <v>-5.2783669999999958</v>
      </c>
      <c r="R643" s="451">
        <v>0.89879278813576557</v>
      </c>
      <c r="S643" s="450">
        <v>0</v>
      </c>
      <c r="T643" s="506">
        <v>0</v>
      </c>
      <c r="U643" s="506">
        <v>52.154030000000006</v>
      </c>
      <c r="V643" s="506">
        <v>46.875693000000005</v>
      </c>
      <c r="W643" s="506">
        <v>-5.2783370000000005</v>
      </c>
      <c r="X643" s="452">
        <v>0.89879330513864408</v>
      </c>
      <c r="Y643" s="506">
        <v>52.154030000000006</v>
      </c>
      <c r="Z643" s="506">
        <v>46.875693000000005</v>
      </c>
      <c r="AA643" s="453"/>
      <c r="AB643" s="450">
        <v>0</v>
      </c>
    </row>
    <row r="644" spans="1:28" s="333" customFormat="1" x14ac:dyDescent="0.25">
      <c r="A644" s="447">
        <v>2.1</v>
      </c>
      <c r="B644" s="448" t="s">
        <v>386</v>
      </c>
      <c r="C644" s="449">
        <v>0</v>
      </c>
      <c r="D644" s="506">
        <v>1.9718153999999999</v>
      </c>
      <c r="E644" s="506">
        <v>1.9718153999999999</v>
      </c>
      <c r="F644" s="506">
        <v>2.0211408899999999</v>
      </c>
      <c r="G644" s="506">
        <v>4.914089E-2</v>
      </c>
      <c r="H644" s="506">
        <v>1.9226745099999998</v>
      </c>
      <c r="I644" s="506">
        <v>-1.972</v>
      </c>
      <c r="J644" s="451">
        <v>2.4313441108007074E-2</v>
      </c>
      <c r="K644" s="450">
        <v>0</v>
      </c>
      <c r="L644" s="450">
        <v>0</v>
      </c>
      <c r="M644" s="506">
        <v>0</v>
      </c>
      <c r="N644" s="506">
        <v>2.6210300000000002</v>
      </c>
      <c r="O644" s="506">
        <v>2.5540000000000003</v>
      </c>
      <c r="P644" s="506">
        <v>-0.88297000000000025</v>
      </c>
      <c r="Q644" s="506">
        <v>-6.7029999999999867E-2</v>
      </c>
      <c r="R644" s="451">
        <v>0.97442608440193357</v>
      </c>
      <c r="S644" s="450">
        <v>0</v>
      </c>
      <c r="T644" s="506">
        <v>0</v>
      </c>
      <c r="U644" s="506">
        <v>2.621</v>
      </c>
      <c r="V644" s="506">
        <v>2.5540000000000003</v>
      </c>
      <c r="W644" s="506">
        <v>-6.6999999999999726E-2</v>
      </c>
      <c r="X644" s="452">
        <v>0.97443723769553614</v>
      </c>
      <c r="Y644" s="506">
        <v>2.621</v>
      </c>
      <c r="Z644" s="506">
        <v>2.5540000000000003</v>
      </c>
      <c r="AA644" s="453"/>
      <c r="AB644" s="450">
        <v>0</v>
      </c>
    </row>
    <row r="645" spans="1:28" s="333" customFormat="1" ht="31.5" x14ac:dyDescent="0.25">
      <c r="A645" s="447">
        <v>0</v>
      </c>
      <c r="B645" s="448" t="s">
        <v>730</v>
      </c>
      <c r="C645" s="449" t="s">
        <v>390</v>
      </c>
      <c r="D645" s="506">
        <v>1.9718153999999999</v>
      </c>
      <c r="E645" s="506">
        <v>1.9718153999999999</v>
      </c>
      <c r="F645" s="506">
        <v>1.972</v>
      </c>
      <c r="G645" s="506">
        <v>0</v>
      </c>
      <c r="H645" s="506">
        <v>1.9718153999999999</v>
      </c>
      <c r="I645" s="506">
        <v>-1.972</v>
      </c>
      <c r="J645" s="451">
        <v>0</v>
      </c>
      <c r="K645" s="450">
        <v>0</v>
      </c>
      <c r="L645" s="450">
        <v>0</v>
      </c>
      <c r="M645" s="506">
        <v>0</v>
      </c>
      <c r="N645" s="506">
        <v>1.67103</v>
      </c>
      <c r="O645" s="506">
        <v>1.641</v>
      </c>
      <c r="P645" s="506">
        <v>3.0030000000000001E-2</v>
      </c>
      <c r="Q645" s="506">
        <v>-3.0030000000000001E-2</v>
      </c>
      <c r="R645" s="451">
        <v>0.98202904795246049</v>
      </c>
      <c r="S645" s="450" t="s">
        <v>927</v>
      </c>
      <c r="T645" s="506">
        <v>0</v>
      </c>
      <c r="U645" s="506">
        <v>1.671</v>
      </c>
      <c r="V645" s="506">
        <v>1.641</v>
      </c>
      <c r="W645" s="506">
        <v>-3.0000000000000027E-2</v>
      </c>
      <c r="X645" s="452">
        <v>0.98204667863554751</v>
      </c>
      <c r="Y645" s="506">
        <v>1.671</v>
      </c>
      <c r="Z645" s="506">
        <v>1.641</v>
      </c>
      <c r="AA645" s="453"/>
      <c r="AB645" s="450" t="s">
        <v>1104</v>
      </c>
    </row>
    <row r="646" spans="1:28" s="333" customFormat="1" x14ac:dyDescent="0.25">
      <c r="A646" s="447">
        <v>0</v>
      </c>
      <c r="B646" s="448" t="s">
        <v>386</v>
      </c>
      <c r="C646" s="449" t="s">
        <v>385</v>
      </c>
      <c r="D646" s="506">
        <v>0</v>
      </c>
      <c r="E646" s="506">
        <v>0</v>
      </c>
      <c r="F646" s="506">
        <v>4.914089E-2</v>
      </c>
      <c r="G646" s="506">
        <v>4.914089E-2</v>
      </c>
      <c r="H646" s="506" t="s">
        <v>804</v>
      </c>
      <c r="I646" s="506">
        <v>0</v>
      </c>
      <c r="J646" s="451">
        <v>1</v>
      </c>
      <c r="K646" s="450">
        <v>0</v>
      </c>
      <c r="L646" s="450">
        <v>0</v>
      </c>
      <c r="M646" s="506">
        <v>0</v>
      </c>
      <c r="N646" s="506">
        <v>0.95</v>
      </c>
      <c r="O646" s="506">
        <v>0.91300000000000003</v>
      </c>
      <c r="P646" s="506" t="s">
        <v>804</v>
      </c>
      <c r="Q646" s="506">
        <v>-3.6999999999999922E-2</v>
      </c>
      <c r="R646" s="451">
        <v>0.96105263157894749</v>
      </c>
      <c r="S646" s="450">
        <v>0</v>
      </c>
      <c r="T646" s="506">
        <v>0</v>
      </c>
      <c r="U646" s="506">
        <v>0.95</v>
      </c>
      <c r="V646" s="506">
        <v>0.91300000000000003</v>
      </c>
      <c r="W646" s="506">
        <v>-3.6999999999999922E-2</v>
      </c>
      <c r="X646" s="452">
        <v>0.96105263157894749</v>
      </c>
      <c r="Y646" s="506">
        <v>0.95</v>
      </c>
      <c r="Z646" s="506">
        <v>0.91300000000000003</v>
      </c>
      <c r="AA646" s="453"/>
      <c r="AB646" s="450" t="s">
        <v>443</v>
      </c>
    </row>
    <row r="647" spans="1:28" s="333" customFormat="1" x14ac:dyDescent="0.25">
      <c r="A647" s="447" t="s">
        <v>119</v>
      </c>
      <c r="B647" s="448" t="s">
        <v>392</v>
      </c>
      <c r="C647" s="449">
        <v>0</v>
      </c>
      <c r="D647" s="506">
        <v>13.063815399999999</v>
      </c>
      <c r="E647" s="506">
        <v>13.063815399999999</v>
      </c>
      <c r="F647" s="506">
        <v>30.917000000000002</v>
      </c>
      <c r="G647" s="506">
        <v>4.37</v>
      </c>
      <c r="H647" s="506">
        <v>8.6938153999999983</v>
      </c>
      <c r="I647" s="506">
        <v>-26.547000000000001</v>
      </c>
      <c r="J647" s="451">
        <v>0.14134618494679302</v>
      </c>
      <c r="K647" s="450">
        <v>0</v>
      </c>
      <c r="L647" s="450">
        <v>0</v>
      </c>
      <c r="M647" s="506">
        <v>0</v>
      </c>
      <c r="N647" s="506">
        <v>45.223030000000001</v>
      </c>
      <c r="O647" s="506">
        <v>40.704000000000001</v>
      </c>
      <c r="P647" s="506">
        <v>-29.63297</v>
      </c>
      <c r="Q647" s="506">
        <v>-4.5190300000000043</v>
      </c>
      <c r="R647" s="451">
        <v>0.9000723746285908</v>
      </c>
      <c r="S647" s="450">
        <v>0</v>
      </c>
      <c r="T647" s="506">
        <v>0</v>
      </c>
      <c r="U647" s="506">
        <v>45.223030000000001</v>
      </c>
      <c r="V647" s="506">
        <v>40.704000000000001</v>
      </c>
      <c r="W647" s="506">
        <v>-4.5190300000000008</v>
      </c>
      <c r="X647" s="452">
        <v>0.9000723746285908</v>
      </c>
      <c r="Y647" s="506">
        <v>45.223030000000001</v>
      </c>
      <c r="Z647" s="506">
        <v>40.704000000000001</v>
      </c>
      <c r="AA647" s="453"/>
      <c r="AB647" s="450">
        <v>0</v>
      </c>
    </row>
    <row r="648" spans="1:28" s="333" customFormat="1" ht="31.5" x14ac:dyDescent="0.25">
      <c r="A648" s="447">
        <v>0</v>
      </c>
      <c r="B648" s="448" t="s">
        <v>731</v>
      </c>
      <c r="C648" s="449" t="s">
        <v>390</v>
      </c>
      <c r="D648" s="506">
        <v>13.063815399999999</v>
      </c>
      <c r="E648" s="506">
        <v>13.063815399999999</v>
      </c>
      <c r="F648" s="506">
        <v>13.064</v>
      </c>
      <c r="G648" s="506">
        <v>0</v>
      </c>
      <c r="H648" s="506">
        <v>13.063815399999999</v>
      </c>
      <c r="I648" s="506">
        <v>-13.064</v>
      </c>
      <c r="J648" s="451">
        <v>0</v>
      </c>
      <c r="K648" s="450">
        <v>0</v>
      </c>
      <c r="L648" s="450">
        <v>0</v>
      </c>
      <c r="M648" s="506">
        <v>0</v>
      </c>
      <c r="N648" s="506">
        <v>11.07103</v>
      </c>
      <c r="O648" s="506">
        <v>11.061</v>
      </c>
      <c r="P648" s="506">
        <v>1.0030000000000427E-2</v>
      </c>
      <c r="Q648" s="506">
        <v>-1.0030000000000427E-2</v>
      </c>
      <c r="R648" s="451">
        <v>0.99909403190127744</v>
      </c>
      <c r="S648" s="450" t="s">
        <v>927</v>
      </c>
      <c r="T648" s="506">
        <v>0</v>
      </c>
      <c r="U648" s="506">
        <v>11.07103</v>
      </c>
      <c r="V648" s="506">
        <v>11.061</v>
      </c>
      <c r="W648" s="506">
        <v>-1.0030000000000427E-2</v>
      </c>
      <c r="X648" s="452">
        <v>0.99909403190127744</v>
      </c>
      <c r="Y648" s="506">
        <v>11.07103</v>
      </c>
      <c r="Z648" s="506">
        <v>11.061</v>
      </c>
      <c r="AA648" s="453"/>
      <c r="AB648" s="450" t="s">
        <v>1104</v>
      </c>
    </row>
    <row r="649" spans="1:28" s="333" customFormat="1" ht="47.25" x14ac:dyDescent="0.25">
      <c r="A649" s="447">
        <v>0</v>
      </c>
      <c r="B649" s="448" t="s">
        <v>392</v>
      </c>
      <c r="C649" s="449" t="s">
        <v>385</v>
      </c>
      <c r="D649" s="506">
        <v>0</v>
      </c>
      <c r="E649" s="506">
        <v>0</v>
      </c>
      <c r="F649" s="506">
        <v>0</v>
      </c>
      <c r="G649" s="506">
        <v>4.37</v>
      </c>
      <c r="H649" s="506" t="s">
        <v>804</v>
      </c>
      <c r="I649" s="506">
        <v>4.37</v>
      </c>
      <c r="J649" s="451" t="s">
        <v>1119</v>
      </c>
      <c r="K649" s="450">
        <v>0</v>
      </c>
      <c r="L649" s="450">
        <v>0</v>
      </c>
      <c r="M649" s="506">
        <v>0</v>
      </c>
      <c r="N649" s="506">
        <v>3.7120000000000002</v>
      </c>
      <c r="O649" s="506">
        <v>3.7120000000000002</v>
      </c>
      <c r="P649" s="506" t="s">
        <v>804</v>
      </c>
      <c r="Q649" s="506">
        <v>0</v>
      </c>
      <c r="R649" s="451">
        <v>1</v>
      </c>
      <c r="S649" s="450" t="s">
        <v>509</v>
      </c>
      <c r="T649" s="506">
        <v>0</v>
      </c>
      <c r="U649" s="506">
        <v>3.7120000000000002</v>
      </c>
      <c r="V649" s="506">
        <v>3.7120000000000002</v>
      </c>
      <c r="W649" s="506">
        <v>0</v>
      </c>
      <c r="X649" s="452">
        <v>1</v>
      </c>
      <c r="Y649" s="506">
        <v>3.7120000000000002</v>
      </c>
      <c r="Z649" s="506">
        <v>3.7120000000000002</v>
      </c>
      <c r="AA649" s="453"/>
      <c r="AB649" s="450" t="s">
        <v>443</v>
      </c>
    </row>
    <row r="650" spans="1:28" s="333" customFormat="1" ht="31.5" x14ac:dyDescent="0.25">
      <c r="A650" s="447">
        <v>0</v>
      </c>
      <c r="B650" s="448" t="s">
        <v>392</v>
      </c>
      <c r="C650" s="449" t="s">
        <v>389</v>
      </c>
      <c r="D650" s="506">
        <v>0</v>
      </c>
      <c r="E650" s="506">
        <v>0</v>
      </c>
      <c r="F650" s="506">
        <v>17.853000000000002</v>
      </c>
      <c r="G650" s="506">
        <v>0</v>
      </c>
      <c r="H650" s="506" t="s">
        <v>804</v>
      </c>
      <c r="I650" s="506">
        <v>-17.853000000000002</v>
      </c>
      <c r="J650" s="451">
        <v>0</v>
      </c>
      <c r="K650" s="450">
        <v>0</v>
      </c>
      <c r="L650" s="450">
        <v>0</v>
      </c>
      <c r="M650" s="506">
        <v>0</v>
      </c>
      <c r="N650" s="506">
        <v>30.44</v>
      </c>
      <c r="O650" s="506">
        <v>25.931000000000001</v>
      </c>
      <c r="P650" s="506" t="s">
        <v>804</v>
      </c>
      <c r="Q650" s="506">
        <v>-4.5090000000000003</v>
      </c>
      <c r="R650" s="451">
        <v>0.85187253613666225</v>
      </c>
      <c r="S650" s="450" t="s">
        <v>927</v>
      </c>
      <c r="T650" s="506">
        <v>0</v>
      </c>
      <c r="U650" s="506">
        <v>30.44</v>
      </c>
      <c r="V650" s="506">
        <v>25.931000000000001</v>
      </c>
      <c r="W650" s="506">
        <v>-4.5090000000000003</v>
      </c>
      <c r="X650" s="452">
        <v>0.85187253613666225</v>
      </c>
      <c r="Y650" s="506">
        <v>30.44</v>
      </c>
      <c r="Z650" s="506">
        <v>25.931000000000001</v>
      </c>
      <c r="AA650" s="453"/>
      <c r="AB650" s="450" t="s">
        <v>443</v>
      </c>
    </row>
    <row r="651" spans="1:28" s="333" customFormat="1" ht="31.5" x14ac:dyDescent="0.25">
      <c r="A651" s="447" t="s">
        <v>122</v>
      </c>
      <c r="B651" s="448" t="s">
        <v>393</v>
      </c>
      <c r="C651" s="449">
        <v>0</v>
      </c>
      <c r="D651" s="506">
        <v>32.058545573567528</v>
      </c>
      <c r="E651" s="506">
        <v>29.176290599999987</v>
      </c>
      <c r="F651" s="506">
        <v>0</v>
      </c>
      <c r="G651" s="506">
        <v>1.3194243999999997</v>
      </c>
      <c r="H651" s="506">
        <v>27.856866199999988</v>
      </c>
      <c r="I651" s="506">
        <v>1.3194243999999997</v>
      </c>
      <c r="J651" s="451" t="s">
        <v>1119</v>
      </c>
      <c r="K651" s="450">
        <v>0</v>
      </c>
      <c r="L651" s="450">
        <v>0</v>
      </c>
      <c r="M651" s="506">
        <v>0</v>
      </c>
      <c r="N651" s="506">
        <v>4.3099999999999996</v>
      </c>
      <c r="O651" s="506">
        <v>2.9910000000000001</v>
      </c>
      <c r="P651" s="506">
        <v>24.177258960650448</v>
      </c>
      <c r="Q651" s="506">
        <v>-1.3189999999999997</v>
      </c>
      <c r="R651" s="451">
        <v>0.69396751740139218</v>
      </c>
      <c r="S651" s="450">
        <v>0</v>
      </c>
      <c r="T651" s="506">
        <v>0</v>
      </c>
      <c r="U651" s="506">
        <v>4.3099999999999996</v>
      </c>
      <c r="V651" s="506">
        <v>2.9910000000000001</v>
      </c>
      <c r="W651" s="506">
        <v>-1.3189999999999995</v>
      </c>
      <c r="X651" s="452">
        <v>0.69396751740139218</v>
      </c>
      <c r="Y651" s="506">
        <v>4.3099999999999996</v>
      </c>
      <c r="Z651" s="506">
        <v>2.9910000000000001</v>
      </c>
      <c r="AA651" s="453"/>
      <c r="AB651" s="450">
        <v>0</v>
      </c>
    </row>
    <row r="652" spans="1:28" s="333" customFormat="1" ht="47.25" x14ac:dyDescent="0.25">
      <c r="A652" s="447">
        <v>0</v>
      </c>
      <c r="B652" s="448" t="s">
        <v>393</v>
      </c>
      <c r="C652" s="449" t="s">
        <v>389</v>
      </c>
      <c r="D652" s="506">
        <v>0</v>
      </c>
      <c r="E652" s="506">
        <v>0</v>
      </c>
      <c r="F652" s="506">
        <v>0</v>
      </c>
      <c r="G652" s="506">
        <v>1.0909999999999997</v>
      </c>
      <c r="H652" s="506" t="s">
        <v>804</v>
      </c>
      <c r="I652" s="506">
        <v>1.0909999999999997</v>
      </c>
      <c r="J652" s="451" t="s">
        <v>1119</v>
      </c>
      <c r="K652" s="450">
        <v>0</v>
      </c>
      <c r="L652" s="450">
        <v>0</v>
      </c>
      <c r="M652" s="506">
        <v>0</v>
      </c>
      <c r="N652" s="506">
        <v>4.1979999999999995</v>
      </c>
      <c r="O652" s="506">
        <v>1.903</v>
      </c>
      <c r="P652" s="506" t="s">
        <v>804</v>
      </c>
      <c r="Q652" s="506">
        <v>-2.2949999999999999</v>
      </c>
      <c r="R652" s="451">
        <v>0.45331110052405915</v>
      </c>
      <c r="S652" s="450" t="s">
        <v>509</v>
      </c>
      <c r="T652" s="506">
        <v>0</v>
      </c>
      <c r="U652" s="506">
        <v>4.1980000000000004</v>
      </c>
      <c r="V652" s="506">
        <v>1.903</v>
      </c>
      <c r="W652" s="506">
        <v>-2.2950000000000004</v>
      </c>
      <c r="X652" s="452">
        <v>0.45331110052405904</v>
      </c>
      <c r="Y652" s="506">
        <v>4.1980000000000004</v>
      </c>
      <c r="Z652" s="506">
        <v>1.903</v>
      </c>
      <c r="AA652" s="453"/>
      <c r="AB652" s="450" t="s">
        <v>443</v>
      </c>
    </row>
    <row r="653" spans="1:28" s="333" customFormat="1" ht="47.25" x14ac:dyDescent="0.25">
      <c r="A653" s="447">
        <v>0</v>
      </c>
      <c r="B653" s="448" t="s">
        <v>920</v>
      </c>
      <c r="C653" s="449" t="s">
        <v>385</v>
      </c>
      <c r="D653" s="506">
        <v>32.058545573567528</v>
      </c>
      <c r="E653" s="506">
        <v>29.176290599999987</v>
      </c>
      <c r="F653" s="506">
        <v>0</v>
      </c>
      <c r="G653" s="506">
        <v>0.22842439999999997</v>
      </c>
      <c r="H653" s="506">
        <v>28.947866199999986</v>
      </c>
      <c r="I653" s="506">
        <v>0.22842439999999997</v>
      </c>
      <c r="J653" s="451" t="s">
        <v>1119</v>
      </c>
      <c r="K653" s="450">
        <v>0</v>
      </c>
      <c r="L653" s="450">
        <v>0</v>
      </c>
      <c r="M653" s="506">
        <v>0</v>
      </c>
      <c r="N653" s="506">
        <v>0.112</v>
      </c>
      <c r="O653" s="506">
        <v>1.0880000000000001</v>
      </c>
      <c r="P653" s="506">
        <v>26.080258960650447</v>
      </c>
      <c r="Q653" s="506">
        <v>0.97599999999999998</v>
      </c>
      <c r="R653" s="451">
        <v>9.7142857142857153</v>
      </c>
      <c r="S653" s="450" t="s">
        <v>509</v>
      </c>
      <c r="T653" s="506">
        <v>0</v>
      </c>
      <c r="U653" s="506">
        <v>0.11199999999999966</v>
      </c>
      <c r="V653" s="506">
        <v>1.0880000000000001</v>
      </c>
      <c r="W653" s="506">
        <v>0.97600000000000042</v>
      </c>
      <c r="X653" s="452">
        <v>9.7142857142857455</v>
      </c>
      <c r="Y653" s="506">
        <v>0.11199999999999966</v>
      </c>
      <c r="Z653" s="506">
        <v>1.0880000000000001</v>
      </c>
      <c r="AA653" s="453"/>
      <c r="AB653" s="450" t="s">
        <v>443</v>
      </c>
    </row>
    <row r="654" spans="1:28" s="333" customFormat="1" x14ac:dyDescent="0.25">
      <c r="A654" s="447" t="s">
        <v>123</v>
      </c>
      <c r="B654" s="448" t="s">
        <v>387</v>
      </c>
      <c r="C654" s="449">
        <v>0</v>
      </c>
      <c r="D654" s="506">
        <v>0</v>
      </c>
      <c r="E654" s="506">
        <v>0</v>
      </c>
      <c r="F654" s="506">
        <v>0</v>
      </c>
      <c r="G654" s="506">
        <v>0.62669300000000006</v>
      </c>
      <c r="H654" s="506" t="s">
        <v>804</v>
      </c>
      <c r="I654" s="506">
        <v>0.62669300000000006</v>
      </c>
      <c r="J654" s="451" t="s">
        <v>1119</v>
      </c>
      <c r="K654" s="450">
        <v>0</v>
      </c>
      <c r="L654" s="450">
        <v>0</v>
      </c>
      <c r="M654" s="506">
        <v>0</v>
      </c>
      <c r="N654" s="506">
        <v>0</v>
      </c>
      <c r="O654" s="506">
        <v>0.62669300000000006</v>
      </c>
      <c r="P654" s="506" t="s">
        <v>804</v>
      </c>
      <c r="Q654" s="506">
        <v>0.62669300000000006</v>
      </c>
      <c r="R654" s="451" t="s">
        <v>1119</v>
      </c>
      <c r="S654" s="450">
        <v>0</v>
      </c>
      <c r="T654" s="506">
        <v>0</v>
      </c>
      <c r="U654" s="506">
        <v>0</v>
      </c>
      <c r="V654" s="506">
        <v>0.62669299999999994</v>
      </c>
      <c r="W654" s="506">
        <v>0.62669299999999994</v>
      </c>
      <c r="X654" s="452" t="s">
        <v>1119</v>
      </c>
      <c r="Y654" s="506">
        <v>0</v>
      </c>
      <c r="Z654" s="506">
        <v>0.62669299999999994</v>
      </c>
      <c r="AA654" s="453"/>
      <c r="AB654" s="450">
        <v>0</v>
      </c>
    </row>
    <row r="655" spans="1:28" s="333" customFormat="1" ht="47.25" x14ac:dyDescent="0.25">
      <c r="A655" s="447">
        <v>0</v>
      </c>
      <c r="B655" s="448" t="s">
        <v>1059</v>
      </c>
      <c r="C655" s="449" t="s">
        <v>923</v>
      </c>
      <c r="D655" s="506">
        <v>0</v>
      </c>
      <c r="E655" s="506">
        <v>0</v>
      </c>
      <c r="F655" s="506">
        <v>0</v>
      </c>
      <c r="G655" s="506">
        <v>0.62669300000000006</v>
      </c>
      <c r="H655" s="506" t="s">
        <v>804</v>
      </c>
      <c r="I655" s="506">
        <v>0.62669300000000006</v>
      </c>
      <c r="J655" s="451" t="s">
        <v>1119</v>
      </c>
      <c r="K655" s="450">
        <v>0</v>
      </c>
      <c r="L655" s="450">
        <v>0</v>
      </c>
      <c r="M655" s="506">
        <v>0</v>
      </c>
      <c r="N655" s="506">
        <v>0</v>
      </c>
      <c r="O655" s="506">
        <v>0.62669300000000006</v>
      </c>
      <c r="P655" s="506" t="s">
        <v>804</v>
      </c>
      <c r="Q655" s="506">
        <v>0.62669300000000006</v>
      </c>
      <c r="R655" s="451" t="s">
        <v>1119</v>
      </c>
      <c r="S655" s="450" t="s">
        <v>509</v>
      </c>
      <c r="T655" s="506">
        <v>0</v>
      </c>
      <c r="U655" s="506">
        <v>0</v>
      </c>
      <c r="V655" s="506">
        <v>0.62669299999999994</v>
      </c>
      <c r="W655" s="506">
        <v>0.62669299999999994</v>
      </c>
      <c r="X655" s="452" t="s">
        <v>1119</v>
      </c>
      <c r="Y655" s="506">
        <v>0</v>
      </c>
      <c r="Z655" s="506">
        <v>0.62669299999999994</v>
      </c>
      <c r="AA655" s="453"/>
      <c r="AB655" s="450" t="s">
        <v>443</v>
      </c>
    </row>
    <row r="656" spans="1:28" s="333" customFormat="1" x14ac:dyDescent="0.25">
      <c r="A656" s="447">
        <v>3</v>
      </c>
      <c r="B656" s="448" t="s">
        <v>154</v>
      </c>
      <c r="C656" s="449">
        <v>0</v>
      </c>
      <c r="D656" s="506">
        <v>0</v>
      </c>
      <c r="E656" s="506">
        <v>0</v>
      </c>
      <c r="F656" s="506">
        <v>0</v>
      </c>
      <c r="G656" s="506">
        <v>0</v>
      </c>
      <c r="H656" s="506" t="s">
        <v>804</v>
      </c>
      <c r="I656" s="506">
        <v>0</v>
      </c>
      <c r="J656" s="451" t="s">
        <v>1119</v>
      </c>
      <c r="K656" s="450">
        <v>0</v>
      </c>
      <c r="L656" s="450">
        <v>0</v>
      </c>
      <c r="M656" s="506">
        <v>0</v>
      </c>
      <c r="N656" s="506">
        <v>0</v>
      </c>
      <c r="O656" s="506">
        <v>0.82</v>
      </c>
      <c r="P656" s="506" t="s">
        <v>804</v>
      </c>
      <c r="Q656" s="506">
        <v>0.82</v>
      </c>
      <c r="R656" s="451" t="s">
        <v>1119</v>
      </c>
      <c r="S656" s="450">
        <v>0</v>
      </c>
      <c r="T656" s="506">
        <v>0.82</v>
      </c>
      <c r="U656" s="506">
        <v>0</v>
      </c>
      <c r="V656" s="506">
        <v>0</v>
      </c>
      <c r="W656" s="506">
        <v>0</v>
      </c>
      <c r="X656" s="452" t="s">
        <v>1119</v>
      </c>
      <c r="Y656" s="506">
        <v>0</v>
      </c>
      <c r="Z656" s="506">
        <v>0</v>
      </c>
      <c r="AA656" s="453"/>
      <c r="AB656" s="450">
        <v>0</v>
      </c>
    </row>
    <row r="657" spans="1:28" s="333" customFormat="1" x14ac:dyDescent="0.25">
      <c r="A657" s="447">
        <v>0</v>
      </c>
      <c r="B657" s="448" t="s">
        <v>1060</v>
      </c>
      <c r="C657" s="449" t="s">
        <v>391</v>
      </c>
      <c r="D657" s="506">
        <v>0</v>
      </c>
      <c r="E657" s="506">
        <v>0</v>
      </c>
      <c r="F657" s="506">
        <v>0</v>
      </c>
      <c r="G657" s="506">
        <v>0</v>
      </c>
      <c r="H657" s="506" t="s">
        <v>804</v>
      </c>
      <c r="I657" s="506">
        <v>0</v>
      </c>
      <c r="J657" s="451">
        <v>0</v>
      </c>
      <c r="K657" s="450">
        <v>0</v>
      </c>
      <c r="L657" s="450">
        <v>0</v>
      </c>
      <c r="M657" s="506">
        <v>0</v>
      </c>
      <c r="N657" s="506">
        <v>0</v>
      </c>
      <c r="O657" s="506">
        <v>0.82</v>
      </c>
      <c r="P657" s="506" t="s">
        <v>804</v>
      </c>
      <c r="Q657" s="506">
        <v>0.82</v>
      </c>
      <c r="R657" s="451" t="s">
        <v>1119</v>
      </c>
      <c r="S657" s="450">
        <v>0</v>
      </c>
      <c r="T657" s="506">
        <v>0.82</v>
      </c>
      <c r="U657" s="506">
        <v>0</v>
      </c>
      <c r="V657" s="506">
        <v>0</v>
      </c>
      <c r="W657" s="506">
        <v>0</v>
      </c>
      <c r="X657" s="452" t="s">
        <v>1119</v>
      </c>
      <c r="Y657" s="506">
        <v>0</v>
      </c>
      <c r="Z657" s="506">
        <v>0</v>
      </c>
      <c r="AA657" s="453"/>
      <c r="AB657" s="450" t="s">
        <v>443</v>
      </c>
    </row>
    <row r="658" spans="1:28" s="333" customFormat="1" x14ac:dyDescent="0.25">
      <c r="A658" s="447">
        <v>4</v>
      </c>
      <c r="B658" s="448" t="s">
        <v>155</v>
      </c>
      <c r="C658" s="449">
        <v>0</v>
      </c>
      <c r="D658" s="506">
        <v>0</v>
      </c>
      <c r="E658" s="506">
        <v>0</v>
      </c>
      <c r="F658" s="506">
        <v>0</v>
      </c>
      <c r="G658" s="506">
        <v>0</v>
      </c>
      <c r="H658" s="506" t="s">
        <v>804</v>
      </c>
      <c r="I658" s="506">
        <v>0</v>
      </c>
      <c r="J658" s="451" t="s">
        <v>1119</v>
      </c>
      <c r="K658" s="450">
        <v>0</v>
      </c>
      <c r="L658" s="450">
        <v>0</v>
      </c>
      <c r="M658" s="506">
        <v>0</v>
      </c>
      <c r="N658" s="506">
        <v>0</v>
      </c>
      <c r="O658" s="506">
        <v>0</v>
      </c>
      <c r="P658" s="506" t="s">
        <v>804</v>
      </c>
      <c r="Q658" s="506">
        <v>0</v>
      </c>
      <c r="R658" s="451" t="s">
        <v>1119</v>
      </c>
      <c r="S658" s="450">
        <v>0</v>
      </c>
      <c r="T658" s="506">
        <v>0</v>
      </c>
      <c r="U658" s="506">
        <v>0</v>
      </c>
      <c r="V658" s="506">
        <v>0</v>
      </c>
      <c r="W658" s="506">
        <v>0</v>
      </c>
      <c r="X658" s="452" t="s">
        <v>1119</v>
      </c>
      <c r="Y658" s="506">
        <v>0</v>
      </c>
      <c r="Z658" s="506">
        <v>0</v>
      </c>
      <c r="AA658" s="453"/>
      <c r="AB658" s="450">
        <v>0</v>
      </c>
    </row>
    <row r="659" spans="1:28" s="333" customFormat="1" x14ac:dyDescent="0.25">
      <c r="A659" s="447">
        <v>5</v>
      </c>
      <c r="B659" s="448" t="s">
        <v>156</v>
      </c>
      <c r="C659" s="449">
        <v>0</v>
      </c>
      <c r="D659" s="506">
        <v>0.24506060168000005</v>
      </c>
      <c r="E659" s="506">
        <v>0.23357783857940001</v>
      </c>
      <c r="F659" s="506">
        <v>0</v>
      </c>
      <c r="G659" s="506">
        <v>0.19500000000000001</v>
      </c>
      <c r="H659" s="506">
        <v>3.8577838579400003E-2</v>
      </c>
      <c r="I659" s="506">
        <v>0.19500000000000001</v>
      </c>
      <c r="J659" s="451" t="s">
        <v>1119</v>
      </c>
      <c r="K659" s="450">
        <v>0</v>
      </c>
      <c r="L659" s="450">
        <v>0</v>
      </c>
      <c r="M659" s="506">
        <v>0</v>
      </c>
      <c r="N659" s="506">
        <v>0.33400000000000002</v>
      </c>
      <c r="O659" s="506">
        <v>0</v>
      </c>
      <c r="P659" s="506">
        <v>0.33400000000000002</v>
      </c>
      <c r="Q659" s="506">
        <v>-0.33400000000000002</v>
      </c>
      <c r="R659" s="451">
        <v>0</v>
      </c>
      <c r="S659" s="450">
        <v>0</v>
      </c>
      <c r="T659" s="506">
        <v>0</v>
      </c>
      <c r="U659" s="506">
        <v>0.33400001000000001</v>
      </c>
      <c r="V659" s="506">
        <v>0</v>
      </c>
      <c r="W659" s="506">
        <v>-0.33400001000000001</v>
      </c>
      <c r="X659" s="452">
        <v>0</v>
      </c>
      <c r="Y659" s="506">
        <v>0.33400001000000001</v>
      </c>
      <c r="Z659" s="506">
        <v>0</v>
      </c>
      <c r="AA659" s="453"/>
      <c r="AB659" s="450">
        <v>0</v>
      </c>
    </row>
    <row r="660" spans="1:28" s="333" customFormat="1" ht="47.25" x14ac:dyDescent="0.25">
      <c r="A660" s="447">
        <v>0</v>
      </c>
      <c r="B660" s="448" t="s">
        <v>921</v>
      </c>
      <c r="C660" s="449" t="s">
        <v>385</v>
      </c>
      <c r="D660" s="506">
        <v>0.24506060168000005</v>
      </c>
      <c r="E660" s="506">
        <v>0.23357783857940001</v>
      </c>
      <c r="F660" s="506">
        <v>0</v>
      </c>
      <c r="G660" s="506">
        <v>0.19500000000000001</v>
      </c>
      <c r="H660" s="506">
        <v>3.8577838579400003E-2</v>
      </c>
      <c r="I660" s="506">
        <v>0.19500000000000001</v>
      </c>
      <c r="J660" s="451" t="s">
        <v>1119</v>
      </c>
      <c r="K660" s="450">
        <v>0</v>
      </c>
      <c r="L660" s="450">
        <v>0</v>
      </c>
      <c r="M660" s="506">
        <v>0</v>
      </c>
      <c r="N660" s="506">
        <v>0.33400000000000002</v>
      </c>
      <c r="O660" s="506">
        <v>0</v>
      </c>
      <c r="P660" s="506">
        <v>0.33400000000000002</v>
      </c>
      <c r="Q660" s="506">
        <v>-0.33400000000000002</v>
      </c>
      <c r="R660" s="451">
        <v>0</v>
      </c>
      <c r="S660" s="450" t="s">
        <v>509</v>
      </c>
      <c r="T660" s="506">
        <v>0</v>
      </c>
      <c r="U660" s="506">
        <v>0.33400001000000001</v>
      </c>
      <c r="V660" s="506">
        <v>0</v>
      </c>
      <c r="W660" s="506">
        <v>-0.33400001000000001</v>
      </c>
      <c r="X660" s="452">
        <v>0</v>
      </c>
      <c r="Y660" s="506">
        <v>0.33400001000000001</v>
      </c>
      <c r="Z660" s="506">
        <v>0</v>
      </c>
      <c r="AA660" s="453"/>
      <c r="AB660" s="450" t="s">
        <v>443</v>
      </c>
    </row>
    <row r="661" spans="1:28" s="333" customFormat="1" x14ac:dyDescent="0.25">
      <c r="A661" s="447">
        <v>6</v>
      </c>
      <c r="B661" s="448" t="s">
        <v>384</v>
      </c>
      <c r="C661" s="449">
        <v>0</v>
      </c>
      <c r="D661" s="506">
        <v>0</v>
      </c>
      <c r="E661" s="506">
        <v>0</v>
      </c>
      <c r="F661" s="506">
        <v>0</v>
      </c>
      <c r="G661" s="506">
        <v>0</v>
      </c>
      <c r="H661" s="506" t="s">
        <v>804</v>
      </c>
      <c r="I661" s="506">
        <v>0</v>
      </c>
      <c r="J661" s="451" t="s">
        <v>1119</v>
      </c>
      <c r="K661" s="450">
        <v>0</v>
      </c>
      <c r="L661" s="450">
        <v>0</v>
      </c>
      <c r="M661" s="506">
        <v>0</v>
      </c>
      <c r="N661" s="506">
        <v>0</v>
      </c>
      <c r="O661" s="506">
        <v>0</v>
      </c>
      <c r="P661" s="506" t="s">
        <v>804</v>
      </c>
      <c r="Q661" s="506">
        <v>0</v>
      </c>
      <c r="R661" s="451" t="s">
        <v>1119</v>
      </c>
      <c r="S661" s="450">
        <v>0</v>
      </c>
      <c r="T661" s="506">
        <v>0</v>
      </c>
      <c r="U661" s="506">
        <v>0</v>
      </c>
      <c r="V661" s="506">
        <v>0</v>
      </c>
      <c r="W661" s="506">
        <v>0</v>
      </c>
      <c r="X661" s="452" t="s">
        <v>1119</v>
      </c>
      <c r="Y661" s="506">
        <v>0</v>
      </c>
      <c r="Z661" s="506">
        <v>0</v>
      </c>
      <c r="AA661" s="453"/>
      <c r="AB661" s="450">
        <v>0</v>
      </c>
    </row>
    <row r="662" spans="1:28" s="333" customFormat="1" x14ac:dyDescent="0.25">
      <c r="A662" s="447">
        <v>7</v>
      </c>
      <c r="B662" s="448" t="s">
        <v>480</v>
      </c>
      <c r="C662" s="449">
        <v>0</v>
      </c>
      <c r="D662" s="506">
        <v>0</v>
      </c>
      <c r="E662" s="506">
        <v>0</v>
      </c>
      <c r="F662" s="506">
        <v>0</v>
      </c>
      <c r="G662" s="506">
        <v>0</v>
      </c>
      <c r="H662" s="506" t="s">
        <v>804</v>
      </c>
      <c r="I662" s="506">
        <v>0</v>
      </c>
      <c r="J662" s="451" t="s">
        <v>1119</v>
      </c>
      <c r="K662" s="450">
        <v>0</v>
      </c>
      <c r="L662" s="450">
        <v>0</v>
      </c>
      <c r="M662" s="506">
        <v>0</v>
      </c>
      <c r="N662" s="506">
        <v>0</v>
      </c>
      <c r="O662" s="506">
        <v>0</v>
      </c>
      <c r="P662" s="506" t="s">
        <v>804</v>
      </c>
      <c r="Q662" s="506">
        <v>0</v>
      </c>
      <c r="R662" s="451" t="s">
        <v>1119</v>
      </c>
      <c r="S662" s="450">
        <v>0</v>
      </c>
      <c r="T662" s="506">
        <v>0</v>
      </c>
      <c r="U662" s="506">
        <v>0</v>
      </c>
      <c r="V662" s="506">
        <v>0</v>
      </c>
      <c r="W662" s="506">
        <v>0</v>
      </c>
      <c r="X662" s="452" t="s">
        <v>1119</v>
      </c>
      <c r="Y662" s="506">
        <v>0</v>
      </c>
      <c r="Z662" s="506">
        <v>0</v>
      </c>
      <c r="AA662" s="453"/>
      <c r="AB662" s="450">
        <v>0</v>
      </c>
    </row>
    <row r="663" spans="1:28" s="333" customFormat="1" ht="31.5" x14ac:dyDescent="0.25">
      <c r="A663" s="447">
        <v>8</v>
      </c>
      <c r="B663" s="448" t="s">
        <v>410</v>
      </c>
      <c r="C663" s="449">
        <v>0</v>
      </c>
      <c r="D663" s="506">
        <v>705.27897507495163</v>
      </c>
      <c r="E663" s="506">
        <v>168.94300000000001</v>
      </c>
      <c r="F663" s="506">
        <v>622.8344936405324</v>
      </c>
      <c r="G663" s="506">
        <v>572.26176534799993</v>
      </c>
      <c r="H663" s="506">
        <v>-403.31876534799994</v>
      </c>
      <c r="I663" s="506">
        <v>-50.572728292532418</v>
      </c>
      <c r="J663" s="451">
        <v>0.91880230011518849</v>
      </c>
      <c r="K663" s="450">
        <v>0</v>
      </c>
      <c r="L663" s="450">
        <v>0</v>
      </c>
      <c r="M663" s="506">
        <v>0</v>
      </c>
      <c r="N663" s="506">
        <v>0</v>
      </c>
      <c r="O663" s="506">
        <v>0</v>
      </c>
      <c r="P663" s="506">
        <v>4.5022790446779676E-4</v>
      </c>
      <c r="Q663" s="506">
        <v>0</v>
      </c>
      <c r="R663" s="451" t="s">
        <v>1119</v>
      </c>
      <c r="S663" s="450">
        <v>0</v>
      </c>
      <c r="T663" s="506">
        <v>0</v>
      </c>
      <c r="U663" s="506">
        <v>0</v>
      </c>
      <c r="V663" s="506">
        <v>0</v>
      </c>
      <c r="W663" s="506">
        <v>0</v>
      </c>
      <c r="X663" s="452" t="s">
        <v>1119</v>
      </c>
      <c r="Y663" s="506">
        <v>0</v>
      </c>
      <c r="Z663" s="506">
        <v>0</v>
      </c>
      <c r="AA663" s="453"/>
      <c r="AB663" s="450">
        <v>0</v>
      </c>
    </row>
    <row r="664" spans="1:28" s="333" customFormat="1" ht="47.25" x14ac:dyDescent="0.25">
      <c r="A664" s="447">
        <v>0</v>
      </c>
      <c r="B664" s="448" t="s">
        <v>1061</v>
      </c>
      <c r="C664" s="449" t="s">
        <v>388</v>
      </c>
      <c r="D664" s="506">
        <v>0</v>
      </c>
      <c r="E664" s="506">
        <v>0</v>
      </c>
      <c r="F664" s="506">
        <v>94.352564974199993</v>
      </c>
      <c r="G664" s="506">
        <v>81.663165757999991</v>
      </c>
      <c r="H664" s="506" t="s">
        <v>804</v>
      </c>
      <c r="I664" s="506">
        <v>-12.689399216200004</v>
      </c>
      <c r="J664" s="451">
        <v>0.86551081870779212</v>
      </c>
      <c r="K664" s="450">
        <v>0</v>
      </c>
      <c r="L664" s="450">
        <v>0</v>
      </c>
      <c r="M664" s="506">
        <v>0</v>
      </c>
      <c r="N664" s="506">
        <v>0</v>
      </c>
      <c r="O664" s="506">
        <v>0</v>
      </c>
      <c r="P664" s="506" t="s">
        <v>804</v>
      </c>
      <c r="Q664" s="506">
        <v>0</v>
      </c>
      <c r="R664" s="451" t="s">
        <v>1119</v>
      </c>
      <c r="S664" s="450" t="s">
        <v>927</v>
      </c>
      <c r="T664" s="506">
        <v>0</v>
      </c>
      <c r="U664" s="506">
        <v>0</v>
      </c>
      <c r="V664" s="506">
        <v>0</v>
      </c>
      <c r="W664" s="506">
        <v>0</v>
      </c>
      <c r="X664" s="452" t="s">
        <v>1119</v>
      </c>
      <c r="Y664" s="506">
        <v>0</v>
      </c>
      <c r="Z664" s="506">
        <v>0</v>
      </c>
      <c r="AA664" s="453"/>
      <c r="AB664" s="450" t="s">
        <v>1108</v>
      </c>
    </row>
    <row r="665" spans="1:28" s="333" customFormat="1" ht="47.25" x14ac:dyDescent="0.25">
      <c r="A665" s="447">
        <v>0</v>
      </c>
      <c r="B665" s="448" t="s">
        <v>1061</v>
      </c>
      <c r="C665" s="449" t="s">
        <v>390</v>
      </c>
      <c r="D665" s="506">
        <v>0</v>
      </c>
      <c r="E665" s="506">
        <v>11.078000000000001</v>
      </c>
      <c r="F665" s="506">
        <v>11.078000000000001</v>
      </c>
      <c r="G665" s="506">
        <v>33.120999999999995</v>
      </c>
      <c r="H665" s="506">
        <v>-22.042999999999992</v>
      </c>
      <c r="I665" s="506">
        <v>22.042999999999999</v>
      </c>
      <c r="J665" s="451">
        <v>2.989799602816392</v>
      </c>
      <c r="K665" s="450">
        <v>0</v>
      </c>
      <c r="L665" s="450">
        <v>0</v>
      </c>
      <c r="M665" s="506">
        <v>0</v>
      </c>
      <c r="N665" s="506">
        <v>0</v>
      </c>
      <c r="O665" s="506">
        <v>0</v>
      </c>
      <c r="P665" s="506" t="s">
        <v>804</v>
      </c>
      <c r="Q665" s="506">
        <v>0</v>
      </c>
      <c r="R665" s="451" t="s">
        <v>1119</v>
      </c>
      <c r="S665" s="450" t="s">
        <v>509</v>
      </c>
      <c r="T665" s="506">
        <v>0</v>
      </c>
      <c r="U665" s="506">
        <v>0</v>
      </c>
      <c r="V665" s="506">
        <v>0</v>
      </c>
      <c r="W665" s="506">
        <v>0</v>
      </c>
      <c r="X665" s="452" t="s">
        <v>1119</v>
      </c>
      <c r="Y665" s="506">
        <v>0</v>
      </c>
      <c r="Z665" s="506">
        <v>0</v>
      </c>
      <c r="AA665" s="453"/>
      <c r="AB665" s="450" t="s">
        <v>1108</v>
      </c>
    </row>
    <row r="666" spans="1:28" s="333" customFormat="1" ht="47.25" x14ac:dyDescent="0.25">
      <c r="A666" s="447">
        <v>0</v>
      </c>
      <c r="B666" s="448" t="s">
        <v>1061</v>
      </c>
      <c r="C666" s="449" t="s">
        <v>389</v>
      </c>
      <c r="D666" s="506">
        <v>0</v>
      </c>
      <c r="E666" s="506">
        <v>157.86500000000001</v>
      </c>
      <c r="F666" s="506">
        <v>114.18967815633238</v>
      </c>
      <c r="G666" s="506">
        <v>130.50889508</v>
      </c>
      <c r="H666" s="506">
        <v>27.356104920000007</v>
      </c>
      <c r="I666" s="506">
        <v>16.319216923667625</v>
      </c>
      <c r="J666" s="451">
        <v>1.1429132403834754</v>
      </c>
      <c r="K666" s="450">
        <v>0</v>
      </c>
      <c r="L666" s="450">
        <v>0</v>
      </c>
      <c r="M666" s="506">
        <v>0</v>
      </c>
      <c r="N666" s="506">
        <v>0</v>
      </c>
      <c r="O666" s="506">
        <v>0</v>
      </c>
      <c r="P666" s="506">
        <v>4.5022790446779676E-4</v>
      </c>
      <c r="Q666" s="506">
        <v>0</v>
      </c>
      <c r="R666" s="451" t="s">
        <v>1119</v>
      </c>
      <c r="S666" s="450" t="s">
        <v>509</v>
      </c>
      <c r="T666" s="506">
        <v>0</v>
      </c>
      <c r="U666" s="506">
        <v>0</v>
      </c>
      <c r="V666" s="506">
        <v>0</v>
      </c>
      <c r="W666" s="506">
        <v>0</v>
      </c>
      <c r="X666" s="452" t="s">
        <v>1119</v>
      </c>
      <c r="Y666" s="506">
        <v>0</v>
      </c>
      <c r="Z666" s="506">
        <v>0</v>
      </c>
      <c r="AA666" s="453"/>
      <c r="AB666" s="450" t="s">
        <v>1108</v>
      </c>
    </row>
    <row r="667" spans="1:28" s="333" customFormat="1" ht="47.25" x14ac:dyDescent="0.25">
      <c r="A667" s="447">
        <v>0</v>
      </c>
      <c r="B667" s="448" t="s">
        <v>1061</v>
      </c>
      <c r="C667" s="449" t="s">
        <v>385</v>
      </c>
      <c r="D667" s="506">
        <v>705.27897507495163</v>
      </c>
      <c r="E667" s="506">
        <v>0</v>
      </c>
      <c r="F667" s="506">
        <v>403.21425051</v>
      </c>
      <c r="G667" s="506">
        <v>326.96870450999995</v>
      </c>
      <c r="H667" s="506" t="s">
        <v>804</v>
      </c>
      <c r="I667" s="506">
        <v>-76.245546000000061</v>
      </c>
      <c r="J667" s="451">
        <v>0.81090562671442812</v>
      </c>
      <c r="K667" s="450">
        <v>0</v>
      </c>
      <c r="L667" s="450">
        <v>0</v>
      </c>
      <c r="M667" s="506">
        <v>0</v>
      </c>
      <c r="N667" s="506">
        <v>0</v>
      </c>
      <c r="O667" s="506">
        <v>0</v>
      </c>
      <c r="P667" s="506" t="s">
        <v>804</v>
      </c>
      <c r="Q667" s="506">
        <v>0</v>
      </c>
      <c r="R667" s="451" t="s">
        <v>1119</v>
      </c>
      <c r="S667" s="450" t="s">
        <v>927</v>
      </c>
      <c r="T667" s="506">
        <v>0</v>
      </c>
      <c r="U667" s="506">
        <v>0</v>
      </c>
      <c r="V667" s="506">
        <v>0</v>
      </c>
      <c r="W667" s="506">
        <v>0</v>
      </c>
      <c r="X667" s="452" t="s">
        <v>1119</v>
      </c>
      <c r="Y667" s="506">
        <v>0</v>
      </c>
      <c r="Z667" s="506">
        <v>0</v>
      </c>
      <c r="AA667" s="453"/>
      <c r="AB667" s="450" t="s">
        <v>1108</v>
      </c>
    </row>
    <row r="668" spans="1:28" s="333" customFormat="1" ht="31.5" x14ac:dyDescent="0.25">
      <c r="A668" s="447">
        <v>9</v>
      </c>
      <c r="B668" s="448" t="s">
        <v>510</v>
      </c>
      <c r="C668" s="449">
        <v>0</v>
      </c>
      <c r="D668" s="506">
        <v>0</v>
      </c>
      <c r="E668" s="506">
        <v>0</v>
      </c>
      <c r="F668" s="506">
        <v>0</v>
      </c>
      <c r="G668" s="506">
        <v>0</v>
      </c>
      <c r="H668" s="506" t="s">
        <v>804</v>
      </c>
      <c r="I668" s="506">
        <v>0</v>
      </c>
      <c r="J668" s="451" t="s">
        <v>1119</v>
      </c>
      <c r="K668" s="450">
        <v>0</v>
      </c>
      <c r="L668" s="450">
        <v>0</v>
      </c>
      <c r="M668" s="506">
        <v>833.06936569000004</v>
      </c>
      <c r="N668" s="506">
        <v>0</v>
      </c>
      <c r="O668" s="506">
        <v>0</v>
      </c>
      <c r="P668" s="506">
        <v>267.04835553620899</v>
      </c>
      <c r="Q668" s="506">
        <v>0</v>
      </c>
      <c r="R668" s="451" t="s">
        <v>1119</v>
      </c>
      <c r="S668" s="450">
        <v>0</v>
      </c>
      <c r="T668" s="506">
        <v>827.23736609000002</v>
      </c>
      <c r="U668" s="506">
        <v>2.57</v>
      </c>
      <c r="V668" s="506">
        <v>0</v>
      </c>
      <c r="W668" s="506">
        <v>-2.57</v>
      </c>
      <c r="X668" s="452">
        <v>0</v>
      </c>
      <c r="Y668" s="506">
        <v>2.57</v>
      </c>
      <c r="Z668" s="506">
        <v>0</v>
      </c>
      <c r="AA668" s="453"/>
      <c r="AB668" s="450">
        <v>0</v>
      </c>
    </row>
    <row r="669" spans="1:28" s="333" customFormat="1" ht="31.5" x14ac:dyDescent="0.25">
      <c r="A669" s="447">
        <v>0</v>
      </c>
      <c r="B669" s="448" t="s">
        <v>1062</v>
      </c>
      <c r="C669" s="449" t="s">
        <v>388</v>
      </c>
      <c r="D669" s="506">
        <v>0</v>
      </c>
      <c r="E669" s="506">
        <v>0</v>
      </c>
      <c r="F669" s="506">
        <v>0</v>
      </c>
      <c r="G669" s="506">
        <v>0</v>
      </c>
      <c r="H669" s="506" t="s">
        <v>804</v>
      </c>
      <c r="I669" s="506">
        <v>0</v>
      </c>
      <c r="J669" s="451">
        <v>0</v>
      </c>
      <c r="K669" s="450">
        <v>0</v>
      </c>
      <c r="L669" s="450">
        <v>0</v>
      </c>
      <c r="M669" s="506">
        <v>32.101346069999998</v>
      </c>
      <c r="N669" s="506">
        <v>0</v>
      </c>
      <c r="O669" s="506">
        <v>0</v>
      </c>
      <c r="P669" s="506" t="s">
        <v>804</v>
      </c>
      <c r="Q669" s="506">
        <v>0</v>
      </c>
      <c r="R669" s="451" t="s">
        <v>1119</v>
      </c>
      <c r="S669" s="450">
        <v>0</v>
      </c>
      <c r="T669" s="506">
        <v>24.467152809999998</v>
      </c>
      <c r="U669" s="506">
        <v>0</v>
      </c>
      <c r="V669" s="506">
        <v>0</v>
      </c>
      <c r="W669" s="506">
        <v>0</v>
      </c>
      <c r="X669" s="452" t="s">
        <v>1119</v>
      </c>
      <c r="Y669" s="506">
        <v>0</v>
      </c>
      <c r="Z669" s="506">
        <v>0</v>
      </c>
      <c r="AA669" s="453"/>
      <c r="AB669" s="450" t="s">
        <v>1108</v>
      </c>
    </row>
    <row r="670" spans="1:28" s="333" customFormat="1" ht="31.5" x14ac:dyDescent="0.25">
      <c r="A670" s="447">
        <v>0</v>
      </c>
      <c r="B670" s="448" t="s">
        <v>837</v>
      </c>
      <c r="C670" s="449" t="s">
        <v>388</v>
      </c>
      <c r="D670" s="506">
        <v>0</v>
      </c>
      <c r="E670" s="506">
        <v>0</v>
      </c>
      <c r="F670" s="506">
        <v>0</v>
      </c>
      <c r="G670" s="506">
        <v>0</v>
      </c>
      <c r="H670" s="506" t="s">
        <v>804</v>
      </c>
      <c r="I670" s="506">
        <v>0</v>
      </c>
      <c r="J670" s="451">
        <v>0</v>
      </c>
      <c r="K670" s="450">
        <v>0</v>
      </c>
      <c r="L670" s="450">
        <v>0</v>
      </c>
      <c r="M670" s="506">
        <v>52.123119619999997</v>
      </c>
      <c r="N670" s="506">
        <v>0</v>
      </c>
      <c r="O670" s="506">
        <v>0</v>
      </c>
      <c r="P670" s="506" t="s">
        <v>804</v>
      </c>
      <c r="Q670" s="506">
        <v>0</v>
      </c>
      <c r="R670" s="451" t="s">
        <v>1119</v>
      </c>
      <c r="S670" s="450">
        <v>0</v>
      </c>
      <c r="T670" s="506">
        <v>52.574813280000001</v>
      </c>
      <c r="U670" s="506">
        <v>0</v>
      </c>
      <c r="V670" s="506">
        <v>0</v>
      </c>
      <c r="W670" s="506">
        <v>0</v>
      </c>
      <c r="X670" s="452" t="s">
        <v>1119</v>
      </c>
      <c r="Y670" s="506">
        <v>0</v>
      </c>
      <c r="Z670" s="506">
        <v>0</v>
      </c>
      <c r="AA670" s="453"/>
      <c r="AB670" s="450" t="s">
        <v>443</v>
      </c>
    </row>
    <row r="671" spans="1:28" s="333" customFormat="1" ht="31.5" x14ac:dyDescent="0.25">
      <c r="A671" s="447">
        <v>0</v>
      </c>
      <c r="B671" s="448" t="s">
        <v>1062</v>
      </c>
      <c r="C671" s="449" t="s">
        <v>390</v>
      </c>
      <c r="D671" s="506">
        <v>0</v>
      </c>
      <c r="E671" s="506">
        <v>0</v>
      </c>
      <c r="F671" s="506">
        <v>0</v>
      </c>
      <c r="G671" s="506">
        <v>0</v>
      </c>
      <c r="H671" s="506" t="s">
        <v>804</v>
      </c>
      <c r="I671" s="506">
        <v>0</v>
      </c>
      <c r="J671" s="451">
        <v>0</v>
      </c>
      <c r="K671" s="450">
        <v>0</v>
      </c>
      <c r="L671" s="450">
        <v>0</v>
      </c>
      <c r="M671" s="506">
        <v>8.2830000000000013</v>
      </c>
      <c r="N671" s="506">
        <v>0</v>
      </c>
      <c r="O671" s="506">
        <v>0</v>
      </c>
      <c r="P671" s="506" t="s">
        <v>804</v>
      </c>
      <c r="Q671" s="506">
        <v>0</v>
      </c>
      <c r="R671" s="451" t="s">
        <v>1119</v>
      </c>
      <c r="S671" s="450">
        <v>0</v>
      </c>
      <c r="T671" s="506">
        <v>1.1635</v>
      </c>
      <c r="U671" s="506">
        <v>0</v>
      </c>
      <c r="V671" s="506">
        <v>0</v>
      </c>
      <c r="W671" s="506">
        <v>0</v>
      </c>
      <c r="X671" s="452" t="s">
        <v>1119</v>
      </c>
      <c r="Y671" s="506">
        <v>0</v>
      </c>
      <c r="Z671" s="506">
        <v>0</v>
      </c>
      <c r="AA671" s="453"/>
      <c r="AB671" s="450" t="s">
        <v>1108</v>
      </c>
    </row>
    <row r="672" spans="1:28" s="333" customFormat="1" ht="31.5" x14ac:dyDescent="0.25">
      <c r="A672" s="447">
        <v>0</v>
      </c>
      <c r="B672" s="448" t="s">
        <v>1062</v>
      </c>
      <c r="C672" s="449" t="s">
        <v>389</v>
      </c>
      <c r="D672" s="506">
        <v>0</v>
      </c>
      <c r="E672" s="506">
        <v>0</v>
      </c>
      <c r="F672" s="506">
        <v>0</v>
      </c>
      <c r="G672" s="506">
        <v>0</v>
      </c>
      <c r="H672" s="506" t="s">
        <v>804</v>
      </c>
      <c r="I672" s="506">
        <v>0</v>
      </c>
      <c r="J672" s="451">
        <v>0</v>
      </c>
      <c r="K672" s="450">
        <v>0</v>
      </c>
      <c r="L672" s="450">
        <v>0</v>
      </c>
      <c r="M672" s="506">
        <v>162.31789999999998</v>
      </c>
      <c r="N672" s="506">
        <v>0</v>
      </c>
      <c r="O672" s="506">
        <v>0</v>
      </c>
      <c r="P672" s="506">
        <v>267.04835553620899</v>
      </c>
      <c r="Q672" s="506">
        <v>0</v>
      </c>
      <c r="R672" s="451" t="s">
        <v>1119</v>
      </c>
      <c r="S672" s="450">
        <v>0</v>
      </c>
      <c r="T672" s="506">
        <v>162.2133</v>
      </c>
      <c r="U672" s="506">
        <v>0</v>
      </c>
      <c r="V672" s="506">
        <v>0</v>
      </c>
      <c r="W672" s="506">
        <v>0</v>
      </c>
      <c r="X672" s="452" t="s">
        <v>1119</v>
      </c>
      <c r="Y672" s="506">
        <v>0</v>
      </c>
      <c r="Z672" s="506">
        <v>0</v>
      </c>
      <c r="AA672" s="453"/>
      <c r="AB672" s="450" t="s">
        <v>1108</v>
      </c>
    </row>
    <row r="673" spans="1:28" s="333" customFormat="1" ht="31.5" x14ac:dyDescent="0.25">
      <c r="A673" s="447">
        <v>0</v>
      </c>
      <c r="B673" s="448" t="s">
        <v>1062</v>
      </c>
      <c r="C673" s="449" t="s">
        <v>385</v>
      </c>
      <c r="D673" s="506">
        <v>0</v>
      </c>
      <c r="E673" s="506">
        <v>0</v>
      </c>
      <c r="F673" s="506">
        <v>0</v>
      </c>
      <c r="G673" s="506">
        <v>0</v>
      </c>
      <c r="H673" s="506" t="s">
        <v>804</v>
      </c>
      <c r="I673" s="506">
        <v>0</v>
      </c>
      <c r="J673" s="451">
        <v>0</v>
      </c>
      <c r="K673" s="450">
        <v>0</v>
      </c>
      <c r="L673" s="450">
        <v>0</v>
      </c>
      <c r="M673" s="506">
        <v>578.24400000000003</v>
      </c>
      <c r="N673" s="506">
        <v>0</v>
      </c>
      <c r="O673" s="506">
        <v>0</v>
      </c>
      <c r="P673" s="506" t="s">
        <v>804</v>
      </c>
      <c r="Q673" s="506">
        <v>0</v>
      </c>
      <c r="R673" s="451" t="s">
        <v>1119</v>
      </c>
      <c r="S673" s="450">
        <v>0</v>
      </c>
      <c r="T673" s="506">
        <v>586.81860000000006</v>
      </c>
      <c r="U673" s="506">
        <v>2.57</v>
      </c>
      <c r="V673" s="506">
        <v>0</v>
      </c>
      <c r="W673" s="506">
        <v>-2.57</v>
      </c>
      <c r="X673" s="452">
        <v>0</v>
      </c>
      <c r="Y673" s="506">
        <v>2.57</v>
      </c>
      <c r="Z673" s="506">
        <v>0</v>
      </c>
      <c r="AA673" s="453"/>
      <c r="AB673" s="450" t="s">
        <v>1108</v>
      </c>
    </row>
    <row r="674" spans="1:28" s="333" customFormat="1" x14ac:dyDescent="0.25">
      <c r="A674" s="447">
        <v>0</v>
      </c>
      <c r="B674" s="448" t="s">
        <v>96</v>
      </c>
      <c r="C674" s="449">
        <v>0</v>
      </c>
      <c r="D674" s="506">
        <v>0</v>
      </c>
      <c r="E674" s="506">
        <v>0</v>
      </c>
      <c r="F674" s="506">
        <v>0</v>
      </c>
      <c r="G674" s="506">
        <v>0</v>
      </c>
      <c r="H674" s="506">
        <v>0</v>
      </c>
      <c r="I674" s="506">
        <v>0</v>
      </c>
      <c r="J674" s="451">
        <v>0</v>
      </c>
      <c r="K674" s="450">
        <v>0</v>
      </c>
      <c r="L674" s="450">
        <v>0</v>
      </c>
      <c r="M674" s="506">
        <v>0</v>
      </c>
      <c r="N674" s="506">
        <v>0</v>
      </c>
      <c r="O674" s="506">
        <v>0</v>
      </c>
      <c r="P674" s="506">
        <v>0</v>
      </c>
      <c r="Q674" s="506">
        <v>0</v>
      </c>
      <c r="R674" s="451">
        <v>0</v>
      </c>
      <c r="S674" s="450">
        <v>0</v>
      </c>
      <c r="T674" s="506">
        <v>0</v>
      </c>
      <c r="U674" s="506">
        <v>0</v>
      </c>
      <c r="V674" s="506">
        <v>0</v>
      </c>
      <c r="W674" s="506">
        <v>0</v>
      </c>
      <c r="X674" s="452"/>
      <c r="Y674" s="506">
        <v>0</v>
      </c>
      <c r="Z674" s="506">
        <v>0</v>
      </c>
      <c r="AB674" s="450">
        <v>0</v>
      </c>
    </row>
    <row r="675" spans="1:28" s="333" customFormat="1" x14ac:dyDescent="0.25">
      <c r="A675" s="447">
        <v>0</v>
      </c>
      <c r="B675" s="448" t="s">
        <v>157</v>
      </c>
      <c r="C675" s="449">
        <v>0</v>
      </c>
      <c r="D675" s="506">
        <v>0</v>
      </c>
      <c r="E675" s="506">
        <v>0</v>
      </c>
      <c r="F675" s="506">
        <v>0</v>
      </c>
      <c r="G675" s="506">
        <v>0</v>
      </c>
      <c r="H675" s="506">
        <v>0</v>
      </c>
      <c r="I675" s="506">
        <v>0</v>
      </c>
      <c r="J675" s="451">
        <v>0</v>
      </c>
      <c r="K675" s="450">
        <v>0</v>
      </c>
      <c r="L675" s="450">
        <v>0</v>
      </c>
      <c r="M675" s="506">
        <v>0</v>
      </c>
      <c r="N675" s="506">
        <v>0</v>
      </c>
      <c r="O675" s="506">
        <v>0</v>
      </c>
      <c r="P675" s="506">
        <v>0</v>
      </c>
      <c r="Q675" s="506">
        <v>0</v>
      </c>
      <c r="R675" s="451">
        <v>0</v>
      </c>
      <c r="S675" s="450">
        <v>0</v>
      </c>
      <c r="T675" s="506">
        <v>0</v>
      </c>
      <c r="U675" s="506">
        <v>0</v>
      </c>
      <c r="V675" s="506">
        <v>0</v>
      </c>
      <c r="W675" s="506">
        <v>0</v>
      </c>
      <c r="X675" s="452"/>
      <c r="Y675" s="506">
        <v>0</v>
      </c>
      <c r="Z675" s="506">
        <v>0</v>
      </c>
      <c r="AB675" s="450">
        <v>0</v>
      </c>
    </row>
    <row r="676" spans="1:28" s="333" customFormat="1" ht="31.5" x14ac:dyDescent="0.25">
      <c r="A676" s="447">
        <v>1</v>
      </c>
      <c r="B676" s="448" t="s">
        <v>158</v>
      </c>
      <c r="C676" s="449">
        <v>0</v>
      </c>
      <c r="D676" s="506">
        <v>672.06718599999999</v>
      </c>
      <c r="E676" s="506">
        <v>144.80259708</v>
      </c>
      <c r="F676" s="506">
        <v>92.937078241640009</v>
      </c>
      <c r="G676" s="506">
        <v>86.703812030000009</v>
      </c>
      <c r="H676" s="506">
        <v>58.098785049999989</v>
      </c>
      <c r="I676" s="506">
        <v>-6.2332662116400037</v>
      </c>
      <c r="J676" s="451">
        <v>0.93293025421529541</v>
      </c>
      <c r="K676" s="450">
        <v>0</v>
      </c>
      <c r="L676" s="450">
        <v>0</v>
      </c>
      <c r="M676" s="506">
        <v>304.81</v>
      </c>
      <c r="N676" s="506">
        <v>48.664878830000006</v>
      </c>
      <c r="O676" s="506">
        <v>64.971000000000004</v>
      </c>
      <c r="P676" s="506">
        <v>50.397139322033908</v>
      </c>
      <c r="Q676" s="506">
        <v>16.306121169999987</v>
      </c>
      <c r="R676" s="451">
        <v>1.3350695935555872</v>
      </c>
      <c r="S676" s="450">
        <v>0</v>
      </c>
      <c r="T676" s="506">
        <v>352.37299999999999</v>
      </c>
      <c r="U676" s="506">
        <v>36.421399999999998</v>
      </c>
      <c r="V676" s="506">
        <v>17.407999999999998</v>
      </c>
      <c r="W676" s="506">
        <v>-19.013400000000001</v>
      </c>
      <c r="X676" s="452">
        <v>0.47796075933379822</v>
      </c>
      <c r="Y676" s="506">
        <v>36.421399999999998</v>
      </c>
      <c r="Z676" s="506">
        <v>17.407999999999998</v>
      </c>
      <c r="AB676" s="450">
        <v>0</v>
      </c>
    </row>
    <row r="677" spans="1:28" s="333" customFormat="1" ht="31.5" x14ac:dyDescent="0.25">
      <c r="A677" s="447">
        <v>2</v>
      </c>
      <c r="B677" s="448" t="s">
        <v>159</v>
      </c>
      <c r="C677" s="449">
        <v>0</v>
      </c>
      <c r="D677" s="506">
        <v>866.47792620757821</v>
      </c>
      <c r="E677" s="506">
        <v>587.63169626158219</v>
      </c>
      <c r="F677" s="506">
        <v>103.5717053705265</v>
      </c>
      <c r="G677" s="506">
        <v>104.62109152865136</v>
      </c>
      <c r="H677" s="506">
        <v>483.0106047329308</v>
      </c>
      <c r="I677" s="506">
        <v>1.0493861581248751</v>
      </c>
      <c r="J677" s="451">
        <v>1.0101319772071986</v>
      </c>
      <c r="K677" s="450">
        <v>0</v>
      </c>
      <c r="L677" s="450">
        <v>0</v>
      </c>
      <c r="M677" s="506">
        <v>97.19617851000001</v>
      </c>
      <c r="N677" s="506">
        <v>137.89969271019982</v>
      </c>
      <c r="O677" s="506">
        <v>125.98120998</v>
      </c>
      <c r="P677" s="506">
        <v>390.21701133407851</v>
      </c>
      <c r="Q677" s="506">
        <v>-11.918482730199813</v>
      </c>
      <c r="R677" s="451">
        <v>0.91357136121219029</v>
      </c>
      <c r="S677" s="450">
        <v>0</v>
      </c>
      <c r="T677" s="506">
        <v>5.6129999999999995</v>
      </c>
      <c r="U677" s="506">
        <v>215.93376942302655</v>
      </c>
      <c r="V677" s="506">
        <v>217.56438849</v>
      </c>
      <c r="W677" s="506">
        <v>1.6306190669734519</v>
      </c>
      <c r="X677" s="452">
        <v>1.0075514778041919</v>
      </c>
      <c r="Y677" s="506">
        <v>215.93376942302655</v>
      </c>
      <c r="Z677" s="506">
        <v>217.56438849</v>
      </c>
      <c r="AB677" s="450">
        <v>0</v>
      </c>
    </row>
    <row r="678" spans="1:28" s="333" customFormat="1" x14ac:dyDescent="0.25">
      <c r="A678" s="447">
        <v>3</v>
      </c>
      <c r="B678" s="448" t="s">
        <v>160</v>
      </c>
      <c r="C678" s="449">
        <v>0</v>
      </c>
      <c r="D678" s="506">
        <v>115.70506814050731</v>
      </c>
      <c r="E678" s="506">
        <v>73.043978218700161</v>
      </c>
      <c r="F678" s="506">
        <v>37.53914082</v>
      </c>
      <c r="G678" s="506">
        <v>85.941906698883543</v>
      </c>
      <c r="H678" s="506">
        <v>-12.897928480183381</v>
      </c>
      <c r="I678" s="506">
        <v>48.402765878883542</v>
      </c>
      <c r="J678" s="451">
        <v>2.2893946111067001</v>
      </c>
      <c r="K678" s="450">
        <v>0</v>
      </c>
      <c r="L678" s="450">
        <v>0</v>
      </c>
      <c r="M678" s="506">
        <v>12.043932199999999</v>
      </c>
      <c r="N678" s="506">
        <v>6.1916764565255678</v>
      </c>
      <c r="O678" s="506">
        <v>13.1417509</v>
      </c>
      <c r="P678" s="506">
        <v>12.923556258317168</v>
      </c>
      <c r="Q678" s="506">
        <v>6.950074443474433</v>
      </c>
      <c r="R678" s="451">
        <v>2.1224866952066868</v>
      </c>
      <c r="S678" s="450">
        <v>0</v>
      </c>
      <c r="T678" s="506">
        <v>12.412537409999999</v>
      </c>
      <c r="U678" s="506">
        <v>6.7076764565255678</v>
      </c>
      <c r="V678" s="506">
        <v>12.77244569</v>
      </c>
      <c r="W678" s="506">
        <v>6.0647692334744319</v>
      </c>
      <c r="X678" s="452">
        <v>1.9041535131847804</v>
      </c>
      <c r="Y678" s="506">
        <v>6.7076764565255678</v>
      </c>
      <c r="Z678" s="506">
        <v>12.77244569</v>
      </c>
      <c r="AB678" s="450">
        <v>0</v>
      </c>
    </row>
    <row r="679" spans="1:28" s="333" customFormat="1" ht="31.5" x14ac:dyDescent="0.25">
      <c r="A679" s="447">
        <v>4</v>
      </c>
      <c r="B679" s="448" t="s">
        <v>161</v>
      </c>
      <c r="C679" s="449">
        <v>0</v>
      </c>
      <c r="D679" s="506">
        <v>0</v>
      </c>
      <c r="E679" s="506">
        <v>0</v>
      </c>
      <c r="F679" s="506">
        <v>0</v>
      </c>
      <c r="G679" s="506">
        <v>0</v>
      </c>
      <c r="H679" s="506" t="s">
        <v>804</v>
      </c>
      <c r="I679" s="506">
        <v>0</v>
      </c>
      <c r="J679" s="451" t="s">
        <v>1119</v>
      </c>
      <c r="K679" s="450">
        <v>0</v>
      </c>
      <c r="L679" s="450">
        <v>0</v>
      </c>
      <c r="M679" s="506">
        <v>0</v>
      </c>
      <c r="N679" s="506">
        <v>0</v>
      </c>
      <c r="O679" s="506">
        <v>0</v>
      </c>
      <c r="P679" s="506" t="s">
        <v>804</v>
      </c>
      <c r="Q679" s="506">
        <v>0</v>
      </c>
      <c r="R679" s="451" t="s">
        <v>1119</v>
      </c>
      <c r="S679" s="450">
        <v>0</v>
      </c>
      <c r="T679" s="506">
        <v>0</v>
      </c>
      <c r="U679" s="506">
        <v>0</v>
      </c>
      <c r="V679" s="506">
        <v>0</v>
      </c>
      <c r="W679" s="506">
        <v>0</v>
      </c>
      <c r="X679" s="452" t="s">
        <v>1119</v>
      </c>
      <c r="Y679" s="506">
        <v>0</v>
      </c>
      <c r="Z679" s="506">
        <v>0</v>
      </c>
      <c r="AB679" s="450">
        <v>0</v>
      </c>
    </row>
    <row r="680" spans="1:28" s="333" customFormat="1" ht="31.5" x14ac:dyDescent="0.25">
      <c r="A680" s="447">
        <v>5</v>
      </c>
      <c r="B680" s="448" t="s">
        <v>162</v>
      </c>
      <c r="C680" s="449">
        <v>0</v>
      </c>
      <c r="D680" s="506">
        <v>1249.7643451082463</v>
      </c>
      <c r="E680" s="506">
        <v>1136.5126361082462</v>
      </c>
      <c r="F680" s="506">
        <v>77.40200070688752</v>
      </c>
      <c r="G680" s="506">
        <v>51.961551820520796</v>
      </c>
      <c r="H680" s="506">
        <v>1084.5510842877254</v>
      </c>
      <c r="I680" s="506">
        <v>-25.440448886366717</v>
      </c>
      <c r="J680" s="451">
        <v>0.67132052590337066</v>
      </c>
      <c r="K680" s="450">
        <v>0</v>
      </c>
      <c r="L680" s="450">
        <v>0</v>
      </c>
      <c r="M680" s="506">
        <v>162.11861121999999</v>
      </c>
      <c r="N680" s="506">
        <v>95.998263392311429</v>
      </c>
      <c r="O680" s="506">
        <v>73.038556800000009</v>
      </c>
      <c r="P680" s="506">
        <v>882.97112218305085</v>
      </c>
      <c r="Q680" s="506">
        <v>-22.959706592311427</v>
      </c>
      <c r="R680" s="451">
        <v>0.76083206319594443</v>
      </c>
      <c r="S680" s="450">
        <v>0</v>
      </c>
      <c r="T680" s="506">
        <v>188.05789411999996</v>
      </c>
      <c r="U680" s="506">
        <v>54.438372156476021</v>
      </c>
      <c r="V680" s="506">
        <v>47.100373900000001</v>
      </c>
      <c r="W680" s="506">
        <v>-7.3379982564760198</v>
      </c>
      <c r="X680" s="452">
        <v>0.86520540630083687</v>
      </c>
      <c r="Y680" s="506">
        <v>54.438372156476021</v>
      </c>
      <c r="Z680" s="506">
        <v>47.100373900000001</v>
      </c>
      <c r="AB680" s="450">
        <v>0</v>
      </c>
    </row>
    <row r="681" spans="1:28" s="333" customFormat="1" x14ac:dyDescent="0.25">
      <c r="A681" s="447">
        <v>6</v>
      </c>
      <c r="B681" s="448" t="s">
        <v>163</v>
      </c>
      <c r="C681" s="449">
        <v>0</v>
      </c>
      <c r="D681" s="506">
        <v>0</v>
      </c>
      <c r="E681" s="506">
        <v>0</v>
      </c>
      <c r="F681" s="506">
        <v>0</v>
      </c>
      <c r="G681" s="506">
        <v>0</v>
      </c>
      <c r="H681" s="506" t="s">
        <v>804</v>
      </c>
      <c r="I681" s="506">
        <v>0</v>
      </c>
      <c r="J681" s="451" t="s">
        <v>1119</v>
      </c>
      <c r="K681" s="450">
        <v>0</v>
      </c>
      <c r="L681" s="450">
        <v>0</v>
      </c>
      <c r="M681" s="506">
        <v>0</v>
      </c>
      <c r="N681" s="506">
        <v>0</v>
      </c>
      <c r="O681" s="506">
        <v>0</v>
      </c>
      <c r="P681" s="506" t="s">
        <v>804</v>
      </c>
      <c r="Q681" s="506">
        <v>0</v>
      </c>
      <c r="R681" s="451" t="s">
        <v>1119</v>
      </c>
      <c r="S681" s="450">
        <v>0</v>
      </c>
      <c r="T681" s="506">
        <v>0</v>
      </c>
      <c r="U681" s="506">
        <v>0</v>
      </c>
      <c r="V681" s="506">
        <v>0</v>
      </c>
      <c r="W681" s="506">
        <v>0</v>
      </c>
      <c r="X681" s="452" t="s">
        <v>1119</v>
      </c>
      <c r="Y681" s="506">
        <v>0</v>
      </c>
      <c r="Z681" s="506">
        <v>0</v>
      </c>
      <c r="AB681" s="450">
        <v>0</v>
      </c>
    </row>
    <row r="682" spans="1:28" s="333" customFormat="1" ht="31.5" x14ac:dyDescent="0.25">
      <c r="A682" s="447">
        <v>7</v>
      </c>
      <c r="B682" s="448" t="s">
        <v>164</v>
      </c>
      <c r="C682" s="449">
        <v>0</v>
      </c>
      <c r="D682" s="506">
        <v>7.1296034396574992</v>
      </c>
      <c r="E682" s="506">
        <v>8.2269220396574987</v>
      </c>
      <c r="F682" s="506">
        <v>6.7105102812960382</v>
      </c>
      <c r="G682" s="506">
        <v>3.7590657800000002</v>
      </c>
      <c r="H682" s="506">
        <v>4.4678562596574984</v>
      </c>
      <c r="I682" s="506">
        <v>-2.9514445012960384</v>
      </c>
      <c r="J682" s="451">
        <v>0.56017584690653222</v>
      </c>
      <c r="K682" s="450">
        <v>0</v>
      </c>
      <c r="L682" s="450">
        <v>0</v>
      </c>
      <c r="M682" s="506">
        <v>0.87773182999999999</v>
      </c>
      <c r="N682" s="506">
        <v>5.4423068132690675</v>
      </c>
      <c r="O682" s="506">
        <v>8.9174323899999983</v>
      </c>
      <c r="P682" s="506">
        <v>10.212567610000004</v>
      </c>
      <c r="Q682" s="506">
        <v>3.4751255767309317</v>
      </c>
      <c r="R682" s="451">
        <v>1.6385390783662017</v>
      </c>
      <c r="S682" s="450">
        <v>0</v>
      </c>
      <c r="T682" s="506">
        <v>0.27799999999999891</v>
      </c>
      <c r="U682" s="506">
        <v>6.0423068132690672</v>
      </c>
      <c r="V682" s="506">
        <v>9.5171642199999997</v>
      </c>
      <c r="W682" s="506">
        <v>3.4748574067309326</v>
      </c>
      <c r="X682" s="452">
        <v>1.5750878785400393</v>
      </c>
      <c r="Y682" s="506">
        <v>6.0423068132690672</v>
      </c>
      <c r="Z682" s="506">
        <v>9.5171642199999997</v>
      </c>
      <c r="AB682" s="450">
        <v>0</v>
      </c>
    </row>
    <row r="683" spans="1:28" s="333" customFormat="1" x14ac:dyDescent="0.25">
      <c r="A683" s="447">
        <v>8</v>
      </c>
      <c r="B683" s="448" t="s">
        <v>165</v>
      </c>
      <c r="C683" s="449">
        <v>0</v>
      </c>
      <c r="D683" s="506">
        <v>0</v>
      </c>
      <c r="E683" s="506">
        <v>0</v>
      </c>
      <c r="F683" s="506">
        <v>0</v>
      </c>
      <c r="G683" s="506">
        <v>0</v>
      </c>
      <c r="H683" s="506" t="s">
        <v>804</v>
      </c>
      <c r="I683" s="506">
        <v>0</v>
      </c>
      <c r="J683" s="451" t="s">
        <v>1119</v>
      </c>
      <c r="K683" s="450">
        <v>0</v>
      </c>
      <c r="L683" s="450">
        <v>0</v>
      </c>
      <c r="M683" s="506">
        <v>0</v>
      </c>
      <c r="N683" s="506">
        <v>0</v>
      </c>
      <c r="O683" s="506">
        <v>0</v>
      </c>
      <c r="P683" s="506" t="s">
        <v>804</v>
      </c>
      <c r="Q683" s="506">
        <v>0</v>
      </c>
      <c r="R683" s="451" t="s">
        <v>1119</v>
      </c>
      <c r="S683" s="450">
        <v>0</v>
      </c>
      <c r="T683" s="506">
        <v>0</v>
      </c>
      <c r="U683" s="506">
        <v>0</v>
      </c>
      <c r="V683" s="506">
        <v>0</v>
      </c>
      <c r="W683" s="506">
        <v>0</v>
      </c>
      <c r="X683" s="452" t="s">
        <v>1119</v>
      </c>
      <c r="Y683" s="506">
        <v>0</v>
      </c>
      <c r="Z683" s="506">
        <v>0</v>
      </c>
      <c r="AB683" s="450">
        <v>0</v>
      </c>
    </row>
  </sheetData>
  <mergeCells count="37">
    <mergeCell ref="S12:S15"/>
    <mergeCell ref="T12:T15"/>
    <mergeCell ref="U12:X12"/>
    <mergeCell ref="X14:X15"/>
    <mergeCell ref="O14:O15"/>
    <mergeCell ref="Q14:Q15"/>
    <mergeCell ref="R14:R15"/>
    <mergeCell ref="U14:U15"/>
    <mergeCell ref="V14:V15"/>
    <mergeCell ref="W14:W15"/>
    <mergeCell ref="Y12:Z12"/>
    <mergeCell ref="AA12:AA15"/>
    <mergeCell ref="F13:G13"/>
    <mergeCell ref="H13:H15"/>
    <mergeCell ref="I13:J13"/>
    <mergeCell ref="K13:L13"/>
    <mergeCell ref="N13:O13"/>
    <mergeCell ref="Q13:R13"/>
    <mergeCell ref="U13:V13"/>
    <mergeCell ref="W13:X13"/>
    <mergeCell ref="F14:F15"/>
    <mergeCell ref="G14:G15"/>
    <mergeCell ref="I14:I15"/>
    <mergeCell ref="J14:J15"/>
    <mergeCell ref="K14:K15"/>
    <mergeCell ref="L14:L15"/>
    <mergeCell ref="A4:O4"/>
    <mergeCell ref="A12:A15"/>
    <mergeCell ref="B12:B15"/>
    <mergeCell ref="C12:C15"/>
    <mergeCell ref="D12:D15"/>
    <mergeCell ref="E12:E15"/>
    <mergeCell ref="F12:L12"/>
    <mergeCell ref="M12:M15"/>
    <mergeCell ref="N12:R12"/>
    <mergeCell ref="P13:P15"/>
    <mergeCell ref="N14:N15"/>
  </mergeCells>
  <conditionalFormatting sqref="A4 C22 A18:C21 AA16:XFD17 B14:G15 I14:L14 N14:O14 Q14:R14 AA12:XFD12 AB13:XFD15 T6:T9 Y12 Y13:Z14 U12:X14 S17:W17 U6:XFD10 A22:A23 Y17:Z23 AB18:AB23 AA18:AA631 AC18:XFD631 B13:L13 P4:XFD4 A17:Q17 N13:R13 D18:W22 A684:XFD1048576 A2:XFD3 A6:R6 A5:XFD5 A11:XFD11 A10:T10 A7:Q9 B12:T12 A16:Z16 C23:W23 AC633:XFD683 AA633:AA683">
    <cfRule type="cellIs" dxfId="88" priority="12" operator="equal">
      <formula>0</formula>
    </cfRule>
  </conditionalFormatting>
  <conditionalFormatting sqref="B22 AB28:AB631 A24:Z631 AB633:AB683 A633:Z683">
    <cfRule type="cellIs" dxfId="87" priority="10" operator="equal">
      <formula>0</formula>
    </cfRule>
    <cfRule type="expression" dxfId="86" priority="11">
      <formula>$A22&lt;&gt;0</formula>
    </cfRule>
  </conditionalFormatting>
  <conditionalFormatting sqref="B23">
    <cfRule type="cellIs" dxfId="85" priority="8" operator="equal">
      <formula>0</formula>
    </cfRule>
    <cfRule type="expression" dxfId="84" priority="9">
      <formula>$A23&lt;&gt;0</formula>
    </cfRule>
  </conditionalFormatting>
  <conditionalFormatting sqref="AB24:AB25 AB27">
    <cfRule type="cellIs" dxfId="83" priority="6" operator="equal">
      <formula>0</formula>
    </cfRule>
    <cfRule type="expression" dxfId="82" priority="7">
      <formula>$A24&lt;&gt;0</formula>
    </cfRule>
  </conditionalFormatting>
  <conditionalFormatting sqref="AB26">
    <cfRule type="cellIs" dxfId="81" priority="4" operator="equal">
      <formula>0</formula>
    </cfRule>
    <cfRule type="expression" dxfId="80" priority="5">
      <formula>$A26&lt;&gt;0</formula>
    </cfRule>
  </conditionalFormatting>
  <conditionalFormatting sqref="AC632:XFD632 AA632">
    <cfRule type="cellIs" dxfId="79" priority="3" operator="equal">
      <formula>0</formula>
    </cfRule>
  </conditionalFormatting>
  <conditionalFormatting sqref="A632:Z632 AB632">
    <cfRule type="cellIs" dxfId="78" priority="1" operator="equal">
      <formula>0</formula>
    </cfRule>
    <cfRule type="expression" dxfId="77" priority="2">
      <formula>$A632&lt;&gt;0</formula>
    </cfRule>
  </conditionalFormatting>
  <pageMargins left="0.70866141732283472" right="0.70866141732283472" top="0.74803149606299213" bottom="0.74803149606299213" header="0.31496062992125984" footer="0.31496062992125984"/>
  <pageSetup paperSize="8" scale="50"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V56"/>
  <sheetViews>
    <sheetView tabSelected="1" view="pageBreakPreview" zoomScale="60" zoomScaleNormal="70" workbookViewId="0">
      <pane xSplit="4" topLeftCell="E1" activePane="topRight" state="frozen"/>
      <selection activeCell="A7" sqref="A7"/>
      <selection pane="topRight" activeCell="A6" sqref="A6:XFD12"/>
    </sheetView>
  </sheetViews>
  <sheetFormatPr defaultColWidth="9" defaultRowHeight="15.75" x14ac:dyDescent="0.25"/>
  <cols>
    <col min="1" max="1" width="9" style="34"/>
    <col min="2" max="2" width="39" style="34" customWidth="1"/>
    <col min="3" max="4" width="15" style="34" customWidth="1"/>
    <col min="5" max="5" width="39.625" style="34" customWidth="1"/>
    <col min="6" max="6" width="4.75" style="217" customWidth="1"/>
    <col min="7" max="16384" width="9" style="34"/>
  </cols>
  <sheetData>
    <row r="2" spans="1:6" x14ac:dyDescent="0.25">
      <c r="E2" s="71" t="s">
        <v>166</v>
      </c>
    </row>
    <row r="3" spans="1:6" x14ac:dyDescent="0.25">
      <c r="E3" s="1" t="s">
        <v>1</v>
      </c>
    </row>
    <row r="4" spans="1:6" x14ac:dyDescent="0.25">
      <c r="E4" s="1" t="s">
        <v>2</v>
      </c>
    </row>
    <row r="5" spans="1:6" x14ac:dyDescent="0.25">
      <c r="E5" s="1"/>
    </row>
    <row r="6" spans="1:6" ht="20.25" x14ac:dyDescent="0.25">
      <c r="A6" s="540" t="s">
        <v>1065</v>
      </c>
      <c r="B6" s="541"/>
      <c r="C6" s="541"/>
      <c r="D6" s="541"/>
      <c r="E6" s="541"/>
      <c r="F6" s="218"/>
    </row>
    <row r="7" spans="1:6" x14ac:dyDescent="0.25">
      <c r="A7" s="39"/>
      <c r="B7" s="39"/>
      <c r="C7" s="39"/>
      <c r="D7" s="39"/>
      <c r="E7" s="39"/>
      <c r="F7" s="218"/>
    </row>
    <row r="8" spans="1:6" ht="18.75" x14ac:dyDescent="0.3">
      <c r="E8" s="249" t="s">
        <v>5</v>
      </c>
    </row>
    <row r="9" spans="1:6" x14ac:dyDescent="0.25">
      <c r="E9" s="1" t="s">
        <v>508</v>
      </c>
      <c r="F9" s="219"/>
    </row>
    <row r="10" spans="1:6" x14ac:dyDescent="0.25">
      <c r="E10" s="1" t="s">
        <v>838</v>
      </c>
    </row>
    <row r="11" spans="1:6" x14ac:dyDescent="0.25">
      <c r="E11" s="4" t="s">
        <v>502</v>
      </c>
    </row>
    <row r="12" spans="1:6" x14ac:dyDescent="0.25">
      <c r="E12" s="1" t="s">
        <v>409</v>
      </c>
    </row>
    <row r="13" spans="1:6" x14ac:dyDescent="0.25">
      <c r="A13" s="282"/>
      <c r="B13" s="282"/>
      <c r="C13" s="282"/>
      <c r="D13" s="282"/>
      <c r="E13" s="1" t="s">
        <v>6</v>
      </c>
    </row>
    <row r="14" spans="1:6" x14ac:dyDescent="0.25">
      <c r="A14" s="35"/>
      <c r="E14" s="1"/>
      <c r="F14" s="218"/>
    </row>
    <row r="15" spans="1:6" ht="32.25" customHeight="1" x14ac:dyDescent="0.25">
      <c r="A15" s="542" t="s">
        <v>102</v>
      </c>
      <c r="B15" s="542" t="s">
        <v>167</v>
      </c>
      <c r="C15" s="542" t="s">
        <v>511</v>
      </c>
      <c r="D15" s="542"/>
      <c r="E15" s="542" t="s">
        <v>104</v>
      </c>
    </row>
    <row r="16" spans="1:6" ht="27" customHeight="1" x14ac:dyDescent="0.25">
      <c r="A16" s="542"/>
      <c r="B16" s="542"/>
      <c r="C16" s="542" t="s">
        <v>213</v>
      </c>
      <c r="D16" s="542"/>
      <c r="E16" s="542"/>
    </row>
    <row r="17" spans="1:22" ht="28.5" customHeight="1" x14ac:dyDescent="0.25">
      <c r="A17" s="542"/>
      <c r="B17" s="542"/>
      <c r="C17" s="76" t="s">
        <v>168</v>
      </c>
      <c r="D17" s="76" t="s">
        <v>169</v>
      </c>
      <c r="E17" s="542"/>
    </row>
    <row r="18" spans="1:22" s="190" customFormat="1" ht="27" customHeight="1" x14ac:dyDescent="0.25">
      <c r="A18" s="226">
        <v>1</v>
      </c>
      <c r="B18" s="227" t="s">
        <v>170</v>
      </c>
      <c r="C18" s="425">
        <v>1330.13348</v>
      </c>
      <c r="D18" s="425">
        <v>1838.1255495409036</v>
      </c>
      <c r="E18" s="226"/>
      <c r="F18" s="220"/>
      <c r="G18" s="194"/>
      <c r="H18" s="194"/>
      <c r="I18" s="194"/>
      <c r="J18" s="194"/>
      <c r="K18" s="194"/>
      <c r="L18" s="194"/>
      <c r="M18" s="194"/>
      <c r="N18" s="194"/>
      <c r="O18" s="194"/>
      <c r="P18" s="194"/>
      <c r="Q18" s="194"/>
      <c r="R18" s="194"/>
      <c r="S18" s="194"/>
      <c r="T18" s="194"/>
      <c r="U18" s="194"/>
      <c r="V18" s="194"/>
    </row>
    <row r="19" spans="1:22" x14ac:dyDescent="0.25">
      <c r="A19" s="56" t="s">
        <v>15</v>
      </c>
      <c r="B19" s="49" t="s">
        <v>171</v>
      </c>
      <c r="C19" s="426">
        <v>40.253</v>
      </c>
      <c r="D19" s="426">
        <v>196.44846493334961</v>
      </c>
      <c r="E19" s="40"/>
      <c r="G19" s="193"/>
      <c r="H19" s="193"/>
      <c r="I19" s="193"/>
      <c r="J19" s="193"/>
      <c r="K19" s="193"/>
      <c r="L19" s="193"/>
      <c r="M19" s="193"/>
      <c r="N19" s="193"/>
      <c r="O19" s="193"/>
      <c r="P19" s="193"/>
      <c r="Q19" s="193"/>
      <c r="R19" s="193"/>
      <c r="S19" s="193"/>
      <c r="T19" s="193"/>
      <c r="U19" s="193"/>
      <c r="V19" s="193"/>
    </row>
    <row r="20" spans="1:22" ht="19.5" customHeight="1" x14ac:dyDescent="0.25">
      <c r="A20" s="56" t="s">
        <v>172</v>
      </c>
      <c r="B20" s="248" t="s">
        <v>173</v>
      </c>
      <c r="C20" s="426">
        <v>0</v>
      </c>
      <c r="D20" s="426">
        <v>0</v>
      </c>
      <c r="E20" s="40"/>
      <c r="G20" s="193"/>
      <c r="H20" s="193"/>
      <c r="I20" s="193"/>
      <c r="J20" s="193"/>
      <c r="K20" s="193"/>
      <c r="L20" s="193"/>
      <c r="M20" s="193"/>
      <c r="N20" s="193"/>
      <c r="O20" s="193"/>
      <c r="P20" s="193"/>
      <c r="Q20" s="193"/>
      <c r="R20" s="193"/>
      <c r="S20" s="193"/>
      <c r="T20" s="193"/>
      <c r="U20" s="193"/>
      <c r="V20" s="193"/>
    </row>
    <row r="21" spans="1:22" x14ac:dyDescent="0.25">
      <c r="A21" s="56" t="s">
        <v>174</v>
      </c>
      <c r="B21" s="248" t="s">
        <v>175</v>
      </c>
      <c r="C21" s="426">
        <v>0</v>
      </c>
      <c r="D21" s="426">
        <v>0</v>
      </c>
      <c r="E21" s="40"/>
      <c r="G21" s="193"/>
      <c r="H21" s="193"/>
      <c r="I21" s="193"/>
      <c r="J21" s="193"/>
      <c r="K21" s="193"/>
      <c r="L21" s="193"/>
      <c r="M21" s="193"/>
      <c r="N21" s="193"/>
      <c r="O21" s="193"/>
      <c r="P21" s="193"/>
      <c r="Q21" s="193"/>
      <c r="R21" s="193"/>
      <c r="S21" s="193"/>
      <c r="T21" s="193"/>
      <c r="U21" s="193"/>
      <c r="V21" s="193"/>
    </row>
    <row r="22" spans="1:22" ht="21.75" customHeight="1" x14ac:dyDescent="0.25">
      <c r="A22" s="56" t="s">
        <v>176</v>
      </c>
      <c r="B22" s="248" t="s">
        <v>177</v>
      </c>
      <c r="C22" s="426">
        <v>40.253</v>
      </c>
      <c r="D22" s="426">
        <v>196.44846493334961</v>
      </c>
      <c r="E22" s="191"/>
      <c r="G22" s="193"/>
      <c r="H22" s="193"/>
      <c r="I22" s="193"/>
      <c r="J22" s="193"/>
      <c r="K22" s="193"/>
      <c r="L22" s="193"/>
      <c r="M22" s="193"/>
      <c r="N22" s="193"/>
      <c r="O22" s="193"/>
      <c r="P22" s="193"/>
      <c r="Q22" s="193"/>
      <c r="R22" s="193"/>
      <c r="S22" s="193"/>
      <c r="T22" s="193"/>
      <c r="U22" s="193"/>
      <c r="V22" s="193"/>
    </row>
    <row r="23" spans="1:22" ht="19.5" customHeight="1" x14ac:dyDescent="0.25">
      <c r="A23" s="56" t="s">
        <v>178</v>
      </c>
      <c r="B23" s="248" t="s">
        <v>179</v>
      </c>
      <c r="C23" s="426">
        <v>0</v>
      </c>
      <c r="D23" s="426">
        <v>0</v>
      </c>
      <c r="E23" s="40"/>
      <c r="G23" s="193"/>
      <c r="H23" s="193"/>
      <c r="I23" s="193"/>
      <c r="J23" s="193"/>
      <c r="K23" s="193"/>
      <c r="L23" s="193"/>
      <c r="M23" s="193"/>
      <c r="N23" s="193"/>
      <c r="O23" s="193"/>
      <c r="P23" s="193"/>
      <c r="Q23" s="193"/>
      <c r="R23" s="193"/>
      <c r="S23" s="193"/>
      <c r="T23" s="193"/>
      <c r="U23" s="193"/>
      <c r="V23" s="193"/>
    </row>
    <row r="24" spans="1:22" ht="31.5" x14ac:dyDescent="0.25">
      <c r="A24" s="56" t="s">
        <v>180</v>
      </c>
      <c r="B24" s="248" t="s">
        <v>181</v>
      </c>
      <c r="C24" s="426">
        <v>40.253</v>
      </c>
      <c r="D24" s="426">
        <v>196.44846493334961</v>
      </c>
      <c r="E24" s="40"/>
      <c r="G24" s="193"/>
      <c r="H24" s="193"/>
      <c r="I24" s="193"/>
      <c r="J24" s="193"/>
      <c r="K24" s="193"/>
      <c r="L24" s="193"/>
      <c r="M24" s="193"/>
      <c r="N24" s="193"/>
      <c r="O24" s="193"/>
      <c r="P24" s="193"/>
      <c r="Q24" s="193"/>
      <c r="R24" s="193"/>
      <c r="S24" s="193"/>
      <c r="T24" s="193"/>
      <c r="U24" s="193"/>
      <c r="V24" s="193"/>
    </row>
    <row r="25" spans="1:22" x14ac:dyDescent="0.25">
      <c r="A25" s="56" t="s">
        <v>182</v>
      </c>
      <c r="B25" s="248" t="s">
        <v>183</v>
      </c>
      <c r="C25" s="426">
        <v>0</v>
      </c>
      <c r="D25" s="426">
        <v>0</v>
      </c>
      <c r="E25" s="40"/>
      <c r="F25" s="233"/>
      <c r="G25" s="193"/>
      <c r="H25" s="193"/>
      <c r="I25" s="193"/>
      <c r="J25" s="193"/>
      <c r="K25" s="193"/>
      <c r="L25" s="193"/>
      <c r="M25" s="193"/>
      <c r="N25" s="193"/>
      <c r="O25" s="193"/>
      <c r="P25" s="193"/>
      <c r="Q25" s="193"/>
      <c r="R25" s="193"/>
      <c r="S25" s="193"/>
      <c r="T25" s="193"/>
      <c r="U25" s="193"/>
      <c r="V25" s="193"/>
    </row>
    <row r="26" spans="1:22" s="190" customFormat="1" ht="25.5" customHeight="1" x14ac:dyDescent="0.25">
      <c r="A26" s="230" t="s">
        <v>17</v>
      </c>
      <c r="B26" s="100" t="s">
        <v>184</v>
      </c>
      <c r="C26" s="426">
        <v>1289.88048</v>
      </c>
      <c r="D26" s="426">
        <v>1641.6770846075542</v>
      </c>
      <c r="E26" s="189"/>
      <c r="F26" s="234"/>
      <c r="G26" s="194"/>
      <c r="H26" s="194"/>
      <c r="I26" s="194"/>
      <c r="J26" s="194"/>
      <c r="K26" s="194"/>
      <c r="L26" s="194"/>
      <c r="M26" s="194"/>
      <c r="N26" s="194"/>
      <c r="O26" s="194"/>
      <c r="P26" s="194"/>
      <c r="Q26" s="194"/>
      <c r="R26" s="194"/>
      <c r="S26" s="194"/>
      <c r="T26" s="194"/>
      <c r="U26" s="194"/>
      <c r="V26" s="194"/>
    </row>
    <row r="27" spans="1:22" x14ac:dyDescent="0.25">
      <c r="A27" s="56" t="s">
        <v>185</v>
      </c>
      <c r="B27" s="248" t="s">
        <v>186</v>
      </c>
      <c r="C27" s="426">
        <v>1061.5640000000001</v>
      </c>
      <c r="D27" s="426">
        <v>1444.0932793575541</v>
      </c>
      <c r="E27" s="40"/>
      <c r="F27" s="235"/>
      <c r="G27" s="193"/>
      <c r="H27" s="193"/>
      <c r="I27" s="193"/>
      <c r="J27" s="193"/>
      <c r="K27" s="193"/>
      <c r="L27" s="193"/>
      <c r="M27" s="193"/>
      <c r="N27" s="193"/>
      <c r="O27" s="193"/>
      <c r="P27" s="193"/>
      <c r="Q27" s="193"/>
      <c r="R27" s="193"/>
      <c r="S27" s="193"/>
      <c r="T27" s="193"/>
      <c r="U27" s="193"/>
      <c r="V27" s="193"/>
    </row>
    <row r="28" spans="1:22" x14ac:dyDescent="0.25">
      <c r="A28" s="56" t="s">
        <v>187</v>
      </c>
      <c r="B28" s="248" t="s">
        <v>188</v>
      </c>
      <c r="C28" s="426">
        <v>0</v>
      </c>
      <c r="D28" s="426">
        <v>0</v>
      </c>
      <c r="E28" s="40"/>
      <c r="F28" s="233"/>
      <c r="G28" s="193"/>
      <c r="H28" s="193"/>
      <c r="I28" s="193"/>
      <c r="J28" s="193"/>
      <c r="K28" s="193"/>
      <c r="L28" s="193"/>
      <c r="M28" s="193"/>
      <c r="N28" s="193"/>
      <c r="O28" s="193"/>
      <c r="P28" s="193"/>
      <c r="Q28" s="193"/>
      <c r="R28" s="193"/>
      <c r="S28" s="193"/>
      <c r="T28" s="193"/>
      <c r="U28" s="193"/>
      <c r="V28" s="193"/>
    </row>
    <row r="29" spans="1:22" ht="31.5" x14ac:dyDescent="0.25">
      <c r="A29" s="56" t="s">
        <v>189</v>
      </c>
      <c r="B29" s="248" t="s">
        <v>190</v>
      </c>
      <c r="C29" s="426">
        <v>0</v>
      </c>
      <c r="D29" s="426">
        <v>0</v>
      </c>
      <c r="E29" s="40"/>
      <c r="G29" s="193"/>
      <c r="H29" s="193"/>
      <c r="I29" s="193"/>
      <c r="J29" s="193"/>
      <c r="K29" s="193"/>
      <c r="L29" s="193"/>
      <c r="M29" s="193"/>
      <c r="N29" s="193"/>
      <c r="O29" s="193"/>
      <c r="P29" s="193"/>
      <c r="Q29" s="193"/>
      <c r="R29" s="193"/>
      <c r="S29" s="193"/>
      <c r="T29" s="193"/>
      <c r="U29" s="193"/>
      <c r="V29" s="193"/>
    </row>
    <row r="30" spans="1:22" x14ac:dyDescent="0.25">
      <c r="A30" s="56" t="s">
        <v>25</v>
      </c>
      <c r="B30" s="49" t="s">
        <v>191</v>
      </c>
      <c r="C30" s="426">
        <v>228.31647999999998</v>
      </c>
      <c r="D30" s="426">
        <v>197.58380525000001</v>
      </c>
      <c r="E30" s="40"/>
      <c r="G30" s="193"/>
      <c r="H30" s="193"/>
      <c r="I30" s="193"/>
      <c r="J30" s="193"/>
      <c r="K30" s="193"/>
      <c r="L30" s="193"/>
      <c r="M30" s="193"/>
      <c r="N30" s="193"/>
      <c r="O30" s="193"/>
      <c r="P30" s="193"/>
      <c r="Q30" s="193"/>
      <c r="R30" s="193"/>
      <c r="S30" s="193"/>
      <c r="T30" s="193"/>
      <c r="U30" s="193"/>
      <c r="V30" s="193"/>
    </row>
    <row r="31" spans="1:22" x14ac:dyDescent="0.25">
      <c r="A31" s="56" t="s">
        <v>116</v>
      </c>
      <c r="B31" s="49" t="s">
        <v>192</v>
      </c>
      <c r="C31" s="426">
        <v>0</v>
      </c>
      <c r="D31" s="426">
        <v>0</v>
      </c>
      <c r="E31" s="191"/>
      <c r="G31" s="193"/>
      <c r="H31" s="193"/>
      <c r="I31" s="193"/>
      <c r="J31" s="193"/>
      <c r="K31" s="193"/>
      <c r="L31" s="193"/>
      <c r="M31" s="193"/>
      <c r="N31" s="193"/>
      <c r="O31" s="193"/>
      <c r="P31" s="193"/>
      <c r="Q31" s="193"/>
      <c r="R31" s="193"/>
      <c r="S31" s="193"/>
      <c r="T31" s="193"/>
      <c r="U31" s="193"/>
      <c r="V31" s="193"/>
    </row>
    <row r="32" spans="1:22" x14ac:dyDescent="0.25">
      <c r="A32" s="56" t="s">
        <v>193</v>
      </c>
      <c r="B32" s="49" t="s">
        <v>194</v>
      </c>
      <c r="C32" s="426">
        <v>0</v>
      </c>
      <c r="D32" s="426">
        <v>0</v>
      </c>
      <c r="E32" s="40"/>
      <c r="G32" s="193"/>
      <c r="H32" s="193"/>
      <c r="I32" s="193"/>
      <c r="J32" s="193"/>
      <c r="K32" s="193"/>
      <c r="L32" s="193"/>
      <c r="M32" s="193"/>
      <c r="N32" s="193"/>
      <c r="O32" s="193"/>
      <c r="P32" s="193"/>
      <c r="Q32" s="193"/>
      <c r="R32" s="193"/>
      <c r="S32" s="193"/>
      <c r="T32" s="193"/>
      <c r="U32" s="193"/>
      <c r="V32" s="193"/>
    </row>
    <row r="33" spans="1:22" x14ac:dyDescent="0.25">
      <c r="A33" s="225" t="s">
        <v>483</v>
      </c>
      <c r="B33" s="49" t="s">
        <v>396</v>
      </c>
      <c r="C33" s="426">
        <v>0</v>
      </c>
      <c r="D33" s="426">
        <v>0</v>
      </c>
      <c r="E33" s="40"/>
      <c r="G33" s="193"/>
      <c r="H33" s="193"/>
      <c r="I33" s="193"/>
      <c r="J33" s="193"/>
      <c r="K33" s="193"/>
      <c r="L33" s="193"/>
      <c r="M33" s="193"/>
      <c r="N33" s="193"/>
      <c r="O33" s="193"/>
      <c r="P33" s="193"/>
      <c r="Q33" s="193"/>
      <c r="R33" s="193"/>
      <c r="S33" s="193"/>
      <c r="T33" s="193"/>
      <c r="U33" s="193"/>
      <c r="V33" s="193"/>
    </row>
    <row r="34" spans="1:22" ht="31.5" x14ac:dyDescent="0.25">
      <c r="A34" s="56" t="s">
        <v>195</v>
      </c>
      <c r="B34" s="49" t="s">
        <v>397</v>
      </c>
      <c r="C34" s="426">
        <v>0</v>
      </c>
      <c r="D34" s="426">
        <v>0</v>
      </c>
      <c r="E34" s="40"/>
      <c r="G34" s="193"/>
      <c r="H34" s="193"/>
      <c r="I34" s="193"/>
      <c r="J34" s="193"/>
      <c r="K34" s="193"/>
      <c r="L34" s="193"/>
      <c r="M34" s="193"/>
      <c r="N34" s="193"/>
      <c r="O34" s="193"/>
      <c r="P34" s="193"/>
      <c r="Q34" s="193"/>
      <c r="R34" s="193"/>
      <c r="S34" s="193"/>
      <c r="T34" s="193"/>
      <c r="U34" s="193"/>
      <c r="V34" s="193"/>
    </row>
    <row r="35" spans="1:22" s="190" customFormat="1" ht="27" customHeight="1" x14ac:dyDescent="0.25">
      <c r="A35" s="228" t="s">
        <v>27</v>
      </c>
      <c r="B35" s="227" t="s">
        <v>196</v>
      </c>
      <c r="C35" s="425">
        <v>187.14749</v>
      </c>
      <c r="D35" s="425">
        <v>179.351</v>
      </c>
      <c r="E35" s="229"/>
      <c r="F35" s="222"/>
      <c r="G35" s="194"/>
      <c r="H35" s="194"/>
      <c r="I35" s="194"/>
      <c r="J35" s="194"/>
      <c r="K35" s="194"/>
      <c r="L35" s="194"/>
      <c r="M35" s="194"/>
      <c r="N35" s="194"/>
      <c r="O35" s="194"/>
      <c r="P35" s="194"/>
      <c r="Q35" s="194"/>
      <c r="R35" s="194"/>
      <c r="S35" s="194"/>
      <c r="T35" s="194"/>
      <c r="U35" s="194"/>
      <c r="V35" s="194"/>
    </row>
    <row r="36" spans="1:22" x14ac:dyDescent="0.25">
      <c r="A36" s="56" t="s">
        <v>50</v>
      </c>
      <c r="B36" s="49" t="s">
        <v>197</v>
      </c>
      <c r="C36" s="426">
        <v>187.14749</v>
      </c>
      <c r="D36" s="426">
        <v>179.351</v>
      </c>
      <c r="E36" s="40"/>
      <c r="F36" s="221"/>
      <c r="G36" s="193"/>
      <c r="H36" s="193"/>
      <c r="I36" s="193"/>
      <c r="J36" s="193"/>
      <c r="K36" s="193"/>
      <c r="L36" s="193"/>
      <c r="M36" s="193"/>
      <c r="N36" s="193"/>
      <c r="O36" s="193"/>
      <c r="P36" s="193"/>
      <c r="Q36" s="193"/>
      <c r="R36" s="193"/>
      <c r="S36" s="193"/>
      <c r="T36" s="193"/>
      <c r="U36" s="193"/>
      <c r="V36" s="193"/>
    </row>
    <row r="37" spans="1:22" ht="21.75" customHeight="1" x14ac:dyDescent="0.25">
      <c r="A37" s="56" t="s">
        <v>119</v>
      </c>
      <c r="B37" s="49" t="s">
        <v>198</v>
      </c>
      <c r="C37" s="426">
        <v>0</v>
      </c>
      <c r="D37" s="426">
        <v>0</v>
      </c>
      <c r="E37" s="81"/>
      <c r="G37" s="193"/>
      <c r="H37" s="193"/>
      <c r="I37" s="193"/>
      <c r="J37" s="193"/>
      <c r="K37" s="193"/>
      <c r="L37" s="193"/>
      <c r="M37" s="193"/>
      <c r="N37" s="193"/>
      <c r="O37" s="193"/>
      <c r="P37" s="193"/>
      <c r="Q37" s="193"/>
      <c r="R37" s="193"/>
      <c r="S37" s="193"/>
      <c r="T37" s="193"/>
      <c r="U37" s="193"/>
      <c r="V37" s="193"/>
    </row>
    <row r="38" spans="1:22" x14ac:dyDescent="0.25">
      <c r="A38" s="57" t="s">
        <v>122</v>
      </c>
      <c r="B38" s="49" t="s">
        <v>199</v>
      </c>
      <c r="C38" s="426">
        <v>0</v>
      </c>
      <c r="D38" s="426">
        <v>0</v>
      </c>
      <c r="E38" s="81"/>
      <c r="G38" s="193"/>
      <c r="H38" s="193"/>
      <c r="I38" s="193"/>
      <c r="J38" s="193"/>
      <c r="K38" s="193"/>
      <c r="L38" s="193"/>
      <c r="M38" s="193"/>
      <c r="N38" s="193"/>
      <c r="O38" s="193"/>
      <c r="P38" s="193"/>
      <c r="Q38" s="193"/>
      <c r="R38" s="193"/>
      <c r="S38" s="193"/>
      <c r="T38" s="193"/>
      <c r="U38" s="193"/>
      <c r="V38" s="193"/>
    </row>
    <row r="39" spans="1:22" x14ac:dyDescent="0.25">
      <c r="A39" s="57" t="s">
        <v>123</v>
      </c>
      <c r="B39" s="49" t="s">
        <v>200</v>
      </c>
      <c r="C39" s="426">
        <v>0</v>
      </c>
      <c r="D39" s="426">
        <v>0</v>
      </c>
      <c r="E39" s="81"/>
      <c r="G39" s="193"/>
      <c r="H39" s="193"/>
      <c r="I39" s="193"/>
      <c r="J39" s="193"/>
      <c r="K39" s="193"/>
      <c r="L39" s="193"/>
      <c r="M39" s="193"/>
      <c r="N39" s="193"/>
      <c r="O39" s="193"/>
      <c r="P39" s="193"/>
      <c r="Q39" s="193"/>
      <c r="R39" s="193"/>
      <c r="S39" s="193"/>
      <c r="T39" s="193"/>
      <c r="U39" s="193"/>
      <c r="V39" s="193"/>
    </row>
    <row r="40" spans="1:22" x14ac:dyDescent="0.25">
      <c r="A40" s="56" t="s">
        <v>130</v>
      </c>
      <c r="B40" s="49" t="s">
        <v>201</v>
      </c>
      <c r="C40" s="426">
        <v>0</v>
      </c>
      <c r="D40" s="426">
        <v>0</v>
      </c>
      <c r="E40" s="81"/>
      <c r="G40" s="193"/>
      <c r="H40" s="193"/>
      <c r="I40" s="193"/>
      <c r="J40" s="193"/>
      <c r="K40" s="193"/>
      <c r="L40" s="193"/>
      <c r="M40" s="193"/>
      <c r="N40" s="193"/>
      <c r="O40" s="193"/>
      <c r="P40" s="193"/>
      <c r="Q40" s="193"/>
      <c r="R40" s="193"/>
      <c r="S40" s="193"/>
      <c r="T40" s="193"/>
      <c r="U40" s="193"/>
      <c r="V40" s="193"/>
    </row>
    <row r="41" spans="1:22" x14ac:dyDescent="0.25">
      <c r="A41" s="56" t="s">
        <v>132</v>
      </c>
      <c r="B41" s="49" t="s">
        <v>202</v>
      </c>
      <c r="C41" s="426">
        <v>0</v>
      </c>
      <c r="D41" s="426">
        <v>0</v>
      </c>
      <c r="E41" s="81"/>
      <c r="G41" s="193"/>
      <c r="H41" s="193"/>
      <c r="I41" s="193"/>
      <c r="J41" s="193"/>
      <c r="K41" s="193"/>
      <c r="L41" s="193"/>
      <c r="M41" s="193"/>
      <c r="N41" s="193"/>
      <c r="O41" s="193"/>
      <c r="P41" s="193"/>
      <c r="Q41" s="193"/>
      <c r="R41" s="193"/>
      <c r="S41" s="193"/>
      <c r="T41" s="193"/>
      <c r="U41" s="193"/>
      <c r="V41" s="193"/>
    </row>
    <row r="42" spans="1:22" ht="31.5" x14ac:dyDescent="0.25">
      <c r="A42" s="56" t="s">
        <v>139</v>
      </c>
      <c r="B42" s="49" t="s">
        <v>398</v>
      </c>
      <c r="C42" s="426">
        <v>0</v>
      </c>
      <c r="D42" s="426">
        <v>0</v>
      </c>
      <c r="E42" s="81"/>
      <c r="F42" s="223"/>
      <c r="G42" s="193"/>
      <c r="H42" s="193"/>
      <c r="I42" s="193"/>
      <c r="J42" s="193"/>
      <c r="K42" s="193"/>
      <c r="L42" s="193"/>
      <c r="M42" s="193"/>
      <c r="N42" s="193"/>
      <c r="O42" s="193"/>
      <c r="P42" s="193"/>
      <c r="Q42" s="193"/>
      <c r="R42" s="193"/>
      <c r="S42" s="193"/>
      <c r="T42" s="193"/>
      <c r="U42" s="193"/>
      <c r="V42" s="193"/>
    </row>
    <row r="43" spans="1:22" s="192" customFormat="1" x14ac:dyDescent="0.25">
      <c r="A43" s="231"/>
      <c r="B43" s="227" t="s">
        <v>203</v>
      </c>
      <c r="C43" s="425">
        <v>1517.28097</v>
      </c>
      <c r="D43" s="425">
        <v>2017.4765495409038</v>
      </c>
      <c r="E43" s="232"/>
      <c r="F43" s="217"/>
      <c r="G43" s="195"/>
      <c r="H43" s="195"/>
      <c r="I43" s="195"/>
      <c r="J43" s="195"/>
      <c r="K43" s="195"/>
      <c r="L43" s="195"/>
      <c r="M43" s="195"/>
      <c r="N43" s="195"/>
      <c r="O43" s="195"/>
      <c r="P43" s="195"/>
      <c r="Q43" s="195"/>
      <c r="R43" s="195"/>
      <c r="S43" s="195"/>
      <c r="T43" s="195"/>
      <c r="U43" s="195"/>
      <c r="V43" s="195"/>
    </row>
    <row r="44" spans="1:22" s="94" customFormat="1" ht="16.5" x14ac:dyDescent="0.25">
      <c r="A44" s="236" t="s">
        <v>204</v>
      </c>
      <c r="C44" s="237"/>
      <c r="D44" s="237"/>
      <c r="F44" s="238"/>
      <c r="G44" s="239"/>
      <c r="H44" s="239"/>
      <c r="I44" s="239"/>
      <c r="J44" s="239"/>
      <c r="K44" s="239"/>
      <c r="L44" s="239"/>
      <c r="M44" s="239"/>
      <c r="N44" s="239"/>
      <c r="O44" s="239"/>
      <c r="P44" s="239"/>
      <c r="Q44" s="239"/>
      <c r="R44" s="239"/>
      <c r="S44" s="239"/>
      <c r="T44" s="239"/>
      <c r="U44" s="239"/>
      <c r="V44" s="239"/>
    </row>
    <row r="45" spans="1:22" s="94" customFormat="1" ht="16.5" x14ac:dyDescent="0.25">
      <c r="A45" s="236" t="s">
        <v>205</v>
      </c>
      <c r="C45" s="277"/>
      <c r="D45" s="277"/>
      <c r="E45" s="92"/>
      <c r="F45" s="238"/>
    </row>
    <row r="46" spans="1:22" x14ac:dyDescent="0.25">
      <c r="C46" s="278"/>
      <c r="D46" s="278"/>
      <c r="E46" s="36"/>
    </row>
    <row r="48" spans="1:22" x14ac:dyDescent="0.25">
      <c r="C48" s="224"/>
      <c r="D48" s="224"/>
    </row>
    <row r="49" spans="3:4" x14ac:dyDescent="0.25">
      <c r="C49" s="224"/>
      <c r="D49" s="224"/>
    </row>
    <row r="50" spans="3:4" x14ac:dyDescent="0.25">
      <c r="C50" s="224"/>
      <c r="D50" s="224"/>
    </row>
    <row r="51" spans="3:4" x14ac:dyDescent="0.25">
      <c r="C51" s="224"/>
      <c r="D51" s="224"/>
    </row>
    <row r="52" spans="3:4" x14ac:dyDescent="0.25">
      <c r="C52" s="224"/>
      <c r="D52" s="224"/>
    </row>
    <row r="53" spans="3:4" x14ac:dyDescent="0.25">
      <c r="C53" s="224"/>
      <c r="D53" s="224"/>
    </row>
    <row r="54" spans="3:4" x14ac:dyDescent="0.25">
      <c r="C54" s="224"/>
      <c r="D54" s="224"/>
    </row>
    <row r="55" spans="3:4" x14ac:dyDescent="0.25">
      <c r="C55" s="224"/>
      <c r="D55" s="224"/>
    </row>
    <row r="56" spans="3:4" x14ac:dyDescent="0.25">
      <c r="C56" s="224"/>
      <c r="D56" s="224"/>
    </row>
  </sheetData>
  <mergeCells count="6">
    <mergeCell ref="A6:E6"/>
    <mergeCell ref="A15:A17"/>
    <mergeCell ref="B15:B17"/>
    <mergeCell ref="C15:D15"/>
    <mergeCell ref="E15:E17"/>
    <mergeCell ref="C16:D16"/>
  </mergeCells>
  <printOptions horizontalCentered="1"/>
  <pageMargins left="0.15748031496062992" right="0.19685039370078741" top="0.39370078740157483" bottom="0.47244094488188981"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442"/>
  <sheetViews>
    <sheetView view="pageBreakPreview" zoomScale="60" zoomScaleNormal="70" workbookViewId="0">
      <pane xSplit="3" ySplit="24" topLeftCell="D25" activePane="bottomRight" state="frozen"/>
      <selection pane="topRight" activeCell="D1" sqref="D1"/>
      <selection pane="bottomLeft" activeCell="A25" sqref="A25"/>
      <selection pane="bottomRight" activeCell="C27" sqref="C27"/>
    </sheetView>
  </sheetViews>
  <sheetFormatPr defaultColWidth="9" defaultRowHeight="15.75" x14ac:dyDescent="0.25"/>
  <cols>
    <col min="1" max="1" width="7.25" style="38" customWidth="1"/>
    <col min="2" max="2" width="63.375" style="242" customWidth="1"/>
    <col min="3" max="3" width="11.375" style="38" customWidth="1"/>
    <col min="4" max="4" width="9.625" style="38" customWidth="1"/>
    <col min="5" max="5" width="10.5" style="38" customWidth="1"/>
    <col min="6" max="6" width="8.875" style="38" customWidth="1"/>
    <col min="7" max="7" width="10" style="38" customWidth="1"/>
    <col min="8" max="8" width="9.25" style="38" customWidth="1"/>
    <col min="9" max="9" width="9.125" style="38" customWidth="1"/>
    <col min="10" max="10" width="7.25" style="38" customWidth="1"/>
    <col min="11" max="11" width="8.125" style="38" customWidth="1"/>
    <col min="12" max="12" width="15.625" style="38" customWidth="1"/>
    <col min="13" max="16384" width="9" style="38"/>
  </cols>
  <sheetData>
    <row r="1" spans="1:14" s="41" customFormat="1" x14ac:dyDescent="0.25">
      <c r="B1" s="241"/>
      <c r="K1" s="288" t="s">
        <v>206</v>
      </c>
    </row>
    <row r="2" spans="1:14" s="41" customFormat="1" ht="20.25" x14ac:dyDescent="0.3">
      <c r="B2" s="283"/>
      <c r="K2" s="42" t="s">
        <v>1</v>
      </c>
    </row>
    <row r="3" spans="1:14" s="41" customFormat="1" x14ac:dyDescent="0.25">
      <c r="B3" s="241"/>
      <c r="K3" s="42" t="s">
        <v>2</v>
      </c>
    </row>
    <row r="4" spans="1:14" s="41" customFormat="1" x14ac:dyDescent="0.25">
      <c r="B4" s="241"/>
    </row>
    <row r="5" spans="1:14" s="41" customFormat="1" x14ac:dyDescent="0.25">
      <c r="B5" s="241"/>
      <c r="K5" s="128" t="s">
        <v>5</v>
      </c>
    </row>
    <row r="6" spans="1:14" s="41" customFormat="1" ht="18.75" x14ac:dyDescent="0.3">
      <c r="A6" s="545" t="s">
        <v>240</v>
      </c>
      <c r="B6" s="545"/>
      <c r="C6" s="545"/>
      <c r="D6" s="545"/>
      <c r="E6" s="545"/>
      <c r="F6" s="545"/>
      <c r="G6" s="545"/>
      <c r="H6" s="545"/>
      <c r="I6" s="545"/>
      <c r="J6" s="80"/>
      <c r="K6" s="42" t="s">
        <v>508</v>
      </c>
    </row>
    <row r="7" spans="1:14" s="41" customFormat="1" ht="18.75" customHeight="1" x14ac:dyDescent="0.25">
      <c r="B7" s="241"/>
      <c r="K7" s="42" t="s">
        <v>838</v>
      </c>
    </row>
    <row r="8" spans="1:14" s="41" customFormat="1" ht="18.75" customHeight="1" x14ac:dyDescent="0.3">
      <c r="A8" s="91"/>
      <c r="B8" s="241"/>
      <c r="K8" s="88" t="s">
        <v>502</v>
      </c>
    </row>
    <row r="9" spans="1:14" s="41" customFormat="1" ht="20.25" customHeight="1" x14ac:dyDescent="0.25">
      <c r="B9" s="241"/>
      <c r="K9" s="42" t="s">
        <v>409</v>
      </c>
    </row>
    <row r="10" spans="1:14" s="209" customFormat="1" x14ac:dyDescent="0.25">
      <c r="A10" s="51"/>
      <c r="B10" s="51"/>
      <c r="C10" s="51"/>
      <c r="D10" s="97"/>
      <c r="E10" s="97"/>
      <c r="F10" s="97"/>
      <c r="G10" s="97"/>
      <c r="H10" s="97"/>
      <c r="I10" s="97"/>
      <c r="J10" s="97"/>
      <c r="K10" s="97"/>
    </row>
    <row r="11" spans="1:14" s="41" customFormat="1" ht="18.75" customHeight="1" x14ac:dyDescent="0.25">
      <c r="B11" s="241"/>
      <c r="K11" s="42"/>
    </row>
    <row r="12" spans="1:14" s="41" customFormat="1" ht="18" customHeight="1" x14ac:dyDescent="0.25">
      <c r="B12" s="241"/>
      <c r="D12" s="104"/>
      <c r="E12" s="104"/>
      <c r="F12" s="104"/>
      <c r="G12" s="104"/>
      <c r="H12" s="104"/>
      <c r="I12" s="104"/>
      <c r="J12" s="104"/>
      <c r="K12" s="104"/>
    </row>
    <row r="13" spans="1:14" s="41" customFormat="1" ht="20.25" customHeight="1" x14ac:dyDescent="0.25">
      <c r="B13" s="241"/>
      <c r="D13" s="82"/>
      <c r="E13" s="82"/>
      <c r="F13" s="82"/>
      <c r="G13" s="82"/>
      <c r="H13" s="82"/>
      <c r="I13" s="82"/>
      <c r="J13" s="82"/>
      <c r="K13" s="82"/>
    </row>
    <row r="14" spans="1:14" s="41" customFormat="1" ht="15.75" customHeight="1" x14ac:dyDescent="0.25">
      <c r="A14" s="544" t="s">
        <v>8</v>
      </c>
      <c r="B14" s="544" t="s">
        <v>207</v>
      </c>
      <c r="C14" s="546"/>
      <c r="D14" s="549" t="s">
        <v>208</v>
      </c>
      <c r="E14" s="549"/>
      <c r="F14" s="549"/>
      <c r="G14" s="549"/>
      <c r="H14" s="549" t="s">
        <v>209</v>
      </c>
      <c r="I14" s="549"/>
      <c r="J14" s="549"/>
      <c r="K14" s="549"/>
    </row>
    <row r="15" spans="1:14" s="41" customFormat="1" ht="15.75" customHeight="1" x14ac:dyDescent="0.25">
      <c r="A15" s="544"/>
      <c r="B15" s="544"/>
      <c r="C15" s="547"/>
      <c r="D15" s="549" t="s">
        <v>10</v>
      </c>
      <c r="E15" s="549"/>
      <c r="F15" s="549" t="s">
        <v>11</v>
      </c>
      <c r="G15" s="549"/>
      <c r="H15" s="549" t="s">
        <v>10</v>
      </c>
      <c r="I15" s="549"/>
      <c r="J15" s="549" t="s">
        <v>11</v>
      </c>
      <c r="K15" s="549"/>
      <c r="L15" s="543"/>
      <c r="M15" s="285"/>
      <c r="N15" s="285"/>
    </row>
    <row r="16" spans="1:14" s="41" customFormat="1" ht="15.75" customHeight="1" x14ac:dyDescent="0.25">
      <c r="A16" s="544"/>
      <c r="B16" s="544"/>
      <c r="C16" s="547"/>
      <c r="D16" s="544" t="s">
        <v>519</v>
      </c>
      <c r="E16" s="544"/>
      <c r="F16" s="544" t="s">
        <v>519</v>
      </c>
      <c r="G16" s="544"/>
      <c r="H16" s="544" t="s">
        <v>519</v>
      </c>
      <c r="I16" s="544"/>
      <c r="J16" s="544" t="s">
        <v>519</v>
      </c>
      <c r="K16" s="544"/>
      <c r="L16" s="543"/>
      <c r="M16" s="285"/>
      <c r="N16" s="285"/>
    </row>
    <row r="17" spans="1:14" s="41" customFormat="1" ht="15.6" customHeight="1" x14ac:dyDescent="0.25">
      <c r="A17" s="544"/>
      <c r="B17" s="544"/>
      <c r="C17" s="548"/>
      <c r="D17" s="522" t="s">
        <v>210</v>
      </c>
      <c r="E17" s="522" t="s">
        <v>211</v>
      </c>
      <c r="F17" s="522" t="s">
        <v>210</v>
      </c>
      <c r="G17" s="522" t="s">
        <v>211</v>
      </c>
      <c r="H17" s="522" t="s">
        <v>210</v>
      </c>
      <c r="I17" s="522" t="s">
        <v>211</v>
      </c>
      <c r="J17" s="522" t="s">
        <v>210</v>
      </c>
      <c r="K17" s="522" t="s">
        <v>211</v>
      </c>
      <c r="L17" s="543"/>
      <c r="M17" s="285"/>
      <c r="N17" s="285"/>
    </row>
    <row r="18" spans="1:14" x14ac:dyDescent="0.25">
      <c r="A18" s="44">
        <v>1</v>
      </c>
      <c r="B18" s="256">
        <v>2</v>
      </c>
      <c r="C18" s="45">
        <v>3</v>
      </c>
      <c r="D18" s="45">
        <v>12</v>
      </c>
      <c r="E18" s="44">
        <v>13</v>
      </c>
      <c r="F18" s="45">
        <v>22</v>
      </c>
      <c r="G18" s="45">
        <v>23</v>
      </c>
      <c r="H18" s="105">
        <v>32</v>
      </c>
      <c r="I18" s="105">
        <v>33</v>
      </c>
      <c r="J18" s="105">
        <v>42</v>
      </c>
      <c r="K18" s="105">
        <v>43</v>
      </c>
    </row>
    <row r="19" spans="1:14" s="208" customFormat="1" x14ac:dyDescent="0.25">
      <c r="A19" s="207">
        <v>0</v>
      </c>
      <c r="B19" s="96" t="s">
        <v>380</v>
      </c>
      <c r="C19" s="96" t="s">
        <v>411</v>
      </c>
      <c r="D19" s="427">
        <v>63.112000000000002</v>
      </c>
      <c r="E19" s="427">
        <v>167.63600000000002</v>
      </c>
      <c r="F19" s="427">
        <v>101.41899999999998</v>
      </c>
      <c r="G19" s="427">
        <v>385.37599999999998</v>
      </c>
      <c r="H19" s="428">
        <v>48.832000000000001</v>
      </c>
      <c r="I19" s="428">
        <v>66.692000000000007</v>
      </c>
      <c r="J19" s="428">
        <v>46.54</v>
      </c>
      <c r="K19" s="428">
        <v>51.358000000000004</v>
      </c>
    </row>
    <row r="20" spans="1:14" s="208" customFormat="1" x14ac:dyDescent="0.25">
      <c r="A20" s="207"/>
      <c r="B20" s="96" t="s">
        <v>497</v>
      </c>
      <c r="C20" s="96" t="s">
        <v>388</v>
      </c>
      <c r="D20" s="427">
        <v>9</v>
      </c>
      <c r="E20" s="427">
        <v>38</v>
      </c>
      <c r="F20" s="427">
        <v>16.563000000000002</v>
      </c>
      <c r="G20" s="427">
        <v>139.565</v>
      </c>
      <c r="H20" s="428">
        <v>0.4</v>
      </c>
      <c r="I20" s="428">
        <v>5</v>
      </c>
      <c r="J20" s="428">
        <v>0</v>
      </c>
      <c r="K20" s="428">
        <v>0</v>
      </c>
    </row>
    <row r="21" spans="1:14" s="208" customFormat="1" x14ac:dyDescent="0.25">
      <c r="A21" s="207"/>
      <c r="B21" s="96" t="s">
        <v>498</v>
      </c>
      <c r="C21" s="96" t="s">
        <v>389</v>
      </c>
      <c r="D21" s="427">
        <v>3.1920000000000002</v>
      </c>
      <c r="E21" s="427">
        <v>44.879999999999995</v>
      </c>
      <c r="F21" s="427">
        <v>3.6740000000000004</v>
      </c>
      <c r="G21" s="427">
        <v>45.108000000000004</v>
      </c>
      <c r="H21" s="428">
        <v>2.1419999999999999</v>
      </c>
      <c r="I21" s="428">
        <v>9.1009999999999991</v>
      </c>
      <c r="J21" s="428">
        <v>0</v>
      </c>
      <c r="K21" s="428">
        <v>0</v>
      </c>
    </row>
    <row r="22" spans="1:14" s="208" customFormat="1" x14ac:dyDescent="0.25">
      <c r="A22" s="207"/>
      <c r="B22" s="96" t="s">
        <v>499</v>
      </c>
      <c r="C22" s="96" t="s">
        <v>390</v>
      </c>
      <c r="D22" s="427">
        <v>0</v>
      </c>
      <c r="E22" s="427">
        <v>0</v>
      </c>
      <c r="F22" s="427">
        <v>0.90000000000000013</v>
      </c>
      <c r="G22" s="427">
        <v>17.526000000000003</v>
      </c>
      <c r="H22" s="428">
        <v>0</v>
      </c>
      <c r="I22" s="428">
        <v>0</v>
      </c>
      <c r="J22" s="428">
        <v>0</v>
      </c>
      <c r="K22" s="428">
        <v>0</v>
      </c>
    </row>
    <row r="23" spans="1:14" s="208" customFormat="1" x14ac:dyDescent="0.25">
      <c r="A23" s="207"/>
      <c r="B23" s="96" t="s">
        <v>500</v>
      </c>
      <c r="C23" s="96" t="s">
        <v>385</v>
      </c>
      <c r="D23" s="427">
        <v>50.919999999999995</v>
      </c>
      <c r="E23" s="427">
        <v>84.755999999999986</v>
      </c>
      <c r="F23" s="427">
        <v>80.281999999999982</v>
      </c>
      <c r="G23" s="427">
        <v>183.17700000000005</v>
      </c>
      <c r="H23" s="427">
        <v>46.289999999999992</v>
      </c>
      <c r="I23" s="427">
        <v>52.591000000000001</v>
      </c>
      <c r="J23" s="427">
        <v>46.54</v>
      </c>
      <c r="K23" s="427">
        <v>51.358000000000004</v>
      </c>
    </row>
    <row r="24" spans="1:14" s="208" customFormat="1" x14ac:dyDescent="0.25">
      <c r="A24" s="207"/>
      <c r="B24" s="96" t="s">
        <v>922</v>
      </c>
      <c r="C24" s="96" t="s">
        <v>923</v>
      </c>
      <c r="D24" s="427">
        <v>0</v>
      </c>
      <c r="E24" s="427">
        <v>0</v>
      </c>
      <c r="F24" s="427">
        <v>0</v>
      </c>
      <c r="G24" s="427">
        <v>0</v>
      </c>
      <c r="H24" s="427">
        <v>0</v>
      </c>
      <c r="I24" s="427">
        <v>0</v>
      </c>
      <c r="J24" s="427">
        <v>0</v>
      </c>
      <c r="K24" s="427">
        <v>0</v>
      </c>
    </row>
    <row r="25" spans="1:14" s="208" customFormat="1" x14ac:dyDescent="0.25">
      <c r="A25" s="207"/>
      <c r="B25" s="96" t="s">
        <v>501</v>
      </c>
      <c r="C25" s="96" t="s">
        <v>391</v>
      </c>
      <c r="D25" s="427">
        <v>0</v>
      </c>
      <c r="E25" s="427">
        <v>0</v>
      </c>
      <c r="F25" s="427">
        <v>0</v>
      </c>
      <c r="G25" s="427">
        <v>0</v>
      </c>
      <c r="H25" s="427">
        <v>0</v>
      </c>
      <c r="I25" s="427">
        <v>0</v>
      </c>
      <c r="J25" s="427">
        <v>0</v>
      </c>
      <c r="K25" s="427">
        <v>0</v>
      </c>
    </row>
    <row r="26" spans="1:14" x14ac:dyDescent="0.25">
      <c r="A26" s="274">
        <v>1</v>
      </c>
      <c r="B26" s="275" t="s">
        <v>115</v>
      </c>
      <c r="C26" s="274"/>
      <c r="D26" s="513">
        <v>0</v>
      </c>
      <c r="E26" s="513">
        <v>0</v>
      </c>
      <c r="F26" s="513">
        <v>0</v>
      </c>
      <c r="G26" s="513">
        <v>0</v>
      </c>
      <c r="H26" s="513">
        <v>0</v>
      </c>
      <c r="I26" s="513">
        <v>0</v>
      </c>
      <c r="J26" s="513">
        <v>0</v>
      </c>
      <c r="K26" s="513">
        <v>0</v>
      </c>
    </row>
    <row r="27" spans="1:14" x14ac:dyDescent="0.25">
      <c r="A27" s="274" t="s">
        <v>15</v>
      </c>
      <c r="B27" s="275" t="s">
        <v>382</v>
      </c>
      <c r="C27" s="274"/>
      <c r="D27" s="513">
        <v>0</v>
      </c>
      <c r="E27" s="513">
        <v>0</v>
      </c>
      <c r="F27" s="513">
        <v>0</v>
      </c>
      <c r="G27" s="513">
        <v>0</v>
      </c>
      <c r="H27" s="513">
        <v>0</v>
      </c>
      <c r="I27" s="513">
        <v>0</v>
      </c>
      <c r="J27" s="513">
        <v>0</v>
      </c>
      <c r="K27" s="513">
        <v>0</v>
      </c>
    </row>
    <row r="28" spans="1:14" x14ac:dyDescent="0.25">
      <c r="A28" s="274" t="s">
        <v>172</v>
      </c>
      <c r="B28" s="275" t="s">
        <v>460</v>
      </c>
      <c r="C28" s="274">
        <v>0</v>
      </c>
      <c r="D28" s="513">
        <v>0</v>
      </c>
      <c r="E28" s="513">
        <v>0</v>
      </c>
      <c r="F28" s="513">
        <v>0</v>
      </c>
      <c r="G28" s="513">
        <v>0</v>
      </c>
      <c r="H28" s="513">
        <v>0</v>
      </c>
      <c r="I28" s="513">
        <v>0</v>
      </c>
      <c r="J28" s="513">
        <v>0</v>
      </c>
      <c r="K28" s="513">
        <v>0</v>
      </c>
    </row>
    <row r="29" spans="1:14" x14ac:dyDescent="0.25">
      <c r="A29" s="274" t="s">
        <v>17</v>
      </c>
      <c r="B29" s="275" t="s">
        <v>383</v>
      </c>
      <c r="C29" s="274"/>
      <c r="D29" s="513">
        <v>0</v>
      </c>
      <c r="E29" s="513">
        <v>0</v>
      </c>
      <c r="F29" s="513">
        <v>0</v>
      </c>
      <c r="G29" s="513">
        <v>0</v>
      </c>
      <c r="H29" s="513">
        <v>0</v>
      </c>
      <c r="I29" s="513">
        <v>0</v>
      </c>
      <c r="J29" s="513">
        <v>0</v>
      </c>
      <c r="K29" s="513">
        <v>0</v>
      </c>
      <c r="L29" s="284"/>
    </row>
    <row r="30" spans="1:14" x14ac:dyDescent="0.25">
      <c r="A30" s="274">
        <v>1</v>
      </c>
      <c r="B30" s="275" t="s">
        <v>451</v>
      </c>
      <c r="C30" s="274">
        <v>0</v>
      </c>
      <c r="D30" s="513">
        <v>0</v>
      </c>
      <c r="E30" s="513">
        <v>0</v>
      </c>
      <c r="F30" s="513">
        <v>0</v>
      </c>
      <c r="G30" s="513">
        <v>0</v>
      </c>
      <c r="H30" s="513">
        <v>0</v>
      </c>
      <c r="I30" s="513">
        <v>0</v>
      </c>
      <c r="J30" s="513">
        <v>0</v>
      </c>
      <c r="K30" s="513">
        <v>0</v>
      </c>
      <c r="L30" s="284"/>
    </row>
    <row r="31" spans="1:14" x14ac:dyDescent="0.25">
      <c r="A31" s="274">
        <v>2</v>
      </c>
      <c r="B31" s="275" t="s">
        <v>452</v>
      </c>
      <c r="C31" s="274">
        <v>0</v>
      </c>
      <c r="D31" s="513">
        <v>0</v>
      </c>
      <c r="E31" s="513">
        <v>0</v>
      </c>
      <c r="F31" s="513">
        <v>0</v>
      </c>
      <c r="G31" s="513">
        <v>0</v>
      </c>
      <c r="H31" s="513">
        <v>0</v>
      </c>
      <c r="I31" s="513">
        <v>0</v>
      </c>
      <c r="J31" s="513">
        <v>0</v>
      </c>
      <c r="K31" s="513">
        <v>0</v>
      </c>
      <c r="L31" s="284"/>
    </row>
    <row r="32" spans="1:14" x14ac:dyDescent="0.25">
      <c r="A32" s="274">
        <v>3</v>
      </c>
      <c r="B32" s="275" t="s">
        <v>453</v>
      </c>
      <c r="C32" s="274">
        <v>0</v>
      </c>
      <c r="D32" s="513">
        <v>0</v>
      </c>
      <c r="E32" s="513">
        <v>0</v>
      </c>
      <c r="F32" s="513">
        <v>0</v>
      </c>
      <c r="G32" s="513">
        <v>0</v>
      </c>
      <c r="H32" s="513">
        <v>0</v>
      </c>
      <c r="I32" s="513">
        <v>0</v>
      </c>
      <c r="J32" s="513">
        <v>0</v>
      </c>
      <c r="K32" s="513">
        <v>0</v>
      </c>
      <c r="L32" s="284"/>
    </row>
    <row r="33" spans="1:12" x14ac:dyDescent="0.25">
      <c r="A33" s="274">
        <v>4</v>
      </c>
      <c r="B33" s="275" t="s">
        <v>454</v>
      </c>
      <c r="C33" s="274">
        <v>0</v>
      </c>
      <c r="D33" s="513">
        <v>0</v>
      </c>
      <c r="E33" s="513">
        <v>0</v>
      </c>
      <c r="F33" s="513">
        <v>0</v>
      </c>
      <c r="G33" s="513">
        <v>0</v>
      </c>
      <c r="H33" s="513">
        <v>0</v>
      </c>
      <c r="I33" s="513">
        <v>0</v>
      </c>
      <c r="J33" s="513">
        <v>0</v>
      </c>
      <c r="K33" s="513">
        <v>0</v>
      </c>
      <c r="L33" s="284"/>
    </row>
    <row r="34" spans="1:12" x14ac:dyDescent="0.25">
      <c r="A34" s="274">
        <v>5</v>
      </c>
      <c r="B34" s="275" t="s">
        <v>455</v>
      </c>
      <c r="C34" s="274">
        <v>0</v>
      </c>
      <c r="D34" s="513">
        <v>0</v>
      </c>
      <c r="E34" s="513">
        <v>0</v>
      </c>
      <c r="F34" s="513">
        <v>0</v>
      </c>
      <c r="G34" s="513">
        <v>0</v>
      </c>
      <c r="H34" s="513">
        <v>0</v>
      </c>
      <c r="I34" s="513">
        <v>0</v>
      </c>
      <c r="J34" s="513">
        <v>0</v>
      </c>
      <c r="K34" s="513">
        <v>0</v>
      </c>
      <c r="L34" s="284"/>
    </row>
    <row r="35" spans="1:12" x14ac:dyDescent="0.25">
      <c r="A35" s="274">
        <v>6</v>
      </c>
      <c r="B35" s="275" t="s">
        <v>456</v>
      </c>
      <c r="C35" s="274">
        <v>0</v>
      </c>
      <c r="D35" s="513">
        <v>0</v>
      </c>
      <c r="E35" s="513">
        <v>0</v>
      </c>
      <c r="F35" s="513">
        <v>0</v>
      </c>
      <c r="G35" s="513">
        <v>0</v>
      </c>
      <c r="H35" s="513">
        <v>0</v>
      </c>
      <c r="I35" s="513">
        <v>0</v>
      </c>
      <c r="J35" s="513">
        <v>0</v>
      </c>
      <c r="K35" s="513">
        <v>0</v>
      </c>
      <c r="L35" s="284"/>
    </row>
    <row r="36" spans="1:12" x14ac:dyDescent="0.25">
      <c r="A36" s="274">
        <v>7</v>
      </c>
      <c r="B36" s="275" t="s">
        <v>457</v>
      </c>
      <c r="C36" s="274">
        <v>0</v>
      </c>
      <c r="D36" s="513">
        <v>0</v>
      </c>
      <c r="E36" s="513">
        <v>0</v>
      </c>
      <c r="F36" s="513">
        <v>0</v>
      </c>
      <c r="G36" s="513">
        <v>0</v>
      </c>
      <c r="H36" s="513">
        <v>0</v>
      </c>
      <c r="I36" s="513">
        <v>0</v>
      </c>
      <c r="J36" s="513">
        <v>0</v>
      </c>
      <c r="K36" s="513">
        <v>0</v>
      </c>
      <c r="L36" s="284"/>
    </row>
    <row r="37" spans="1:12" x14ac:dyDescent="0.25">
      <c r="A37" s="274">
        <v>8</v>
      </c>
      <c r="B37" s="275" t="s">
        <v>120</v>
      </c>
      <c r="C37" s="274">
        <v>0</v>
      </c>
      <c r="D37" s="513">
        <v>0</v>
      </c>
      <c r="E37" s="513">
        <v>0</v>
      </c>
      <c r="F37" s="513">
        <v>0</v>
      </c>
      <c r="G37" s="513">
        <v>0</v>
      </c>
      <c r="H37" s="513">
        <v>0</v>
      </c>
      <c r="I37" s="513">
        <v>0</v>
      </c>
      <c r="J37" s="513">
        <v>0</v>
      </c>
      <c r="K37" s="513">
        <v>0</v>
      </c>
      <c r="L37" s="284"/>
    </row>
    <row r="38" spans="1:12" x14ac:dyDescent="0.25">
      <c r="A38" s="274">
        <v>9</v>
      </c>
      <c r="B38" s="275" t="s">
        <v>458</v>
      </c>
      <c r="C38" s="274">
        <v>0</v>
      </c>
      <c r="D38" s="513">
        <v>0</v>
      </c>
      <c r="E38" s="513">
        <v>0</v>
      </c>
      <c r="F38" s="513">
        <v>0</v>
      </c>
      <c r="G38" s="513">
        <v>0</v>
      </c>
      <c r="H38" s="513">
        <v>0</v>
      </c>
      <c r="I38" s="513">
        <v>0</v>
      </c>
      <c r="J38" s="513">
        <v>0</v>
      </c>
      <c r="K38" s="513">
        <v>0</v>
      </c>
      <c r="L38" s="284"/>
    </row>
    <row r="39" spans="1:12" x14ac:dyDescent="0.25">
      <c r="A39" s="274">
        <v>10</v>
      </c>
      <c r="B39" s="275" t="s">
        <v>459</v>
      </c>
      <c r="C39" s="274">
        <v>0</v>
      </c>
      <c r="D39" s="513">
        <v>0</v>
      </c>
      <c r="E39" s="513">
        <v>0</v>
      </c>
      <c r="F39" s="513">
        <v>0</v>
      </c>
      <c r="G39" s="513">
        <v>0</v>
      </c>
      <c r="H39" s="513">
        <v>0</v>
      </c>
      <c r="I39" s="513">
        <v>0</v>
      </c>
      <c r="J39" s="513">
        <v>0</v>
      </c>
      <c r="K39" s="513">
        <v>0</v>
      </c>
      <c r="L39" s="284"/>
    </row>
    <row r="40" spans="1:12" x14ac:dyDescent="0.25">
      <c r="A40" s="274">
        <v>11</v>
      </c>
      <c r="B40" s="275" t="s">
        <v>460</v>
      </c>
      <c r="C40" s="274">
        <v>0</v>
      </c>
      <c r="D40" s="513">
        <v>0</v>
      </c>
      <c r="E40" s="513">
        <v>0</v>
      </c>
      <c r="F40" s="513">
        <v>0</v>
      </c>
      <c r="G40" s="513">
        <v>0</v>
      </c>
      <c r="H40" s="513">
        <v>0</v>
      </c>
      <c r="I40" s="513">
        <v>0</v>
      </c>
      <c r="J40" s="513">
        <v>0</v>
      </c>
      <c r="K40" s="513">
        <v>0</v>
      </c>
      <c r="L40" s="284"/>
    </row>
    <row r="41" spans="1:12" x14ac:dyDescent="0.25">
      <c r="A41" s="274">
        <v>2</v>
      </c>
      <c r="B41" s="275" t="s">
        <v>481</v>
      </c>
      <c r="C41" s="274"/>
      <c r="D41" s="513">
        <v>0</v>
      </c>
      <c r="E41" s="513">
        <v>0</v>
      </c>
      <c r="F41" s="513">
        <v>0</v>
      </c>
      <c r="G41" s="513">
        <v>0</v>
      </c>
      <c r="H41" s="513">
        <v>0</v>
      </c>
      <c r="I41" s="513">
        <v>0</v>
      </c>
      <c r="J41" s="513">
        <v>0</v>
      </c>
      <c r="K41" s="513">
        <v>0</v>
      </c>
      <c r="L41" s="284"/>
    </row>
    <row r="42" spans="1:12" x14ac:dyDescent="0.25">
      <c r="A42" s="274" t="s">
        <v>50</v>
      </c>
      <c r="B42" s="275" t="s">
        <v>382</v>
      </c>
      <c r="C42" s="274"/>
      <c r="D42" s="513">
        <v>0</v>
      </c>
      <c r="E42" s="513">
        <v>0</v>
      </c>
      <c r="F42" s="513">
        <v>0</v>
      </c>
      <c r="G42" s="513">
        <v>0</v>
      </c>
      <c r="H42" s="513">
        <v>0</v>
      </c>
      <c r="I42" s="513">
        <v>0</v>
      </c>
      <c r="J42" s="513">
        <v>0</v>
      </c>
      <c r="K42" s="513">
        <v>0</v>
      </c>
      <c r="L42" s="284"/>
    </row>
    <row r="43" spans="1:12" x14ac:dyDescent="0.25">
      <c r="A43" s="274">
        <v>1</v>
      </c>
      <c r="B43" s="275" t="s">
        <v>451</v>
      </c>
      <c r="C43" s="274">
        <v>0</v>
      </c>
      <c r="D43" s="513">
        <v>0</v>
      </c>
      <c r="E43" s="513">
        <v>0</v>
      </c>
      <c r="F43" s="513">
        <v>0</v>
      </c>
      <c r="G43" s="513">
        <v>0</v>
      </c>
      <c r="H43" s="513">
        <v>0</v>
      </c>
      <c r="I43" s="513">
        <v>0</v>
      </c>
      <c r="J43" s="513">
        <v>0</v>
      </c>
      <c r="K43" s="513">
        <v>0</v>
      </c>
      <c r="L43" s="284"/>
    </row>
    <row r="44" spans="1:12" x14ac:dyDescent="0.25">
      <c r="A44" s="274">
        <v>2</v>
      </c>
      <c r="B44" s="275" t="s">
        <v>452</v>
      </c>
      <c r="C44" s="274">
        <v>0</v>
      </c>
      <c r="D44" s="513">
        <v>0</v>
      </c>
      <c r="E44" s="513">
        <v>0</v>
      </c>
      <c r="F44" s="513">
        <v>0</v>
      </c>
      <c r="G44" s="513">
        <v>0</v>
      </c>
      <c r="H44" s="513">
        <v>0</v>
      </c>
      <c r="I44" s="513">
        <v>0</v>
      </c>
      <c r="J44" s="513">
        <v>0</v>
      </c>
      <c r="K44" s="513">
        <v>0</v>
      </c>
      <c r="L44" s="284"/>
    </row>
    <row r="45" spans="1:12" x14ac:dyDescent="0.25">
      <c r="A45" s="274">
        <v>3</v>
      </c>
      <c r="B45" s="275" t="s">
        <v>453</v>
      </c>
      <c r="C45" s="274">
        <v>0</v>
      </c>
      <c r="D45" s="513">
        <v>0</v>
      </c>
      <c r="E45" s="513">
        <v>0</v>
      </c>
      <c r="F45" s="513">
        <v>0</v>
      </c>
      <c r="G45" s="513">
        <v>0</v>
      </c>
      <c r="H45" s="513">
        <v>0</v>
      </c>
      <c r="I45" s="513">
        <v>0</v>
      </c>
      <c r="J45" s="513">
        <v>0</v>
      </c>
      <c r="K45" s="513">
        <v>0</v>
      </c>
      <c r="L45" s="284"/>
    </row>
    <row r="46" spans="1:12" x14ac:dyDescent="0.25">
      <c r="A46" s="274">
        <v>4</v>
      </c>
      <c r="B46" s="275" t="s">
        <v>454</v>
      </c>
      <c r="C46" s="274">
        <v>0</v>
      </c>
      <c r="D46" s="513">
        <v>0</v>
      </c>
      <c r="E46" s="513">
        <v>0</v>
      </c>
      <c r="F46" s="513">
        <v>0</v>
      </c>
      <c r="G46" s="513">
        <v>0</v>
      </c>
      <c r="H46" s="513">
        <v>0</v>
      </c>
      <c r="I46" s="513">
        <v>0</v>
      </c>
      <c r="J46" s="513">
        <v>0</v>
      </c>
      <c r="K46" s="513">
        <v>0</v>
      </c>
      <c r="L46" s="284"/>
    </row>
    <row r="47" spans="1:12" x14ac:dyDescent="0.25">
      <c r="A47" s="274">
        <v>5</v>
      </c>
      <c r="B47" s="275" t="s">
        <v>455</v>
      </c>
      <c r="C47" s="274">
        <v>0</v>
      </c>
      <c r="D47" s="513">
        <v>0</v>
      </c>
      <c r="E47" s="513">
        <v>0</v>
      </c>
      <c r="F47" s="513">
        <v>0</v>
      </c>
      <c r="G47" s="513">
        <v>0</v>
      </c>
      <c r="H47" s="513">
        <v>0</v>
      </c>
      <c r="I47" s="513">
        <v>0</v>
      </c>
      <c r="J47" s="513">
        <v>0</v>
      </c>
      <c r="K47" s="513">
        <v>0</v>
      </c>
      <c r="L47" s="284"/>
    </row>
    <row r="48" spans="1:12" x14ac:dyDescent="0.25">
      <c r="A48" s="274">
        <v>6</v>
      </c>
      <c r="B48" s="275" t="s">
        <v>456</v>
      </c>
      <c r="C48" s="274">
        <v>0</v>
      </c>
      <c r="D48" s="513">
        <v>0</v>
      </c>
      <c r="E48" s="513">
        <v>0</v>
      </c>
      <c r="F48" s="513">
        <v>0</v>
      </c>
      <c r="G48" s="513">
        <v>0</v>
      </c>
      <c r="H48" s="513">
        <v>0</v>
      </c>
      <c r="I48" s="513">
        <v>0</v>
      </c>
      <c r="J48" s="513">
        <v>0</v>
      </c>
      <c r="K48" s="513">
        <v>0</v>
      </c>
      <c r="L48" s="284"/>
    </row>
    <row r="49" spans="1:12" x14ac:dyDescent="0.25">
      <c r="A49" s="274">
        <v>7</v>
      </c>
      <c r="B49" s="275" t="s">
        <v>457</v>
      </c>
      <c r="C49" s="274">
        <v>0</v>
      </c>
      <c r="D49" s="513">
        <v>0</v>
      </c>
      <c r="E49" s="513">
        <v>0</v>
      </c>
      <c r="F49" s="513">
        <v>0</v>
      </c>
      <c r="G49" s="513">
        <v>0</v>
      </c>
      <c r="H49" s="513">
        <v>0</v>
      </c>
      <c r="I49" s="513">
        <v>0</v>
      </c>
      <c r="J49" s="513">
        <v>0</v>
      </c>
      <c r="K49" s="513">
        <v>0</v>
      </c>
      <c r="L49" s="284"/>
    </row>
    <row r="50" spans="1:12" x14ac:dyDescent="0.25">
      <c r="A50" s="274">
        <v>8</v>
      </c>
      <c r="B50" s="275" t="s">
        <v>120</v>
      </c>
      <c r="C50" s="274">
        <v>0</v>
      </c>
      <c r="D50" s="513">
        <v>0</v>
      </c>
      <c r="E50" s="513">
        <v>0</v>
      </c>
      <c r="F50" s="513">
        <v>0</v>
      </c>
      <c r="G50" s="513">
        <v>0</v>
      </c>
      <c r="H50" s="513">
        <v>0</v>
      </c>
      <c r="I50" s="513">
        <v>0</v>
      </c>
      <c r="J50" s="513">
        <v>0</v>
      </c>
      <c r="K50" s="513">
        <v>0</v>
      </c>
      <c r="L50" s="284"/>
    </row>
    <row r="51" spans="1:12" x14ac:dyDescent="0.25">
      <c r="A51" s="274">
        <v>9</v>
      </c>
      <c r="B51" s="275" t="s">
        <v>458</v>
      </c>
      <c r="C51" s="274">
        <v>0</v>
      </c>
      <c r="D51" s="513">
        <v>0</v>
      </c>
      <c r="E51" s="513">
        <v>0</v>
      </c>
      <c r="F51" s="513">
        <v>0</v>
      </c>
      <c r="G51" s="513">
        <v>0</v>
      </c>
      <c r="H51" s="513">
        <v>0</v>
      </c>
      <c r="I51" s="513">
        <v>0</v>
      </c>
      <c r="J51" s="513">
        <v>0</v>
      </c>
      <c r="K51" s="513">
        <v>0</v>
      </c>
      <c r="L51" s="284"/>
    </row>
    <row r="52" spans="1:12" x14ac:dyDescent="0.25">
      <c r="A52" s="274">
        <v>10</v>
      </c>
      <c r="B52" s="275" t="s">
        <v>459</v>
      </c>
      <c r="C52" s="274">
        <v>0</v>
      </c>
      <c r="D52" s="513">
        <v>0</v>
      </c>
      <c r="E52" s="513">
        <v>0</v>
      </c>
      <c r="F52" s="513">
        <v>0</v>
      </c>
      <c r="G52" s="513">
        <v>0</v>
      </c>
      <c r="H52" s="513">
        <v>0</v>
      </c>
      <c r="I52" s="513">
        <v>0</v>
      </c>
      <c r="J52" s="513">
        <v>0</v>
      </c>
      <c r="K52" s="513">
        <v>0</v>
      </c>
      <c r="L52" s="284"/>
    </row>
    <row r="53" spans="1:12" x14ac:dyDescent="0.25">
      <c r="A53" s="274">
        <v>11</v>
      </c>
      <c r="B53" s="275" t="s">
        <v>460</v>
      </c>
      <c r="C53" s="274">
        <v>0</v>
      </c>
      <c r="D53" s="513">
        <v>0</v>
      </c>
      <c r="E53" s="513">
        <v>0</v>
      </c>
      <c r="F53" s="513">
        <v>0</v>
      </c>
      <c r="G53" s="513">
        <v>0</v>
      </c>
      <c r="H53" s="513">
        <v>0</v>
      </c>
      <c r="I53" s="513">
        <v>0</v>
      </c>
      <c r="J53" s="513">
        <v>0</v>
      </c>
      <c r="K53" s="513">
        <v>0</v>
      </c>
      <c r="L53" s="284"/>
    </row>
    <row r="54" spans="1:12" x14ac:dyDescent="0.25">
      <c r="A54" s="274">
        <v>12</v>
      </c>
      <c r="B54" s="275" t="s">
        <v>121</v>
      </c>
      <c r="C54" s="274">
        <v>0</v>
      </c>
      <c r="D54" s="513">
        <v>0</v>
      </c>
      <c r="E54" s="513">
        <v>0</v>
      </c>
      <c r="F54" s="513">
        <v>0</v>
      </c>
      <c r="G54" s="513">
        <v>0</v>
      </c>
      <c r="H54" s="513">
        <v>0</v>
      </c>
      <c r="I54" s="513">
        <v>0</v>
      </c>
      <c r="J54" s="513">
        <v>0</v>
      </c>
      <c r="K54" s="513">
        <v>0</v>
      </c>
      <c r="L54" s="284"/>
    </row>
    <row r="55" spans="1:12" x14ac:dyDescent="0.25">
      <c r="A55" s="274" t="s">
        <v>119</v>
      </c>
      <c r="B55" s="275" t="s">
        <v>383</v>
      </c>
      <c r="C55" s="274"/>
      <c r="D55" s="513">
        <v>0</v>
      </c>
      <c r="E55" s="513">
        <v>0</v>
      </c>
      <c r="F55" s="513">
        <v>0</v>
      </c>
      <c r="G55" s="513">
        <v>0</v>
      </c>
      <c r="H55" s="513">
        <v>0</v>
      </c>
      <c r="I55" s="513">
        <v>0</v>
      </c>
      <c r="J55" s="513">
        <v>0</v>
      </c>
      <c r="K55" s="513">
        <v>0</v>
      </c>
      <c r="L55" s="284"/>
    </row>
    <row r="56" spans="1:12" x14ac:dyDescent="0.25">
      <c r="A56" s="274">
        <v>1</v>
      </c>
      <c r="B56" s="275" t="s">
        <v>451</v>
      </c>
      <c r="C56" s="274">
        <v>0</v>
      </c>
      <c r="D56" s="513">
        <v>0</v>
      </c>
      <c r="E56" s="513">
        <v>0</v>
      </c>
      <c r="F56" s="513">
        <v>0</v>
      </c>
      <c r="G56" s="513">
        <v>0</v>
      </c>
      <c r="H56" s="513">
        <v>0</v>
      </c>
      <c r="I56" s="513">
        <v>0</v>
      </c>
      <c r="J56" s="513">
        <v>0</v>
      </c>
      <c r="K56" s="513">
        <v>0</v>
      </c>
      <c r="L56" s="284"/>
    </row>
    <row r="57" spans="1:12" x14ac:dyDescent="0.25">
      <c r="A57" s="274">
        <v>2</v>
      </c>
      <c r="B57" s="275" t="s">
        <v>452</v>
      </c>
      <c r="C57" s="274">
        <v>0</v>
      </c>
      <c r="D57" s="513">
        <v>0</v>
      </c>
      <c r="E57" s="513">
        <v>0</v>
      </c>
      <c r="F57" s="513">
        <v>0</v>
      </c>
      <c r="G57" s="513">
        <v>0</v>
      </c>
      <c r="H57" s="513">
        <v>0</v>
      </c>
      <c r="I57" s="513">
        <v>0</v>
      </c>
      <c r="J57" s="513">
        <v>0</v>
      </c>
      <c r="K57" s="513">
        <v>0</v>
      </c>
      <c r="L57" s="284"/>
    </row>
    <row r="58" spans="1:12" x14ac:dyDescent="0.25">
      <c r="A58" s="274">
        <v>3</v>
      </c>
      <c r="B58" s="275" t="s">
        <v>453</v>
      </c>
      <c r="C58" s="274">
        <v>0</v>
      </c>
      <c r="D58" s="513">
        <v>0</v>
      </c>
      <c r="E58" s="513">
        <v>0</v>
      </c>
      <c r="F58" s="513">
        <v>0</v>
      </c>
      <c r="G58" s="513">
        <v>0</v>
      </c>
      <c r="H58" s="513">
        <v>0</v>
      </c>
      <c r="I58" s="513">
        <v>0</v>
      </c>
      <c r="J58" s="513">
        <v>0</v>
      </c>
      <c r="K58" s="513">
        <v>0</v>
      </c>
      <c r="L58" s="284"/>
    </row>
    <row r="59" spans="1:12" x14ac:dyDescent="0.25">
      <c r="A59" s="274">
        <v>4</v>
      </c>
      <c r="B59" s="275" t="s">
        <v>454</v>
      </c>
      <c r="C59" s="274">
        <v>0</v>
      </c>
      <c r="D59" s="513">
        <v>0</v>
      </c>
      <c r="E59" s="513">
        <v>0</v>
      </c>
      <c r="F59" s="513">
        <v>0</v>
      </c>
      <c r="G59" s="513">
        <v>0</v>
      </c>
      <c r="H59" s="513">
        <v>0</v>
      </c>
      <c r="I59" s="513">
        <v>0</v>
      </c>
      <c r="J59" s="513">
        <v>0</v>
      </c>
      <c r="K59" s="513">
        <v>0</v>
      </c>
      <c r="L59" s="284"/>
    </row>
    <row r="60" spans="1:12" x14ac:dyDescent="0.25">
      <c r="A60" s="274">
        <v>5</v>
      </c>
      <c r="B60" s="275" t="s">
        <v>455</v>
      </c>
      <c r="C60" s="274">
        <v>0</v>
      </c>
      <c r="D60" s="513">
        <v>0</v>
      </c>
      <c r="E60" s="513">
        <v>0</v>
      </c>
      <c r="F60" s="513">
        <v>0</v>
      </c>
      <c r="G60" s="513">
        <v>0</v>
      </c>
      <c r="H60" s="513">
        <v>0</v>
      </c>
      <c r="I60" s="513">
        <v>0</v>
      </c>
      <c r="J60" s="513">
        <v>0</v>
      </c>
      <c r="K60" s="513">
        <v>0</v>
      </c>
      <c r="L60" s="284"/>
    </row>
    <row r="61" spans="1:12" x14ac:dyDescent="0.25">
      <c r="A61" s="274">
        <v>6</v>
      </c>
      <c r="B61" s="275" t="s">
        <v>456</v>
      </c>
      <c r="C61" s="274">
        <v>0</v>
      </c>
      <c r="D61" s="513">
        <v>0</v>
      </c>
      <c r="E61" s="513">
        <v>0</v>
      </c>
      <c r="F61" s="513">
        <v>0</v>
      </c>
      <c r="G61" s="513">
        <v>0</v>
      </c>
      <c r="H61" s="513">
        <v>0</v>
      </c>
      <c r="I61" s="513">
        <v>0</v>
      </c>
      <c r="J61" s="513">
        <v>0</v>
      </c>
      <c r="K61" s="513">
        <v>0</v>
      </c>
      <c r="L61" s="284"/>
    </row>
    <row r="62" spans="1:12" x14ac:dyDescent="0.25">
      <c r="A62" s="274">
        <v>7</v>
      </c>
      <c r="B62" s="275" t="s">
        <v>457</v>
      </c>
      <c r="C62" s="274">
        <v>0</v>
      </c>
      <c r="D62" s="513">
        <v>0</v>
      </c>
      <c r="E62" s="513">
        <v>0</v>
      </c>
      <c r="F62" s="513">
        <v>0</v>
      </c>
      <c r="G62" s="513">
        <v>0</v>
      </c>
      <c r="H62" s="513">
        <v>0</v>
      </c>
      <c r="I62" s="513">
        <v>0</v>
      </c>
      <c r="J62" s="513">
        <v>0</v>
      </c>
      <c r="K62" s="513">
        <v>0</v>
      </c>
      <c r="L62" s="284"/>
    </row>
    <row r="63" spans="1:12" x14ac:dyDescent="0.25">
      <c r="A63" s="274">
        <v>8</v>
      </c>
      <c r="B63" s="275" t="s">
        <v>120</v>
      </c>
      <c r="C63" s="274">
        <v>0</v>
      </c>
      <c r="D63" s="513">
        <v>0</v>
      </c>
      <c r="E63" s="513">
        <v>0</v>
      </c>
      <c r="F63" s="513">
        <v>0</v>
      </c>
      <c r="G63" s="513">
        <v>0</v>
      </c>
      <c r="H63" s="513">
        <v>0</v>
      </c>
      <c r="I63" s="513">
        <v>0</v>
      </c>
      <c r="J63" s="513">
        <v>0</v>
      </c>
      <c r="K63" s="513">
        <v>0</v>
      </c>
      <c r="L63" s="284"/>
    </row>
    <row r="64" spans="1:12" x14ac:dyDescent="0.25">
      <c r="A64" s="274">
        <v>9</v>
      </c>
      <c r="B64" s="275" t="s">
        <v>458</v>
      </c>
      <c r="C64" s="274">
        <v>0</v>
      </c>
      <c r="D64" s="513">
        <v>0</v>
      </c>
      <c r="E64" s="513">
        <v>0</v>
      </c>
      <c r="F64" s="513">
        <v>0</v>
      </c>
      <c r="G64" s="513">
        <v>0</v>
      </c>
      <c r="H64" s="513">
        <v>0</v>
      </c>
      <c r="I64" s="513">
        <v>0</v>
      </c>
      <c r="J64" s="513">
        <v>0</v>
      </c>
      <c r="K64" s="513">
        <v>0</v>
      </c>
      <c r="L64" s="284"/>
    </row>
    <row r="65" spans="1:12" x14ac:dyDescent="0.25">
      <c r="A65" s="274">
        <v>10</v>
      </c>
      <c r="B65" s="275" t="s">
        <v>459</v>
      </c>
      <c r="C65" s="274">
        <v>0</v>
      </c>
      <c r="D65" s="513">
        <v>0</v>
      </c>
      <c r="E65" s="513">
        <v>0</v>
      </c>
      <c r="F65" s="513">
        <v>0</v>
      </c>
      <c r="G65" s="513">
        <v>0</v>
      </c>
      <c r="H65" s="513">
        <v>0</v>
      </c>
      <c r="I65" s="513">
        <v>0</v>
      </c>
      <c r="J65" s="513">
        <v>0</v>
      </c>
      <c r="K65" s="513">
        <v>0</v>
      </c>
      <c r="L65" s="284"/>
    </row>
    <row r="66" spans="1:12" x14ac:dyDescent="0.25">
      <c r="A66" s="274">
        <v>11</v>
      </c>
      <c r="B66" s="275" t="s">
        <v>460</v>
      </c>
      <c r="C66" s="274">
        <v>0</v>
      </c>
      <c r="D66" s="513">
        <v>0</v>
      </c>
      <c r="E66" s="513">
        <v>0</v>
      </c>
      <c r="F66" s="513">
        <v>0</v>
      </c>
      <c r="G66" s="513">
        <v>0</v>
      </c>
      <c r="H66" s="513">
        <v>0</v>
      </c>
      <c r="I66" s="513">
        <v>0</v>
      </c>
      <c r="J66" s="513">
        <v>0</v>
      </c>
      <c r="K66" s="513">
        <v>0</v>
      </c>
      <c r="L66" s="284"/>
    </row>
    <row r="67" spans="1:12" x14ac:dyDescent="0.25">
      <c r="A67" s="274">
        <v>12</v>
      </c>
      <c r="B67" s="275" t="s">
        <v>121</v>
      </c>
      <c r="C67" s="274">
        <v>0</v>
      </c>
      <c r="D67" s="513">
        <v>0</v>
      </c>
      <c r="E67" s="513">
        <v>0</v>
      </c>
      <c r="F67" s="513">
        <v>0</v>
      </c>
      <c r="G67" s="513">
        <v>0</v>
      </c>
      <c r="H67" s="513">
        <v>0</v>
      </c>
      <c r="I67" s="513">
        <v>0</v>
      </c>
      <c r="J67" s="513">
        <v>0</v>
      </c>
      <c r="K67" s="513">
        <v>0</v>
      </c>
      <c r="L67" s="284"/>
    </row>
    <row r="68" spans="1:12" x14ac:dyDescent="0.25">
      <c r="A68" s="274">
        <v>3</v>
      </c>
      <c r="B68" s="275" t="s">
        <v>118</v>
      </c>
      <c r="C68" s="274"/>
      <c r="D68" s="513">
        <v>44.099999999999994</v>
      </c>
      <c r="E68" s="513">
        <v>12.617000000000001</v>
      </c>
      <c r="F68" s="513">
        <v>64.099999999999994</v>
      </c>
      <c r="G68" s="513">
        <v>17.483000000000001</v>
      </c>
      <c r="H68" s="513">
        <v>44.099999999999994</v>
      </c>
      <c r="I68" s="513">
        <v>11.317</v>
      </c>
      <c r="J68" s="513">
        <v>44.099999999999994</v>
      </c>
      <c r="K68" s="513">
        <v>4.375</v>
      </c>
      <c r="L68" s="284"/>
    </row>
    <row r="69" spans="1:12" x14ac:dyDescent="0.25">
      <c r="A69" s="274" t="s">
        <v>461</v>
      </c>
      <c r="B69" s="275" t="s">
        <v>462</v>
      </c>
      <c r="C69" s="274"/>
      <c r="D69" s="513">
        <v>44.099999999999994</v>
      </c>
      <c r="E69" s="513">
        <v>12.617000000000001</v>
      </c>
      <c r="F69" s="513">
        <v>44.099999999999994</v>
      </c>
      <c r="G69" s="513">
        <v>13.409000000000001</v>
      </c>
      <c r="H69" s="513">
        <v>44.099999999999994</v>
      </c>
      <c r="I69" s="513">
        <v>11.317</v>
      </c>
      <c r="J69" s="513">
        <v>44.099999999999994</v>
      </c>
      <c r="K69" s="513">
        <v>4.375</v>
      </c>
      <c r="L69" s="284"/>
    </row>
    <row r="70" spans="1:12" x14ac:dyDescent="0.25">
      <c r="A70" s="274">
        <v>1</v>
      </c>
      <c r="B70" s="275" t="s">
        <v>451</v>
      </c>
      <c r="C70" s="274">
        <v>0</v>
      </c>
      <c r="D70" s="513">
        <v>0</v>
      </c>
      <c r="E70" s="513">
        <v>0</v>
      </c>
      <c r="F70" s="513">
        <v>0</v>
      </c>
      <c r="G70" s="513">
        <v>0</v>
      </c>
      <c r="H70" s="513">
        <v>0</v>
      </c>
      <c r="I70" s="513">
        <v>0</v>
      </c>
      <c r="J70" s="513">
        <v>0</v>
      </c>
      <c r="K70" s="513">
        <v>0</v>
      </c>
      <c r="L70" s="284"/>
    </row>
    <row r="71" spans="1:12" x14ac:dyDescent="0.25">
      <c r="A71" s="274">
        <v>2</v>
      </c>
      <c r="B71" s="275" t="s">
        <v>452</v>
      </c>
      <c r="C71" s="274">
        <v>0</v>
      </c>
      <c r="D71" s="513">
        <v>0</v>
      </c>
      <c r="E71" s="513">
        <v>0</v>
      </c>
      <c r="F71" s="513">
        <v>0</v>
      </c>
      <c r="G71" s="513">
        <v>0</v>
      </c>
      <c r="H71" s="513">
        <v>0</v>
      </c>
      <c r="I71" s="513">
        <v>0</v>
      </c>
      <c r="J71" s="513">
        <v>0</v>
      </c>
      <c r="K71" s="513">
        <v>0</v>
      </c>
      <c r="L71" s="284"/>
    </row>
    <row r="72" spans="1:12" x14ac:dyDescent="0.25">
      <c r="A72" s="274">
        <v>3</v>
      </c>
      <c r="B72" s="275" t="s">
        <v>453</v>
      </c>
      <c r="C72" s="274">
        <v>0</v>
      </c>
      <c r="D72" s="513">
        <v>0</v>
      </c>
      <c r="E72" s="513">
        <v>4.6700000000000008</v>
      </c>
      <c r="F72" s="513">
        <v>0</v>
      </c>
      <c r="G72" s="513">
        <v>3.3569999999999998</v>
      </c>
      <c r="H72" s="513">
        <v>0</v>
      </c>
      <c r="I72" s="513">
        <v>3.37</v>
      </c>
      <c r="J72" s="513">
        <v>0</v>
      </c>
      <c r="K72" s="513">
        <v>0</v>
      </c>
      <c r="L72" s="284"/>
    </row>
    <row r="73" spans="1:12" ht="47.25" x14ac:dyDescent="0.25">
      <c r="A73" s="274">
        <v>0</v>
      </c>
      <c r="B73" s="275" t="s">
        <v>534</v>
      </c>
      <c r="C73" s="274" t="s">
        <v>389</v>
      </c>
      <c r="D73" s="513">
        <v>0</v>
      </c>
      <c r="E73" s="513">
        <v>2.27</v>
      </c>
      <c r="F73" s="513">
        <v>0</v>
      </c>
      <c r="G73" s="513">
        <v>3.3569999999999998</v>
      </c>
      <c r="H73" s="513">
        <v>0</v>
      </c>
      <c r="I73" s="513">
        <v>2.27</v>
      </c>
      <c r="J73" s="513">
        <v>0</v>
      </c>
      <c r="K73" s="513">
        <v>0</v>
      </c>
      <c r="L73" s="284"/>
    </row>
    <row r="74" spans="1:12" ht="47.25" x14ac:dyDescent="0.25">
      <c r="A74" s="274">
        <v>0</v>
      </c>
      <c r="B74" s="275" t="s">
        <v>928</v>
      </c>
      <c r="C74" s="274" t="s">
        <v>389</v>
      </c>
      <c r="D74" s="513">
        <v>0</v>
      </c>
      <c r="E74" s="513">
        <v>1.1000000000000001</v>
      </c>
      <c r="F74" s="513">
        <v>0</v>
      </c>
      <c r="G74" s="513">
        <v>0</v>
      </c>
      <c r="H74" s="513">
        <v>0</v>
      </c>
      <c r="I74" s="513">
        <v>1.1000000000000001</v>
      </c>
      <c r="J74" s="513">
        <v>0</v>
      </c>
      <c r="K74" s="513">
        <v>0</v>
      </c>
      <c r="L74" s="284"/>
    </row>
    <row r="75" spans="1:12" ht="31.5" x14ac:dyDescent="0.25">
      <c r="A75" s="274">
        <v>0</v>
      </c>
      <c r="B75" s="275" t="s">
        <v>503</v>
      </c>
      <c r="C75" s="274" t="s">
        <v>385</v>
      </c>
      <c r="D75" s="513">
        <v>0</v>
      </c>
      <c r="E75" s="513">
        <v>1.3</v>
      </c>
      <c r="F75" s="513">
        <v>0</v>
      </c>
      <c r="G75" s="513">
        <v>0</v>
      </c>
      <c r="H75" s="513">
        <v>0</v>
      </c>
      <c r="I75" s="513">
        <v>0</v>
      </c>
      <c r="J75" s="513">
        <v>0</v>
      </c>
      <c r="K75" s="513">
        <v>0</v>
      </c>
      <c r="L75" s="284"/>
    </row>
    <row r="76" spans="1:12" x14ac:dyDescent="0.25">
      <c r="A76" s="274">
        <v>4</v>
      </c>
      <c r="B76" s="275" t="s">
        <v>454</v>
      </c>
      <c r="C76" s="274">
        <v>0</v>
      </c>
      <c r="D76" s="513">
        <v>0</v>
      </c>
      <c r="E76" s="513">
        <v>4.9770000000000003</v>
      </c>
      <c r="F76" s="513">
        <v>0</v>
      </c>
      <c r="G76" s="513">
        <v>5.6770000000000005</v>
      </c>
      <c r="H76" s="513">
        <v>0</v>
      </c>
      <c r="I76" s="513">
        <v>4.9770000000000003</v>
      </c>
      <c r="J76" s="513">
        <v>0</v>
      </c>
      <c r="K76" s="513">
        <v>0</v>
      </c>
      <c r="L76" s="284"/>
    </row>
    <row r="77" spans="1:12" ht="63" x14ac:dyDescent="0.25">
      <c r="A77" s="274">
        <v>0</v>
      </c>
      <c r="B77" s="275" t="s">
        <v>538</v>
      </c>
      <c r="C77" s="274" t="s">
        <v>389</v>
      </c>
      <c r="D77" s="513">
        <v>0</v>
      </c>
      <c r="E77" s="513">
        <v>0</v>
      </c>
      <c r="F77" s="513">
        <v>0</v>
      </c>
      <c r="G77" s="513">
        <v>0.7</v>
      </c>
      <c r="H77" s="513">
        <v>0</v>
      </c>
      <c r="I77" s="513">
        <v>0</v>
      </c>
      <c r="J77" s="513">
        <v>0</v>
      </c>
      <c r="K77" s="513">
        <v>0</v>
      </c>
      <c r="L77" s="284"/>
    </row>
    <row r="78" spans="1:12" ht="31.5" x14ac:dyDescent="0.25">
      <c r="A78" s="274">
        <v>0</v>
      </c>
      <c r="B78" s="275" t="s">
        <v>609</v>
      </c>
      <c r="C78" s="274" t="s">
        <v>385</v>
      </c>
      <c r="D78" s="513">
        <v>0</v>
      </c>
      <c r="E78" s="513">
        <v>4.9770000000000003</v>
      </c>
      <c r="F78" s="513">
        <v>0</v>
      </c>
      <c r="G78" s="513">
        <v>4.9770000000000003</v>
      </c>
      <c r="H78" s="513">
        <v>0</v>
      </c>
      <c r="I78" s="513">
        <v>4.9770000000000003</v>
      </c>
      <c r="J78" s="513">
        <v>0</v>
      </c>
      <c r="K78" s="513">
        <v>0</v>
      </c>
      <c r="L78" s="284"/>
    </row>
    <row r="79" spans="1:12" x14ac:dyDescent="0.25">
      <c r="A79" s="274">
        <v>5</v>
      </c>
      <c r="B79" s="275" t="s">
        <v>455</v>
      </c>
      <c r="C79" s="274">
        <v>0</v>
      </c>
      <c r="D79" s="513">
        <v>0</v>
      </c>
      <c r="E79" s="513">
        <v>0</v>
      </c>
      <c r="F79" s="513">
        <v>0</v>
      </c>
      <c r="G79" s="513">
        <v>0</v>
      </c>
      <c r="H79" s="513">
        <v>0</v>
      </c>
      <c r="I79" s="513">
        <v>0</v>
      </c>
      <c r="J79" s="513">
        <v>0</v>
      </c>
      <c r="K79" s="513">
        <v>0</v>
      </c>
      <c r="L79" s="284"/>
    </row>
    <row r="80" spans="1:12" x14ac:dyDescent="0.25">
      <c r="A80" s="274">
        <v>6</v>
      </c>
      <c r="B80" s="275" t="s">
        <v>456</v>
      </c>
      <c r="C80" s="274">
        <v>0</v>
      </c>
      <c r="D80" s="513">
        <v>0</v>
      </c>
      <c r="E80" s="513">
        <v>0</v>
      </c>
      <c r="F80" s="513">
        <v>0</v>
      </c>
      <c r="G80" s="513">
        <v>0</v>
      </c>
      <c r="H80" s="513">
        <v>0</v>
      </c>
      <c r="I80" s="513">
        <v>0</v>
      </c>
      <c r="J80" s="513">
        <v>0</v>
      </c>
      <c r="K80" s="513">
        <v>0</v>
      </c>
      <c r="L80" s="284"/>
    </row>
    <row r="81" spans="1:12" x14ac:dyDescent="0.25">
      <c r="A81" s="274">
        <v>7</v>
      </c>
      <c r="B81" s="275" t="s">
        <v>457</v>
      </c>
      <c r="C81" s="274">
        <v>0</v>
      </c>
      <c r="D81" s="513">
        <v>0</v>
      </c>
      <c r="E81" s="513">
        <v>0</v>
      </c>
      <c r="F81" s="513">
        <v>0</v>
      </c>
      <c r="G81" s="513">
        <v>0</v>
      </c>
      <c r="H81" s="513">
        <v>0</v>
      </c>
      <c r="I81" s="513">
        <v>0</v>
      </c>
      <c r="J81" s="513">
        <v>0</v>
      </c>
      <c r="K81" s="513">
        <v>0</v>
      </c>
      <c r="L81" s="284"/>
    </row>
    <row r="82" spans="1:12" x14ac:dyDescent="0.25">
      <c r="A82" s="274">
        <v>8</v>
      </c>
      <c r="B82" s="275" t="s">
        <v>120</v>
      </c>
      <c r="C82" s="274">
        <v>0</v>
      </c>
      <c r="D82" s="513">
        <v>0</v>
      </c>
      <c r="E82" s="513">
        <v>0</v>
      </c>
      <c r="F82" s="513">
        <v>0</v>
      </c>
      <c r="G82" s="513">
        <v>0</v>
      </c>
      <c r="H82" s="513">
        <v>0</v>
      </c>
      <c r="I82" s="513">
        <v>0</v>
      </c>
      <c r="J82" s="513">
        <v>0</v>
      </c>
      <c r="K82" s="513">
        <v>0</v>
      </c>
      <c r="L82" s="284"/>
    </row>
    <row r="83" spans="1:12" x14ac:dyDescent="0.25">
      <c r="A83" s="274">
        <v>9</v>
      </c>
      <c r="B83" s="275" t="s">
        <v>458</v>
      </c>
      <c r="C83" s="274">
        <v>0</v>
      </c>
      <c r="D83" s="513">
        <v>0</v>
      </c>
      <c r="E83" s="513">
        <v>0</v>
      </c>
      <c r="F83" s="513">
        <v>0</v>
      </c>
      <c r="G83" s="513">
        <v>0</v>
      </c>
      <c r="H83" s="513">
        <v>0</v>
      </c>
      <c r="I83" s="513">
        <v>0</v>
      </c>
      <c r="J83" s="513">
        <v>0</v>
      </c>
      <c r="K83" s="513">
        <v>0</v>
      </c>
      <c r="L83" s="284"/>
    </row>
    <row r="84" spans="1:12" x14ac:dyDescent="0.25">
      <c r="A84" s="274">
        <v>10</v>
      </c>
      <c r="B84" s="275" t="s">
        <v>459</v>
      </c>
      <c r="C84" s="274">
        <v>0</v>
      </c>
      <c r="D84" s="513">
        <v>0</v>
      </c>
      <c r="E84" s="513">
        <v>0</v>
      </c>
      <c r="F84" s="513">
        <v>0</v>
      </c>
      <c r="G84" s="513">
        <v>0</v>
      </c>
      <c r="H84" s="513">
        <v>0</v>
      </c>
      <c r="I84" s="513">
        <v>0</v>
      </c>
      <c r="J84" s="513">
        <v>0</v>
      </c>
      <c r="K84" s="513">
        <v>0</v>
      </c>
      <c r="L84" s="284"/>
    </row>
    <row r="85" spans="1:12" x14ac:dyDescent="0.25">
      <c r="A85" s="274">
        <v>11</v>
      </c>
      <c r="B85" s="275" t="s">
        <v>460</v>
      </c>
      <c r="C85" s="274">
        <v>0</v>
      </c>
      <c r="D85" s="513">
        <v>18.899999999999999</v>
      </c>
      <c r="E85" s="513">
        <v>2.97</v>
      </c>
      <c r="F85" s="513">
        <v>18.899999999999999</v>
      </c>
      <c r="G85" s="513">
        <v>4.375</v>
      </c>
      <c r="H85" s="513">
        <v>18.899999999999999</v>
      </c>
      <c r="I85" s="513">
        <v>2.97</v>
      </c>
      <c r="J85" s="513">
        <v>18.899999999999999</v>
      </c>
      <c r="K85" s="513">
        <v>4.375</v>
      </c>
      <c r="L85" s="284"/>
    </row>
    <row r="86" spans="1:12" ht="47.25" x14ac:dyDescent="0.25">
      <c r="A86" s="274">
        <v>0</v>
      </c>
      <c r="B86" s="275" t="s">
        <v>575</v>
      </c>
      <c r="C86" s="274" t="s">
        <v>385</v>
      </c>
      <c r="D86" s="513">
        <v>0</v>
      </c>
      <c r="E86" s="513">
        <v>0</v>
      </c>
      <c r="F86" s="513">
        <v>0</v>
      </c>
      <c r="G86" s="513">
        <v>0.1</v>
      </c>
      <c r="H86" s="513">
        <v>0</v>
      </c>
      <c r="I86" s="513">
        <v>0</v>
      </c>
      <c r="J86" s="513">
        <v>0</v>
      </c>
      <c r="K86" s="513">
        <v>0.1</v>
      </c>
      <c r="L86" s="284"/>
    </row>
    <row r="87" spans="1:12" ht="47.25" x14ac:dyDescent="0.25">
      <c r="A87" s="274">
        <v>0</v>
      </c>
      <c r="B87" s="275" t="s">
        <v>416</v>
      </c>
      <c r="C87" s="274" t="s">
        <v>385</v>
      </c>
      <c r="D87" s="513">
        <v>12.6</v>
      </c>
      <c r="E87" s="513">
        <v>2.97</v>
      </c>
      <c r="F87" s="513">
        <v>12.6</v>
      </c>
      <c r="G87" s="513">
        <v>4.2750000000000004</v>
      </c>
      <c r="H87" s="513">
        <v>12.6</v>
      </c>
      <c r="I87" s="513">
        <v>2.97</v>
      </c>
      <c r="J87" s="513">
        <v>12.6</v>
      </c>
      <c r="K87" s="513">
        <v>4.2750000000000004</v>
      </c>
      <c r="L87" s="284"/>
    </row>
    <row r="88" spans="1:12" ht="78.75" x14ac:dyDescent="0.25">
      <c r="A88" s="274">
        <v>0</v>
      </c>
      <c r="B88" s="275" t="s">
        <v>597</v>
      </c>
      <c r="C88" s="274" t="s">
        <v>385</v>
      </c>
      <c r="D88" s="513">
        <v>6.3</v>
      </c>
      <c r="E88" s="513">
        <v>0</v>
      </c>
      <c r="F88" s="513">
        <v>6.3</v>
      </c>
      <c r="G88" s="513">
        <v>0</v>
      </c>
      <c r="H88" s="513">
        <v>6.3</v>
      </c>
      <c r="I88" s="513">
        <v>0</v>
      </c>
      <c r="J88" s="513">
        <v>6.3</v>
      </c>
      <c r="K88" s="513">
        <v>0</v>
      </c>
      <c r="L88" s="284"/>
    </row>
    <row r="89" spans="1:12" x14ac:dyDescent="0.25">
      <c r="A89" s="274">
        <v>12</v>
      </c>
      <c r="B89" s="275" t="s">
        <v>121</v>
      </c>
      <c r="C89" s="274">
        <v>0</v>
      </c>
      <c r="D89" s="513">
        <v>25.2</v>
      </c>
      <c r="E89" s="513">
        <v>0</v>
      </c>
      <c r="F89" s="513">
        <v>25.2</v>
      </c>
      <c r="G89" s="513">
        <v>0</v>
      </c>
      <c r="H89" s="513">
        <v>25.2</v>
      </c>
      <c r="I89" s="513">
        <v>0</v>
      </c>
      <c r="J89" s="513">
        <v>25.2</v>
      </c>
      <c r="K89" s="513">
        <v>0</v>
      </c>
      <c r="L89" s="284"/>
    </row>
    <row r="90" spans="1:12" ht="31.5" x14ac:dyDescent="0.25">
      <c r="A90" s="274">
        <v>0</v>
      </c>
      <c r="B90" s="275" t="s">
        <v>602</v>
      </c>
      <c r="C90" s="274" t="s">
        <v>385</v>
      </c>
      <c r="D90" s="513">
        <v>12.6</v>
      </c>
      <c r="E90" s="513">
        <v>0</v>
      </c>
      <c r="F90" s="513">
        <v>12.6</v>
      </c>
      <c r="G90" s="513">
        <v>0</v>
      </c>
      <c r="H90" s="513">
        <v>12.6</v>
      </c>
      <c r="I90" s="513">
        <v>0</v>
      </c>
      <c r="J90" s="513">
        <v>12.6</v>
      </c>
      <c r="K90" s="513">
        <v>0</v>
      </c>
      <c r="L90" s="284"/>
    </row>
    <row r="91" spans="1:12" ht="47.25" x14ac:dyDescent="0.25">
      <c r="A91" s="274">
        <v>0</v>
      </c>
      <c r="B91" s="275" t="s">
        <v>420</v>
      </c>
      <c r="C91" s="274" t="s">
        <v>385</v>
      </c>
      <c r="D91" s="513">
        <v>12.6</v>
      </c>
      <c r="E91" s="513">
        <v>0</v>
      </c>
      <c r="F91" s="513">
        <v>12.6</v>
      </c>
      <c r="G91" s="513">
        <v>0</v>
      </c>
      <c r="H91" s="513">
        <v>12.6</v>
      </c>
      <c r="I91" s="513">
        <v>0</v>
      </c>
      <c r="J91" s="513">
        <v>12.6</v>
      </c>
      <c r="K91" s="513">
        <v>0</v>
      </c>
      <c r="L91" s="284"/>
    </row>
    <row r="92" spans="1:12" x14ac:dyDescent="0.25">
      <c r="A92" s="274" t="s">
        <v>463</v>
      </c>
      <c r="B92" s="275" t="s">
        <v>464</v>
      </c>
      <c r="C92" s="274"/>
      <c r="D92" s="513">
        <v>0</v>
      </c>
      <c r="E92" s="513">
        <v>0</v>
      </c>
      <c r="F92" s="513">
        <v>20</v>
      </c>
      <c r="G92" s="513">
        <v>4.0739999999999998</v>
      </c>
      <c r="H92" s="513">
        <v>0</v>
      </c>
      <c r="I92" s="513">
        <v>0</v>
      </c>
      <c r="J92" s="513">
        <v>0</v>
      </c>
      <c r="K92" s="513">
        <v>0</v>
      </c>
      <c r="L92" s="284"/>
    </row>
    <row r="93" spans="1:12" x14ac:dyDescent="0.25">
      <c r="A93" s="274">
        <v>1</v>
      </c>
      <c r="B93" s="275" t="s">
        <v>451</v>
      </c>
      <c r="C93" s="274">
        <v>0</v>
      </c>
      <c r="D93" s="513">
        <v>0</v>
      </c>
      <c r="E93" s="513">
        <v>0</v>
      </c>
      <c r="F93" s="513">
        <v>0</v>
      </c>
      <c r="G93" s="513">
        <v>0</v>
      </c>
      <c r="H93" s="513">
        <v>0</v>
      </c>
      <c r="I93" s="513">
        <v>0</v>
      </c>
      <c r="J93" s="513">
        <v>0</v>
      </c>
      <c r="K93" s="513">
        <v>0</v>
      </c>
      <c r="L93" s="284"/>
    </row>
    <row r="94" spans="1:12" x14ac:dyDescent="0.25">
      <c r="A94" s="274">
        <v>2</v>
      </c>
      <c r="B94" s="275" t="s">
        <v>452</v>
      </c>
      <c r="C94" s="274">
        <v>0</v>
      </c>
      <c r="D94" s="513">
        <v>0</v>
      </c>
      <c r="E94" s="513">
        <v>0</v>
      </c>
      <c r="F94" s="513">
        <v>0</v>
      </c>
      <c r="G94" s="513">
        <v>0</v>
      </c>
      <c r="H94" s="513">
        <v>0</v>
      </c>
      <c r="I94" s="513">
        <v>0</v>
      </c>
      <c r="J94" s="513">
        <v>0</v>
      </c>
      <c r="K94" s="513">
        <v>0</v>
      </c>
      <c r="L94" s="284"/>
    </row>
    <row r="95" spans="1:12" x14ac:dyDescent="0.25">
      <c r="A95" s="274">
        <v>3</v>
      </c>
      <c r="B95" s="275" t="s">
        <v>453</v>
      </c>
      <c r="C95" s="274">
        <v>0</v>
      </c>
      <c r="D95" s="513">
        <v>0</v>
      </c>
      <c r="E95" s="513">
        <v>0</v>
      </c>
      <c r="F95" s="513">
        <v>0</v>
      </c>
      <c r="G95" s="513">
        <v>0</v>
      </c>
      <c r="H95" s="513">
        <v>0</v>
      </c>
      <c r="I95" s="513">
        <v>0</v>
      </c>
      <c r="J95" s="513">
        <v>0</v>
      </c>
      <c r="K95" s="513">
        <v>0</v>
      </c>
      <c r="L95" s="284"/>
    </row>
    <row r="96" spans="1:12" x14ac:dyDescent="0.25">
      <c r="A96" s="274">
        <v>4</v>
      </c>
      <c r="B96" s="275" t="s">
        <v>454</v>
      </c>
      <c r="C96" s="274">
        <v>0</v>
      </c>
      <c r="D96" s="513">
        <v>0</v>
      </c>
      <c r="E96" s="513">
        <v>0</v>
      </c>
      <c r="F96" s="513">
        <v>0</v>
      </c>
      <c r="G96" s="513">
        <v>0</v>
      </c>
      <c r="H96" s="513">
        <v>0</v>
      </c>
      <c r="I96" s="513">
        <v>0</v>
      </c>
      <c r="J96" s="513">
        <v>0</v>
      </c>
      <c r="K96" s="513">
        <v>0</v>
      </c>
      <c r="L96" s="284"/>
    </row>
    <row r="97" spans="1:12" x14ac:dyDescent="0.25">
      <c r="A97" s="274">
        <v>5</v>
      </c>
      <c r="B97" s="275" t="s">
        <v>455</v>
      </c>
      <c r="C97" s="274">
        <v>0</v>
      </c>
      <c r="D97" s="513">
        <v>0</v>
      </c>
      <c r="E97" s="513">
        <v>0</v>
      </c>
      <c r="F97" s="513">
        <v>0</v>
      </c>
      <c r="G97" s="513">
        <v>0</v>
      </c>
      <c r="H97" s="513">
        <v>0</v>
      </c>
      <c r="I97" s="513">
        <v>0</v>
      </c>
      <c r="J97" s="513">
        <v>0</v>
      </c>
      <c r="K97" s="513">
        <v>0</v>
      </c>
      <c r="L97" s="284"/>
    </row>
    <row r="98" spans="1:12" x14ac:dyDescent="0.25">
      <c r="A98" s="274">
        <v>6</v>
      </c>
      <c r="B98" s="275" t="s">
        <v>456</v>
      </c>
      <c r="C98" s="274">
        <v>0</v>
      </c>
      <c r="D98" s="513">
        <v>0</v>
      </c>
      <c r="E98" s="513">
        <v>0</v>
      </c>
      <c r="F98" s="513">
        <v>0</v>
      </c>
      <c r="G98" s="513">
        <v>0</v>
      </c>
      <c r="H98" s="513">
        <v>0</v>
      </c>
      <c r="I98" s="513">
        <v>0</v>
      </c>
      <c r="J98" s="513">
        <v>0</v>
      </c>
      <c r="K98" s="513">
        <v>0</v>
      </c>
      <c r="L98" s="284"/>
    </row>
    <row r="99" spans="1:12" x14ac:dyDescent="0.25">
      <c r="A99" s="274">
        <v>7</v>
      </c>
      <c r="B99" s="275" t="s">
        <v>457</v>
      </c>
      <c r="C99" s="274">
        <v>0</v>
      </c>
      <c r="D99" s="513">
        <v>0</v>
      </c>
      <c r="E99" s="513">
        <v>0</v>
      </c>
      <c r="F99" s="513">
        <v>0</v>
      </c>
      <c r="G99" s="513">
        <v>0</v>
      </c>
      <c r="H99" s="513">
        <v>0</v>
      </c>
      <c r="I99" s="513">
        <v>0</v>
      </c>
      <c r="J99" s="513">
        <v>0</v>
      </c>
      <c r="K99" s="513">
        <v>0</v>
      </c>
      <c r="L99" s="284"/>
    </row>
    <row r="100" spans="1:12" x14ac:dyDescent="0.25">
      <c r="A100" s="274">
        <v>8</v>
      </c>
      <c r="B100" s="275" t="s">
        <v>120</v>
      </c>
      <c r="C100" s="274">
        <v>0</v>
      </c>
      <c r="D100" s="513">
        <v>0</v>
      </c>
      <c r="E100" s="513">
        <v>0</v>
      </c>
      <c r="F100" s="513">
        <v>0</v>
      </c>
      <c r="G100" s="513">
        <v>0</v>
      </c>
      <c r="H100" s="513">
        <v>0</v>
      </c>
      <c r="I100" s="513">
        <v>0</v>
      </c>
      <c r="J100" s="513">
        <v>0</v>
      </c>
      <c r="K100" s="513">
        <v>0</v>
      </c>
      <c r="L100" s="284"/>
    </row>
    <row r="101" spans="1:12" x14ac:dyDescent="0.25">
      <c r="A101" s="274">
        <v>9</v>
      </c>
      <c r="B101" s="275" t="s">
        <v>458</v>
      </c>
      <c r="C101" s="274">
        <v>0</v>
      </c>
      <c r="D101" s="513">
        <v>0</v>
      </c>
      <c r="E101" s="513">
        <v>0</v>
      </c>
      <c r="F101" s="513">
        <v>0</v>
      </c>
      <c r="G101" s="513">
        <v>0</v>
      </c>
      <c r="H101" s="513">
        <v>0</v>
      </c>
      <c r="I101" s="513">
        <v>0</v>
      </c>
      <c r="J101" s="513">
        <v>0</v>
      </c>
      <c r="K101" s="513">
        <v>0</v>
      </c>
      <c r="L101" s="284"/>
    </row>
    <row r="102" spans="1:12" x14ac:dyDescent="0.25">
      <c r="A102" s="274">
        <v>10</v>
      </c>
      <c r="B102" s="275" t="s">
        <v>459</v>
      </c>
      <c r="C102" s="274">
        <v>0</v>
      </c>
      <c r="D102" s="513">
        <v>0</v>
      </c>
      <c r="E102" s="513">
        <v>0</v>
      </c>
      <c r="F102" s="513">
        <v>0</v>
      </c>
      <c r="G102" s="513">
        <v>0</v>
      </c>
      <c r="H102" s="513">
        <v>0</v>
      </c>
      <c r="I102" s="513">
        <v>0</v>
      </c>
      <c r="J102" s="513">
        <v>0</v>
      </c>
      <c r="K102" s="513">
        <v>0</v>
      </c>
      <c r="L102" s="284"/>
    </row>
    <row r="103" spans="1:12" x14ac:dyDescent="0.25">
      <c r="A103" s="274">
        <v>11</v>
      </c>
      <c r="B103" s="275" t="s">
        <v>460</v>
      </c>
      <c r="C103" s="274">
        <v>0</v>
      </c>
      <c r="D103" s="513">
        <v>0</v>
      </c>
      <c r="E103" s="513">
        <v>0</v>
      </c>
      <c r="F103" s="513">
        <v>20</v>
      </c>
      <c r="G103" s="513">
        <v>4.0739999999999998</v>
      </c>
      <c r="H103" s="513">
        <v>0</v>
      </c>
      <c r="I103" s="513">
        <v>0</v>
      </c>
      <c r="J103" s="513">
        <v>0</v>
      </c>
      <c r="K103" s="513">
        <v>0</v>
      </c>
      <c r="L103" s="284"/>
    </row>
    <row r="104" spans="1:12" ht="47.25" x14ac:dyDescent="0.25">
      <c r="A104" s="274">
        <v>0</v>
      </c>
      <c r="B104" s="275" t="s">
        <v>849</v>
      </c>
      <c r="C104" s="274" t="s">
        <v>385</v>
      </c>
      <c r="D104" s="513">
        <v>0</v>
      </c>
      <c r="E104" s="513">
        <v>0</v>
      </c>
      <c r="F104" s="513">
        <v>20</v>
      </c>
      <c r="G104" s="513">
        <v>4.0739999999999998</v>
      </c>
      <c r="H104" s="513">
        <v>0</v>
      </c>
      <c r="I104" s="513">
        <v>0</v>
      </c>
      <c r="J104" s="513">
        <v>0</v>
      </c>
      <c r="K104" s="513">
        <v>0</v>
      </c>
      <c r="L104" s="284"/>
    </row>
    <row r="105" spans="1:12" x14ac:dyDescent="0.25">
      <c r="A105" s="274">
        <v>12</v>
      </c>
      <c r="B105" s="275" t="s">
        <v>121</v>
      </c>
      <c r="C105" s="274">
        <v>0</v>
      </c>
      <c r="D105" s="513">
        <v>0</v>
      </c>
      <c r="E105" s="513">
        <v>0</v>
      </c>
      <c r="F105" s="513">
        <v>0</v>
      </c>
      <c r="G105" s="513">
        <v>0</v>
      </c>
      <c r="H105" s="513">
        <v>0</v>
      </c>
      <c r="I105" s="513">
        <v>0</v>
      </c>
      <c r="J105" s="513">
        <v>0</v>
      </c>
      <c r="K105" s="513">
        <v>0</v>
      </c>
      <c r="L105" s="284"/>
    </row>
    <row r="106" spans="1:12" x14ac:dyDescent="0.25">
      <c r="A106" s="274">
        <v>4</v>
      </c>
      <c r="B106" s="275" t="s">
        <v>124</v>
      </c>
      <c r="C106" s="274"/>
      <c r="D106" s="513">
        <v>10.391999999999999</v>
      </c>
      <c r="E106" s="513">
        <v>97.911000000000001</v>
      </c>
      <c r="F106" s="513">
        <v>32.546000000000006</v>
      </c>
      <c r="G106" s="513">
        <v>309.66699999999997</v>
      </c>
      <c r="H106" s="513">
        <v>2.1419999999999999</v>
      </c>
      <c r="I106" s="513">
        <v>6.7669999999999995</v>
      </c>
      <c r="J106" s="513">
        <v>0</v>
      </c>
      <c r="K106" s="513">
        <v>0</v>
      </c>
      <c r="L106" s="284"/>
    </row>
    <row r="107" spans="1:12" ht="31.5" x14ac:dyDescent="0.25">
      <c r="A107" s="274" t="s">
        <v>328</v>
      </c>
      <c r="B107" s="275" t="s">
        <v>125</v>
      </c>
      <c r="C107" s="274"/>
      <c r="D107" s="513">
        <v>0</v>
      </c>
      <c r="E107" s="513">
        <v>0</v>
      </c>
      <c r="F107" s="513">
        <v>5</v>
      </c>
      <c r="G107" s="513">
        <v>31.686</v>
      </c>
      <c r="H107" s="513">
        <v>0</v>
      </c>
      <c r="I107" s="513">
        <v>0</v>
      </c>
      <c r="J107" s="513">
        <v>0</v>
      </c>
      <c r="K107" s="513">
        <v>0</v>
      </c>
      <c r="L107" s="284"/>
    </row>
    <row r="108" spans="1:12" x14ac:dyDescent="0.25">
      <c r="A108" s="274" t="s">
        <v>465</v>
      </c>
      <c r="B108" s="275" t="s">
        <v>462</v>
      </c>
      <c r="C108" s="274">
        <v>0</v>
      </c>
      <c r="D108" s="513">
        <v>0</v>
      </c>
      <c r="E108" s="513">
        <v>0</v>
      </c>
      <c r="F108" s="513">
        <v>0</v>
      </c>
      <c r="G108" s="513">
        <v>0</v>
      </c>
      <c r="H108" s="513">
        <v>0</v>
      </c>
      <c r="I108" s="513">
        <v>0</v>
      </c>
      <c r="J108" s="513">
        <v>0</v>
      </c>
      <c r="K108" s="513">
        <v>0</v>
      </c>
      <c r="L108" s="284"/>
    </row>
    <row r="109" spans="1:12" x14ac:dyDescent="0.25">
      <c r="A109" s="274">
        <v>1</v>
      </c>
      <c r="B109" s="275" t="s">
        <v>451</v>
      </c>
      <c r="C109" s="274">
        <v>0</v>
      </c>
      <c r="D109" s="513">
        <v>0</v>
      </c>
      <c r="E109" s="513">
        <v>0</v>
      </c>
      <c r="F109" s="513">
        <v>0</v>
      </c>
      <c r="G109" s="513">
        <v>0</v>
      </c>
      <c r="H109" s="513">
        <v>0</v>
      </c>
      <c r="I109" s="513">
        <v>0</v>
      </c>
      <c r="J109" s="513">
        <v>0</v>
      </c>
      <c r="K109" s="513">
        <v>0</v>
      </c>
      <c r="L109" s="284"/>
    </row>
    <row r="110" spans="1:12" x14ac:dyDescent="0.25">
      <c r="A110" s="274">
        <v>2</v>
      </c>
      <c r="B110" s="275" t="s">
        <v>452</v>
      </c>
      <c r="C110" s="274">
        <v>0</v>
      </c>
      <c r="D110" s="513">
        <v>0</v>
      </c>
      <c r="E110" s="513">
        <v>0</v>
      </c>
      <c r="F110" s="513">
        <v>0</v>
      </c>
      <c r="G110" s="513">
        <v>0</v>
      </c>
      <c r="H110" s="513">
        <v>0</v>
      </c>
      <c r="I110" s="513">
        <v>0</v>
      </c>
      <c r="J110" s="513">
        <v>0</v>
      </c>
      <c r="K110" s="513">
        <v>0</v>
      </c>
      <c r="L110" s="284"/>
    </row>
    <row r="111" spans="1:12" x14ac:dyDescent="0.25">
      <c r="A111" s="274">
        <v>3</v>
      </c>
      <c r="B111" s="275" t="s">
        <v>453</v>
      </c>
      <c r="C111" s="274">
        <v>0</v>
      </c>
      <c r="D111" s="513">
        <v>0</v>
      </c>
      <c r="E111" s="513">
        <v>0</v>
      </c>
      <c r="F111" s="513">
        <v>0</v>
      </c>
      <c r="G111" s="513">
        <v>0</v>
      </c>
      <c r="H111" s="513">
        <v>0</v>
      </c>
      <c r="I111" s="513">
        <v>0</v>
      </c>
      <c r="J111" s="513">
        <v>0</v>
      </c>
      <c r="K111" s="513">
        <v>0</v>
      </c>
      <c r="L111" s="284"/>
    </row>
    <row r="112" spans="1:12" x14ac:dyDescent="0.25">
      <c r="A112" s="274">
        <v>4</v>
      </c>
      <c r="B112" s="275" t="s">
        <v>454</v>
      </c>
      <c r="C112" s="274">
        <v>0</v>
      </c>
      <c r="D112" s="513">
        <v>0</v>
      </c>
      <c r="E112" s="513">
        <v>0</v>
      </c>
      <c r="F112" s="513">
        <v>0</v>
      </c>
      <c r="G112" s="513">
        <v>0</v>
      </c>
      <c r="H112" s="513">
        <v>0</v>
      </c>
      <c r="I112" s="513">
        <v>0</v>
      </c>
      <c r="J112" s="513">
        <v>0</v>
      </c>
      <c r="K112" s="513">
        <v>0</v>
      </c>
      <c r="L112" s="284"/>
    </row>
    <row r="113" spans="1:12" x14ac:dyDescent="0.25">
      <c r="A113" s="274">
        <v>5</v>
      </c>
      <c r="B113" s="275" t="s">
        <v>394</v>
      </c>
      <c r="C113" s="274">
        <v>0</v>
      </c>
      <c r="D113" s="513">
        <v>0</v>
      </c>
      <c r="E113" s="513">
        <v>0</v>
      </c>
      <c r="F113" s="513">
        <v>0</v>
      </c>
      <c r="G113" s="513">
        <v>0</v>
      </c>
      <c r="H113" s="513">
        <v>0</v>
      </c>
      <c r="I113" s="513">
        <v>0</v>
      </c>
      <c r="J113" s="513">
        <v>0</v>
      </c>
      <c r="K113" s="513">
        <v>0</v>
      </c>
      <c r="L113" s="284"/>
    </row>
    <row r="114" spans="1:12" x14ac:dyDescent="0.25">
      <c r="A114" s="274">
        <v>6</v>
      </c>
      <c r="B114" s="275" t="s">
        <v>395</v>
      </c>
      <c r="C114" s="274">
        <v>0</v>
      </c>
      <c r="D114" s="513">
        <v>0</v>
      </c>
      <c r="E114" s="513">
        <v>0</v>
      </c>
      <c r="F114" s="513">
        <v>0</v>
      </c>
      <c r="G114" s="513">
        <v>0</v>
      </c>
      <c r="H114" s="513">
        <v>0</v>
      </c>
      <c r="I114" s="513">
        <v>0</v>
      </c>
      <c r="J114" s="513">
        <v>0</v>
      </c>
      <c r="K114" s="513">
        <v>0</v>
      </c>
      <c r="L114" s="284"/>
    </row>
    <row r="115" spans="1:12" x14ac:dyDescent="0.25">
      <c r="A115" s="274">
        <v>7</v>
      </c>
      <c r="B115" s="275" t="s">
        <v>455</v>
      </c>
      <c r="C115" s="274">
        <v>0</v>
      </c>
      <c r="D115" s="513">
        <v>0</v>
      </c>
      <c r="E115" s="513">
        <v>0</v>
      </c>
      <c r="F115" s="513">
        <v>0</v>
      </c>
      <c r="G115" s="513">
        <v>0</v>
      </c>
      <c r="H115" s="513">
        <v>0</v>
      </c>
      <c r="I115" s="513">
        <v>0</v>
      </c>
      <c r="J115" s="513">
        <v>0</v>
      </c>
      <c r="K115" s="513">
        <v>0</v>
      </c>
      <c r="L115" s="284"/>
    </row>
    <row r="116" spans="1:12" x14ac:dyDescent="0.25">
      <c r="A116" s="274">
        <v>8</v>
      </c>
      <c r="B116" s="275" t="s">
        <v>456</v>
      </c>
      <c r="C116" s="274">
        <v>0</v>
      </c>
      <c r="D116" s="513">
        <v>0</v>
      </c>
      <c r="E116" s="513">
        <v>0</v>
      </c>
      <c r="F116" s="513">
        <v>0</v>
      </c>
      <c r="G116" s="513">
        <v>0</v>
      </c>
      <c r="H116" s="513">
        <v>0</v>
      </c>
      <c r="I116" s="513">
        <v>0</v>
      </c>
      <c r="J116" s="513">
        <v>0</v>
      </c>
      <c r="K116" s="513">
        <v>0</v>
      </c>
      <c r="L116" s="284"/>
    </row>
    <row r="117" spans="1:12" x14ac:dyDescent="0.25">
      <c r="A117" s="274">
        <v>9</v>
      </c>
      <c r="B117" s="275" t="s">
        <v>457</v>
      </c>
      <c r="C117" s="274">
        <v>0</v>
      </c>
      <c r="D117" s="513">
        <v>0</v>
      </c>
      <c r="E117" s="513">
        <v>0</v>
      </c>
      <c r="F117" s="513">
        <v>0</v>
      </c>
      <c r="G117" s="513">
        <v>0</v>
      </c>
      <c r="H117" s="513">
        <v>0</v>
      </c>
      <c r="I117" s="513">
        <v>0</v>
      </c>
      <c r="J117" s="513">
        <v>0</v>
      </c>
      <c r="K117" s="513">
        <v>0</v>
      </c>
      <c r="L117" s="284"/>
    </row>
    <row r="118" spans="1:12" x14ac:dyDescent="0.25">
      <c r="A118" s="274">
        <v>10</v>
      </c>
      <c r="B118" s="275" t="s">
        <v>120</v>
      </c>
      <c r="C118" s="274">
        <v>0</v>
      </c>
      <c r="D118" s="513">
        <v>0</v>
      </c>
      <c r="E118" s="513">
        <v>0</v>
      </c>
      <c r="F118" s="513">
        <v>0</v>
      </c>
      <c r="G118" s="513">
        <v>0</v>
      </c>
      <c r="H118" s="513">
        <v>0</v>
      </c>
      <c r="I118" s="513">
        <v>0</v>
      </c>
      <c r="J118" s="513">
        <v>0</v>
      </c>
      <c r="K118" s="513">
        <v>0</v>
      </c>
      <c r="L118" s="284"/>
    </row>
    <row r="119" spans="1:12" x14ac:dyDescent="0.25">
      <c r="A119" s="274">
        <v>11</v>
      </c>
      <c r="B119" s="275" t="s">
        <v>466</v>
      </c>
      <c r="C119" s="274">
        <v>0</v>
      </c>
      <c r="D119" s="513">
        <v>0</v>
      </c>
      <c r="E119" s="513">
        <v>0</v>
      </c>
      <c r="F119" s="513">
        <v>0</v>
      </c>
      <c r="G119" s="513">
        <v>0</v>
      </c>
      <c r="H119" s="513">
        <v>0</v>
      </c>
      <c r="I119" s="513">
        <v>0</v>
      </c>
      <c r="J119" s="513">
        <v>0</v>
      </c>
      <c r="K119" s="513">
        <v>0</v>
      </c>
      <c r="L119" s="284"/>
    </row>
    <row r="120" spans="1:12" x14ac:dyDescent="0.25">
      <c r="A120" s="274">
        <v>12</v>
      </c>
      <c r="B120" s="275" t="s">
        <v>467</v>
      </c>
      <c r="C120" s="274">
        <v>0</v>
      </c>
      <c r="D120" s="513">
        <v>0</v>
      </c>
      <c r="E120" s="513">
        <v>0</v>
      </c>
      <c r="F120" s="513">
        <v>0</v>
      </c>
      <c r="G120" s="513">
        <v>0</v>
      </c>
      <c r="H120" s="513">
        <v>0</v>
      </c>
      <c r="I120" s="513">
        <v>0</v>
      </c>
      <c r="J120" s="513">
        <v>0</v>
      </c>
      <c r="K120" s="513">
        <v>0</v>
      </c>
      <c r="L120" s="284"/>
    </row>
    <row r="121" spans="1:12" x14ac:dyDescent="0.25">
      <c r="A121" s="274">
        <v>13</v>
      </c>
      <c r="B121" s="275" t="s">
        <v>468</v>
      </c>
      <c r="C121" s="274">
        <v>0</v>
      </c>
      <c r="D121" s="513">
        <v>0</v>
      </c>
      <c r="E121" s="513">
        <v>0</v>
      </c>
      <c r="F121" s="513">
        <v>0</v>
      </c>
      <c r="G121" s="513">
        <v>0</v>
      </c>
      <c r="H121" s="513">
        <v>0</v>
      </c>
      <c r="I121" s="513">
        <v>0</v>
      </c>
      <c r="J121" s="513">
        <v>0</v>
      </c>
      <c r="K121" s="513">
        <v>0</v>
      </c>
      <c r="L121" s="284"/>
    </row>
    <row r="122" spans="1:12" x14ac:dyDescent="0.25">
      <c r="A122" s="274">
        <v>14</v>
      </c>
      <c r="B122" s="275" t="s">
        <v>458</v>
      </c>
      <c r="C122" s="274">
        <v>0</v>
      </c>
      <c r="D122" s="513">
        <v>0</v>
      </c>
      <c r="E122" s="513">
        <v>0</v>
      </c>
      <c r="F122" s="513">
        <v>0</v>
      </c>
      <c r="G122" s="513">
        <v>0</v>
      </c>
      <c r="H122" s="513">
        <v>0</v>
      </c>
      <c r="I122" s="513">
        <v>0</v>
      </c>
      <c r="J122" s="513">
        <v>0</v>
      </c>
      <c r="K122" s="513">
        <v>0</v>
      </c>
      <c r="L122" s="284"/>
    </row>
    <row r="123" spans="1:12" x14ac:dyDescent="0.25">
      <c r="A123" s="274">
        <v>15</v>
      </c>
      <c r="B123" s="275" t="s">
        <v>459</v>
      </c>
      <c r="C123" s="274">
        <v>0</v>
      </c>
      <c r="D123" s="513">
        <v>0</v>
      </c>
      <c r="E123" s="513">
        <v>0</v>
      </c>
      <c r="F123" s="513">
        <v>0</v>
      </c>
      <c r="G123" s="513">
        <v>0</v>
      </c>
      <c r="H123" s="513">
        <v>0</v>
      </c>
      <c r="I123" s="513">
        <v>0</v>
      </c>
      <c r="J123" s="513">
        <v>0</v>
      </c>
      <c r="K123" s="513">
        <v>0</v>
      </c>
      <c r="L123" s="284"/>
    </row>
    <row r="124" spans="1:12" x14ac:dyDescent="0.25">
      <c r="A124" s="274">
        <v>16</v>
      </c>
      <c r="B124" s="275" t="s">
        <v>460</v>
      </c>
      <c r="C124" s="274">
        <v>0</v>
      </c>
      <c r="D124" s="513">
        <v>0</v>
      </c>
      <c r="E124" s="513">
        <v>0</v>
      </c>
      <c r="F124" s="513">
        <v>0</v>
      </c>
      <c r="G124" s="513">
        <v>0</v>
      </c>
      <c r="H124" s="513">
        <v>0</v>
      </c>
      <c r="I124" s="513">
        <v>0</v>
      </c>
      <c r="J124" s="513">
        <v>0</v>
      </c>
      <c r="K124" s="513">
        <v>0</v>
      </c>
      <c r="L124" s="284"/>
    </row>
    <row r="125" spans="1:12" x14ac:dyDescent="0.25">
      <c r="A125" s="274">
        <v>17</v>
      </c>
      <c r="B125" s="275" t="s">
        <v>121</v>
      </c>
      <c r="C125" s="274">
        <v>0</v>
      </c>
      <c r="D125" s="513">
        <v>0</v>
      </c>
      <c r="E125" s="513">
        <v>0</v>
      </c>
      <c r="F125" s="513">
        <v>0</v>
      </c>
      <c r="G125" s="513">
        <v>0</v>
      </c>
      <c r="H125" s="513">
        <v>0</v>
      </c>
      <c r="I125" s="513">
        <v>0</v>
      </c>
      <c r="J125" s="513">
        <v>0</v>
      </c>
      <c r="K125" s="513">
        <v>0</v>
      </c>
      <c r="L125" s="284"/>
    </row>
    <row r="126" spans="1:12" x14ac:dyDescent="0.25">
      <c r="A126" s="274">
        <v>18</v>
      </c>
      <c r="B126" s="275" t="s">
        <v>469</v>
      </c>
      <c r="C126" s="274">
        <v>0</v>
      </c>
      <c r="D126" s="513">
        <v>0</v>
      </c>
      <c r="E126" s="513">
        <v>0</v>
      </c>
      <c r="F126" s="513">
        <v>0</v>
      </c>
      <c r="G126" s="513">
        <v>0</v>
      </c>
      <c r="H126" s="513">
        <v>0</v>
      </c>
      <c r="I126" s="513">
        <v>0</v>
      </c>
      <c r="J126" s="513">
        <v>0</v>
      </c>
      <c r="K126" s="513">
        <v>0</v>
      </c>
      <c r="L126" s="284"/>
    </row>
    <row r="127" spans="1:12" x14ac:dyDescent="0.25">
      <c r="A127" s="274">
        <v>19</v>
      </c>
      <c r="B127" s="275" t="s">
        <v>470</v>
      </c>
      <c r="C127" s="274">
        <v>0</v>
      </c>
      <c r="D127" s="513">
        <v>0</v>
      </c>
      <c r="E127" s="513">
        <v>0</v>
      </c>
      <c r="F127" s="513">
        <v>0</v>
      </c>
      <c r="G127" s="513">
        <v>0</v>
      </c>
      <c r="H127" s="513">
        <v>0</v>
      </c>
      <c r="I127" s="513">
        <v>0</v>
      </c>
      <c r="J127" s="513">
        <v>0</v>
      </c>
      <c r="K127" s="513">
        <v>0</v>
      </c>
      <c r="L127" s="284"/>
    </row>
    <row r="128" spans="1:12" x14ac:dyDescent="0.25">
      <c r="A128" s="274" t="s">
        <v>471</v>
      </c>
      <c r="B128" s="275" t="s">
        <v>464</v>
      </c>
      <c r="C128" s="274">
        <v>0</v>
      </c>
      <c r="D128" s="513">
        <v>0</v>
      </c>
      <c r="E128" s="513">
        <v>0</v>
      </c>
      <c r="F128" s="513">
        <v>5</v>
      </c>
      <c r="G128" s="513">
        <v>31.686</v>
      </c>
      <c r="H128" s="513">
        <v>0</v>
      </c>
      <c r="I128" s="513">
        <v>0</v>
      </c>
      <c r="J128" s="513">
        <v>0</v>
      </c>
      <c r="K128" s="513">
        <v>0</v>
      </c>
      <c r="L128" s="284"/>
    </row>
    <row r="129" spans="1:12" x14ac:dyDescent="0.25">
      <c r="A129" s="274">
        <v>1</v>
      </c>
      <c r="B129" s="275" t="s">
        <v>451</v>
      </c>
      <c r="C129" s="274">
        <v>0</v>
      </c>
      <c r="D129" s="513">
        <v>0</v>
      </c>
      <c r="E129" s="513">
        <v>0</v>
      </c>
      <c r="F129" s="513">
        <v>0</v>
      </c>
      <c r="G129" s="513">
        <v>0</v>
      </c>
      <c r="H129" s="513">
        <v>0</v>
      </c>
      <c r="I129" s="513">
        <v>0</v>
      </c>
      <c r="J129" s="513">
        <v>0</v>
      </c>
      <c r="K129" s="513">
        <v>0</v>
      </c>
      <c r="L129" s="284"/>
    </row>
    <row r="130" spans="1:12" x14ac:dyDescent="0.25">
      <c r="A130" s="274">
        <v>3</v>
      </c>
      <c r="B130" s="275" t="s">
        <v>453</v>
      </c>
      <c r="C130" s="274">
        <v>0</v>
      </c>
      <c r="D130" s="513">
        <v>0</v>
      </c>
      <c r="E130" s="513">
        <v>0</v>
      </c>
      <c r="F130" s="513">
        <v>0</v>
      </c>
      <c r="G130" s="513">
        <v>0</v>
      </c>
      <c r="H130" s="513">
        <v>0</v>
      </c>
      <c r="I130" s="513">
        <v>0</v>
      </c>
      <c r="J130" s="513">
        <v>0</v>
      </c>
      <c r="K130" s="513">
        <v>0</v>
      </c>
      <c r="L130" s="284"/>
    </row>
    <row r="131" spans="1:12" x14ac:dyDescent="0.25">
      <c r="A131" s="274">
        <v>4</v>
      </c>
      <c r="B131" s="275" t="s">
        <v>454</v>
      </c>
      <c r="C131" s="274">
        <v>0</v>
      </c>
      <c r="D131" s="513">
        <v>0</v>
      </c>
      <c r="E131" s="513">
        <v>0</v>
      </c>
      <c r="F131" s="513">
        <v>0</v>
      </c>
      <c r="G131" s="513">
        <v>0</v>
      </c>
      <c r="H131" s="513">
        <v>0</v>
      </c>
      <c r="I131" s="513">
        <v>0</v>
      </c>
      <c r="J131" s="513">
        <v>0</v>
      </c>
      <c r="K131" s="513">
        <v>0</v>
      </c>
      <c r="L131" s="284"/>
    </row>
    <row r="132" spans="1:12" x14ac:dyDescent="0.25">
      <c r="A132" s="274">
        <v>5</v>
      </c>
      <c r="B132" s="275" t="s">
        <v>394</v>
      </c>
      <c r="C132" s="274">
        <v>0</v>
      </c>
      <c r="D132" s="513">
        <v>0</v>
      </c>
      <c r="E132" s="513">
        <v>0</v>
      </c>
      <c r="F132" s="513">
        <v>0</v>
      </c>
      <c r="G132" s="513">
        <v>0</v>
      </c>
      <c r="H132" s="513">
        <v>0</v>
      </c>
      <c r="I132" s="513">
        <v>0</v>
      </c>
      <c r="J132" s="513">
        <v>0</v>
      </c>
      <c r="K132" s="513">
        <v>0</v>
      </c>
      <c r="L132" s="284"/>
    </row>
    <row r="133" spans="1:12" x14ac:dyDescent="0.25">
      <c r="A133" s="274">
        <v>6</v>
      </c>
      <c r="B133" s="275" t="s">
        <v>395</v>
      </c>
      <c r="C133" s="274">
        <v>0</v>
      </c>
      <c r="D133" s="513">
        <v>0</v>
      </c>
      <c r="E133" s="513">
        <v>0</v>
      </c>
      <c r="F133" s="513">
        <v>0</v>
      </c>
      <c r="G133" s="513">
        <v>0</v>
      </c>
      <c r="H133" s="513">
        <v>0</v>
      </c>
      <c r="I133" s="513">
        <v>0</v>
      </c>
      <c r="J133" s="513">
        <v>0</v>
      </c>
      <c r="K133" s="513">
        <v>0</v>
      </c>
      <c r="L133" s="284"/>
    </row>
    <row r="134" spans="1:12" x14ac:dyDescent="0.25">
      <c r="A134" s="274">
        <v>7</v>
      </c>
      <c r="B134" s="275" t="s">
        <v>455</v>
      </c>
      <c r="C134" s="274">
        <v>0</v>
      </c>
      <c r="D134" s="513">
        <v>0</v>
      </c>
      <c r="E134" s="513">
        <v>0</v>
      </c>
      <c r="F134" s="513">
        <v>0</v>
      </c>
      <c r="G134" s="513">
        <v>0</v>
      </c>
      <c r="H134" s="513">
        <v>0</v>
      </c>
      <c r="I134" s="513">
        <v>0</v>
      </c>
      <c r="J134" s="513">
        <v>0</v>
      </c>
      <c r="K134" s="513">
        <v>0</v>
      </c>
      <c r="L134" s="284"/>
    </row>
    <row r="135" spans="1:12" x14ac:dyDescent="0.25">
      <c r="A135" s="274">
        <v>8</v>
      </c>
      <c r="B135" s="275" t="s">
        <v>456</v>
      </c>
      <c r="C135" s="274">
        <v>0</v>
      </c>
      <c r="D135" s="513">
        <v>0</v>
      </c>
      <c r="E135" s="513">
        <v>0</v>
      </c>
      <c r="F135" s="513">
        <v>0</v>
      </c>
      <c r="G135" s="513">
        <v>0</v>
      </c>
      <c r="H135" s="513">
        <v>0</v>
      </c>
      <c r="I135" s="513">
        <v>0</v>
      </c>
      <c r="J135" s="513">
        <v>0</v>
      </c>
      <c r="K135" s="513">
        <v>0</v>
      </c>
      <c r="L135" s="284"/>
    </row>
    <row r="136" spans="1:12" x14ac:dyDescent="0.25">
      <c r="A136" s="274">
        <v>9</v>
      </c>
      <c r="B136" s="275" t="s">
        <v>457</v>
      </c>
      <c r="C136" s="274">
        <v>0</v>
      </c>
      <c r="D136" s="513">
        <v>0</v>
      </c>
      <c r="E136" s="513">
        <v>0</v>
      </c>
      <c r="F136" s="513">
        <v>0</v>
      </c>
      <c r="G136" s="513">
        <v>0</v>
      </c>
      <c r="H136" s="513">
        <v>0</v>
      </c>
      <c r="I136" s="513">
        <v>0</v>
      </c>
      <c r="J136" s="513">
        <v>0</v>
      </c>
      <c r="K136" s="513">
        <v>0</v>
      </c>
      <c r="L136" s="284"/>
    </row>
    <row r="137" spans="1:12" x14ac:dyDescent="0.25">
      <c r="A137" s="274">
        <v>10</v>
      </c>
      <c r="B137" s="275" t="s">
        <v>120</v>
      </c>
      <c r="C137" s="274">
        <v>0</v>
      </c>
      <c r="D137" s="513">
        <v>0</v>
      </c>
      <c r="E137" s="513">
        <v>0</v>
      </c>
      <c r="F137" s="513">
        <v>0</v>
      </c>
      <c r="G137" s="513">
        <v>0</v>
      </c>
      <c r="H137" s="513">
        <v>0</v>
      </c>
      <c r="I137" s="513">
        <v>0</v>
      </c>
      <c r="J137" s="513">
        <v>0</v>
      </c>
      <c r="K137" s="513">
        <v>0</v>
      </c>
      <c r="L137" s="284"/>
    </row>
    <row r="138" spans="1:12" x14ac:dyDescent="0.25">
      <c r="A138" s="274">
        <v>11</v>
      </c>
      <c r="B138" s="275" t="s">
        <v>466</v>
      </c>
      <c r="C138" s="274">
        <v>0</v>
      </c>
      <c r="D138" s="513">
        <v>0</v>
      </c>
      <c r="E138" s="513">
        <v>0</v>
      </c>
      <c r="F138" s="513">
        <v>0</v>
      </c>
      <c r="G138" s="513">
        <v>0</v>
      </c>
      <c r="H138" s="513">
        <v>0</v>
      </c>
      <c r="I138" s="513">
        <v>0</v>
      </c>
      <c r="J138" s="513">
        <v>0</v>
      </c>
      <c r="K138" s="513">
        <v>0</v>
      </c>
      <c r="L138" s="284"/>
    </row>
    <row r="139" spans="1:12" x14ac:dyDescent="0.25">
      <c r="A139" s="274">
        <v>12</v>
      </c>
      <c r="B139" s="275" t="s">
        <v>467</v>
      </c>
      <c r="C139" s="274">
        <v>0</v>
      </c>
      <c r="D139" s="513">
        <v>0</v>
      </c>
      <c r="E139" s="513">
        <v>0</v>
      </c>
      <c r="F139" s="513">
        <v>0</v>
      </c>
      <c r="G139" s="513">
        <v>29.885999999999999</v>
      </c>
      <c r="H139" s="513">
        <v>0</v>
      </c>
      <c r="I139" s="513">
        <v>0</v>
      </c>
      <c r="J139" s="513">
        <v>0</v>
      </c>
      <c r="K139" s="513">
        <v>0</v>
      </c>
      <c r="L139" s="284"/>
    </row>
    <row r="140" spans="1:12" ht="63" x14ac:dyDescent="0.25">
      <c r="A140" s="274">
        <v>0</v>
      </c>
      <c r="B140" s="275" t="s">
        <v>614</v>
      </c>
      <c r="C140" s="274" t="s">
        <v>388</v>
      </c>
      <c r="D140" s="513">
        <v>0</v>
      </c>
      <c r="E140" s="513">
        <v>0</v>
      </c>
      <c r="F140" s="513">
        <v>0</v>
      </c>
      <c r="G140" s="513">
        <v>28.863</v>
      </c>
      <c r="H140" s="513">
        <v>0</v>
      </c>
      <c r="I140" s="513">
        <v>0</v>
      </c>
      <c r="J140" s="513">
        <v>0</v>
      </c>
      <c r="K140" s="513">
        <v>0</v>
      </c>
      <c r="L140" s="284"/>
    </row>
    <row r="141" spans="1:12" ht="31.5" x14ac:dyDescent="0.25">
      <c r="A141" s="274">
        <v>0</v>
      </c>
      <c r="B141" s="275" t="s">
        <v>615</v>
      </c>
      <c r="C141" s="274" t="s">
        <v>388</v>
      </c>
      <c r="D141" s="513">
        <v>0</v>
      </c>
      <c r="E141" s="513">
        <v>0</v>
      </c>
      <c r="F141" s="513">
        <v>0</v>
      </c>
      <c r="G141" s="513">
        <v>0.93600000000000005</v>
      </c>
      <c r="H141" s="513">
        <v>0</v>
      </c>
      <c r="I141" s="513">
        <v>0</v>
      </c>
      <c r="J141" s="513">
        <v>0</v>
      </c>
      <c r="K141" s="513">
        <v>0</v>
      </c>
      <c r="L141" s="284"/>
    </row>
    <row r="142" spans="1:12" ht="63" x14ac:dyDescent="0.25">
      <c r="A142" s="274">
        <v>0</v>
      </c>
      <c r="B142" s="275" t="s">
        <v>851</v>
      </c>
      <c r="C142" s="274" t="s">
        <v>388</v>
      </c>
      <c r="D142" s="513">
        <v>0</v>
      </c>
      <c r="E142" s="513">
        <v>0</v>
      </c>
      <c r="F142" s="513">
        <v>0</v>
      </c>
      <c r="G142" s="513">
        <v>8.6999999999999994E-2</v>
      </c>
      <c r="H142" s="513">
        <v>0</v>
      </c>
      <c r="I142" s="513">
        <v>0</v>
      </c>
      <c r="J142" s="513">
        <v>0</v>
      </c>
      <c r="K142" s="513">
        <v>0</v>
      </c>
      <c r="L142" s="284"/>
    </row>
    <row r="143" spans="1:12" x14ac:dyDescent="0.25">
      <c r="A143" s="274">
        <v>13</v>
      </c>
      <c r="B143" s="275" t="s">
        <v>468</v>
      </c>
      <c r="C143" s="274">
        <v>0</v>
      </c>
      <c r="D143" s="513">
        <v>0</v>
      </c>
      <c r="E143" s="513">
        <v>0</v>
      </c>
      <c r="F143" s="513">
        <v>0</v>
      </c>
      <c r="G143" s="513">
        <v>0</v>
      </c>
      <c r="H143" s="513">
        <v>0</v>
      </c>
      <c r="I143" s="513">
        <v>0</v>
      </c>
      <c r="J143" s="513">
        <v>0</v>
      </c>
      <c r="K143" s="513">
        <v>0</v>
      </c>
      <c r="L143" s="284"/>
    </row>
    <row r="144" spans="1:12" x14ac:dyDescent="0.25">
      <c r="A144" s="274">
        <v>14</v>
      </c>
      <c r="B144" s="275" t="s">
        <v>458</v>
      </c>
      <c r="C144" s="274">
        <v>0</v>
      </c>
      <c r="D144" s="513">
        <v>0</v>
      </c>
      <c r="E144" s="513">
        <v>0</v>
      </c>
      <c r="F144" s="513">
        <v>0</v>
      </c>
      <c r="G144" s="513">
        <v>0</v>
      </c>
      <c r="H144" s="513">
        <v>0</v>
      </c>
      <c r="I144" s="513">
        <v>0</v>
      </c>
      <c r="J144" s="513">
        <v>0</v>
      </c>
      <c r="K144" s="513">
        <v>0</v>
      </c>
      <c r="L144" s="284"/>
    </row>
    <row r="145" spans="1:12" x14ac:dyDescent="0.25">
      <c r="A145" s="274">
        <v>15</v>
      </c>
      <c r="B145" s="275" t="s">
        <v>459</v>
      </c>
      <c r="C145" s="274">
        <v>0</v>
      </c>
      <c r="D145" s="513">
        <v>0</v>
      </c>
      <c r="E145" s="513">
        <v>0</v>
      </c>
      <c r="F145" s="513">
        <v>0</v>
      </c>
      <c r="G145" s="513">
        <v>0</v>
      </c>
      <c r="H145" s="513">
        <v>0</v>
      </c>
      <c r="I145" s="513">
        <v>0</v>
      </c>
      <c r="J145" s="513">
        <v>0</v>
      </c>
      <c r="K145" s="513">
        <v>0</v>
      </c>
      <c r="L145" s="284"/>
    </row>
    <row r="146" spans="1:12" x14ac:dyDescent="0.25">
      <c r="A146" s="274">
        <v>16</v>
      </c>
      <c r="B146" s="275" t="s">
        <v>460</v>
      </c>
      <c r="C146" s="274">
        <v>0</v>
      </c>
      <c r="D146" s="513">
        <v>0</v>
      </c>
      <c r="E146" s="513">
        <v>0</v>
      </c>
      <c r="F146" s="513">
        <v>0</v>
      </c>
      <c r="G146" s="513">
        <v>0</v>
      </c>
      <c r="H146" s="513">
        <v>0</v>
      </c>
      <c r="I146" s="513">
        <v>0</v>
      </c>
      <c r="J146" s="513">
        <v>0</v>
      </c>
      <c r="K146" s="513">
        <v>0</v>
      </c>
      <c r="L146" s="284"/>
    </row>
    <row r="147" spans="1:12" x14ac:dyDescent="0.25">
      <c r="A147" s="274">
        <v>17</v>
      </c>
      <c r="B147" s="275" t="s">
        <v>121</v>
      </c>
      <c r="C147" s="274">
        <v>0</v>
      </c>
      <c r="D147" s="513">
        <v>0</v>
      </c>
      <c r="E147" s="513">
        <v>0</v>
      </c>
      <c r="F147" s="513">
        <v>0</v>
      </c>
      <c r="G147" s="513">
        <v>0</v>
      </c>
      <c r="H147" s="513">
        <v>0</v>
      </c>
      <c r="I147" s="513">
        <v>0</v>
      </c>
      <c r="J147" s="513">
        <v>0</v>
      </c>
      <c r="K147" s="513">
        <v>0</v>
      </c>
      <c r="L147" s="284"/>
    </row>
    <row r="148" spans="1:12" x14ac:dyDescent="0.25">
      <c r="A148" s="274">
        <v>18</v>
      </c>
      <c r="B148" s="275" t="s">
        <v>469</v>
      </c>
      <c r="C148" s="274">
        <v>0</v>
      </c>
      <c r="D148" s="513">
        <v>0</v>
      </c>
      <c r="E148" s="513">
        <v>0</v>
      </c>
      <c r="F148" s="513">
        <v>0</v>
      </c>
      <c r="G148" s="513">
        <v>0</v>
      </c>
      <c r="H148" s="513">
        <v>0</v>
      </c>
      <c r="I148" s="513">
        <v>0</v>
      </c>
      <c r="J148" s="513">
        <v>0</v>
      </c>
      <c r="K148" s="513">
        <v>0</v>
      </c>
      <c r="L148" s="284"/>
    </row>
    <row r="149" spans="1:12" x14ac:dyDescent="0.25">
      <c r="A149" s="274">
        <v>19</v>
      </c>
      <c r="B149" s="275" t="s">
        <v>470</v>
      </c>
      <c r="C149" s="274">
        <v>0</v>
      </c>
      <c r="D149" s="513">
        <v>0</v>
      </c>
      <c r="E149" s="513">
        <v>0</v>
      </c>
      <c r="F149" s="513">
        <v>5</v>
      </c>
      <c r="G149" s="513">
        <v>1.8</v>
      </c>
      <c r="H149" s="513">
        <v>0</v>
      </c>
      <c r="I149" s="513">
        <v>0</v>
      </c>
      <c r="J149" s="513">
        <v>0</v>
      </c>
      <c r="K149" s="513">
        <v>0</v>
      </c>
      <c r="L149" s="284"/>
    </row>
    <row r="150" spans="1:12" ht="47.25" x14ac:dyDescent="0.25">
      <c r="A150" s="274">
        <v>0</v>
      </c>
      <c r="B150" s="275" t="s">
        <v>772</v>
      </c>
      <c r="C150" s="274" t="s">
        <v>388</v>
      </c>
      <c r="D150" s="513">
        <v>0</v>
      </c>
      <c r="E150" s="513">
        <v>0</v>
      </c>
      <c r="F150" s="513">
        <v>5</v>
      </c>
      <c r="G150" s="513">
        <v>1.8</v>
      </c>
      <c r="H150" s="513">
        <v>0</v>
      </c>
      <c r="I150" s="513">
        <v>0</v>
      </c>
      <c r="J150" s="513">
        <v>0</v>
      </c>
      <c r="K150" s="513">
        <v>0</v>
      </c>
      <c r="L150" s="284"/>
    </row>
    <row r="151" spans="1:12" ht="31.5" x14ac:dyDescent="0.25">
      <c r="A151" s="274" t="s">
        <v>447</v>
      </c>
      <c r="B151" s="275" t="s">
        <v>126</v>
      </c>
      <c r="C151" s="274"/>
      <c r="D151" s="513">
        <v>0</v>
      </c>
      <c r="E151" s="513">
        <v>0</v>
      </c>
      <c r="F151" s="513">
        <v>3.25</v>
      </c>
      <c r="G151" s="513">
        <v>9.33</v>
      </c>
      <c r="H151" s="513">
        <v>0</v>
      </c>
      <c r="I151" s="513">
        <v>0</v>
      </c>
      <c r="J151" s="513">
        <v>0</v>
      </c>
      <c r="K151" s="513">
        <v>0</v>
      </c>
      <c r="L151" s="284"/>
    </row>
    <row r="152" spans="1:12" x14ac:dyDescent="0.25">
      <c r="A152" s="274" t="s">
        <v>472</v>
      </c>
      <c r="B152" s="275" t="s">
        <v>462</v>
      </c>
      <c r="C152" s="274">
        <v>0</v>
      </c>
      <c r="D152" s="513">
        <v>0</v>
      </c>
      <c r="E152" s="513">
        <v>0</v>
      </c>
      <c r="F152" s="513">
        <v>0</v>
      </c>
      <c r="G152" s="513">
        <v>0</v>
      </c>
      <c r="H152" s="513">
        <v>0</v>
      </c>
      <c r="I152" s="513">
        <v>0</v>
      </c>
      <c r="J152" s="513">
        <v>0</v>
      </c>
      <c r="K152" s="513">
        <v>0</v>
      </c>
      <c r="L152" s="284"/>
    </row>
    <row r="153" spans="1:12" x14ac:dyDescent="0.25">
      <c r="A153" s="274">
        <v>1</v>
      </c>
      <c r="B153" s="275" t="s">
        <v>451</v>
      </c>
      <c r="C153" s="274">
        <v>0</v>
      </c>
      <c r="D153" s="513">
        <v>0</v>
      </c>
      <c r="E153" s="513">
        <v>0</v>
      </c>
      <c r="F153" s="513">
        <v>0</v>
      </c>
      <c r="G153" s="513">
        <v>0</v>
      </c>
      <c r="H153" s="513">
        <v>0</v>
      </c>
      <c r="I153" s="513">
        <v>0</v>
      </c>
      <c r="J153" s="513">
        <v>0</v>
      </c>
      <c r="K153" s="513">
        <v>0</v>
      </c>
      <c r="L153" s="284"/>
    </row>
    <row r="154" spans="1:12" x14ac:dyDescent="0.25">
      <c r="A154" s="274">
        <v>2</v>
      </c>
      <c r="B154" s="275" t="s">
        <v>452</v>
      </c>
      <c r="C154" s="274">
        <v>0</v>
      </c>
      <c r="D154" s="513">
        <v>0</v>
      </c>
      <c r="E154" s="513">
        <v>0</v>
      </c>
      <c r="F154" s="513">
        <v>0</v>
      </c>
      <c r="G154" s="513">
        <v>0</v>
      </c>
      <c r="H154" s="513">
        <v>0</v>
      </c>
      <c r="I154" s="513">
        <v>0</v>
      </c>
      <c r="J154" s="513">
        <v>0</v>
      </c>
      <c r="K154" s="513">
        <v>0</v>
      </c>
      <c r="L154" s="284"/>
    </row>
    <row r="155" spans="1:12" x14ac:dyDescent="0.25">
      <c r="A155" s="274">
        <v>3</v>
      </c>
      <c r="B155" s="275" t="s">
        <v>453</v>
      </c>
      <c r="C155" s="274">
        <v>0</v>
      </c>
      <c r="D155" s="513">
        <v>0</v>
      </c>
      <c r="E155" s="513">
        <v>0</v>
      </c>
      <c r="F155" s="513">
        <v>0</v>
      </c>
      <c r="G155" s="513">
        <v>0</v>
      </c>
      <c r="H155" s="513">
        <v>0</v>
      </c>
      <c r="I155" s="513">
        <v>0</v>
      </c>
      <c r="J155" s="513">
        <v>0</v>
      </c>
      <c r="K155" s="513">
        <v>0</v>
      </c>
      <c r="L155" s="284"/>
    </row>
    <row r="156" spans="1:12" x14ac:dyDescent="0.25">
      <c r="A156" s="274">
        <v>4</v>
      </c>
      <c r="B156" s="275" t="s">
        <v>454</v>
      </c>
      <c r="C156" s="274">
        <v>0</v>
      </c>
      <c r="D156" s="513">
        <v>0</v>
      </c>
      <c r="E156" s="513">
        <v>0</v>
      </c>
      <c r="F156" s="513">
        <v>0</v>
      </c>
      <c r="G156" s="513">
        <v>0</v>
      </c>
      <c r="H156" s="513">
        <v>0</v>
      </c>
      <c r="I156" s="513">
        <v>0</v>
      </c>
      <c r="J156" s="513">
        <v>0</v>
      </c>
      <c r="K156" s="513">
        <v>0</v>
      </c>
      <c r="L156" s="284"/>
    </row>
    <row r="157" spans="1:12" x14ac:dyDescent="0.25">
      <c r="A157" s="274">
        <v>5</v>
      </c>
      <c r="B157" s="275" t="s">
        <v>394</v>
      </c>
      <c r="C157" s="274">
        <v>0</v>
      </c>
      <c r="D157" s="513">
        <v>0</v>
      </c>
      <c r="E157" s="513">
        <v>0</v>
      </c>
      <c r="F157" s="513">
        <v>0</v>
      </c>
      <c r="G157" s="513">
        <v>0</v>
      </c>
      <c r="H157" s="513">
        <v>0</v>
      </c>
      <c r="I157" s="513">
        <v>0</v>
      </c>
      <c r="J157" s="513">
        <v>0</v>
      </c>
      <c r="K157" s="513">
        <v>0</v>
      </c>
      <c r="L157" s="284"/>
    </row>
    <row r="158" spans="1:12" x14ac:dyDescent="0.25">
      <c r="A158" s="274">
        <v>6</v>
      </c>
      <c r="B158" s="275" t="s">
        <v>395</v>
      </c>
      <c r="C158" s="274">
        <v>0</v>
      </c>
      <c r="D158" s="513">
        <v>0</v>
      </c>
      <c r="E158" s="513">
        <v>0</v>
      </c>
      <c r="F158" s="513">
        <v>0</v>
      </c>
      <c r="G158" s="513">
        <v>0</v>
      </c>
      <c r="H158" s="513">
        <v>0</v>
      </c>
      <c r="I158" s="513">
        <v>0</v>
      </c>
      <c r="J158" s="513">
        <v>0</v>
      </c>
      <c r="K158" s="513">
        <v>0</v>
      </c>
      <c r="L158" s="284"/>
    </row>
    <row r="159" spans="1:12" x14ac:dyDescent="0.25">
      <c r="A159" s="274">
        <v>7</v>
      </c>
      <c r="B159" s="275" t="s">
        <v>455</v>
      </c>
      <c r="C159" s="274">
        <v>0</v>
      </c>
      <c r="D159" s="513">
        <v>0</v>
      </c>
      <c r="E159" s="513">
        <v>0</v>
      </c>
      <c r="F159" s="513">
        <v>0</v>
      </c>
      <c r="G159" s="513">
        <v>0</v>
      </c>
      <c r="H159" s="513">
        <v>0</v>
      </c>
      <c r="I159" s="513">
        <v>0</v>
      </c>
      <c r="J159" s="513">
        <v>0</v>
      </c>
      <c r="K159" s="513">
        <v>0</v>
      </c>
      <c r="L159" s="284"/>
    </row>
    <row r="160" spans="1:12" x14ac:dyDescent="0.25">
      <c r="A160" s="274">
        <v>8</v>
      </c>
      <c r="B160" s="275" t="s">
        <v>456</v>
      </c>
      <c r="C160" s="274">
        <v>0</v>
      </c>
      <c r="D160" s="513">
        <v>0</v>
      </c>
      <c r="E160" s="513">
        <v>0</v>
      </c>
      <c r="F160" s="513">
        <v>0</v>
      </c>
      <c r="G160" s="513">
        <v>0</v>
      </c>
      <c r="H160" s="513">
        <v>0</v>
      </c>
      <c r="I160" s="513">
        <v>0</v>
      </c>
      <c r="J160" s="513">
        <v>0</v>
      </c>
      <c r="K160" s="513">
        <v>0</v>
      </c>
      <c r="L160" s="284"/>
    </row>
    <row r="161" spans="1:12" x14ac:dyDescent="0.25">
      <c r="A161" s="274">
        <v>9</v>
      </c>
      <c r="B161" s="275" t="s">
        <v>457</v>
      </c>
      <c r="C161" s="274">
        <v>0</v>
      </c>
      <c r="D161" s="513">
        <v>0</v>
      </c>
      <c r="E161" s="513">
        <v>0</v>
      </c>
      <c r="F161" s="513">
        <v>0</v>
      </c>
      <c r="G161" s="513">
        <v>0</v>
      </c>
      <c r="H161" s="513">
        <v>0</v>
      </c>
      <c r="I161" s="513">
        <v>0</v>
      </c>
      <c r="J161" s="513">
        <v>0</v>
      </c>
      <c r="K161" s="513">
        <v>0</v>
      </c>
      <c r="L161" s="284"/>
    </row>
    <row r="162" spans="1:12" x14ac:dyDescent="0.25">
      <c r="A162" s="274">
        <v>10</v>
      </c>
      <c r="B162" s="275" t="s">
        <v>120</v>
      </c>
      <c r="C162" s="274">
        <v>0</v>
      </c>
      <c r="D162" s="513">
        <v>0</v>
      </c>
      <c r="E162" s="513">
        <v>0</v>
      </c>
      <c r="F162" s="513">
        <v>0</v>
      </c>
      <c r="G162" s="513">
        <v>0</v>
      </c>
      <c r="H162" s="513">
        <v>0</v>
      </c>
      <c r="I162" s="513">
        <v>0</v>
      </c>
      <c r="J162" s="513">
        <v>0</v>
      </c>
      <c r="K162" s="513">
        <v>0</v>
      </c>
      <c r="L162" s="284"/>
    </row>
    <row r="163" spans="1:12" x14ac:dyDescent="0.25">
      <c r="A163" s="274">
        <v>11</v>
      </c>
      <c r="B163" s="275" t="s">
        <v>466</v>
      </c>
      <c r="C163" s="274">
        <v>0</v>
      </c>
      <c r="D163" s="513">
        <v>0</v>
      </c>
      <c r="E163" s="513">
        <v>0</v>
      </c>
      <c r="F163" s="513">
        <v>0</v>
      </c>
      <c r="G163" s="513">
        <v>0</v>
      </c>
      <c r="H163" s="513">
        <v>0</v>
      </c>
      <c r="I163" s="513">
        <v>0</v>
      </c>
      <c r="J163" s="513">
        <v>0</v>
      </c>
      <c r="K163" s="513">
        <v>0</v>
      </c>
      <c r="L163" s="284"/>
    </row>
    <row r="164" spans="1:12" x14ac:dyDescent="0.25">
      <c r="A164" s="274">
        <v>12</v>
      </c>
      <c r="B164" s="275" t="s">
        <v>467</v>
      </c>
      <c r="C164" s="274">
        <v>0</v>
      </c>
      <c r="D164" s="513">
        <v>0</v>
      </c>
      <c r="E164" s="513">
        <v>0</v>
      </c>
      <c r="F164" s="513">
        <v>0</v>
      </c>
      <c r="G164" s="513">
        <v>0</v>
      </c>
      <c r="H164" s="513">
        <v>0</v>
      </c>
      <c r="I164" s="513">
        <v>0</v>
      </c>
      <c r="J164" s="513">
        <v>0</v>
      </c>
      <c r="K164" s="513">
        <v>0</v>
      </c>
      <c r="L164" s="284"/>
    </row>
    <row r="165" spans="1:12" x14ac:dyDescent="0.25">
      <c r="A165" s="274">
        <v>13</v>
      </c>
      <c r="B165" s="275" t="s">
        <v>468</v>
      </c>
      <c r="C165" s="274">
        <v>0</v>
      </c>
      <c r="D165" s="513">
        <v>0</v>
      </c>
      <c r="E165" s="513">
        <v>0</v>
      </c>
      <c r="F165" s="513">
        <v>0</v>
      </c>
      <c r="G165" s="513">
        <v>0</v>
      </c>
      <c r="H165" s="513">
        <v>0</v>
      </c>
      <c r="I165" s="513">
        <v>0</v>
      </c>
      <c r="J165" s="513">
        <v>0</v>
      </c>
      <c r="K165" s="513">
        <v>0</v>
      </c>
      <c r="L165" s="284"/>
    </row>
    <row r="166" spans="1:12" x14ac:dyDescent="0.25">
      <c r="A166" s="274">
        <v>14</v>
      </c>
      <c r="B166" s="275" t="s">
        <v>458</v>
      </c>
      <c r="C166" s="274">
        <v>0</v>
      </c>
      <c r="D166" s="513">
        <v>0</v>
      </c>
      <c r="E166" s="513">
        <v>0</v>
      </c>
      <c r="F166" s="513">
        <v>0</v>
      </c>
      <c r="G166" s="513">
        <v>0</v>
      </c>
      <c r="H166" s="513">
        <v>0</v>
      </c>
      <c r="I166" s="513">
        <v>0</v>
      </c>
      <c r="J166" s="513">
        <v>0</v>
      </c>
      <c r="K166" s="513">
        <v>0</v>
      </c>
      <c r="L166" s="284"/>
    </row>
    <row r="167" spans="1:12" x14ac:dyDescent="0.25">
      <c r="A167" s="274">
        <v>15</v>
      </c>
      <c r="B167" s="275" t="s">
        <v>459</v>
      </c>
      <c r="C167" s="274">
        <v>0</v>
      </c>
      <c r="D167" s="513">
        <v>0</v>
      </c>
      <c r="E167" s="513">
        <v>0</v>
      </c>
      <c r="F167" s="513">
        <v>0</v>
      </c>
      <c r="G167" s="513">
        <v>0</v>
      </c>
      <c r="H167" s="513">
        <v>0</v>
      </c>
      <c r="I167" s="513">
        <v>0</v>
      </c>
      <c r="J167" s="513">
        <v>0</v>
      </c>
      <c r="K167" s="513">
        <v>0</v>
      </c>
      <c r="L167" s="284"/>
    </row>
    <row r="168" spans="1:12" x14ac:dyDescent="0.25">
      <c r="A168" s="274">
        <v>16</v>
      </c>
      <c r="B168" s="275" t="s">
        <v>460</v>
      </c>
      <c r="C168" s="274">
        <v>0</v>
      </c>
      <c r="D168" s="513">
        <v>0</v>
      </c>
      <c r="E168" s="513">
        <v>0</v>
      </c>
      <c r="F168" s="513">
        <v>0</v>
      </c>
      <c r="G168" s="513">
        <v>0</v>
      </c>
      <c r="H168" s="513">
        <v>0</v>
      </c>
      <c r="I168" s="513">
        <v>0</v>
      </c>
      <c r="J168" s="513">
        <v>0</v>
      </c>
      <c r="K168" s="513">
        <v>0</v>
      </c>
      <c r="L168" s="284"/>
    </row>
    <row r="169" spans="1:12" x14ac:dyDescent="0.25">
      <c r="A169" s="274">
        <v>17</v>
      </c>
      <c r="B169" s="275" t="s">
        <v>121</v>
      </c>
      <c r="C169" s="274">
        <v>0</v>
      </c>
      <c r="D169" s="513">
        <v>0</v>
      </c>
      <c r="E169" s="513">
        <v>0</v>
      </c>
      <c r="F169" s="513">
        <v>0</v>
      </c>
      <c r="G169" s="513">
        <v>0</v>
      </c>
      <c r="H169" s="513">
        <v>0</v>
      </c>
      <c r="I169" s="513">
        <v>0</v>
      </c>
      <c r="J169" s="513">
        <v>0</v>
      </c>
      <c r="K169" s="513">
        <v>0</v>
      </c>
      <c r="L169" s="284"/>
    </row>
    <row r="170" spans="1:12" x14ac:dyDescent="0.25">
      <c r="A170" s="274">
        <v>18</v>
      </c>
      <c r="B170" s="275" t="s">
        <v>469</v>
      </c>
      <c r="C170" s="274">
        <v>0</v>
      </c>
      <c r="D170" s="513">
        <v>0</v>
      </c>
      <c r="E170" s="513">
        <v>0</v>
      </c>
      <c r="F170" s="513">
        <v>0</v>
      </c>
      <c r="G170" s="513">
        <v>0</v>
      </c>
      <c r="H170" s="513">
        <v>0</v>
      </c>
      <c r="I170" s="513">
        <v>0</v>
      </c>
      <c r="J170" s="513">
        <v>0</v>
      </c>
      <c r="K170" s="513">
        <v>0</v>
      </c>
      <c r="L170" s="284"/>
    </row>
    <row r="171" spans="1:12" x14ac:dyDescent="0.25">
      <c r="A171" s="274">
        <v>19</v>
      </c>
      <c r="B171" s="275" t="s">
        <v>470</v>
      </c>
      <c r="C171" s="274">
        <v>0</v>
      </c>
      <c r="D171" s="513">
        <v>0</v>
      </c>
      <c r="E171" s="513">
        <v>0</v>
      </c>
      <c r="F171" s="513">
        <v>0</v>
      </c>
      <c r="G171" s="513">
        <v>0</v>
      </c>
      <c r="H171" s="513">
        <v>0</v>
      </c>
      <c r="I171" s="513">
        <v>0</v>
      </c>
      <c r="J171" s="513">
        <v>0</v>
      </c>
      <c r="K171" s="513">
        <v>0</v>
      </c>
      <c r="L171" s="284"/>
    </row>
    <row r="172" spans="1:12" x14ac:dyDescent="0.25">
      <c r="A172" s="274" t="s">
        <v>473</v>
      </c>
      <c r="B172" s="275" t="s">
        <v>464</v>
      </c>
      <c r="C172" s="274">
        <v>0</v>
      </c>
      <c r="D172" s="513">
        <v>0</v>
      </c>
      <c r="E172" s="513">
        <v>0</v>
      </c>
      <c r="F172" s="513">
        <v>3.25</v>
      </c>
      <c r="G172" s="513">
        <v>9.33</v>
      </c>
      <c r="H172" s="513">
        <v>0</v>
      </c>
      <c r="I172" s="513">
        <v>0</v>
      </c>
      <c r="J172" s="513">
        <v>0</v>
      </c>
      <c r="K172" s="513">
        <v>0</v>
      </c>
      <c r="L172" s="284"/>
    </row>
    <row r="173" spans="1:12" x14ac:dyDescent="0.25">
      <c r="A173" s="274">
        <v>1</v>
      </c>
      <c r="B173" s="275" t="s">
        <v>451</v>
      </c>
      <c r="C173" s="274">
        <v>0</v>
      </c>
      <c r="D173" s="513">
        <v>0</v>
      </c>
      <c r="E173" s="513">
        <v>0</v>
      </c>
      <c r="F173" s="513">
        <v>0</v>
      </c>
      <c r="G173" s="513">
        <v>0</v>
      </c>
      <c r="H173" s="513">
        <v>0</v>
      </c>
      <c r="I173" s="513">
        <v>0</v>
      </c>
      <c r="J173" s="513">
        <v>0</v>
      </c>
      <c r="K173" s="513">
        <v>0</v>
      </c>
      <c r="L173" s="284"/>
    </row>
    <row r="174" spans="1:12" x14ac:dyDescent="0.25">
      <c r="A174" s="274">
        <v>2</v>
      </c>
      <c r="B174" s="275" t="s">
        <v>452</v>
      </c>
      <c r="C174" s="274">
        <v>0</v>
      </c>
      <c r="D174" s="513">
        <v>0</v>
      </c>
      <c r="E174" s="513">
        <v>0</v>
      </c>
      <c r="F174" s="513">
        <v>0</v>
      </c>
      <c r="G174" s="513">
        <v>0</v>
      </c>
      <c r="H174" s="513">
        <v>0</v>
      </c>
      <c r="I174" s="513">
        <v>0</v>
      </c>
      <c r="J174" s="513">
        <v>0</v>
      </c>
      <c r="K174" s="513">
        <v>0</v>
      </c>
      <c r="L174" s="284"/>
    </row>
    <row r="175" spans="1:12" x14ac:dyDescent="0.25">
      <c r="A175" s="274">
        <v>3</v>
      </c>
      <c r="B175" s="275" t="s">
        <v>453</v>
      </c>
      <c r="C175" s="274">
        <v>0</v>
      </c>
      <c r="D175" s="513">
        <v>0</v>
      </c>
      <c r="E175" s="513">
        <v>0</v>
      </c>
      <c r="F175" s="513">
        <v>0</v>
      </c>
      <c r="G175" s="513">
        <v>0</v>
      </c>
      <c r="H175" s="513">
        <v>0</v>
      </c>
      <c r="I175" s="513">
        <v>0</v>
      </c>
      <c r="J175" s="513">
        <v>0</v>
      </c>
      <c r="K175" s="513">
        <v>0</v>
      </c>
      <c r="L175" s="284"/>
    </row>
    <row r="176" spans="1:12" x14ac:dyDescent="0.25">
      <c r="A176" s="274">
        <v>4</v>
      </c>
      <c r="B176" s="275" t="s">
        <v>454</v>
      </c>
      <c r="C176" s="274">
        <v>0</v>
      </c>
      <c r="D176" s="513">
        <v>0</v>
      </c>
      <c r="E176" s="513">
        <v>0</v>
      </c>
      <c r="F176" s="513">
        <v>0</v>
      </c>
      <c r="G176" s="513">
        <v>0</v>
      </c>
      <c r="H176" s="513">
        <v>0</v>
      </c>
      <c r="I176" s="513">
        <v>0</v>
      </c>
      <c r="J176" s="513">
        <v>0</v>
      </c>
      <c r="K176" s="513">
        <v>0</v>
      </c>
      <c r="L176" s="284"/>
    </row>
    <row r="177" spans="1:12" x14ac:dyDescent="0.25">
      <c r="A177" s="274">
        <v>5</v>
      </c>
      <c r="B177" s="275" t="s">
        <v>394</v>
      </c>
      <c r="C177" s="274">
        <v>0</v>
      </c>
      <c r="D177" s="513">
        <v>0</v>
      </c>
      <c r="E177" s="513">
        <v>0</v>
      </c>
      <c r="F177" s="513">
        <v>0</v>
      </c>
      <c r="G177" s="513">
        <v>0.02</v>
      </c>
      <c r="H177" s="513">
        <v>0</v>
      </c>
      <c r="I177" s="513">
        <v>0</v>
      </c>
      <c r="J177" s="513">
        <v>0</v>
      </c>
      <c r="K177" s="513">
        <v>0</v>
      </c>
      <c r="L177" s="284"/>
    </row>
    <row r="178" spans="1:12" ht="78.75" x14ac:dyDescent="0.25">
      <c r="A178" s="274">
        <v>0</v>
      </c>
      <c r="B178" s="275" t="s">
        <v>616</v>
      </c>
      <c r="C178" s="274" t="s">
        <v>390</v>
      </c>
      <c r="D178" s="513">
        <v>0</v>
      </c>
      <c r="E178" s="513">
        <v>0</v>
      </c>
      <c r="F178" s="513">
        <v>0</v>
      </c>
      <c r="G178" s="513">
        <v>0.02</v>
      </c>
      <c r="H178" s="513">
        <v>0</v>
      </c>
      <c r="I178" s="513">
        <v>0</v>
      </c>
      <c r="J178" s="513">
        <v>0</v>
      </c>
      <c r="K178" s="513">
        <v>0</v>
      </c>
      <c r="L178" s="284"/>
    </row>
    <row r="179" spans="1:12" x14ac:dyDescent="0.25">
      <c r="A179" s="274">
        <v>6</v>
      </c>
      <c r="B179" s="275" t="s">
        <v>395</v>
      </c>
      <c r="C179" s="274">
        <v>0</v>
      </c>
      <c r="D179" s="513">
        <v>0</v>
      </c>
      <c r="E179" s="513">
        <v>0</v>
      </c>
      <c r="F179" s="513">
        <v>0</v>
      </c>
      <c r="G179" s="513">
        <v>0.12</v>
      </c>
      <c r="H179" s="513">
        <v>0</v>
      </c>
      <c r="I179" s="513">
        <v>0</v>
      </c>
      <c r="J179" s="513">
        <v>0</v>
      </c>
      <c r="K179" s="513">
        <v>0</v>
      </c>
      <c r="L179" s="284"/>
    </row>
    <row r="180" spans="1:12" ht="31.5" x14ac:dyDescent="0.25">
      <c r="A180" s="274">
        <v>0</v>
      </c>
      <c r="B180" s="275" t="s">
        <v>620</v>
      </c>
      <c r="C180" s="274" t="s">
        <v>388</v>
      </c>
      <c r="D180" s="513">
        <v>0</v>
      </c>
      <c r="E180" s="513">
        <v>0</v>
      </c>
      <c r="F180" s="513">
        <v>0</v>
      </c>
      <c r="G180" s="513">
        <v>0.12</v>
      </c>
      <c r="H180" s="513">
        <v>0</v>
      </c>
      <c r="I180" s="513">
        <v>0</v>
      </c>
      <c r="J180" s="513">
        <v>0</v>
      </c>
      <c r="K180" s="513">
        <v>0</v>
      </c>
      <c r="L180" s="284"/>
    </row>
    <row r="181" spans="1:12" x14ac:dyDescent="0.25">
      <c r="A181" s="274">
        <v>7</v>
      </c>
      <c r="B181" s="275" t="s">
        <v>455</v>
      </c>
      <c r="C181" s="274">
        <v>0</v>
      </c>
      <c r="D181" s="513">
        <v>0</v>
      </c>
      <c r="E181" s="513">
        <v>0</v>
      </c>
      <c r="F181" s="513">
        <v>0</v>
      </c>
      <c r="G181" s="513">
        <v>0</v>
      </c>
      <c r="H181" s="513">
        <v>0</v>
      </c>
      <c r="I181" s="513">
        <v>0</v>
      </c>
      <c r="J181" s="513">
        <v>0</v>
      </c>
      <c r="K181" s="513">
        <v>0</v>
      </c>
      <c r="L181" s="284"/>
    </row>
    <row r="182" spans="1:12" x14ac:dyDescent="0.25">
      <c r="A182" s="274">
        <v>8</v>
      </c>
      <c r="B182" s="275" t="s">
        <v>456</v>
      </c>
      <c r="C182" s="274">
        <v>0</v>
      </c>
      <c r="D182" s="513">
        <v>0</v>
      </c>
      <c r="E182" s="513">
        <v>0</v>
      </c>
      <c r="F182" s="513">
        <v>0</v>
      </c>
      <c r="G182" s="513">
        <v>0</v>
      </c>
      <c r="H182" s="513">
        <v>0</v>
      </c>
      <c r="I182" s="513">
        <v>0</v>
      </c>
      <c r="J182" s="513">
        <v>0</v>
      </c>
      <c r="K182" s="513">
        <v>0</v>
      </c>
      <c r="L182" s="284"/>
    </row>
    <row r="183" spans="1:12" x14ac:dyDescent="0.25">
      <c r="A183" s="274">
        <v>9</v>
      </c>
      <c r="B183" s="275" t="s">
        <v>457</v>
      </c>
      <c r="C183" s="274">
        <v>0</v>
      </c>
      <c r="D183" s="513">
        <v>0</v>
      </c>
      <c r="E183" s="513">
        <v>0</v>
      </c>
      <c r="F183" s="513">
        <v>0</v>
      </c>
      <c r="G183" s="513">
        <v>0</v>
      </c>
      <c r="H183" s="513">
        <v>0</v>
      </c>
      <c r="I183" s="513">
        <v>0</v>
      </c>
      <c r="J183" s="513">
        <v>0</v>
      </c>
      <c r="K183" s="513">
        <v>0</v>
      </c>
      <c r="L183" s="284"/>
    </row>
    <row r="184" spans="1:12" x14ac:dyDescent="0.25">
      <c r="A184" s="274">
        <v>10</v>
      </c>
      <c r="B184" s="275" t="s">
        <v>120</v>
      </c>
      <c r="C184" s="274">
        <v>0</v>
      </c>
      <c r="D184" s="513">
        <v>0</v>
      </c>
      <c r="E184" s="513">
        <v>0</v>
      </c>
      <c r="F184" s="513">
        <v>0</v>
      </c>
      <c r="G184" s="513">
        <v>0</v>
      </c>
      <c r="H184" s="513">
        <v>0</v>
      </c>
      <c r="I184" s="513">
        <v>0</v>
      </c>
      <c r="J184" s="513">
        <v>0</v>
      </c>
      <c r="K184" s="513">
        <v>0</v>
      </c>
      <c r="L184" s="284"/>
    </row>
    <row r="185" spans="1:12" x14ac:dyDescent="0.25">
      <c r="A185" s="274">
        <v>11</v>
      </c>
      <c r="B185" s="275" t="s">
        <v>466</v>
      </c>
      <c r="C185" s="274">
        <v>0</v>
      </c>
      <c r="D185" s="513">
        <v>0</v>
      </c>
      <c r="E185" s="513">
        <v>0</v>
      </c>
      <c r="F185" s="513">
        <v>0</v>
      </c>
      <c r="G185" s="513">
        <v>0</v>
      </c>
      <c r="H185" s="513">
        <v>0</v>
      </c>
      <c r="I185" s="513">
        <v>0</v>
      </c>
      <c r="J185" s="513">
        <v>0</v>
      </c>
      <c r="K185" s="513">
        <v>0</v>
      </c>
      <c r="L185" s="284"/>
    </row>
    <row r="186" spans="1:12" x14ac:dyDescent="0.25">
      <c r="A186" s="274">
        <v>12</v>
      </c>
      <c r="B186" s="275" t="s">
        <v>467</v>
      </c>
      <c r="C186" s="274">
        <v>0</v>
      </c>
      <c r="D186" s="513">
        <v>0</v>
      </c>
      <c r="E186" s="513">
        <v>0</v>
      </c>
      <c r="F186" s="513">
        <v>0</v>
      </c>
      <c r="G186" s="513">
        <v>0.79</v>
      </c>
      <c r="H186" s="513">
        <v>0</v>
      </c>
      <c r="I186" s="513">
        <v>0</v>
      </c>
      <c r="J186" s="513">
        <v>0</v>
      </c>
      <c r="K186" s="513">
        <v>0</v>
      </c>
      <c r="L186" s="284"/>
    </row>
    <row r="187" spans="1:12" ht="78.75" x14ac:dyDescent="0.25">
      <c r="A187" s="274">
        <v>0</v>
      </c>
      <c r="B187" s="275" t="s">
        <v>960</v>
      </c>
      <c r="C187" s="274" t="s">
        <v>388</v>
      </c>
      <c r="D187" s="513">
        <v>0</v>
      </c>
      <c r="E187" s="513">
        <v>0</v>
      </c>
      <c r="F187" s="513">
        <v>0</v>
      </c>
      <c r="G187" s="513">
        <v>0.79</v>
      </c>
      <c r="H187" s="513">
        <v>0</v>
      </c>
      <c r="I187" s="513">
        <v>0</v>
      </c>
      <c r="J187" s="513">
        <v>0</v>
      </c>
      <c r="K187" s="513">
        <v>0</v>
      </c>
      <c r="L187" s="284"/>
    </row>
    <row r="188" spans="1:12" x14ac:dyDescent="0.25">
      <c r="A188" s="274">
        <v>13</v>
      </c>
      <c r="B188" s="275" t="s">
        <v>468</v>
      </c>
      <c r="C188" s="274">
        <v>0</v>
      </c>
      <c r="D188" s="513">
        <v>0</v>
      </c>
      <c r="E188" s="513">
        <v>0</v>
      </c>
      <c r="F188" s="513">
        <v>0</v>
      </c>
      <c r="G188" s="513">
        <v>0.26200000000000001</v>
      </c>
      <c r="H188" s="513">
        <v>0</v>
      </c>
      <c r="I188" s="513">
        <v>0</v>
      </c>
      <c r="J188" s="513">
        <v>0</v>
      </c>
      <c r="K188" s="513">
        <v>0</v>
      </c>
      <c r="L188" s="284"/>
    </row>
    <row r="189" spans="1:12" ht="31.5" x14ac:dyDescent="0.25">
      <c r="A189" s="274">
        <v>0</v>
      </c>
      <c r="B189" s="275" t="s">
        <v>961</v>
      </c>
      <c r="C189" s="274" t="s">
        <v>388</v>
      </c>
      <c r="D189" s="513">
        <v>0</v>
      </c>
      <c r="E189" s="513">
        <v>0</v>
      </c>
      <c r="F189" s="513">
        <v>0</v>
      </c>
      <c r="G189" s="513">
        <v>0.26200000000000001</v>
      </c>
      <c r="H189" s="513">
        <v>0</v>
      </c>
      <c r="I189" s="513">
        <v>0</v>
      </c>
      <c r="J189" s="513">
        <v>0</v>
      </c>
      <c r="K189" s="513">
        <v>0</v>
      </c>
      <c r="L189" s="284"/>
    </row>
    <row r="190" spans="1:12" x14ac:dyDescent="0.25">
      <c r="A190" s="274">
        <v>14</v>
      </c>
      <c r="B190" s="275" t="s">
        <v>458</v>
      </c>
      <c r="C190" s="274">
        <v>0</v>
      </c>
      <c r="D190" s="513">
        <v>0</v>
      </c>
      <c r="E190" s="513">
        <v>0</v>
      </c>
      <c r="F190" s="513">
        <v>0</v>
      </c>
      <c r="G190" s="513">
        <v>0</v>
      </c>
      <c r="H190" s="513">
        <v>0</v>
      </c>
      <c r="I190" s="513">
        <v>0</v>
      </c>
      <c r="J190" s="513">
        <v>0</v>
      </c>
      <c r="K190" s="513">
        <v>0</v>
      </c>
      <c r="L190" s="284"/>
    </row>
    <row r="191" spans="1:12" x14ac:dyDescent="0.25">
      <c r="A191" s="274">
        <v>15</v>
      </c>
      <c r="B191" s="275" t="s">
        <v>459</v>
      </c>
      <c r="C191" s="274">
        <v>0</v>
      </c>
      <c r="D191" s="513">
        <v>0</v>
      </c>
      <c r="E191" s="513">
        <v>0</v>
      </c>
      <c r="F191" s="513">
        <v>0</v>
      </c>
      <c r="G191" s="513">
        <v>0</v>
      </c>
      <c r="H191" s="513">
        <v>0</v>
      </c>
      <c r="I191" s="513">
        <v>0</v>
      </c>
      <c r="J191" s="513">
        <v>0</v>
      </c>
      <c r="K191" s="513">
        <v>0</v>
      </c>
      <c r="L191" s="284"/>
    </row>
    <row r="192" spans="1:12" x14ac:dyDescent="0.25">
      <c r="A192" s="274">
        <v>16</v>
      </c>
      <c r="B192" s="275" t="s">
        <v>460</v>
      </c>
      <c r="C192" s="274">
        <v>0</v>
      </c>
      <c r="D192" s="513">
        <v>0</v>
      </c>
      <c r="E192" s="513">
        <v>0</v>
      </c>
      <c r="F192" s="513">
        <v>0</v>
      </c>
      <c r="G192" s="513">
        <v>0</v>
      </c>
      <c r="H192" s="513">
        <v>0</v>
      </c>
      <c r="I192" s="513">
        <v>0</v>
      </c>
      <c r="J192" s="513">
        <v>0</v>
      </c>
      <c r="K192" s="513">
        <v>0</v>
      </c>
      <c r="L192" s="284"/>
    </row>
    <row r="193" spans="1:12" x14ac:dyDescent="0.25">
      <c r="A193" s="274">
        <v>17</v>
      </c>
      <c r="B193" s="275" t="s">
        <v>121</v>
      </c>
      <c r="C193" s="274">
        <v>0</v>
      </c>
      <c r="D193" s="513">
        <v>0</v>
      </c>
      <c r="E193" s="513">
        <v>0</v>
      </c>
      <c r="F193" s="513">
        <v>0</v>
      </c>
      <c r="G193" s="513">
        <v>0</v>
      </c>
      <c r="H193" s="513">
        <v>0</v>
      </c>
      <c r="I193" s="513">
        <v>0</v>
      </c>
      <c r="J193" s="513">
        <v>0</v>
      </c>
      <c r="K193" s="513">
        <v>0</v>
      </c>
      <c r="L193" s="284"/>
    </row>
    <row r="194" spans="1:12" x14ac:dyDescent="0.25">
      <c r="A194" s="274">
        <v>18</v>
      </c>
      <c r="B194" s="275" t="s">
        <v>469</v>
      </c>
      <c r="C194" s="274">
        <v>0</v>
      </c>
      <c r="D194" s="513">
        <v>0</v>
      </c>
      <c r="E194" s="513">
        <v>0</v>
      </c>
      <c r="F194" s="513">
        <v>0</v>
      </c>
      <c r="G194" s="513">
        <v>0</v>
      </c>
      <c r="H194" s="513">
        <v>0</v>
      </c>
      <c r="I194" s="513">
        <v>0</v>
      </c>
      <c r="J194" s="513">
        <v>0</v>
      </c>
      <c r="K194" s="513">
        <v>0</v>
      </c>
      <c r="L194" s="284"/>
    </row>
    <row r="195" spans="1:12" x14ac:dyDescent="0.25">
      <c r="A195" s="274">
        <v>19</v>
      </c>
      <c r="B195" s="275" t="s">
        <v>470</v>
      </c>
      <c r="C195" s="274">
        <v>0</v>
      </c>
      <c r="D195" s="513">
        <v>0</v>
      </c>
      <c r="E195" s="513">
        <v>0</v>
      </c>
      <c r="F195" s="513">
        <v>3.25</v>
      </c>
      <c r="G195" s="513">
        <v>8.1379999999999999</v>
      </c>
      <c r="H195" s="513">
        <v>0</v>
      </c>
      <c r="I195" s="513">
        <v>0</v>
      </c>
      <c r="J195" s="513">
        <v>0</v>
      </c>
      <c r="K195" s="513">
        <v>0</v>
      </c>
      <c r="L195" s="284"/>
    </row>
    <row r="196" spans="1:12" ht="63" x14ac:dyDescent="0.25">
      <c r="A196" s="274">
        <v>0</v>
      </c>
      <c r="B196" s="275" t="s">
        <v>619</v>
      </c>
      <c r="C196" s="274" t="s">
        <v>388</v>
      </c>
      <c r="D196" s="513">
        <v>0</v>
      </c>
      <c r="E196" s="513">
        <v>0</v>
      </c>
      <c r="F196" s="513">
        <v>0.8</v>
      </c>
      <c r="G196" s="513">
        <v>2.379</v>
      </c>
      <c r="H196" s="513">
        <v>0</v>
      </c>
      <c r="I196" s="513">
        <v>0</v>
      </c>
      <c r="J196" s="513">
        <v>0</v>
      </c>
      <c r="K196" s="513">
        <v>0</v>
      </c>
      <c r="L196" s="284"/>
    </row>
    <row r="197" spans="1:12" ht="47.25" x14ac:dyDescent="0.25">
      <c r="A197" s="274">
        <v>0</v>
      </c>
      <c r="B197" s="275" t="s">
        <v>628</v>
      </c>
      <c r="C197" s="274" t="s">
        <v>388</v>
      </c>
      <c r="D197" s="513">
        <v>0</v>
      </c>
      <c r="E197" s="513">
        <v>0</v>
      </c>
      <c r="F197" s="513">
        <v>0</v>
      </c>
      <c r="G197" s="513">
        <v>0.54200000000000004</v>
      </c>
      <c r="H197" s="513">
        <v>0</v>
      </c>
      <c r="I197" s="513">
        <v>0</v>
      </c>
      <c r="J197" s="513">
        <v>0</v>
      </c>
      <c r="K197" s="513">
        <v>0</v>
      </c>
      <c r="L197" s="284"/>
    </row>
    <row r="198" spans="1:12" ht="47.25" x14ac:dyDescent="0.25">
      <c r="A198" s="274">
        <v>0</v>
      </c>
      <c r="B198" s="275" t="s">
        <v>630</v>
      </c>
      <c r="C198" s="274" t="s">
        <v>388</v>
      </c>
      <c r="D198" s="513">
        <v>0</v>
      </c>
      <c r="E198" s="513">
        <v>0</v>
      </c>
      <c r="F198" s="513">
        <v>0.8</v>
      </c>
      <c r="G198" s="513">
        <v>0.60299999999999998</v>
      </c>
      <c r="H198" s="513">
        <v>0</v>
      </c>
      <c r="I198" s="513">
        <v>0</v>
      </c>
      <c r="J198" s="513">
        <v>0</v>
      </c>
      <c r="K198" s="513">
        <v>0</v>
      </c>
      <c r="L198" s="284"/>
    </row>
    <row r="199" spans="1:12" ht="47.25" x14ac:dyDescent="0.25">
      <c r="A199" s="274">
        <v>0</v>
      </c>
      <c r="B199" s="275" t="s">
        <v>631</v>
      </c>
      <c r="C199" s="274" t="s">
        <v>388</v>
      </c>
      <c r="D199" s="513">
        <v>0</v>
      </c>
      <c r="E199" s="513">
        <v>0</v>
      </c>
      <c r="F199" s="513">
        <v>0.25</v>
      </c>
      <c r="G199" s="513">
        <v>0.77</v>
      </c>
      <c r="H199" s="513">
        <v>0</v>
      </c>
      <c r="I199" s="513">
        <v>0</v>
      </c>
      <c r="J199" s="513">
        <v>0</v>
      </c>
      <c r="K199" s="513">
        <v>0</v>
      </c>
      <c r="L199" s="284"/>
    </row>
    <row r="200" spans="1:12" ht="47.25" x14ac:dyDescent="0.25">
      <c r="A200" s="274">
        <v>0</v>
      </c>
      <c r="B200" s="275" t="s">
        <v>783</v>
      </c>
      <c r="C200" s="274" t="s">
        <v>388</v>
      </c>
      <c r="D200" s="513">
        <v>0</v>
      </c>
      <c r="E200" s="513">
        <v>0</v>
      </c>
      <c r="F200" s="513">
        <v>0.65</v>
      </c>
      <c r="G200" s="513">
        <v>2.5330000000000004</v>
      </c>
      <c r="H200" s="513">
        <v>0</v>
      </c>
      <c r="I200" s="513">
        <v>0</v>
      </c>
      <c r="J200" s="513">
        <v>0</v>
      </c>
      <c r="K200" s="513">
        <v>0</v>
      </c>
      <c r="L200" s="284"/>
    </row>
    <row r="201" spans="1:12" ht="63" x14ac:dyDescent="0.25">
      <c r="A201" s="274">
        <v>0</v>
      </c>
      <c r="B201" s="275" t="s">
        <v>784</v>
      </c>
      <c r="C201" s="274" t="s">
        <v>388</v>
      </c>
      <c r="D201" s="513">
        <v>0</v>
      </c>
      <c r="E201" s="513">
        <v>0</v>
      </c>
      <c r="F201" s="513">
        <v>0.5</v>
      </c>
      <c r="G201" s="513">
        <v>0.98599999999999999</v>
      </c>
      <c r="H201" s="513">
        <v>0</v>
      </c>
      <c r="I201" s="513">
        <v>0</v>
      </c>
      <c r="J201" s="513">
        <v>0</v>
      </c>
      <c r="K201" s="513">
        <v>0</v>
      </c>
      <c r="L201" s="284"/>
    </row>
    <row r="202" spans="1:12" ht="47.25" x14ac:dyDescent="0.25">
      <c r="A202" s="274">
        <v>0</v>
      </c>
      <c r="B202" s="275" t="s">
        <v>785</v>
      </c>
      <c r="C202" s="274" t="s">
        <v>388</v>
      </c>
      <c r="D202" s="513">
        <v>0</v>
      </c>
      <c r="E202" s="513">
        <v>0</v>
      </c>
      <c r="F202" s="513">
        <v>0</v>
      </c>
      <c r="G202" s="513">
        <v>0.155</v>
      </c>
      <c r="H202" s="513">
        <v>0</v>
      </c>
      <c r="I202" s="513">
        <v>0</v>
      </c>
      <c r="J202" s="513">
        <v>0</v>
      </c>
      <c r="K202" s="513">
        <v>0</v>
      </c>
      <c r="L202" s="284"/>
    </row>
    <row r="203" spans="1:12" ht="47.25" x14ac:dyDescent="0.25">
      <c r="A203" s="274">
        <v>0</v>
      </c>
      <c r="B203" s="275" t="s">
        <v>963</v>
      </c>
      <c r="C203" s="274" t="s">
        <v>388</v>
      </c>
      <c r="D203" s="513">
        <v>0</v>
      </c>
      <c r="E203" s="513">
        <v>0</v>
      </c>
      <c r="F203" s="513">
        <v>0.25</v>
      </c>
      <c r="G203" s="513">
        <v>0.17</v>
      </c>
      <c r="H203" s="513">
        <v>0</v>
      </c>
      <c r="I203" s="513">
        <v>0</v>
      </c>
      <c r="J203" s="513">
        <v>0</v>
      </c>
      <c r="K203" s="513">
        <v>0</v>
      </c>
      <c r="L203" s="284"/>
    </row>
    <row r="204" spans="1:12" ht="31.5" x14ac:dyDescent="0.25">
      <c r="A204" s="274" t="s">
        <v>448</v>
      </c>
      <c r="B204" s="275" t="s">
        <v>127</v>
      </c>
      <c r="C204" s="274"/>
      <c r="D204" s="513">
        <v>0</v>
      </c>
      <c r="E204" s="513">
        <v>0</v>
      </c>
      <c r="F204" s="513">
        <v>1.6279999999999999</v>
      </c>
      <c r="G204" s="513">
        <v>11.715999999999999</v>
      </c>
      <c r="H204" s="513">
        <v>0</v>
      </c>
      <c r="I204" s="513">
        <v>0</v>
      </c>
      <c r="J204" s="513">
        <v>0</v>
      </c>
      <c r="K204" s="513">
        <v>0</v>
      </c>
      <c r="L204" s="284"/>
    </row>
    <row r="205" spans="1:12" x14ac:dyDescent="0.25">
      <c r="A205" s="274" t="s">
        <v>474</v>
      </c>
      <c r="B205" s="275" t="s">
        <v>462</v>
      </c>
      <c r="C205" s="274">
        <v>0</v>
      </c>
      <c r="D205" s="513">
        <v>0</v>
      </c>
      <c r="E205" s="513">
        <v>0</v>
      </c>
      <c r="F205" s="513">
        <v>0</v>
      </c>
      <c r="G205" s="513">
        <v>0</v>
      </c>
      <c r="H205" s="513">
        <v>0</v>
      </c>
      <c r="I205" s="513">
        <v>0</v>
      </c>
      <c r="J205" s="513">
        <v>0</v>
      </c>
      <c r="K205" s="513">
        <v>0</v>
      </c>
      <c r="L205" s="284"/>
    </row>
    <row r="206" spans="1:12" x14ac:dyDescent="0.25">
      <c r="A206" s="274">
        <v>1</v>
      </c>
      <c r="B206" s="275" t="s">
        <v>454</v>
      </c>
      <c r="C206" s="274">
        <v>0</v>
      </c>
      <c r="D206" s="513">
        <v>0</v>
      </c>
      <c r="E206" s="513">
        <v>0</v>
      </c>
      <c r="F206" s="513">
        <v>0</v>
      </c>
      <c r="G206" s="513">
        <v>0</v>
      </c>
      <c r="H206" s="513">
        <v>0</v>
      </c>
      <c r="I206" s="513">
        <v>0</v>
      </c>
      <c r="J206" s="513">
        <v>0</v>
      </c>
      <c r="K206" s="513">
        <v>0</v>
      </c>
      <c r="L206" s="284"/>
    </row>
    <row r="207" spans="1:12" x14ac:dyDescent="0.25">
      <c r="A207" s="274">
        <v>2</v>
      </c>
      <c r="B207" s="275" t="s">
        <v>394</v>
      </c>
      <c r="C207" s="274">
        <v>0</v>
      </c>
      <c r="D207" s="513">
        <v>0</v>
      </c>
      <c r="E207" s="513">
        <v>0</v>
      </c>
      <c r="F207" s="513">
        <v>0</v>
      </c>
      <c r="G207" s="513">
        <v>0</v>
      </c>
      <c r="H207" s="513">
        <v>0</v>
      </c>
      <c r="I207" s="513">
        <v>0</v>
      </c>
      <c r="J207" s="513">
        <v>0</v>
      </c>
      <c r="K207" s="513">
        <v>0</v>
      </c>
      <c r="L207" s="284"/>
    </row>
    <row r="208" spans="1:12" x14ac:dyDescent="0.25">
      <c r="A208" s="274">
        <v>3</v>
      </c>
      <c r="B208" s="275" t="s">
        <v>395</v>
      </c>
      <c r="C208" s="274">
        <v>0</v>
      </c>
      <c r="D208" s="513">
        <v>0</v>
      </c>
      <c r="E208" s="513">
        <v>0</v>
      </c>
      <c r="F208" s="513">
        <v>0</v>
      </c>
      <c r="G208" s="513">
        <v>0</v>
      </c>
      <c r="H208" s="513">
        <v>0</v>
      </c>
      <c r="I208" s="513">
        <v>0</v>
      </c>
      <c r="J208" s="513">
        <v>0</v>
      </c>
      <c r="K208" s="513">
        <v>0</v>
      </c>
      <c r="L208" s="284"/>
    </row>
    <row r="209" spans="1:12" x14ac:dyDescent="0.25">
      <c r="A209" s="274">
        <v>4</v>
      </c>
      <c r="B209" s="275" t="s">
        <v>120</v>
      </c>
      <c r="C209" s="274">
        <v>0</v>
      </c>
      <c r="D209" s="513">
        <v>0</v>
      </c>
      <c r="E209" s="513">
        <v>0</v>
      </c>
      <c r="F209" s="513">
        <v>0</v>
      </c>
      <c r="G209" s="513">
        <v>0</v>
      </c>
      <c r="H209" s="513">
        <v>0</v>
      </c>
      <c r="I209" s="513">
        <v>0</v>
      </c>
      <c r="J209" s="513">
        <v>0</v>
      </c>
      <c r="K209" s="513">
        <v>0</v>
      </c>
      <c r="L209" s="284"/>
    </row>
    <row r="210" spans="1:12" x14ac:dyDescent="0.25">
      <c r="A210" s="274">
        <v>5</v>
      </c>
      <c r="B210" s="275" t="s">
        <v>466</v>
      </c>
      <c r="C210" s="274">
        <v>0</v>
      </c>
      <c r="D210" s="513">
        <v>0</v>
      </c>
      <c r="E210" s="513">
        <v>0</v>
      </c>
      <c r="F210" s="513">
        <v>0</v>
      </c>
      <c r="G210" s="513">
        <v>0</v>
      </c>
      <c r="H210" s="513">
        <v>0</v>
      </c>
      <c r="I210" s="513">
        <v>0</v>
      </c>
      <c r="J210" s="513">
        <v>0</v>
      </c>
      <c r="K210" s="513">
        <v>0</v>
      </c>
      <c r="L210" s="284"/>
    </row>
    <row r="211" spans="1:12" x14ac:dyDescent="0.25">
      <c r="A211" s="274">
        <v>6</v>
      </c>
      <c r="B211" s="275" t="s">
        <v>467</v>
      </c>
      <c r="C211" s="274">
        <v>0</v>
      </c>
      <c r="D211" s="513">
        <v>0</v>
      </c>
      <c r="E211" s="513">
        <v>0</v>
      </c>
      <c r="F211" s="513">
        <v>0</v>
      </c>
      <c r="G211" s="513">
        <v>0</v>
      </c>
      <c r="H211" s="513">
        <v>0</v>
      </c>
      <c r="I211" s="513">
        <v>0</v>
      </c>
      <c r="J211" s="513">
        <v>0</v>
      </c>
      <c r="K211" s="513">
        <v>0</v>
      </c>
      <c r="L211" s="284"/>
    </row>
    <row r="212" spans="1:12" x14ac:dyDescent="0.25">
      <c r="A212" s="274">
        <v>7</v>
      </c>
      <c r="B212" s="275" t="s">
        <v>468</v>
      </c>
      <c r="C212" s="274">
        <v>0</v>
      </c>
      <c r="D212" s="513">
        <v>0</v>
      </c>
      <c r="E212" s="513">
        <v>0</v>
      </c>
      <c r="F212" s="513">
        <v>0</v>
      </c>
      <c r="G212" s="513">
        <v>0</v>
      </c>
      <c r="H212" s="513">
        <v>0</v>
      </c>
      <c r="I212" s="513">
        <v>0</v>
      </c>
      <c r="J212" s="513">
        <v>0</v>
      </c>
      <c r="K212" s="513">
        <v>0</v>
      </c>
      <c r="L212" s="284"/>
    </row>
    <row r="213" spans="1:12" x14ac:dyDescent="0.25">
      <c r="A213" s="274">
        <v>8</v>
      </c>
      <c r="B213" s="275" t="s">
        <v>121</v>
      </c>
      <c r="C213" s="274">
        <v>0</v>
      </c>
      <c r="D213" s="513">
        <v>0</v>
      </c>
      <c r="E213" s="513">
        <v>0</v>
      </c>
      <c r="F213" s="513">
        <v>0</v>
      </c>
      <c r="G213" s="513">
        <v>0</v>
      </c>
      <c r="H213" s="513">
        <v>0</v>
      </c>
      <c r="I213" s="513">
        <v>0</v>
      </c>
      <c r="J213" s="513">
        <v>0</v>
      </c>
      <c r="K213" s="513">
        <v>0</v>
      </c>
      <c r="L213" s="284"/>
    </row>
    <row r="214" spans="1:12" x14ac:dyDescent="0.25">
      <c r="A214" s="274">
        <v>9</v>
      </c>
      <c r="B214" s="275" t="s">
        <v>469</v>
      </c>
      <c r="C214" s="274">
        <v>0</v>
      </c>
      <c r="D214" s="513">
        <v>0</v>
      </c>
      <c r="E214" s="513">
        <v>0</v>
      </c>
      <c r="F214" s="513">
        <v>0</v>
      </c>
      <c r="G214" s="513">
        <v>0</v>
      </c>
      <c r="H214" s="513">
        <v>0</v>
      </c>
      <c r="I214" s="513">
        <v>0</v>
      </c>
      <c r="J214" s="513">
        <v>0</v>
      </c>
      <c r="K214" s="513">
        <v>0</v>
      </c>
      <c r="L214" s="284"/>
    </row>
    <row r="215" spans="1:12" x14ac:dyDescent="0.25">
      <c r="A215" s="274">
        <v>10</v>
      </c>
      <c r="B215" s="275" t="s">
        <v>470</v>
      </c>
      <c r="C215" s="274">
        <v>0</v>
      </c>
      <c r="D215" s="513">
        <v>0</v>
      </c>
      <c r="E215" s="513">
        <v>0</v>
      </c>
      <c r="F215" s="513">
        <v>0</v>
      </c>
      <c r="G215" s="513">
        <v>0</v>
      </c>
      <c r="H215" s="513">
        <v>0</v>
      </c>
      <c r="I215" s="513">
        <v>0</v>
      </c>
      <c r="J215" s="513">
        <v>0</v>
      </c>
      <c r="K215" s="513">
        <v>0</v>
      </c>
      <c r="L215" s="284"/>
    </row>
    <row r="216" spans="1:12" x14ac:dyDescent="0.25">
      <c r="A216" s="274" t="s">
        <v>475</v>
      </c>
      <c r="B216" s="275" t="s">
        <v>464</v>
      </c>
      <c r="C216" s="274">
        <v>0</v>
      </c>
      <c r="D216" s="513">
        <v>0</v>
      </c>
      <c r="E216" s="513">
        <v>0</v>
      </c>
      <c r="F216" s="513">
        <v>1.6279999999999999</v>
      </c>
      <c r="G216" s="513">
        <v>11.715999999999999</v>
      </c>
      <c r="H216" s="513">
        <v>0</v>
      </c>
      <c r="I216" s="513">
        <v>0</v>
      </c>
      <c r="J216" s="513">
        <v>0</v>
      </c>
      <c r="K216" s="513">
        <v>0</v>
      </c>
      <c r="L216" s="284"/>
    </row>
    <row r="217" spans="1:12" x14ac:dyDescent="0.25">
      <c r="A217" s="274">
        <v>1</v>
      </c>
      <c r="B217" s="275" t="s">
        <v>454</v>
      </c>
      <c r="C217" s="274">
        <v>0</v>
      </c>
      <c r="D217" s="513">
        <v>0</v>
      </c>
      <c r="E217" s="513">
        <v>0</v>
      </c>
      <c r="F217" s="513">
        <v>0</v>
      </c>
      <c r="G217" s="513">
        <v>0</v>
      </c>
      <c r="H217" s="513">
        <v>0</v>
      </c>
      <c r="I217" s="513">
        <v>0</v>
      </c>
      <c r="J217" s="513">
        <v>0</v>
      </c>
      <c r="K217" s="513">
        <v>0</v>
      </c>
      <c r="L217" s="284"/>
    </row>
    <row r="218" spans="1:12" x14ac:dyDescent="0.25">
      <c r="A218" s="274">
        <v>2</v>
      </c>
      <c r="B218" s="275" t="s">
        <v>394</v>
      </c>
      <c r="C218" s="274">
        <v>0</v>
      </c>
      <c r="D218" s="513">
        <v>0</v>
      </c>
      <c r="E218" s="513">
        <v>0</v>
      </c>
      <c r="F218" s="513">
        <v>0.9880000000000001</v>
      </c>
      <c r="G218" s="513">
        <v>10.154</v>
      </c>
      <c r="H218" s="513">
        <v>0</v>
      </c>
      <c r="I218" s="513">
        <v>0</v>
      </c>
      <c r="J218" s="513">
        <v>0</v>
      </c>
      <c r="K218" s="513">
        <v>0</v>
      </c>
      <c r="L218" s="284"/>
    </row>
    <row r="219" spans="1:12" ht="63" x14ac:dyDescent="0.25">
      <c r="A219" s="274">
        <v>0</v>
      </c>
      <c r="B219" s="275" t="s">
        <v>861</v>
      </c>
      <c r="C219" s="274" t="s">
        <v>388</v>
      </c>
      <c r="D219" s="513">
        <v>0</v>
      </c>
      <c r="E219" s="513">
        <v>0</v>
      </c>
      <c r="F219" s="513">
        <v>6.3E-2</v>
      </c>
      <c r="G219" s="513">
        <v>7.0000000000000001E-3</v>
      </c>
      <c r="H219" s="513">
        <v>0</v>
      </c>
      <c r="I219" s="513">
        <v>0</v>
      </c>
      <c r="J219" s="513">
        <v>0</v>
      </c>
      <c r="K219" s="513">
        <v>0</v>
      </c>
      <c r="L219" s="284"/>
    </row>
    <row r="220" spans="1:12" ht="31.5" x14ac:dyDescent="0.25">
      <c r="A220" s="274">
        <v>0</v>
      </c>
      <c r="B220" s="275" t="s">
        <v>633</v>
      </c>
      <c r="C220" s="274" t="s">
        <v>390</v>
      </c>
      <c r="D220" s="513">
        <v>0</v>
      </c>
      <c r="E220" s="513">
        <v>0</v>
      </c>
      <c r="F220" s="513">
        <v>0</v>
      </c>
      <c r="G220" s="513">
        <v>0.36499999999999999</v>
      </c>
      <c r="H220" s="513">
        <v>0</v>
      </c>
      <c r="I220" s="513">
        <v>0</v>
      </c>
      <c r="J220" s="513">
        <v>0</v>
      </c>
      <c r="K220" s="513">
        <v>0</v>
      </c>
      <c r="L220" s="284"/>
    </row>
    <row r="221" spans="1:12" ht="31.5" x14ac:dyDescent="0.25">
      <c r="A221" s="274">
        <v>0</v>
      </c>
      <c r="B221" s="275" t="s">
        <v>634</v>
      </c>
      <c r="C221" s="274" t="s">
        <v>390</v>
      </c>
      <c r="D221" s="513">
        <v>0</v>
      </c>
      <c r="E221" s="513">
        <v>0</v>
      </c>
      <c r="F221" s="513">
        <v>0.4</v>
      </c>
      <c r="G221" s="513">
        <v>0</v>
      </c>
      <c r="H221" s="513">
        <v>0</v>
      </c>
      <c r="I221" s="513">
        <v>0</v>
      </c>
      <c r="J221" s="513">
        <v>0</v>
      </c>
      <c r="K221" s="513">
        <v>0</v>
      </c>
      <c r="L221" s="284"/>
    </row>
    <row r="222" spans="1:12" ht="31.5" x14ac:dyDescent="0.25">
      <c r="A222" s="274">
        <v>0</v>
      </c>
      <c r="B222" s="275" t="s">
        <v>635</v>
      </c>
      <c r="C222" s="274" t="s">
        <v>390</v>
      </c>
      <c r="D222" s="513">
        <v>0</v>
      </c>
      <c r="E222" s="513">
        <v>0</v>
      </c>
      <c r="F222" s="513">
        <v>0.4</v>
      </c>
      <c r="G222" s="513">
        <v>0</v>
      </c>
      <c r="H222" s="513">
        <v>0</v>
      </c>
      <c r="I222" s="513">
        <v>0</v>
      </c>
      <c r="J222" s="513">
        <v>0</v>
      </c>
      <c r="K222" s="513">
        <v>0</v>
      </c>
      <c r="L222" s="284"/>
    </row>
    <row r="223" spans="1:12" ht="47.25" x14ac:dyDescent="0.25">
      <c r="A223" s="274">
        <v>0</v>
      </c>
      <c r="B223" s="275" t="s">
        <v>786</v>
      </c>
      <c r="C223" s="274" t="s">
        <v>390</v>
      </c>
      <c r="D223" s="513">
        <v>0</v>
      </c>
      <c r="E223" s="513">
        <v>0</v>
      </c>
      <c r="F223" s="513">
        <v>0</v>
      </c>
      <c r="G223" s="513">
        <v>0.2</v>
      </c>
      <c r="H223" s="513">
        <v>0</v>
      </c>
      <c r="I223" s="513">
        <v>0</v>
      </c>
      <c r="J223" s="513">
        <v>0</v>
      </c>
      <c r="K223" s="513">
        <v>0</v>
      </c>
      <c r="L223" s="284"/>
    </row>
    <row r="224" spans="1:12" ht="47.25" x14ac:dyDescent="0.25">
      <c r="A224" s="274">
        <v>0</v>
      </c>
      <c r="B224" s="275" t="s">
        <v>860</v>
      </c>
      <c r="C224" s="274" t="s">
        <v>390</v>
      </c>
      <c r="D224" s="513">
        <v>0</v>
      </c>
      <c r="E224" s="513">
        <v>0</v>
      </c>
      <c r="F224" s="513">
        <v>0</v>
      </c>
      <c r="G224" s="513">
        <v>5.4550000000000001</v>
      </c>
      <c r="H224" s="513">
        <v>0</v>
      </c>
      <c r="I224" s="513">
        <v>0</v>
      </c>
      <c r="J224" s="513">
        <v>0</v>
      </c>
      <c r="K224" s="513">
        <v>0</v>
      </c>
      <c r="L224" s="284"/>
    </row>
    <row r="225" spans="1:12" ht="31.5" x14ac:dyDescent="0.25">
      <c r="A225" s="274">
        <v>0</v>
      </c>
      <c r="B225" s="275" t="s">
        <v>966</v>
      </c>
      <c r="C225" s="274" t="s">
        <v>390</v>
      </c>
      <c r="D225" s="513">
        <v>0</v>
      </c>
      <c r="E225" s="513">
        <v>0</v>
      </c>
      <c r="F225" s="513">
        <v>2.5000000000000001E-2</v>
      </c>
      <c r="G225" s="513">
        <v>4.01</v>
      </c>
      <c r="H225" s="513">
        <v>0</v>
      </c>
      <c r="I225" s="513">
        <v>0</v>
      </c>
      <c r="J225" s="513">
        <v>0</v>
      </c>
      <c r="K225" s="513">
        <v>0</v>
      </c>
      <c r="L225" s="284"/>
    </row>
    <row r="226" spans="1:12" x14ac:dyDescent="0.25">
      <c r="A226" s="274">
        <v>0</v>
      </c>
      <c r="B226" s="275" t="s">
        <v>789</v>
      </c>
      <c r="C226" s="274" t="s">
        <v>389</v>
      </c>
      <c r="D226" s="513">
        <v>0</v>
      </c>
      <c r="E226" s="513">
        <v>0</v>
      </c>
      <c r="F226" s="513">
        <v>0.1</v>
      </c>
      <c r="G226" s="513">
        <v>0.11700000000000001</v>
      </c>
      <c r="H226" s="513">
        <v>0</v>
      </c>
      <c r="I226" s="513">
        <v>0</v>
      </c>
      <c r="J226" s="513">
        <v>0</v>
      </c>
      <c r="K226" s="513">
        <v>0</v>
      </c>
      <c r="L226" s="284"/>
    </row>
    <row r="227" spans="1:12" x14ac:dyDescent="0.25">
      <c r="A227" s="274">
        <v>3</v>
      </c>
      <c r="B227" s="275" t="s">
        <v>395</v>
      </c>
      <c r="C227" s="274">
        <v>0</v>
      </c>
      <c r="D227" s="513">
        <v>0</v>
      </c>
      <c r="E227" s="513">
        <v>0</v>
      </c>
      <c r="F227" s="513">
        <v>0.16</v>
      </c>
      <c r="G227" s="513">
        <v>0.76600000000000001</v>
      </c>
      <c r="H227" s="513">
        <v>0</v>
      </c>
      <c r="I227" s="513">
        <v>0</v>
      </c>
      <c r="J227" s="513">
        <v>0</v>
      </c>
      <c r="K227" s="513">
        <v>0</v>
      </c>
      <c r="L227" s="284"/>
    </row>
    <row r="228" spans="1:12" ht="63" x14ac:dyDescent="0.25">
      <c r="A228" s="274">
        <v>0</v>
      </c>
      <c r="B228" s="275" t="s">
        <v>642</v>
      </c>
      <c r="C228" s="274" t="s">
        <v>388</v>
      </c>
      <c r="D228" s="513">
        <v>0</v>
      </c>
      <c r="E228" s="513">
        <v>0</v>
      </c>
      <c r="F228" s="513">
        <v>0.16</v>
      </c>
      <c r="G228" s="513">
        <v>0.05</v>
      </c>
      <c r="H228" s="513">
        <v>0</v>
      </c>
      <c r="I228" s="513">
        <v>0</v>
      </c>
      <c r="J228" s="513">
        <v>0</v>
      </c>
      <c r="K228" s="513">
        <v>0</v>
      </c>
      <c r="L228" s="284"/>
    </row>
    <row r="229" spans="1:12" ht="47.25" x14ac:dyDescent="0.25">
      <c r="A229" s="274">
        <v>0</v>
      </c>
      <c r="B229" s="275" t="s">
        <v>792</v>
      </c>
      <c r="C229" s="274" t="s">
        <v>388</v>
      </c>
      <c r="D229" s="513">
        <v>0</v>
      </c>
      <c r="E229" s="513">
        <v>0</v>
      </c>
      <c r="F229" s="513">
        <v>0</v>
      </c>
      <c r="G229" s="513">
        <v>0.36599999999999999</v>
      </c>
      <c r="H229" s="513">
        <v>0</v>
      </c>
      <c r="I229" s="513">
        <v>0</v>
      </c>
      <c r="J229" s="513">
        <v>0</v>
      </c>
      <c r="K229" s="513">
        <v>0</v>
      </c>
      <c r="L229" s="284"/>
    </row>
    <row r="230" spans="1:12" ht="47.25" x14ac:dyDescent="0.25">
      <c r="A230" s="274">
        <v>0</v>
      </c>
      <c r="B230" s="275" t="s">
        <v>866</v>
      </c>
      <c r="C230" s="274" t="s">
        <v>388</v>
      </c>
      <c r="D230" s="513">
        <v>0</v>
      </c>
      <c r="E230" s="513">
        <v>0</v>
      </c>
      <c r="F230" s="513">
        <v>0</v>
      </c>
      <c r="G230" s="513">
        <v>0.18</v>
      </c>
      <c r="H230" s="513">
        <v>0</v>
      </c>
      <c r="I230" s="513">
        <v>0</v>
      </c>
      <c r="J230" s="513">
        <v>0</v>
      </c>
      <c r="K230" s="513">
        <v>0</v>
      </c>
      <c r="L230" s="284"/>
    </row>
    <row r="231" spans="1:12" ht="31.5" x14ac:dyDescent="0.25">
      <c r="A231" s="274">
        <v>0</v>
      </c>
      <c r="B231" s="275" t="s">
        <v>640</v>
      </c>
      <c r="C231" s="274" t="s">
        <v>390</v>
      </c>
      <c r="D231" s="513">
        <v>0</v>
      </c>
      <c r="E231" s="513">
        <v>0</v>
      </c>
      <c r="F231" s="513">
        <v>0</v>
      </c>
      <c r="G231" s="513">
        <v>0.17</v>
      </c>
      <c r="H231" s="513">
        <v>0</v>
      </c>
      <c r="I231" s="513">
        <v>0</v>
      </c>
      <c r="J231" s="513">
        <v>0</v>
      </c>
      <c r="K231" s="513">
        <v>0</v>
      </c>
      <c r="L231" s="284"/>
    </row>
    <row r="232" spans="1:12" x14ac:dyDescent="0.25">
      <c r="A232" s="274">
        <v>4</v>
      </c>
      <c r="B232" s="275" t="s">
        <v>120</v>
      </c>
      <c r="C232" s="274">
        <v>0</v>
      </c>
      <c r="D232" s="513">
        <v>0</v>
      </c>
      <c r="E232" s="513">
        <v>0</v>
      </c>
      <c r="F232" s="513">
        <v>0</v>
      </c>
      <c r="G232" s="513">
        <v>0</v>
      </c>
      <c r="H232" s="513">
        <v>0</v>
      </c>
      <c r="I232" s="513">
        <v>0</v>
      </c>
      <c r="J232" s="513">
        <v>0</v>
      </c>
      <c r="K232" s="513">
        <v>0</v>
      </c>
      <c r="L232" s="284"/>
    </row>
    <row r="233" spans="1:12" x14ac:dyDescent="0.25">
      <c r="A233" s="274">
        <v>5</v>
      </c>
      <c r="B233" s="275" t="s">
        <v>466</v>
      </c>
      <c r="C233" s="274">
        <v>0</v>
      </c>
      <c r="D233" s="513">
        <v>0</v>
      </c>
      <c r="E233" s="513">
        <v>0</v>
      </c>
      <c r="F233" s="513">
        <v>0</v>
      </c>
      <c r="G233" s="513">
        <v>0</v>
      </c>
      <c r="H233" s="513">
        <v>0</v>
      </c>
      <c r="I233" s="513">
        <v>0</v>
      </c>
      <c r="J233" s="513">
        <v>0</v>
      </c>
      <c r="K233" s="513">
        <v>0</v>
      </c>
      <c r="L233" s="284"/>
    </row>
    <row r="234" spans="1:12" x14ac:dyDescent="0.25">
      <c r="A234" s="274">
        <v>6</v>
      </c>
      <c r="B234" s="275" t="s">
        <v>467</v>
      </c>
      <c r="C234" s="274">
        <v>0</v>
      </c>
      <c r="D234" s="513">
        <v>0</v>
      </c>
      <c r="E234" s="513">
        <v>0</v>
      </c>
      <c r="F234" s="513">
        <v>0</v>
      </c>
      <c r="G234" s="513">
        <v>0</v>
      </c>
      <c r="H234" s="513">
        <v>0</v>
      </c>
      <c r="I234" s="513">
        <v>0</v>
      </c>
      <c r="J234" s="513">
        <v>0</v>
      </c>
      <c r="K234" s="513">
        <v>0</v>
      </c>
      <c r="L234" s="284"/>
    </row>
    <row r="235" spans="1:12" x14ac:dyDescent="0.25">
      <c r="A235" s="274">
        <v>7</v>
      </c>
      <c r="B235" s="275" t="s">
        <v>468</v>
      </c>
      <c r="C235" s="274">
        <v>0</v>
      </c>
      <c r="D235" s="513">
        <v>0</v>
      </c>
      <c r="E235" s="513">
        <v>0</v>
      </c>
      <c r="F235" s="513">
        <v>0</v>
      </c>
      <c r="G235" s="513">
        <v>0</v>
      </c>
      <c r="H235" s="513">
        <v>0</v>
      </c>
      <c r="I235" s="513">
        <v>0</v>
      </c>
      <c r="J235" s="513">
        <v>0</v>
      </c>
      <c r="K235" s="513">
        <v>0</v>
      </c>
      <c r="L235" s="284"/>
    </row>
    <row r="236" spans="1:12" x14ac:dyDescent="0.25">
      <c r="A236" s="274">
        <v>8</v>
      </c>
      <c r="B236" s="275" t="s">
        <v>121</v>
      </c>
      <c r="C236" s="274">
        <v>0</v>
      </c>
      <c r="D236" s="513">
        <v>0</v>
      </c>
      <c r="E236" s="513">
        <v>0</v>
      </c>
      <c r="F236" s="513">
        <v>0</v>
      </c>
      <c r="G236" s="513">
        <v>0</v>
      </c>
      <c r="H236" s="513">
        <v>0</v>
      </c>
      <c r="I236" s="513">
        <v>0</v>
      </c>
      <c r="J236" s="513">
        <v>0</v>
      </c>
      <c r="K236" s="513">
        <v>0</v>
      </c>
      <c r="L236" s="284"/>
    </row>
    <row r="237" spans="1:12" x14ac:dyDescent="0.25">
      <c r="A237" s="274">
        <v>9</v>
      </c>
      <c r="B237" s="275" t="s">
        <v>469</v>
      </c>
      <c r="C237" s="274">
        <v>0</v>
      </c>
      <c r="D237" s="513">
        <v>0</v>
      </c>
      <c r="E237" s="513">
        <v>0</v>
      </c>
      <c r="F237" s="513">
        <v>0</v>
      </c>
      <c r="G237" s="513">
        <v>0</v>
      </c>
      <c r="H237" s="513">
        <v>0</v>
      </c>
      <c r="I237" s="513">
        <v>0</v>
      </c>
      <c r="J237" s="513">
        <v>0</v>
      </c>
      <c r="K237" s="513">
        <v>0</v>
      </c>
      <c r="L237" s="284"/>
    </row>
    <row r="238" spans="1:12" x14ac:dyDescent="0.25">
      <c r="A238" s="274">
        <v>10</v>
      </c>
      <c r="B238" s="275" t="s">
        <v>470</v>
      </c>
      <c r="C238" s="274">
        <v>0</v>
      </c>
      <c r="D238" s="513">
        <v>0</v>
      </c>
      <c r="E238" s="513">
        <v>0</v>
      </c>
      <c r="F238" s="513">
        <v>0.48</v>
      </c>
      <c r="G238" s="513">
        <v>0.79600000000000004</v>
      </c>
      <c r="H238" s="513">
        <v>0</v>
      </c>
      <c r="I238" s="513">
        <v>0</v>
      </c>
      <c r="J238" s="513">
        <v>0</v>
      </c>
      <c r="K238" s="513">
        <v>0</v>
      </c>
      <c r="L238" s="284"/>
    </row>
    <row r="239" spans="1:12" ht="47.25" x14ac:dyDescent="0.25">
      <c r="A239" s="274">
        <v>0</v>
      </c>
      <c r="B239" s="275" t="s">
        <v>618</v>
      </c>
      <c r="C239" s="274" t="s">
        <v>388</v>
      </c>
      <c r="D239" s="513">
        <v>0</v>
      </c>
      <c r="E239" s="513">
        <v>0</v>
      </c>
      <c r="F239" s="513">
        <v>0.16</v>
      </c>
      <c r="G239" s="513">
        <v>0.06</v>
      </c>
      <c r="H239" s="513">
        <v>0</v>
      </c>
      <c r="I239" s="513">
        <v>0</v>
      </c>
      <c r="J239" s="513">
        <v>0</v>
      </c>
      <c r="K239" s="513">
        <v>0</v>
      </c>
      <c r="L239" s="284"/>
    </row>
    <row r="240" spans="1:12" ht="47.25" x14ac:dyDescent="0.25">
      <c r="A240" s="274">
        <v>0</v>
      </c>
      <c r="B240" s="275" t="s">
        <v>799</v>
      </c>
      <c r="C240" s="274" t="s">
        <v>388</v>
      </c>
      <c r="D240" s="513">
        <v>0</v>
      </c>
      <c r="E240" s="513">
        <v>0</v>
      </c>
      <c r="F240" s="513">
        <v>0.16</v>
      </c>
      <c r="G240" s="513">
        <v>0</v>
      </c>
      <c r="H240" s="513">
        <v>0</v>
      </c>
      <c r="I240" s="513">
        <v>0</v>
      </c>
      <c r="J240" s="513">
        <v>0</v>
      </c>
      <c r="K240" s="513">
        <v>0</v>
      </c>
      <c r="L240" s="284"/>
    </row>
    <row r="241" spans="1:12" ht="126" x14ac:dyDescent="0.25">
      <c r="A241" s="274">
        <v>0</v>
      </c>
      <c r="B241" s="275" t="s">
        <v>802</v>
      </c>
      <c r="C241" s="274" t="s">
        <v>388</v>
      </c>
      <c r="D241" s="513">
        <v>0</v>
      </c>
      <c r="E241" s="513">
        <v>0</v>
      </c>
      <c r="F241" s="513">
        <v>0.16</v>
      </c>
      <c r="G241" s="513">
        <v>0.73599999999999999</v>
      </c>
      <c r="H241" s="513">
        <v>0</v>
      </c>
      <c r="I241" s="513">
        <v>0</v>
      </c>
      <c r="J241" s="513">
        <v>0</v>
      </c>
      <c r="K241" s="513">
        <v>0</v>
      </c>
      <c r="L241" s="284"/>
    </row>
    <row r="242" spans="1:12" x14ac:dyDescent="0.25">
      <c r="A242" s="274" t="s">
        <v>449</v>
      </c>
      <c r="B242" s="275" t="s">
        <v>128</v>
      </c>
      <c r="C242" s="274"/>
      <c r="D242" s="513">
        <v>10.391999999999999</v>
      </c>
      <c r="E242" s="513">
        <v>97.911000000000001</v>
      </c>
      <c r="F242" s="513">
        <v>22.667999999999999</v>
      </c>
      <c r="G242" s="513">
        <v>256.935</v>
      </c>
      <c r="H242" s="513">
        <v>2.1419999999999999</v>
      </c>
      <c r="I242" s="513">
        <v>6.7669999999999995</v>
      </c>
      <c r="J242" s="513">
        <v>0</v>
      </c>
      <c r="K242" s="513">
        <v>0</v>
      </c>
      <c r="L242" s="284"/>
    </row>
    <row r="243" spans="1:12" x14ac:dyDescent="0.25">
      <c r="A243" s="274" t="s">
        <v>476</v>
      </c>
      <c r="B243" s="275" t="s">
        <v>462</v>
      </c>
      <c r="C243" s="274">
        <v>0</v>
      </c>
      <c r="D243" s="513">
        <v>0</v>
      </c>
      <c r="E243" s="513">
        <v>0</v>
      </c>
      <c r="F243" s="513">
        <v>0</v>
      </c>
      <c r="G243" s="513">
        <v>0</v>
      </c>
      <c r="H243" s="513">
        <v>0</v>
      </c>
      <c r="I243" s="513">
        <v>0</v>
      </c>
      <c r="J243" s="513">
        <v>0</v>
      </c>
      <c r="K243" s="513">
        <v>0</v>
      </c>
      <c r="L243" s="284"/>
    </row>
    <row r="244" spans="1:12" x14ac:dyDescent="0.25">
      <c r="A244" s="274">
        <v>1</v>
      </c>
      <c r="B244" s="275" t="s">
        <v>394</v>
      </c>
      <c r="C244" s="274">
        <v>0</v>
      </c>
      <c r="D244" s="513">
        <v>0</v>
      </c>
      <c r="E244" s="513">
        <v>0</v>
      </c>
      <c r="F244" s="513">
        <v>0</v>
      </c>
      <c r="G244" s="513">
        <v>0</v>
      </c>
      <c r="H244" s="513">
        <v>0</v>
      </c>
      <c r="I244" s="513">
        <v>0</v>
      </c>
      <c r="J244" s="513">
        <v>0</v>
      </c>
      <c r="K244" s="513">
        <v>0</v>
      </c>
      <c r="L244" s="284"/>
    </row>
    <row r="245" spans="1:12" x14ac:dyDescent="0.25">
      <c r="A245" s="274">
        <v>2</v>
      </c>
      <c r="B245" s="275" t="s">
        <v>395</v>
      </c>
      <c r="C245" s="274">
        <v>0</v>
      </c>
      <c r="D245" s="513">
        <v>0</v>
      </c>
      <c r="E245" s="513">
        <v>0</v>
      </c>
      <c r="F245" s="513">
        <v>0</v>
      </c>
      <c r="G245" s="513">
        <v>0</v>
      </c>
      <c r="H245" s="513">
        <v>0</v>
      </c>
      <c r="I245" s="513">
        <v>0</v>
      </c>
      <c r="J245" s="513">
        <v>0</v>
      </c>
      <c r="K245" s="513">
        <v>0</v>
      </c>
      <c r="L245" s="284"/>
    </row>
    <row r="246" spans="1:12" x14ac:dyDescent="0.25">
      <c r="A246" s="274">
        <v>3</v>
      </c>
      <c r="B246" s="275" t="s">
        <v>466</v>
      </c>
      <c r="C246" s="274">
        <v>0</v>
      </c>
      <c r="D246" s="513">
        <v>0</v>
      </c>
      <c r="E246" s="513">
        <v>0</v>
      </c>
      <c r="F246" s="513">
        <v>0</v>
      </c>
      <c r="G246" s="513">
        <v>0</v>
      </c>
      <c r="H246" s="513">
        <v>0</v>
      </c>
      <c r="I246" s="513">
        <v>0</v>
      </c>
      <c r="J246" s="513">
        <v>0</v>
      </c>
      <c r="K246" s="513">
        <v>0</v>
      </c>
      <c r="L246" s="284"/>
    </row>
    <row r="247" spans="1:12" x14ac:dyDescent="0.25">
      <c r="A247" s="274">
        <v>4</v>
      </c>
      <c r="B247" s="275" t="s">
        <v>467</v>
      </c>
      <c r="C247" s="274">
        <v>0</v>
      </c>
      <c r="D247" s="513">
        <v>0</v>
      </c>
      <c r="E247" s="513">
        <v>0</v>
      </c>
      <c r="F247" s="513">
        <v>0</v>
      </c>
      <c r="G247" s="513">
        <v>0</v>
      </c>
      <c r="H247" s="513">
        <v>0</v>
      </c>
      <c r="I247" s="513">
        <v>0</v>
      </c>
      <c r="J247" s="513">
        <v>0</v>
      </c>
      <c r="K247" s="513">
        <v>0</v>
      </c>
      <c r="L247" s="284"/>
    </row>
    <row r="248" spans="1:12" x14ac:dyDescent="0.25">
      <c r="A248" s="274">
        <v>5</v>
      </c>
      <c r="B248" s="275" t="s">
        <v>468</v>
      </c>
      <c r="C248" s="274">
        <v>0</v>
      </c>
      <c r="D248" s="513">
        <v>0</v>
      </c>
      <c r="E248" s="513">
        <v>0</v>
      </c>
      <c r="F248" s="513">
        <v>0</v>
      </c>
      <c r="G248" s="513">
        <v>0</v>
      </c>
      <c r="H248" s="513">
        <v>0</v>
      </c>
      <c r="I248" s="513">
        <v>0</v>
      </c>
      <c r="J248" s="513">
        <v>0</v>
      </c>
      <c r="K248" s="513">
        <v>0</v>
      </c>
      <c r="L248" s="284"/>
    </row>
    <row r="249" spans="1:12" x14ac:dyDescent="0.25">
      <c r="A249" s="274">
        <v>6</v>
      </c>
      <c r="B249" s="275" t="s">
        <v>469</v>
      </c>
      <c r="C249" s="274">
        <v>0</v>
      </c>
      <c r="D249" s="513">
        <v>0</v>
      </c>
      <c r="E249" s="513">
        <v>0</v>
      </c>
      <c r="F249" s="513">
        <v>0</v>
      </c>
      <c r="G249" s="513">
        <v>0</v>
      </c>
      <c r="H249" s="513">
        <v>0</v>
      </c>
      <c r="I249" s="513">
        <v>0</v>
      </c>
      <c r="J249" s="513">
        <v>0</v>
      </c>
      <c r="K249" s="513">
        <v>0</v>
      </c>
      <c r="L249" s="284"/>
    </row>
    <row r="250" spans="1:12" x14ac:dyDescent="0.25">
      <c r="A250" s="274">
        <v>7</v>
      </c>
      <c r="B250" s="275" t="s">
        <v>470</v>
      </c>
      <c r="C250" s="274">
        <v>0</v>
      </c>
      <c r="D250" s="513">
        <v>0</v>
      </c>
      <c r="E250" s="513">
        <v>0</v>
      </c>
      <c r="F250" s="513">
        <v>0</v>
      </c>
      <c r="G250" s="513">
        <v>0</v>
      </c>
      <c r="H250" s="513">
        <v>0</v>
      </c>
      <c r="I250" s="513">
        <v>0</v>
      </c>
      <c r="J250" s="513">
        <v>0</v>
      </c>
      <c r="K250" s="513">
        <v>0</v>
      </c>
      <c r="L250" s="284"/>
    </row>
    <row r="251" spans="1:12" x14ac:dyDescent="0.25">
      <c r="A251" s="274" t="s">
        <v>477</v>
      </c>
      <c r="B251" s="275" t="s">
        <v>464</v>
      </c>
      <c r="C251" s="274">
        <v>0</v>
      </c>
      <c r="D251" s="513">
        <v>10.391999999999999</v>
      </c>
      <c r="E251" s="513">
        <v>97.911000000000001</v>
      </c>
      <c r="F251" s="513">
        <v>22.667999999999999</v>
      </c>
      <c r="G251" s="513">
        <v>256.935</v>
      </c>
      <c r="H251" s="513">
        <v>2.1419999999999999</v>
      </c>
      <c r="I251" s="513">
        <v>6.7669999999999995</v>
      </c>
      <c r="J251" s="513">
        <v>0</v>
      </c>
      <c r="K251" s="513">
        <v>0</v>
      </c>
      <c r="L251" s="284"/>
    </row>
    <row r="252" spans="1:12" x14ac:dyDescent="0.25">
      <c r="A252" s="274">
        <v>1</v>
      </c>
      <c r="B252" s="275" t="s">
        <v>394</v>
      </c>
      <c r="C252" s="274">
        <v>0</v>
      </c>
      <c r="D252" s="513">
        <v>1.792</v>
      </c>
      <c r="E252" s="513">
        <v>22.47</v>
      </c>
      <c r="F252" s="513">
        <v>2.9889999999999999</v>
      </c>
      <c r="G252" s="513">
        <v>41.190000000000005</v>
      </c>
      <c r="H252" s="513">
        <v>1.792</v>
      </c>
      <c r="I252" s="513">
        <v>5.7309999999999999</v>
      </c>
      <c r="J252" s="513">
        <v>0</v>
      </c>
      <c r="K252" s="513">
        <v>0</v>
      </c>
      <c r="L252" s="284"/>
    </row>
    <row r="253" spans="1:12" ht="63" x14ac:dyDescent="0.25">
      <c r="A253" s="274">
        <v>0</v>
      </c>
      <c r="B253" s="275" t="s">
        <v>872</v>
      </c>
      <c r="C253" s="274" t="s">
        <v>388</v>
      </c>
      <c r="D253" s="513">
        <v>0</v>
      </c>
      <c r="E253" s="513">
        <v>0</v>
      </c>
      <c r="F253" s="513">
        <v>0.16</v>
      </c>
      <c r="G253" s="513">
        <v>0.214</v>
      </c>
      <c r="H253" s="513">
        <v>0</v>
      </c>
      <c r="I253" s="513">
        <v>0</v>
      </c>
      <c r="J253" s="513">
        <v>0</v>
      </c>
      <c r="K253" s="513">
        <v>0</v>
      </c>
      <c r="L253" s="284"/>
    </row>
    <row r="254" spans="1:12" ht="31.5" x14ac:dyDescent="0.25">
      <c r="A254" s="274">
        <v>0</v>
      </c>
      <c r="B254" s="275" t="s">
        <v>903</v>
      </c>
      <c r="C254" s="274" t="s">
        <v>390</v>
      </c>
      <c r="D254" s="513">
        <v>0</v>
      </c>
      <c r="E254" s="513">
        <v>0</v>
      </c>
      <c r="F254" s="513">
        <v>0</v>
      </c>
      <c r="G254" s="513">
        <v>6.6050000000000004</v>
      </c>
      <c r="H254" s="513">
        <v>0</v>
      </c>
      <c r="I254" s="513">
        <v>0</v>
      </c>
      <c r="J254" s="513">
        <v>0</v>
      </c>
      <c r="K254" s="513">
        <v>0</v>
      </c>
      <c r="L254" s="284"/>
    </row>
    <row r="255" spans="1:12" ht="31.5" x14ac:dyDescent="0.25">
      <c r="A255" s="274">
        <v>0</v>
      </c>
      <c r="B255" s="275" t="s">
        <v>869</v>
      </c>
      <c r="C255" s="274" t="s">
        <v>390</v>
      </c>
      <c r="D255" s="513">
        <v>0</v>
      </c>
      <c r="E255" s="513">
        <v>0</v>
      </c>
      <c r="F255" s="513">
        <v>2.5000000000000001E-2</v>
      </c>
      <c r="G255" s="513">
        <v>1.4E-2</v>
      </c>
      <c r="H255" s="513">
        <v>0</v>
      </c>
      <c r="I255" s="513">
        <v>0</v>
      </c>
      <c r="J255" s="513">
        <v>0</v>
      </c>
      <c r="K255" s="513">
        <v>0</v>
      </c>
      <c r="L255" s="284"/>
    </row>
    <row r="256" spans="1:12" ht="31.5" x14ac:dyDescent="0.25">
      <c r="A256" s="274">
        <v>0</v>
      </c>
      <c r="B256" s="275" t="s">
        <v>870</v>
      </c>
      <c r="C256" s="274" t="s">
        <v>390</v>
      </c>
      <c r="D256" s="513">
        <v>0</v>
      </c>
      <c r="E256" s="513">
        <v>0</v>
      </c>
      <c r="F256" s="513">
        <v>2.5000000000000001E-2</v>
      </c>
      <c r="G256" s="513">
        <v>0.41199999999999998</v>
      </c>
      <c r="H256" s="513">
        <v>0</v>
      </c>
      <c r="I256" s="513">
        <v>0</v>
      </c>
      <c r="J256" s="513">
        <v>0</v>
      </c>
      <c r="K256" s="513">
        <v>0</v>
      </c>
      <c r="L256" s="284"/>
    </row>
    <row r="257" spans="1:12" ht="31.5" x14ac:dyDescent="0.25">
      <c r="A257" s="274">
        <v>0</v>
      </c>
      <c r="B257" s="275" t="s">
        <v>871</v>
      </c>
      <c r="C257" s="274" t="s">
        <v>390</v>
      </c>
      <c r="D257" s="513">
        <v>0</v>
      </c>
      <c r="E257" s="513">
        <v>0</v>
      </c>
      <c r="F257" s="513">
        <v>2.5000000000000001E-2</v>
      </c>
      <c r="G257" s="513">
        <v>0.22500000000000001</v>
      </c>
      <c r="H257" s="513">
        <v>0</v>
      </c>
      <c r="I257" s="513">
        <v>0</v>
      </c>
      <c r="J257" s="513">
        <v>0</v>
      </c>
      <c r="K257" s="513">
        <v>0</v>
      </c>
      <c r="L257" s="284"/>
    </row>
    <row r="258" spans="1:12" ht="31.5" x14ac:dyDescent="0.25">
      <c r="A258" s="274">
        <v>0</v>
      </c>
      <c r="B258" s="275" t="s">
        <v>981</v>
      </c>
      <c r="C258" s="274" t="s">
        <v>389</v>
      </c>
      <c r="D258" s="513">
        <v>1.792</v>
      </c>
      <c r="E258" s="513">
        <v>22.47</v>
      </c>
      <c r="F258" s="513">
        <v>1.5509999999999999</v>
      </c>
      <c r="G258" s="513">
        <v>23.085000000000001</v>
      </c>
      <c r="H258" s="513">
        <v>1.792</v>
      </c>
      <c r="I258" s="513">
        <v>5.7309999999999999</v>
      </c>
      <c r="J258" s="513">
        <v>0</v>
      </c>
      <c r="K258" s="513">
        <v>0</v>
      </c>
      <c r="L258" s="284"/>
    </row>
    <row r="259" spans="1:12" ht="110.25" x14ac:dyDescent="0.25">
      <c r="A259" s="274">
        <v>0</v>
      </c>
      <c r="B259" s="275" t="s">
        <v>982</v>
      </c>
      <c r="C259" s="274" t="s">
        <v>389</v>
      </c>
      <c r="D259" s="513">
        <v>0</v>
      </c>
      <c r="E259" s="513">
        <v>0</v>
      </c>
      <c r="F259" s="513">
        <v>0.05</v>
      </c>
      <c r="G259" s="513">
        <v>1.2270000000000001</v>
      </c>
      <c r="H259" s="513">
        <v>0</v>
      </c>
      <c r="I259" s="513">
        <v>0</v>
      </c>
      <c r="J259" s="513">
        <v>0</v>
      </c>
      <c r="K259" s="513">
        <v>0</v>
      </c>
      <c r="L259" s="284"/>
    </row>
    <row r="260" spans="1:12" ht="47.25" x14ac:dyDescent="0.25">
      <c r="A260" s="274">
        <v>0</v>
      </c>
      <c r="B260" s="275" t="s">
        <v>647</v>
      </c>
      <c r="C260" s="274" t="s">
        <v>385</v>
      </c>
      <c r="D260" s="513">
        <v>0</v>
      </c>
      <c r="E260" s="513">
        <v>0</v>
      </c>
      <c r="F260" s="513">
        <v>0.1</v>
      </c>
      <c r="G260" s="513">
        <v>9.8000000000000004E-2</v>
      </c>
      <c r="H260" s="513">
        <v>0</v>
      </c>
      <c r="I260" s="513">
        <v>0</v>
      </c>
      <c r="J260" s="513">
        <v>0</v>
      </c>
      <c r="K260" s="513">
        <v>0</v>
      </c>
      <c r="L260" s="284"/>
    </row>
    <row r="261" spans="1:12" ht="78.75" x14ac:dyDescent="0.25">
      <c r="A261" s="274">
        <v>0</v>
      </c>
      <c r="B261" s="275" t="s">
        <v>805</v>
      </c>
      <c r="C261" s="274" t="s">
        <v>385</v>
      </c>
      <c r="D261" s="513">
        <v>0</v>
      </c>
      <c r="E261" s="513">
        <v>0</v>
      </c>
      <c r="F261" s="513">
        <v>0</v>
      </c>
      <c r="G261" s="513">
        <v>0.01</v>
      </c>
      <c r="H261" s="513">
        <v>0</v>
      </c>
      <c r="I261" s="513">
        <v>0</v>
      </c>
      <c r="J261" s="513">
        <v>0</v>
      </c>
      <c r="K261" s="513">
        <v>0</v>
      </c>
      <c r="L261" s="284"/>
    </row>
    <row r="262" spans="1:12" ht="31.5" x14ac:dyDescent="0.25">
      <c r="A262" s="274">
        <v>0</v>
      </c>
      <c r="B262" s="275" t="s">
        <v>807</v>
      </c>
      <c r="C262" s="274" t="s">
        <v>385</v>
      </c>
      <c r="D262" s="513">
        <v>0</v>
      </c>
      <c r="E262" s="513">
        <v>0</v>
      </c>
      <c r="F262" s="513">
        <v>2.5000000000000001E-2</v>
      </c>
      <c r="G262" s="513">
        <v>0.442</v>
      </c>
      <c r="H262" s="513">
        <v>0</v>
      </c>
      <c r="I262" s="513">
        <v>0</v>
      </c>
      <c r="J262" s="513">
        <v>0</v>
      </c>
      <c r="K262" s="513">
        <v>0</v>
      </c>
      <c r="L262" s="284"/>
    </row>
    <row r="263" spans="1:12" ht="47.25" x14ac:dyDescent="0.25">
      <c r="A263" s="274">
        <v>0</v>
      </c>
      <c r="B263" s="275" t="s">
        <v>808</v>
      </c>
      <c r="C263" s="274" t="s">
        <v>385</v>
      </c>
      <c r="D263" s="513">
        <v>0</v>
      </c>
      <c r="E263" s="513">
        <v>0</v>
      </c>
      <c r="F263" s="513">
        <v>2.5000000000000001E-2</v>
      </c>
      <c r="G263" s="513">
        <v>0.82699999999999996</v>
      </c>
      <c r="H263" s="513">
        <v>0</v>
      </c>
      <c r="I263" s="513">
        <v>0</v>
      </c>
      <c r="J263" s="513">
        <v>0</v>
      </c>
      <c r="K263" s="513">
        <v>0</v>
      </c>
      <c r="L263" s="284"/>
    </row>
    <row r="264" spans="1:12" ht="47.25" x14ac:dyDescent="0.25">
      <c r="A264" s="274">
        <v>0</v>
      </c>
      <c r="B264" s="275" t="s">
        <v>809</v>
      </c>
      <c r="C264" s="274" t="s">
        <v>385</v>
      </c>
      <c r="D264" s="513">
        <v>0</v>
      </c>
      <c r="E264" s="513">
        <v>0</v>
      </c>
      <c r="F264" s="513">
        <v>0</v>
      </c>
      <c r="G264" s="513">
        <v>0.61599999999999999</v>
      </c>
      <c r="H264" s="513">
        <v>0</v>
      </c>
      <c r="I264" s="513">
        <v>0</v>
      </c>
      <c r="J264" s="513">
        <v>0</v>
      </c>
      <c r="K264" s="513">
        <v>0</v>
      </c>
      <c r="L264" s="284"/>
    </row>
    <row r="265" spans="1:12" ht="47.25" x14ac:dyDescent="0.25">
      <c r="A265" s="274">
        <v>0</v>
      </c>
      <c r="B265" s="275" t="s">
        <v>810</v>
      </c>
      <c r="C265" s="274" t="s">
        <v>385</v>
      </c>
      <c r="D265" s="513">
        <v>0</v>
      </c>
      <c r="E265" s="513">
        <v>0</v>
      </c>
      <c r="F265" s="513">
        <v>6.3E-2</v>
      </c>
      <c r="G265" s="513">
        <v>0.48600000000000004</v>
      </c>
      <c r="H265" s="513">
        <v>0</v>
      </c>
      <c r="I265" s="513">
        <v>0</v>
      </c>
      <c r="J265" s="513">
        <v>0</v>
      </c>
      <c r="K265" s="513">
        <v>0</v>
      </c>
      <c r="L265" s="284"/>
    </row>
    <row r="266" spans="1:12" ht="31.5" x14ac:dyDescent="0.25">
      <c r="A266" s="274">
        <v>0</v>
      </c>
      <c r="B266" s="275" t="s">
        <v>812</v>
      </c>
      <c r="C266" s="274" t="s">
        <v>385</v>
      </c>
      <c r="D266" s="513">
        <v>0</v>
      </c>
      <c r="E266" s="513">
        <v>0</v>
      </c>
      <c r="F266" s="513">
        <v>0</v>
      </c>
      <c r="G266" s="513">
        <v>0.378</v>
      </c>
      <c r="H266" s="513">
        <v>0</v>
      </c>
      <c r="I266" s="513">
        <v>0</v>
      </c>
      <c r="J266" s="513">
        <v>0</v>
      </c>
      <c r="K266" s="513">
        <v>0</v>
      </c>
      <c r="L266" s="284"/>
    </row>
    <row r="267" spans="1:12" ht="31.5" x14ac:dyDescent="0.25">
      <c r="A267" s="274">
        <v>0</v>
      </c>
      <c r="B267" s="275" t="s">
        <v>814</v>
      </c>
      <c r="C267" s="274" t="s">
        <v>385</v>
      </c>
      <c r="D267" s="513">
        <v>0</v>
      </c>
      <c r="E267" s="513">
        <v>0</v>
      </c>
      <c r="F267" s="513">
        <v>0</v>
      </c>
      <c r="G267" s="513">
        <v>0.12</v>
      </c>
      <c r="H267" s="513">
        <v>0</v>
      </c>
      <c r="I267" s="513">
        <v>0</v>
      </c>
      <c r="J267" s="513">
        <v>0</v>
      </c>
      <c r="K267" s="513">
        <v>0</v>
      </c>
      <c r="L267" s="284"/>
    </row>
    <row r="268" spans="1:12" ht="63" x14ac:dyDescent="0.25">
      <c r="A268" s="274">
        <v>0</v>
      </c>
      <c r="B268" s="275" t="s">
        <v>815</v>
      </c>
      <c r="C268" s="274" t="s">
        <v>385</v>
      </c>
      <c r="D268" s="513">
        <v>0</v>
      </c>
      <c r="E268" s="513">
        <v>0</v>
      </c>
      <c r="F268" s="513">
        <v>0</v>
      </c>
      <c r="G268" s="513">
        <v>1.1599999999999999</v>
      </c>
      <c r="H268" s="513">
        <v>0</v>
      </c>
      <c r="I268" s="513">
        <v>0</v>
      </c>
      <c r="J268" s="513">
        <v>0</v>
      </c>
      <c r="K268" s="513">
        <v>0</v>
      </c>
      <c r="L268" s="284"/>
    </row>
    <row r="269" spans="1:12" ht="47.25" x14ac:dyDescent="0.25">
      <c r="A269" s="274">
        <v>0</v>
      </c>
      <c r="B269" s="275" t="s">
        <v>873</v>
      </c>
      <c r="C269" s="274" t="s">
        <v>385</v>
      </c>
      <c r="D269" s="513">
        <v>0</v>
      </c>
      <c r="E269" s="513">
        <v>0</v>
      </c>
      <c r="F269" s="513">
        <v>0</v>
      </c>
      <c r="G269" s="513">
        <v>2.7E-2</v>
      </c>
      <c r="H269" s="513">
        <v>0</v>
      </c>
      <c r="I269" s="513">
        <v>0</v>
      </c>
      <c r="J269" s="513">
        <v>0</v>
      </c>
      <c r="K269" s="513">
        <v>0</v>
      </c>
      <c r="L269" s="284"/>
    </row>
    <row r="270" spans="1:12" ht="47.25" x14ac:dyDescent="0.25">
      <c r="A270" s="274">
        <v>0</v>
      </c>
      <c r="B270" s="275" t="s">
        <v>874</v>
      </c>
      <c r="C270" s="274" t="s">
        <v>385</v>
      </c>
      <c r="D270" s="513">
        <v>0</v>
      </c>
      <c r="E270" s="513">
        <v>0</v>
      </c>
      <c r="F270" s="513">
        <v>0</v>
      </c>
      <c r="G270" s="513">
        <v>0.156</v>
      </c>
      <c r="H270" s="513">
        <v>0</v>
      </c>
      <c r="I270" s="513">
        <v>0</v>
      </c>
      <c r="J270" s="513">
        <v>0</v>
      </c>
      <c r="K270" s="513">
        <v>0</v>
      </c>
      <c r="L270" s="284"/>
    </row>
    <row r="271" spans="1:12" ht="63" x14ac:dyDescent="0.25">
      <c r="A271" s="274">
        <v>0</v>
      </c>
      <c r="B271" s="275" t="s">
        <v>875</v>
      </c>
      <c r="C271" s="274" t="s">
        <v>385</v>
      </c>
      <c r="D271" s="513">
        <v>0</v>
      </c>
      <c r="E271" s="513">
        <v>0</v>
      </c>
      <c r="F271" s="513">
        <v>0.16</v>
      </c>
      <c r="G271" s="513">
        <v>6.0999999999999999E-2</v>
      </c>
      <c r="H271" s="513">
        <v>0</v>
      </c>
      <c r="I271" s="513">
        <v>0</v>
      </c>
      <c r="J271" s="513">
        <v>0</v>
      </c>
      <c r="K271" s="513">
        <v>0</v>
      </c>
      <c r="L271" s="284"/>
    </row>
    <row r="272" spans="1:12" ht="63" x14ac:dyDescent="0.25">
      <c r="A272" s="274">
        <v>0</v>
      </c>
      <c r="B272" s="275" t="s">
        <v>876</v>
      </c>
      <c r="C272" s="274" t="s">
        <v>385</v>
      </c>
      <c r="D272" s="513">
        <v>0</v>
      </c>
      <c r="E272" s="513">
        <v>0</v>
      </c>
      <c r="F272" s="513">
        <v>0</v>
      </c>
      <c r="G272" s="513">
        <v>0.1</v>
      </c>
      <c r="H272" s="513">
        <v>0</v>
      </c>
      <c r="I272" s="513">
        <v>0</v>
      </c>
      <c r="J272" s="513">
        <v>0</v>
      </c>
      <c r="K272" s="513">
        <v>0</v>
      </c>
      <c r="L272" s="284"/>
    </row>
    <row r="273" spans="1:12" ht="47.25" x14ac:dyDescent="0.25">
      <c r="A273" s="274">
        <v>0</v>
      </c>
      <c r="B273" s="275" t="s">
        <v>877</v>
      </c>
      <c r="C273" s="274" t="s">
        <v>385</v>
      </c>
      <c r="D273" s="513">
        <v>0</v>
      </c>
      <c r="E273" s="513">
        <v>0</v>
      </c>
      <c r="F273" s="513">
        <v>0</v>
      </c>
      <c r="G273" s="513">
        <v>0.33500000000000002</v>
      </c>
      <c r="H273" s="513">
        <v>0</v>
      </c>
      <c r="I273" s="513">
        <v>0</v>
      </c>
      <c r="J273" s="513">
        <v>0</v>
      </c>
      <c r="K273" s="513">
        <v>0</v>
      </c>
      <c r="L273" s="284"/>
    </row>
    <row r="274" spans="1:12" ht="63" x14ac:dyDescent="0.25">
      <c r="A274" s="274">
        <v>0</v>
      </c>
      <c r="B274" s="275" t="s">
        <v>878</v>
      </c>
      <c r="C274" s="274" t="s">
        <v>385</v>
      </c>
      <c r="D274" s="513">
        <v>0</v>
      </c>
      <c r="E274" s="513">
        <v>0</v>
      </c>
      <c r="F274" s="513">
        <v>0.16</v>
      </c>
      <c r="G274" s="513">
        <v>9.7000000000000003E-2</v>
      </c>
      <c r="H274" s="513">
        <v>0</v>
      </c>
      <c r="I274" s="513">
        <v>0</v>
      </c>
      <c r="J274" s="513">
        <v>0</v>
      </c>
      <c r="K274" s="513">
        <v>0</v>
      </c>
      <c r="L274" s="284"/>
    </row>
    <row r="275" spans="1:12" ht="63" x14ac:dyDescent="0.25">
      <c r="A275" s="274">
        <v>0</v>
      </c>
      <c r="B275" s="275" t="s">
        <v>879</v>
      </c>
      <c r="C275" s="274" t="s">
        <v>385</v>
      </c>
      <c r="D275" s="513">
        <v>0</v>
      </c>
      <c r="E275" s="513">
        <v>0</v>
      </c>
      <c r="F275" s="513">
        <v>0</v>
      </c>
      <c r="G275" s="513">
        <v>0.94399999999999995</v>
      </c>
      <c r="H275" s="513">
        <v>0</v>
      </c>
      <c r="I275" s="513">
        <v>0</v>
      </c>
      <c r="J275" s="513">
        <v>0</v>
      </c>
      <c r="K275" s="513">
        <v>0</v>
      </c>
      <c r="L275" s="284"/>
    </row>
    <row r="276" spans="1:12" ht="31.5" x14ac:dyDescent="0.25">
      <c r="A276" s="274">
        <v>0</v>
      </c>
      <c r="B276" s="275" t="s">
        <v>881</v>
      </c>
      <c r="C276" s="274" t="s">
        <v>385</v>
      </c>
      <c r="D276" s="513">
        <v>0</v>
      </c>
      <c r="E276" s="513">
        <v>0</v>
      </c>
      <c r="F276" s="513">
        <v>0.1</v>
      </c>
      <c r="G276" s="513">
        <v>5.5E-2</v>
      </c>
      <c r="H276" s="513">
        <v>0</v>
      </c>
      <c r="I276" s="513">
        <v>0</v>
      </c>
      <c r="J276" s="513">
        <v>0</v>
      </c>
      <c r="K276" s="513">
        <v>0</v>
      </c>
      <c r="L276" s="284"/>
    </row>
    <row r="277" spans="1:12" ht="47.25" x14ac:dyDescent="0.25">
      <c r="A277" s="274">
        <v>0</v>
      </c>
      <c r="B277" s="275" t="s">
        <v>882</v>
      </c>
      <c r="C277" s="274" t="s">
        <v>385</v>
      </c>
      <c r="D277" s="513">
        <v>0</v>
      </c>
      <c r="E277" s="513">
        <v>0</v>
      </c>
      <c r="F277" s="513">
        <v>0</v>
      </c>
      <c r="G277" s="513">
        <v>0.59099999999999997</v>
      </c>
      <c r="H277" s="513">
        <v>0</v>
      </c>
      <c r="I277" s="513">
        <v>0</v>
      </c>
      <c r="J277" s="513">
        <v>0</v>
      </c>
      <c r="K277" s="513">
        <v>0</v>
      </c>
      <c r="L277" s="284"/>
    </row>
    <row r="278" spans="1:12" ht="47.25" x14ac:dyDescent="0.25">
      <c r="A278" s="274">
        <v>0</v>
      </c>
      <c r="B278" s="275" t="s">
        <v>883</v>
      </c>
      <c r="C278" s="274" t="s">
        <v>385</v>
      </c>
      <c r="D278" s="513">
        <v>0</v>
      </c>
      <c r="E278" s="513">
        <v>0</v>
      </c>
      <c r="F278" s="513">
        <v>0</v>
      </c>
      <c r="G278" s="513">
        <v>0.62</v>
      </c>
      <c r="H278" s="513">
        <v>0</v>
      </c>
      <c r="I278" s="513">
        <v>0</v>
      </c>
      <c r="J278" s="513">
        <v>0</v>
      </c>
      <c r="K278" s="513">
        <v>0</v>
      </c>
      <c r="L278" s="284"/>
    </row>
    <row r="279" spans="1:12" ht="63" x14ac:dyDescent="0.25">
      <c r="A279" s="274">
        <v>0</v>
      </c>
      <c r="B279" s="275" t="s">
        <v>885</v>
      </c>
      <c r="C279" s="274" t="s">
        <v>385</v>
      </c>
      <c r="D279" s="513">
        <v>0</v>
      </c>
      <c r="E279" s="513">
        <v>0</v>
      </c>
      <c r="F279" s="513">
        <v>0</v>
      </c>
      <c r="G279" s="513">
        <v>0.02</v>
      </c>
      <c r="H279" s="513">
        <v>0</v>
      </c>
      <c r="I279" s="513">
        <v>0</v>
      </c>
      <c r="J279" s="513">
        <v>0</v>
      </c>
      <c r="K279" s="513">
        <v>0</v>
      </c>
      <c r="L279" s="284"/>
    </row>
    <row r="280" spans="1:12" ht="110.25" x14ac:dyDescent="0.25">
      <c r="A280" s="274">
        <v>0</v>
      </c>
      <c r="B280" s="275" t="s">
        <v>886</v>
      </c>
      <c r="C280" s="274" t="s">
        <v>385</v>
      </c>
      <c r="D280" s="513">
        <v>0</v>
      </c>
      <c r="E280" s="513">
        <v>0</v>
      </c>
      <c r="F280" s="513">
        <v>0.26</v>
      </c>
      <c r="G280" s="513">
        <v>0.85499999999999998</v>
      </c>
      <c r="H280" s="513">
        <v>0</v>
      </c>
      <c r="I280" s="513">
        <v>0</v>
      </c>
      <c r="J280" s="513">
        <v>0</v>
      </c>
      <c r="K280" s="513">
        <v>0</v>
      </c>
      <c r="L280" s="284"/>
    </row>
    <row r="281" spans="1:12" ht="47.25" x14ac:dyDescent="0.25">
      <c r="A281" s="274">
        <v>0</v>
      </c>
      <c r="B281" s="275" t="s">
        <v>887</v>
      </c>
      <c r="C281" s="274" t="s">
        <v>385</v>
      </c>
      <c r="D281" s="513">
        <v>0</v>
      </c>
      <c r="E281" s="513">
        <v>0</v>
      </c>
      <c r="F281" s="513">
        <v>0.16</v>
      </c>
      <c r="G281" s="513">
        <v>0.31</v>
      </c>
      <c r="H281" s="513">
        <v>0</v>
      </c>
      <c r="I281" s="513">
        <v>0</v>
      </c>
      <c r="J281" s="513">
        <v>0</v>
      </c>
      <c r="K281" s="513">
        <v>0</v>
      </c>
      <c r="L281" s="284"/>
    </row>
    <row r="282" spans="1:12" ht="63" x14ac:dyDescent="0.25">
      <c r="A282" s="274">
        <v>0</v>
      </c>
      <c r="B282" s="275" t="s">
        <v>889</v>
      </c>
      <c r="C282" s="274" t="s">
        <v>385</v>
      </c>
      <c r="D282" s="513">
        <v>0</v>
      </c>
      <c r="E282" s="513">
        <v>0</v>
      </c>
      <c r="F282" s="513">
        <v>0.1</v>
      </c>
      <c r="G282" s="513">
        <v>0.04</v>
      </c>
      <c r="H282" s="513">
        <v>0</v>
      </c>
      <c r="I282" s="513">
        <v>0</v>
      </c>
      <c r="J282" s="513">
        <v>0</v>
      </c>
      <c r="K282" s="513">
        <v>0</v>
      </c>
      <c r="L282" s="284"/>
    </row>
    <row r="283" spans="1:12" ht="47.25" x14ac:dyDescent="0.25">
      <c r="A283" s="274">
        <v>0</v>
      </c>
      <c r="B283" s="275" t="s">
        <v>987</v>
      </c>
      <c r="C283" s="274" t="s">
        <v>385</v>
      </c>
      <c r="D283" s="513">
        <v>0</v>
      </c>
      <c r="E283" s="513">
        <v>0</v>
      </c>
      <c r="F283" s="513">
        <v>0</v>
      </c>
      <c r="G283" s="513">
        <v>0.63</v>
      </c>
      <c r="H283" s="513">
        <v>0</v>
      </c>
      <c r="I283" s="513">
        <v>0</v>
      </c>
      <c r="J283" s="513">
        <v>0</v>
      </c>
      <c r="K283" s="513">
        <v>0</v>
      </c>
      <c r="L283" s="284"/>
    </row>
    <row r="284" spans="1:12" ht="47.25" x14ac:dyDescent="0.25">
      <c r="A284" s="274">
        <v>0</v>
      </c>
      <c r="B284" s="275" t="s">
        <v>989</v>
      </c>
      <c r="C284" s="274" t="s">
        <v>385</v>
      </c>
      <c r="D284" s="513">
        <v>0</v>
      </c>
      <c r="E284" s="513">
        <v>0</v>
      </c>
      <c r="F284" s="513">
        <v>0</v>
      </c>
      <c r="G284" s="513">
        <v>0.35</v>
      </c>
      <c r="H284" s="513">
        <v>0</v>
      </c>
      <c r="I284" s="513">
        <v>0</v>
      </c>
      <c r="J284" s="513">
        <v>0</v>
      </c>
      <c r="K284" s="513">
        <v>0</v>
      </c>
      <c r="L284" s="284"/>
    </row>
    <row r="285" spans="1:12" ht="78.75" x14ac:dyDescent="0.25">
      <c r="A285" s="274">
        <v>0</v>
      </c>
      <c r="B285" s="275" t="s">
        <v>990</v>
      </c>
      <c r="C285" s="274" t="s">
        <v>385</v>
      </c>
      <c r="D285" s="513">
        <v>0</v>
      </c>
      <c r="E285" s="513">
        <v>0</v>
      </c>
      <c r="F285" s="513">
        <v>0</v>
      </c>
      <c r="G285" s="513">
        <v>0.06</v>
      </c>
      <c r="H285" s="513">
        <v>0</v>
      </c>
      <c r="I285" s="513">
        <v>0</v>
      </c>
      <c r="J285" s="513">
        <v>0</v>
      </c>
      <c r="K285" s="513">
        <v>0</v>
      </c>
      <c r="L285" s="284"/>
    </row>
    <row r="286" spans="1:12" ht="63" x14ac:dyDescent="0.25">
      <c r="A286" s="274">
        <v>0</v>
      </c>
      <c r="B286" s="275" t="s">
        <v>994</v>
      </c>
      <c r="C286" s="274" t="s">
        <v>385</v>
      </c>
      <c r="D286" s="513">
        <v>0</v>
      </c>
      <c r="E286" s="513">
        <v>0</v>
      </c>
      <c r="F286" s="513">
        <v>0</v>
      </c>
      <c r="G286" s="513">
        <v>0.01</v>
      </c>
      <c r="H286" s="513">
        <v>0</v>
      </c>
      <c r="I286" s="513">
        <v>0</v>
      </c>
      <c r="J286" s="513">
        <v>0</v>
      </c>
      <c r="K286" s="513">
        <v>0</v>
      </c>
      <c r="L286" s="284"/>
    </row>
    <row r="287" spans="1:12" ht="78.75" x14ac:dyDescent="0.25">
      <c r="A287" s="274">
        <v>0</v>
      </c>
      <c r="B287" s="275" t="s">
        <v>995</v>
      </c>
      <c r="C287" s="274" t="s">
        <v>385</v>
      </c>
      <c r="D287" s="513">
        <v>0</v>
      </c>
      <c r="E287" s="513">
        <v>0</v>
      </c>
      <c r="F287" s="513">
        <v>0</v>
      </c>
      <c r="G287" s="513">
        <v>0.01</v>
      </c>
      <c r="H287" s="513">
        <v>0</v>
      </c>
      <c r="I287" s="513">
        <v>0</v>
      </c>
      <c r="J287" s="513">
        <v>0</v>
      </c>
      <c r="K287" s="513">
        <v>0</v>
      </c>
      <c r="L287" s="284"/>
    </row>
    <row r="288" spans="1:12" x14ac:dyDescent="0.25">
      <c r="A288" s="274">
        <v>2</v>
      </c>
      <c r="B288" s="275" t="s">
        <v>395</v>
      </c>
      <c r="C288" s="274">
        <v>0</v>
      </c>
      <c r="D288" s="513">
        <v>8.6000000000000014</v>
      </c>
      <c r="E288" s="513">
        <v>75.441000000000003</v>
      </c>
      <c r="F288" s="513">
        <v>18.244</v>
      </c>
      <c r="G288" s="513">
        <v>207.18700000000001</v>
      </c>
      <c r="H288" s="513">
        <v>0.35</v>
      </c>
      <c r="I288" s="513">
        <v>1.036</v>
      </c>
      <c r="J288" s="513">
        <v>0</v>
      </c>
      <c r="K288" s="513">
        <v>0</v>
      </c>
      <c r="L288" s="284"/>
    </row>
    <row r="289" spans="1:12" ht="63" x14ac:dyDescent="0.25">
      <c r="A289" s="274">
        <v>0</v>
      </c>
      <c r="B289" s="275" t="s">
        <v>890</v>
      </c>
      <c r="C289" s="274" t="s">
        <v>388</v>
      </c>
      <c r="D289" s="513">
        <v>0</v>
      </c>
      <c r="E289" s="513">
        <v>0</v>
      </c>
      <c r="F289" s="513">
        <v>0</v>
      </c>
      <c r="G289" s="513">
        <v>7.0000000000000007E-2</v>
      </c>
      <c r="H289" s="513">
        <v>0</v>
      </c>
      <c r="I289" s="513">
        <v>0</v>
      </c>
      <c r="J289" s="513">
        <v>0</v>
      </c>
      <c r="K289" s="513">
        <v>0</v>
      </c>
      <c r="L289" s="284"/>
    </row>
    <row r="290" spans="1:12" x14ac:dyDescent="0.25">
      <c r="A290" s="274">
        <v>0</v>
      </c>
      <c r="B290" s="275" t="s">
        <v>653</v>
      </c>
      <c r="C290" s="274" t="s">
        <v>388</v>
      </c>
      <c r="D290" s="513">
        <v>3.2000000000000006</v>
      </c>
      <c r="E290" s="513">
        <v>24.6</v>
      </c>
      <c r="F290" s="513">
        <v>5.77</v>
      </c>
      <c r="G290" s="513">
        <v>87.767999999999986</v>
      </c>
      <c r="H290" s="513">
        <v>0</v>
      </c>
      <c r="I290" s="513">
        <v>0</v>
      </c>
      <c r="J290" s="513">
        <v>0</v>
      </c>
      <c r="K290" s="513">
        <v>0</v>
      </c>
      <c r="L290" s="284"/>
    </row>
    <row r="291" spans="1:12" ht="31.5" x14ac:dyDescent="0.25">
      <c r="A291" s="274">
        <v>0</v>
      </c>
      <c r="B291" s="275" t="s">
        <v>652</v>
      </c>
      <c r="C291" s="274" t="s">
        <v>390</v>
      </c>
      <c r="D291" s="513">
        <v>0</v>
      </c>
      <c r="E291" s="513">
        <v>0</v>
      </c>
      <c r="F291" s="513">
        <v>0</v>
      </c>
      <c r="G291" s="513">
        <v>0.05</v>
      </c>
      <c r="H291" s="513">
        <v>0</v>
      </c>
      <c r="I291" s="513">
        <v>0</v>
      </c>
      <c r="J291" s="513">
        <v>0</v>
      </c>
      <c r="K291" s="513">
        <v>0</v>
      </c>
      <c r="L291" s="284"/>
    </row>
    <row r="292" spans="1:12" ht="31.5" x14ac:dyDescent="0.25">
      <c r="A292" s="274">
        <v>0</v>
      </c>
      <c r="B292" s="275" t="s">
        <v>903</v>
      </c>
      <c r="C292" s="274" t="s">
        <v>389</v>
      </c>
      <c r="D292" s="513">
        <v>1.4</v>
      </c>
      <c r="E292" s="513">
        <v>19.04</v>
      </c>
      <c r="F292" s="513">
        <v>1.1600000000000001</v>
      </c>
      <c r="G292" s="513">
        <v>14.465999999999998</v>
      </c>
      <c r="H292" s="513">
        <v>0.35</v>
      </c>
      <c r="I292" s="513">
        <v>0</v>
      </c>
      <c r="J292" s="513">
        <v>0</v>
      </c>
      <c r="K292" s="513">
        <v>0</v>
      </c>
      <c r="L292" s="284"/>
    </row>
    <row r="293" spans="1:12" ht="31.5" x14ac:dyDescent="0.25">
      <c r="A293" s="274">
        <v>0</v>
      </c>
      <c r="B293" s="275" t="s">
        <v>655</v>
      </c>
      <c r="C293" s="274" t="s">
        <v>385</v>
      </c>
      <c r="D293" s="513">
        <v>4</v>
      </c>
      <c r="E293" s="513">
        <v>30.765000000000001</v>
      </c>
      <c r="F293" s="513">
        <v>10.725000000000001</v>
      </c>
      <c r="G293" s="513">
        <v>93.597000000000008</v>
      </c>
      <c r="H293" s="513">
        <v>0</v>
      </c>
      <c r="I293" s="513">
        <v>0</v>
      </c>
      <c r="J293" s="513">
        <v>0</v>
      </c>
      <c r="K293" s="513">
        <v>0</v>
      </c>
      <c r="L293" s="284"/>
    </row>
    <row r="294" spans="1:12" ht="63" x14ac:dyDescent="0.25">
      <c r="A294" s="274">
        <v>0</v>
      </c>
      <c r="B294" s="275" t="s">
        <v>656</v>
      </c>
      <c r="C294" s="274" t="s">
        <v>385</v>
      </c>
      <c r="D294" s="513">
        <v>0</v>
      </c>
      <c r="E294" s="513">
        <v>0</v>
      </c>
      <c r="F294" s="513">
        <v>0</v>
      </c>
      <c r="G294" s="513">
        <v>0.44500000000000001</v>
      </c>
      <c r="H294" s="513">
        <v>0</v>
      </c>
      <c r="I294" s="513">
        <v>0</v>
      </c>
      <c r="J294" s="513">
        <v>0</v>
      </c>
      <c r="K294" s="513">
        <v>0</v>
      </c>
      <c r="L294" s="284"/>
    </row>
    <row r="295" spans="1:12" ht="31.5" x14ac:dyDescent="0.25">
      <c r="A295" s="274">
        <v>0</v>
      </c>
      <c r="B295" s="275" t="s">
        <v>891</v>
      </c>
      <c r="C295" s="274" t="s">
        <v>385</v>
      </c>
      <c r="D295" s="513">
        <v>0</v>
      </c>
      <c r="E295" s="513">
        <v>1.036</v>
      </c>
      <c r="F295" s="513">
        <v>0</v>
      </c>
      <c r="G295" s="513">
        <v>1.036</v>
      </c>
      <c r="H295" s="513">
        <v>0</v>
      </c>
      <c r="I295" s="513">
        <v>1.036</v>
      </c>
      <c r="J295" s="513">
        <v>0</v>
      </c>
      <c r="K295" s="513">
        <v>0</v>
      </c>
      <c r="L295" s="284"/>
    </row>
    <row r="296" spans="1:12" ht="47.25" x14ac:dyDescent="0.25">
      <c r="A296" s="274">
        <v>0</v>
      </c>
      <c r="B296" s="275" t="s">
        <v>660</v>
      </c>
      <c r="C296" s="274" t="s">
        <v>385</v>
      </c>
      <c r="D296" s="513">
        <v>0</v>
      </c>
      <c r="E296" s="513">
        <v>0</v>
      </c>
      <c r="F296" s="513">
        <v>0</v>
      </c>
      <c r="G296" s="513">
        <v>0.08</v>
      </c>
      <c r="H296" s="513">
        <v>0</v>
      </c>
      <c r="I296" s="513">
        <v>0</v>
      </c>
      <c r="J296" s="513">
        <v>0</v>
      </c>
      <c r="K296" s="513">
        <v>0</v>
      </c>
      <c r="L296" s="284"/>
    </row>
    <row r="297" spans="1:12" ht="78.75" x14ac:dyDescent="0.25">
      <c r="A297" s="274">
        <v>0</v>
      </c>
      <c r="B297" s="275" t="s">
        <v>818</v>
      </c>
      <c r="C297" s="274" t="s">
        <v>385</v>
      </c>
      <c r="D297" s="513">
        <v>0</v>
      </c>
      <c r="E297" s="513">
        <v>0</v>
      </c>
      <c r="F297" s="513">
        <v>0</v>
      </c>
      <c r="G297" s="513">
        <v>0.11</v>
      </c>
      <c r="H297" s="513">
        <v>0</v>
      </c>
      <c r="I297" s="513">
        <v>0</v>
      </c>
      <c r="J297" s="513">
        <v>0</v>
      </c>
      <c r="K297" s="513">
        <v>0</v>
      </c>
      <c r="L297" s="284"/>
    </row>
    <row r="298" spans="1:12" ht="63" x14ac:dyDescent="0.25">
      <c r="A298" s="274">
        <v>0</v>
      </c>
      <c r="B298" s="275" t="s">
        <v>819</v>
      </c>
      <c r="C298" s="274" t="s">
        <v>385</v>
      </c>
      <c r="D298" s="513">
        <v>0</v>
      </c>
      <c r="E298" s="513">
        <v>0</v>
      </c>
      <c r="F298" s="513">
        <v>0</v>
      </c>
      <c r="G298" s="513">
        <v>0.105</v>
      </c>
      <c r="H298" s="513">
        <v>0</v>
      </c>
      <c r="I298" s="513">
        <v>0</v>
      </c>
      <c r="J298" s="513">
        <v>0</v>
      </c>
      <c r="K298" s="513">
        <v>0</v>
      </c>
      <c r="L298" s="284"/>
    </row>
    <row r="299" spans="1:12" ht="63" x14ac:dyDescent="0.25">
      <c r="A299" s="274">
        <v>0</v>
      </c>
      <c r="B299" s="275" t="s">
        <v>820</v>
      </c>
      <c r="C299" s="274" t="s">
        <v>385</v>
      </c>
      <c r="D299" s="513">
        <v>0</v>
      </c>
      <c r="E299" s="513">
        <v>0</v>
      </c>
      <c r="F299" s="513">
        <v>0</v>
      </c>
      <c r="G299" s="513">
        <v>0.188</v>
      </c>
      <c r="H299" s="513">
        <v>0</v>
      </c>
      <c r="I299" s="513">
        <v>0</v>
      </c>
      <c r="J299" s="513">
        <v>0</v>
      </c>
      <c r="K299" s="513">
        <v>0</v>
      </c>
      <c r="L299" s="284"/>
    </row>
    <row r="300" spans="1:12" ht="63" x14ac:dyDescent="0.25">
      <c r="A300" s="274">
        <v>0</v>
      </c>
      <c r="B300" s="275" t="s">
        <v>821</v>
      </c>
      <c r="C300" s="274" t="s">
        <v>385</v>
      </c>
      <c r="D300" s="513">
        <v>0</v>
      </c>
      <c r="E300" s="513">
        <v>0</v>
      </c>
      <c r="F300" s="513">
        <v>0</v>
      </c>
      <c r="G300" s="513">
        <v>4.8000000000000001E-2</v>
      </c>
      <c r="H300" s="513">
        <v>0</v>
      </c>
      <c r="I300" s="513">
        <v>0</v>
      </c>
      <c r="J300" s="513">
        <v>0</v>
      </c>
      <c r="K300" s="513">
        <v>0</v>
      </c>
      <c r="L300" s="284"/>
    </row>
    <row r="301" spans="1:12" ht="63" x14ac:dyDescent="0.25">
      <c r="A301" s="274">
        <v>0</v>
      </c>
      <c r="B301" s="275" t="s">
        <v>822</v>
      </c>
      <c r="C301" s="274" t="s">
        <v>385</v>
      </c>
      <c r="D301" s="513">
        <v>0</v>
      </c>
      <c r="E301" s="513">
        <v>0</v>
      </c>
      <c r="F301" s="513">
        <v>6.3E-2</v>
      </c>
      <c r="G301" s="513">
        <v>1.4999999999999999E-2</v>
      </c>
      <c r="H301" s="513">
        <v>0</v>
      </c>
      <c r="I301" s="513">
        <v>0</v>
      </c>
      <c r="J301" s="513">
        <v>0</v>
      </c>
      <c r="K301" s="513">
        <v>0</v>
      </c>
      <c r="L301" s="284"/>
    </row>
    <row r="302" spans="1:12" ht="110.25" x14ac:dyDescent="0.25">
      <c r="A302" s="274">
        <v>0</v>
      </c>
      <c r="B302" s="275" t="s">
        <v>823</v>
      </c>
      <c r="C302" s="274" t="s">
        <v>385</v>
      </c>
      <c r="D302" s="513">
        <v>0</v>
      </c>
      <c r="E302" s="513">
        <v>0</v>
      </c>
      <c r="F302" s="513">
        <v>0</v>
      </c>
      <c r="G302" s="513">
        <v>0.05</v>
      </c>
      <c r="H302" s="513">
        <v>0</v>
      </c>
      <c r="I302" s="513">
        <v>0</v>
      </c>
      <c r="J302" s="513">
        <v>0</v>
      </c>
      <c r="K302" s="513">
        <v>0</v>
      </c>
      <c r="L302" s="284"/>
    </row>
    <row r="303" spans="1:12" ht="63" x14ac:dyDescent="0.25">
      <c r="A303" s="274">
        <v>0</v>
      </c>
      <c r="B303" s="275" t="s">
        <v>825</v>
      </c>
      <c r="C303" s="274" t="s">
        <v>385</v>
      </c>
      <c r="D303" s="513">
        <v>0</v>
      </c>
      <c r="E303" s="513">
        <v>0</v>
      </c>
      <c r="F303" s="513">
        <v>6.3E-2</v>
      </c>
      <c r="G303" s="513">
        <v>0.42099999999999999</v>
      </c>
      <c r="H303" s="513">
        <v>0</v>
      </c>
      <c r="I303" s="513">
        <v>0</v>
      </c>
      <c r="J303" s="513">
        <v>0</v>
      </c>
      <c r="K303" s="513">
        <v>0</v>
      </c>
      <c r="L303" s="284"/>
    </row>
    <row r="304" spans="1:12" ht="63" x14ac:dyDescent="0.25">
      <c r="A304" s="274">
        <v>0</v>
      </c>
      <c r="B304" s="275" t="s">
        <v>826</v>
      </c>
      <c r="C304" s="274" t="s">
        <v>385</v>
      </c>
      <c r="D304" s="513">
        <v>0</v>
      </c>
      <c r="E304" s="513">
        <v>0</v>
      </c>
      <c r="F304" s="513">
        <v>0</v>
      </c>
      <c r="G304" s="513">
        <v>0.04</v>
      </c>
      <c r="H304" s="513">
        <v>0</v>
      </c>
      <c r="I304" s="513">
        <v>0</v>
      </c>
      <c r="J304" s="513">
        <v>0</v>
      </c>
      <c r="K304" s="513">
        <v>0</v>
      </c>
      <c r="L304" s="284"/>
    </row>
    <row r="305" spans="1:12" ht="47.25" x14ac:dyDescent="0.25">
      <c r="A305" s="274">
        <v>0</v>
      </c>
      <c r="B305" s="275" t="s">
        <v>827</v>
      </c>
      <c r="C305" s="274" t="s">
        <v>385</v>
      </c>
      <c r="D305" s="513">
        <v>0</v>
      </c>
      <c r="E305" s="513">
        <v>0</v>
      </c>
      <c r="F305" s="513">
        <v>0</v>
      </c>
      <c r="G305" s="513">
        <v>0.13500000000000001</v>
      </c>
      <c r="H305" s="513">
        <v>0</v>
      </c>
      <c r="I305" s="513">
        <v>0</v>
      </c>
      <c r="J305" s="513">
        <v>0</v>
      </c>
      <c r="K305" s="513">
        <v>0</v>
      </c>
      <c r="L305" s="284"/>
    </row>
    <row r="306" spans="1:12" ht="47.25" x14ac:dyDescent="0.25">
      <c r="A306" s="274">
        <v>0</v>
      </c>
      <c r="B306" s="275" t="s">
        <v>828</v>
      </c>
      <c r="C306" s="274" t="s">
        <v>385</v>
      </c>
      <c r="D306" s="513">
        <v>0</v>
      </c>
      <c r="E306" s="513">
        <v>0</v>
      </c>
      <c r="F306" s="513">
        <v>0</v>
      </c>
      <c r="G306" s="513">
        <v>0.03</v>
      </c>
      <c r="H306" s="513">
        <v>0</v>
      </c>
      <c r="I306" s="513">
        <v>0</v>
      </c>
      <c r="J306" s="513">
        <v>0</v>
      </c>
      <c r="K306" s="513">
        <v>0</v>
      </c>
      <c r="L306" s="284"/>
    </row>
    <row r="307" spans="1:12" ht="31.5" x14ac:dyDescent="0.25">
      <c r="A307" s="274">
        <v>0</v>
      </c>
      <c r="B307" s="275" t="s">
        <v>829</v>
      </c>
      <c r="C307" s="274" t="s">
        <v>385</v>
      </c>
      <c r="D307" s="513">
        <v>0</v>
      </c>
      <c r="E307" s="513">
        <v>0</v>
      </c>
      <c r="F307" s="513">
        <v>0</v>
      </c>
      <c r="G307" s="513">
        <v>0.12</v>
      </c>
      <c r="H307" s="513">
        <v>0</v>
      </c>
      <c r="I307" s="513">
        <v>0</v>
      </c>
      <c r="J307" s="513">
        <v>0</v>
      </c>
      <c r="K307" s="513">
        <v>0</v>
      </c>
      <c r="L307" s="284"/>
    </row>
    <row r="308" spans="1:12" ht="141.75" x14ac:dyDescent="0.25">
      <c r="A308" s="274">
        <v>0</v>
      </c>
      <c r="B308" s="275" t="s">
        <v>892</v>
      </c>
      <c r="C308" s="274" t="s">
        <v>385</v>
      </c>
      <c r="D308" s="513">
        <v>0</v>
      </c>
      <c r="E308" s="513">
        <v>0</v>
      </c>
      <c r="F308" s="513">
        <v>0</v>
      </c>
      <c r="G308" s="513">
        <v>0.03</v>
      </c>
      <c r="H308" s="513">
        <v>0</v>
      </c>
      <c r="I308" s="513">
        <v>0</v>
      </c>
      <c r="J308" s="513">
        <v>0</v>
      </c>
      <c r="K308" s="513">
        <v>0</v>
      </c>
      <c r="L308" s="284"/>
    </row>
    <row r="309" spans="1:12" ht="31.5" x14ac:dyDescent="0.25">
      <c r="A309" s="274">
        <v>0</v>
      </c>
      <c r="B309" s="275" t="s">
        <v>893</v>
      </c>
      <c r="C309" s="274" t="s">
        <v>385</v>
      </c>
      <c r="D309" s="513">
        <v>0</v>
      </c>
      <c r="E309" s="513">
        <v>0</v>
      </c>
      <c r="F309" s="513">
        <v>0</v>
      </c>
      <c r="G309" s="513">
        <v>0.217</v>
      </c>
      <c r="H309" s="513">
        <v>0</v>
      </c>
      <c r="I309" s="513">
        <v>0</v>
      </c>
      <c r="J309" s="513">
        <v>0</v>
      </c>
      <c r="K309" s="513">
        <v>0</v>
      </c>
      <c r="L309" s="284"/>
    </row>
    <row r="310" spans="1:12" ht="63" x14ac:dyDescent="0.25">
      <c r="A310" s="274">
        <v>0</v>
      </c>
      <c r="B310" s="275" t="s">
        <v>894</v>
      </c>
      <c r="C310" s="274" t="s">
        <v>385</v>
      </c>
      <c r="D310" s="513">
        <v>0</v>
      </c>
      <c r="E310" s="513">
        <v>0</v>
      </c>
      <c r="F310" s="513">
        <v>0</v>
      </c>
      <c r="G310" s="513">
        <v>0.28000000000000003</v>
      </c>
      <c r="H310" s="513">
        <v>0</v>
      </c>
      <c r="I310" s="513">
        <v>0</v>
      </c>
      <c r="J310" s="513">
        <v>0</v>
      </c>
      <c r="K310" s="513">
        <v>0</v>
      </c>
      <c r="L310" s="284"/>
    </row>
    <row r="311" spans="1:12" ht="47.25" x14ac:dyDescent="0.25">
      <c r="A311" s="274">
        <v>0</v>
      </c>
      <c r="B311" s="275" t="s">
        <v>895</v>
      </c>
      <c r="C311" s="274" t="s">
        <v>385</v>
      </c>
      <c r="D311" s="513">
        <v>0</v>
      </c>
      <c r="E311" s="513">
        <v>0</v>
      </c>
      <c r="F311" s="513">
        <v>0</v>
      </c>
      <c r="G311" s="513">
        <v>0.14899999999999999</v>
      </c>
      <c r="H311" s="513">
        <v>0</v>
      </c>
      <c r="I311" s="513">
        <v>0</v>
      </c>
      <c r="J311" s="513">
        <v>0</v>
      </c>
      <c r="K311" s="513">
        <v>0</v>
      </c>
      <c r="L311" s="284"/>
    </row>
    <row r="312" spans="1:12" ht="63" x14ac:dyDescent="0.25">
      <c r="A312" s="274">
        <v>0</v>
      </c>
      <c r="B312" s="275" t="s">
        <v>896</v>
      </c>
      <c r="C312" s="274" t="s">
        <v>385</v>
      </c>
      <c r="D312" s="513">
        <v>0</v>
      </c>
      <c r="E312" s="513">
        <v>0</v>
      </c>
      <c r="F312" s="513">
        <v>0</v>
      </c>
      <c r="G312" s="513">
        <v>0.03</v>
      </c>
      <c r="H312" s="513">
        <v>0</v>
      </c>
      <c r="I312" s="513">
        <v>0</v>
      </c>
      <c r="J312" s="513">
        <v>0</v>
      </c>
      <c r="K312" s="513">
        <v>0</v>
      </c>
      <c r="L312" s="284"/>
    </row>
    <row r="313" spans="1:12" ht="63" x14ac:dyDescent="0.25">
      <c r="A313" s="274">
        <v>0</v>
      </c>
      <c r="B313" s="275" t="s">
        <v>897</v>
      </c>
      <c r="C313" s="274" t="s">
        <v>385</v>
      </c>
      <c r="D313" s="513">
        <v>0</v>
      </c>
      <c r="E313" s="513">
        <v>0</v>
      </c>
      <c r="F313" s="513">
        <v>0</v>
      </c>
      <c r="G313" s="513">
        <v>0.13</v>
      </c>
      <c r="H313" s="513">
        <v>0</v>
      </c>
      <c r="I313" s="513">
        <v>0</v>
      </c>
      <c r="J313" s="513">
        <v>0</v>
      </c>
      <c r="K313" s="513">
        <v>0</v>
      </c>
      <c r="L313" s="284"/>
    </row>
    <row r="314" spans="1:12" ht="31.5" x14ac:dyDescent="0.25">
      <c r="A314" s="274">
        <v>0</v>
      </c>
      <c r="B314" s="275" t="s">
        <v>898</v>
      </c>
      <c r="C314" s="274" t="s">
        <v>385</v>
      </c>
      <c r="D314" s="513">
        <v>0</v>
      </c>
      <c r="E314" s="513">
        <v>0</v>
      </c>
      <c r="F314" s="513">
        <v>6.3E-2</v>
      </c>
      <c r="G314" s="513">
        <v>0</v>
      </c>
      <c r="H314" s="513">
        <v>0</v>
      </c>
      <c r="I314" s="513">
        <v>0</v>
      </c>
      <c r="J314" s="513">
        <v>0</v>
      </c>
      <c r="K314" s="513">
        <v>0</v>
      </c>
      <c r="L314" s="284"/>
    </row>
    <row r="315" spans="1:12" ht="110.25" x14ac:dyDescent="0.25">
      <c r="A315" s="274">
        <v>0</v>
      </c>
      <c r="B315" s="275" t="s">
        <v>900</v>
      </c>
      <c r="C315" s="274" t="s">
        <v>385</v>
      </c>
      <c r="D315" s="513">
        <v>0</v>
      </c>
      <c r="E315" s="513">
        <v>0</v>
      </c>
      <c r="F315" s="513">
        <v>0</v>
      </c>
      <c r="G315" s="513">
        <v>0.18</v>
      </c>
      <c r="H315" s="513">
        <v>0</v>
      </c>
      <c r="I315" s="513">
        <v>0</v>
      </c>
      <c r="J315" s="513">
        <v>0</v>
      </c>
      <c r="K315" s="513">
        <v>0</v>
      </c>
      <c r="L315" s="284"/>
    </row>
    <row r="316" spans="1:12" ht="78.75" x14ac:dyDescent="0.25">
      <c r="A316" s="274">
        <v>0</v>
      </c>
      <c r="B316" s="275" t="s">
        <v>901</v>
      </c>
      <c r="C316" s="274" t="s">
        <v>385</v>
      </c>
      <c r="D316" s="513">
        <v>0</v>
      </c>
      <c r="E316" s="513">
        <v>0</v>
      </c>
      <c r="F316" s="513">
        <v>0</v>
      </c>
      <c r="G316" s="513">
        <v>1.1499999999999999</v>
      </c>
      <c r="H316" s="513">
        <v>0</v>
      </c>
      <c r="I316" s="513">
        <v>0</v>
      </c>
      <c r="J316" s="513">
        <v>0</v>
      </c>
      <c r="K316" s="513">
        <v>0</v>
      </c>
      <c r="L316" s="284"/>
    </row>
    <row r="317" spans="1:12" ht="31.5" x14ac:dyDescent="0.25">
      <c r="A317" s="274">
        <v>0</v>
      </c>
      <c r="B317" s="275" t="s">
        <v>902</v>
      </c>
      <c r="C317" s="274" t="s">
        <v>385</v>
      </c>
      <c r="D317" s="513">
        <v>0</v>
      </c>
      <c r="E317" s="513">
        <v>0</v>
      </c>
      <c r="F317" s="513">
        <v>0</v>
      </c>
      <c r="G317" s="513">
        <v>0.23</v>
      </c>
      <c r="H317" s="513">
        <v>0</v>
      </c>
      <c r="I317" s="513">
        <v>0</v>
      </c>
      <c r="J317" s="513">
        <v>0</v>
      </c>
      <c r="K317" s="513">
        <v>0</v>
      </c>
      <c r="L317" s="284"/>
    </row>
    <row r="318" spans="1:12" ht="63" x14ac:dyDescent="0.25">
      <c r="A318" s="274">
        <v>0</v>
      </c>
      <c r="B318" s="275" t="s">
        <v>998</v>
      </c>
      <c r="C318" s="274" t="s">
        <v>385</v>
      </c>
      <c r="D318" s="513">
        <v>0</v>
      </c>
      <c r="E318" s="513">
        <v>0</v>
      </c>
      <c r="F318" s="513">
        <v>0</v>
      </c>
      <c r="G318" s="513">
        <v>0.34300000000000003</v>
      </c>
      <c r="H318" s="513">
        <v>0</v>
      </c>
      <c r="I318" s="513">
        <v>0</v>
      </c>
      <c r="J318" s="513">
        <v>0</v>
      </c>
      <c r="K318" s="513">
        <v>0</v>
      </c>
      <c r="L318" s="284"/>
    </row>
    <row r="319" spans="1:12" ht="78.75" x14ac:dyDescent="0.25">
      <c r="A319" s="274">
        <v>0</v>
      </c>
      <c r="B319" s="275" t="s">
        <v>1000</v>
      </c>
      <c r="C319" s="274" t="s">
        <v>385</v>
      </c>
      <c r="D319" s="513">
        <v>0</v>
      </c>
      <c r="E319" s="513">
        <v>0</v>
      </c>
      <c r="F319" s="513">
        <v>0</v>
      </c>
      <c r="G319" s="513">
        <v>0.04</v>
      </c>
      <c r="H319" s="513">
        <v>0</v>
      </c>
      <c r="I319" s="513">
        <v>0</v>
      </c>
      <c r="J319" s="513">
        <v>0</v>
      </c>
      <c r="K319" s="513">
        <v>0</v>
      </c>
      <c r="L319" s="284"/>
    </row>
    <row r="320" spans="1:12" ht="47.25" x14ac:dyDescent="0.25">
      <c r="A320" s="274">
        <v>0</v>
      </c>
      <c r="B320" s="275" t="s">
        <v>1001</v>
      </c>
      <c r="C320" s="274" t="s">
        <v>385</v>
      </c>
      <c r="D320" s="513">
        <v>0</v>
      </c>
      <c r="E320" s="513">
        <v>0</v>
      </c>
      <c r="F320" s="513">
        <v>0</v>
      </c>
      <c r="G320" s="513">
        <v>4.7E-2</v>
      </c>
      <c r="H320" s="513">
        <v>0</v>
      </c>
      <c r="I320" s="513">
        <v>0</v>
      </c>
      <c r="J320" s="513">
        <v>0</v>
      </c>
      <c r="K320" s="513">
        <v>0</v>
      </c>
      <c r="L320" s="284"/>
    </row>
    <row r="321" spans="1:12" ht="47.25" x14ac:dyDescent="0.25">
      <c r="A321" s="274">
        <v>0</v>
      </c>
      <c r="B321" s="275" t="s">
        <v>1002</v>
      </c>
      <c r="C321" s="274" t="s">
        <v>385</v>
      </c>
      <c r="D321" s="513">
        <v>0</v>
      </c>
      <c r="E321" s="513">
        <v>0</v>
      </c>
      <c r="F321" s="513">
        <v>0</v>
      </c>
      <c r="G321" s="513">
        <v>0.40500000000000003</v>
      </c>
      <c r="H321" s="513">
        <v>0</v>
      </c>
      <c r="I321" s="513">
        <v>0</v>
      </c>
      <c r="J321" s="513">
        <v>0</v>
      </c>
      <c r="K321" s="513">
        <v>0</v>
      </c>
      <c r="L321" s="284"/>
    </row>
    <row r="322" spans="1:12" ht="63" x14ac:dyDescent="0.25">
      <c r="A322" s="274">
        <v>0</v>
      </c>
      <c r="B322" s="275" t="s">
        <v>1003</v>
      </c>
      <c r="C322" s="274" t="s">
        <v>385</v>
      </c>
      <c r="D322" s="513">
        <v>0</v>
      </c>
      <c r="E322" s="513">
        <v>0</v>
      </c>
      <c r="F322" s="513">
        <v>0</v>
      </c>
      <c r="G322" s="513">
        <v>0.14199999999999999</v>
      </c>
      <c r="H322" s="513">
        <v>0</v>
      </c>
      <c r="I322" s="513">
        <v>0</v>
      </c>
      <c r="J322" s="513">
        <v>0</v>
      </c>
      <c r="K322" s="513">
        <v>0</v>
      </c>
      <c r="L322" s="284"/>
    </row>
    <row r="323" spans="1:12" ht="63" x14ac:dyDescent="0.25">
      <c r="A323" s="274">
        <v>0</v>
      </c>
      <c r="B323" s="275" t="s">
        <v>1004</v>
      </c>
      <c r="C323" s="274" t="s">
        <v>385</v>
      </c>
      <c r="D323" s="513">
        <v>0</v>
      </c>
      <c r="E323" s="513">
        <v>0</v>
      </c>
      <c r="F323" s="513">
        <v>0</v>
      </c>
      <c r="G323" s="513">
        <v>0.112</v>
      </c>
      <c r="H323" s="513">
        <v>0</v>
      </c>
      <c r="I323" s="513">
        <v>0</v>
      </c>
      <c r="J323" s="513">
        <v>0</v>
      </c>
      <c r="K323" s="513">
        <v>0</v>
      </c>
      <c r="L323" s="284"/>
    </row>
    <row r="324" spans="1:12" ht="63" x14ac:dyDescent="0.25">
      <c r="A324" s="274">
        <v>0</v>
      </c>
      <c r="B324" s="275" t="s">
        <v>1005</v>
      </c>
      <c r="C324" s="274" t="s">
        <v>385</v>
      </c>
      <c r="D324" s="513">
        <v>0</v>
      </c>
      <c r="E324" s="513">
        <v>0</v>
      </c>
      <c r="F324" s="513">
        <v>0</v>
      </c>
      <c r="G324" s="513">
        <v>2.37</v>
      </c>
      <c r="H324" s="513">
        <v>0</v>
      </c>
      <c r="I324" s="513">
        <v>0</v>
      </c>
      <c r="J324" s="513">
        <v>0</v>
      </c>
      <c r="K324" s="513">
        <v>0</v>
      </c>
      <c r="L324" s="284"/>
    </row>
    <row r="325" spans="1:12" ht="47.25" x14ac:dyDescent="0.25">
      <c r="A325" s="274">
        <v>0</v>
      </c>
      <c r="B325" s="275" t="s">
        <v>1006</v>
      </c>
      <c r="C325" s="274" t="s">
        <v>385</v>
      </c>
      <c r="D325" s="513">
        <v>0</v>
      </c>
      <c r="E325" s="513">
        <v>0</v>
      </c>
      <c r="F325" s="513">
        <v>0</v>
      </c>
      <c r="G325" s="513">
        <v>0.1</v>
      </c>
      <c r="H325" s="513">
        <v>0</v>
      </c>
      <c r="I325" s="513">
        <v>0</v>
      </c>
      <c r="J325" s="513">
        <v>0</v>
      </c>
      <c r="K325" s="513">
        <v>0</v>
      </c>
      <c r="L325" s="284"/>
    </row>
    <row r="326" spans="1:12" ht="47.25" x14ac:dyDescent="0.25">
      <c r="A326" s="274">
        <v>0</v>
      </c>
      <c r="B326" s="275" t="s">
        <v>1007</v>
      </c>
      <c r="C326" s="274" t="s">
        <v>385</v>
      </c>
      <c r="D326" s="513">
        <v>0</v>
      </c>
      <c r="E326" s="513">
        <v>0</v>
      </c>
      <c r="F326" s="513">
        <v>0</v>
      </c>
      <c r="G326" s="513">
        <v>0.25</v>
      </c>
      <c r="H326" s="513">
        <v>0</v>
      </c>
      <c r="I326" s="513">
        <v>0</v>
      </c>
      <c r="J326" s="513">
        <v>0</v>
      </c>
      <c r="K326" s="513">
        <v>0</v>
      </c>
      <c r="L326" s="284"/>
    </row>
    <row r="327" spans="1:12" ht="47.25" x14ac:dyDescent="0.25">
      <c r="A327" s="274">
        <v>0</v>
      </c>
      <c r="B327" s="275" t="s">
        <v>1008</v>
      </c>
      <c r="C327" s="274" t="s">
        <v>385</v>
      </c>
      <c r="D327" s="513">
        <v>0</v>
      </c>
      <c r="E327" s="513">
        <v>0</v>
      </c>
      <c r="F327" s="513">
        <v>0</v>
      </c>
      <c r="G327" s="513">
        <v>0.34399999999999997</v>
      </c>
      <c r="H327" s="513">
        <v>0</v>
      </c>
      <c r="I327" s="513">
        <v>0</v>
      </c>
      <c r="J327" s="513">
        <v>0</v>
      </c>
      <c r="K327" s="513">
        <v>0</v>
      </c>
      <c r="L327" s="284"/>
    </row>
    <row r="328" spans="1:12" ht="63" x14ac:dyDescent="0.25">
      <c r="A328" s="274">
        <v>0</v>
      </c>
      <c r="B328" s="275" t="s">
        <v>1009</v>
      </c>
      <c r="C328" s="274" t="s">
        <v>385</v>
      </c>
      <c r="D328" s="513">
        <v>0</v>
      </c>
      <c r="E328" s="513">
        <v>0</v>
      </c>
      <c r="F328" s="513">
        <v>0</v>
      </c>
      <c r="G328" s="513">
        <v>0.217</v>
      </c>
      <c r="H328" s="513">
        <v>0</v>
      </c>
      <c r="I328" s="513">
        <v>0</v>
      </c>
      <c r="J328" s="513">
        <v>0</v>
      </c>
      <c r="K328" s="513">
        <v>0</v>
      </c>
      <c r="L328" s="284"/>
    </row>
    <row r="329" spans="1:12" ht="47.25" x14ac:dyDescent="0.25">
      <c r="A329" s="274">
        <v>0</v>
      </c>
      <c r="B329" s="275" t="s">
        <v>1010</v>
      </c>
      <c r="C329" s="274" t="s">
        <v>385</v>
      </c>
      <c r="D329" s="513">
        <v>0</v>
      </c>
      <c r="E329" s="513">
        <v>0</v>
      </c>
      <c r="F329" s="513">
        <v>0</v>
      </c>
      <c r="G329" s="513">
        <v>0.23</v>
      </c>
      <c r="H329" s="513">
        <v>0</v>
      </c>
      <c r="I329" s="513">
        <v>0</v>
      </c>
      <c r="J329" s="513">
        <v>0</v>
      </c>
      <c r="K329" s="513">
        <v>0</v>
      </c>
      <c r="L329" s="284"/>
    </row>
    <row r="330" spans="1:12" ht="31.5" x14ac:dyDescent="0.25">
      <c r="A330" s="274">
        <v>0</v>
      </c>
      <c r="B330" s="275" t="s">
        <v>1011</v>
      </c>
      <c r="C330" s="274" t="s">
        <v>385</v>
      </c>
      <c r="D330" s="513">
        <v>0</v>
      </c>
      <c r="E330" s="513">
        <v>0</v>
      </c>
      <c r="F330" s="513">
        <v>0</v>
      </c>
      <c r="G330" s="513">
        <v>9.5000000000000001E-2</v>
      </c>
      <c r="H330" s="513">
        <v>0</v>
      </c>
      <c r="I330" s="513">
        <v>0</v>
      </c>
      <c r="J330" s="513">
        <v>0</v>
      </c>
      <c r="K330" s="513">
        <v>0</v>
      </c>
      <c r="L330" s="284"/>
    </row>
    <row r="331" spans="1:12" ht="47.25" x14ac:dyDescent="0.25">
      <c r="A331" s="274">
        <v>0</v>
      </c>
      <c r="B331" s="275" t="s">
        <v>1012</v>
      </c>
      <c r="C331" s="274" t="s">
        <v>385</v>
      </c>
      <c r="D331" s="513">
        <v>0</v>
      </c>
      <c r="E331" s="513">
        <v>0</v>
      </c>
      <c r="F331" s="513">
        <v>0.4</v>
      </c>
      <c r="G331" s="513">
        <v>0.17699999999999999</v>
      </c>
      <c r="H331" s="513">
        <v>0</v>
      </c>
      <c r="I331" s="513">
        <v>0</v>
      </c>
      <c r="J331" s="513">
        <v>0</v>
      </c>
      <c r="K331" s="513">
        <v>0</v>
      </c>
      <c r="L331" s="284"/>
    </row>
    <row r="332" spans="1:12" ht="78.75" x14ac:dyDescent="0.25">
      <c r="A332" s="274">
        <v>0</v>
      </c>
      <c r="B332" s="275" t="s">
        <v>1013</v>
      </c>
      <c r="C332" s="274" t="s">
        <v>385</v>
      </c>
      <c r="D332" s="513">
        <v>0</v>
      </c>
      <c r="E332" s="513">
        <v>0</v>
      </c>
      <c r="F332" s="513">
        <v>0</v>
      </c>
      <c r="G332" s="513">
        <v>6.5000000000000002E-2</v>
      </c>
      <c r="H332" s="513">
        <v>0</v>
      </c>
      <c r="I332" s="513">
        <v>0</v>
      </c>
      <c r="J332" s="513">
        <v>0</v>
      </c>
      <c r="K332" s="513">
        <v>0</v>
      </c>
      <c r="L332" s="284"/>
    </row>
    <row r="333" spans="1:12" ht="63" x14ac:dyDescent="0.25">
      <c r="A333" s="274">
        <v>0</v>
      </c>
      <c r="B333" s="275" t="s">
        <v>1014</v>
      </c>
      <c r="C333" s="274" t="s">
        <v>385</v>
      </c>
      <c r="D333" s="513">
        <v>0</v>
      </c>
      <c r="E333" s="513">
        <v>0</v>
      </c>
      <c r="F333" s="513">
        <v>0</v>
      </c>
      <c r="G333" s="513">
        <v>0.3</v>
      </c>
      <c r="H333" s="513">
        <v>0</v>
      </c>
      <c r="I333" s="513">
        <v>0</v>
      </c>
      <c r="J333" s="513">
        <v>0</v>
      </c>
      <c r="K333" s="513">
        <v>0</v>
      </c>
      <c r="L333" s="284"/>
    </row>
    <row r="334" spans="1:12" ht="63" x14ac:dyDescent="0.25">
      <c r="A334" s="274">
        <v>0</v>
      </c>
      <c r="B334" s="275" t="s">
        <v>1015</v>
      </c>
      <c r="C334" s="274" t="s">
        <v>385</v>
      </c>
      <c r="D334" s="513">
        <v>0</v>
      </c>
      <c r="E334" s="513">
        <v>0</v>
      </c>
      <c r="F334" s="513">
        <v>0</v>
      </c>
      <c r="G334" s="513">
        <v>0.04</v>
      </c>
      <c r="H334" s="513">
        <v>0</v>
      </c>
      <c r="I334" s="513">
        <v>0</v>
      </c>
      <c r="J334" s="513">
        <v>0</v>
      </c>
      <c r="K334" s="513">
        <v>0</v>
      </c>
      <c r="L334" s="284"/>
    </row>
    <row r="335" spans="1:12" ht="63" x14ac:dyDescent="0.25">
      <c r="A335" s="274">
        <v>0</v>
      </c>
      <c r="B335" s="275" t="s">
        <v>1016</v>
      </c>
      <c r="C335" s="274" t="s">
        <v>385</v>
      </c>
      <c r="D335" s="513">
        <v>0</v>
      </c>
      <c r="E335" s="513">
        <v>0</v>
      </c>
      <c r="F335" s="513">
        <v>0</v>
      </c>
      <c r="G335" s="513">
        <v>0.02</v>
      </c>
      <c r="H335" s="513">
        <v>0</v>
      </c>
      <c r="I335" s="513">
        <v>0</v>
      </c>
      <c r="J335" s="513">
        <v>0</v>
      </c>
      <c r="K335" s="513">
        <v>0</v>
      </c>
      <c r="L335" s="284"/>
    </row>
    <row r="336" spans="1:12" ht="47.25" x14ac:dyDescent="0.25">
      <c r="A336" s="274">
        <v>0</v>
      </c>
      <c r="B336" s="275" t="s">
        <v>1017</v>
      </c>
      <c r="C336" s="274" t="s">
        <v>385</v>
      </c>
      <c r="D336" s="513">
        <v>0</v>
      </c>
      <c r="E336" s="513">
        <v>0</v>
      </c>
      <c r="F336" s="513">
        <v>0</v>
      </c>
      <c r="G336" s="513">
        <v>0.15</v>
      </c>
      <c r="H336" s="513">
        <v>0</v>
      </c>
      <c r="I336" s="513">
        <v>0</v>
      </c>
      <c r="J336" s="513">
        <v>0</v>
      </c>
      <c r="K336" s="513">
        <v>0</v>
      </c>
      <c r="L336" s="284"/>
    </row>
    <row r="337" spans="1:12" ht="47.25" x14ac:dyDescent="0.25">
      <c r="A337" s="274">
        <v>0</v>
      </c>
      <c r="B337" s="275" t="s">
        <v>1018</v>
      </c>
      <c r="C337" s="274" t="s">
        <v>385</v>
      </c>
      <c r="D337" s="513">
        <v>0</v>
      </c>
      <c r="E337" s="513">
        <v>0</v>
      </c>
      <c r="F337" s="513">
        <v>0</v>
      </c>
      <c r="G337" s="513">
        <v>0.25</v>
      </c>
      <c r="H337" s="513">
        <v>0</v>
      </c>
      <c r="I337" s="513">
        <v>0</v>
      </c>
      <c r="J337" s="513">
        <v>0</v>
      </c>
      <c r="K337" s="513">
        <v>0</v>
      </c>
      <c r="L337" s="284"/>
    </row>
    <row r="338" spans="1:12" ht="31.5" x14ac:dyDescent="0.25">
      <c r="A338" s="274">
        <v>0</v>
      </c>
      <c r="B338" s="275" t="s">
        <v>1019</v>
      </c>
      <c r="C338" s="274" t="s">
        <v>385</v>
      </c>
      <c r="D338" s="513">
        <v>0</v>
      </c>
      <c r="E338" s="513">
        <v>0</v>
      </c>
      <c r="F338" s="513">
        <v>0</v>
      </c>
      <c r="G338" s="513">
        <v>0.32</v>
      </c>
      <c r="H338" s="513">
        <v>0</v>
      </c>
      <c r="I338" s="513">
        <v>0</v>
      </c>
      <c r="J338" s="513">
        <v>0</v>
      </c>
      <c r="K338" s="513">
        <v>0</v>
      </c>
      <c r="L338" s="284"/>
    </row>
    <row r="339" spans="1:12" x14ac:dyDescent="0.25">
      <c r="A339" s="274">
        <v>3</v>
      </c>
      <c r="B339" s="275" t="s">
        <v>466</v>
      </c>
      <c r="C339" s="274">
        <v>0</v>
      </c>
      <c r="D339" s="513">
        <v>0</v>
      </c>
      <c r="E339" s="513">
        <v>0</v>
      </c>
      <c r="F339" s="513">
        <v>0</v>
      </c>
      <c r="G339" s="513">
        <v>0</v>
      </c>
      <c r="H339" s="513">
        <v>0</v>
      </c>
      <c r="I339" s="513">
        <v>0</v>
      </c>
      <c r="J339" s="513">
        <v>0</v>
      </c>
      <c r="K339" s="513">
        <v>0</v>
      </c>
      <c r="L339" s="284"/>
    </row>
    <row r="340" spans="1:12" x14ac:dyDescent="0.25">
      <c r="A340" s="274">
        <v>4</v>
      </c>
      <c r="B340" s="275" t="s">
        <v>467</v>
      </c>
      <c r="C340" s="274">
        <v>0</v>
      </c>
      <c r="D340" s="513">
        <v>0</v>
      </c>
      <c r="E340" s="513">
        <v>0</v>
      </c>
      <c r="F340" s="513">
        <v>0.5</v>
      </c>
      <c r="G340" s="513">
        <v>7.74</v>
      </c>
      <c r="H340" s="513">
        <v>0</v>
      </c>
      <c r="I340" s="513">
        <v>0</v>
      </c>
      <c r="J340" s="513">
        <v>0</v>
      </c>
      <c r="K340" s="513">
        <v>0</v>
      </c>
      <c r="L340" s="284"/>
    </row>
    <row r="341" spans="1:12" ht="47.25" x14ac:dyDescent="0.25">
      <c r="A341" s="274">
        <v>0</v>
      </c>
      <c r="B341" s="275" t="s">
        <v>663</v>
      </c>
      <c r="C341" s="274" t="s">
        <v>385</v>
      </c>
      <c r="D341" s="513">
        <v>0</v>
      </c>
      <c r="E341" s="513">
        <v>0</v>
      </c>
      <c r="F341" s="513">
        <v>0</v>
      </c>
      <c r="G341" s="513">
        <v>0.56499999999999995</v>
      </c>
      <c r="H341" s="513">
        <v>0</v>
      </c>
      <c r="I341" s="513">
        <v>0</v>
      </c>
      <c r="J341" s="513">
        <v>0</v>
      </c>
      <c r="K341" s="513">
        <v>0</v>
      </c>
      <c r="L341" s="284"/>
    </row>
    <row r="342" spans="1:12" ht="47.25" x14ac:dyDescent="0.25">
      <c r="A342" s="274">
        <v>0</v>
      </c>
      <c r="B342" s="275" t="s">
        <v>664</v>
      </c>
      <c r="C342" s="274" t="s">
        <v>385</v>
      </c>
      <c r="D342" s="513">
        <v>0</v>
      </c>
      <c r="E342" s="513">
        <v>0</v>
      </c>
      <c r="F342" s="513">
        <v>0</v>
      </c>
      <c r="G342" s="513">
        <v>0.33600000000000002</v>
      </c>
      <c r="H342" s="513">
        <v>0</v>
      </c>
      <c r="I342" s="513">
        <v>0</v>
      </c>
      <c r="J342" s="513">
        <v>0</v>
      </c>
      <c r="K342" s="513">
        <v>0</v>
      </c>
      <c r="L342" s="284"/>
    </row>
    <row r="343" spans="1:12" ht="63" x14ac:dyDescent="0.25">
      <c r="A343" s="274">
        <v>0</v>
      </c>
      <c r="B343" s="275" t="s">
        <v>665</v>
      </c>
      <c r="C343" s="274" t="s">
        <v>385</v>
      </c>
      <c r="D343" s="513">
        <v>0</v>
      </c>
      <c r="E343" s="513">
        <v>0</v>
      </c>
      <c r="F343" s="513">
        <v>0.5</v>
      </c>
      <c r="G343" s="513">
        <v>0.91</v>
      </c>
      <c r="H343" s="513">
        <v>0</v>
      </c>
      <c r="I343" s="513">
        <v>0</v>
      </c>
      <c r="J343" s="513">
        <v>0</v>
      </c>
      <c r="K343" s="513">
        <v>0</v>
      </c>
      <c r="L343" s="284"/>
    </row>
    <row r="344" spans="1:12" ht="63" x14ac:dyDescent="0.25">
      <c r="A344" s="274">
        <v>0</v>
      </c>
      <c r="B344" s="275" t="s">
        <v>905</v>
      </c>
      <c r="C344" s="274" t="s">
        <v>385</v>
      </c>
      <c r="D344" s="513">
        <v>0</v>
      </c>
      <c r="E344" s="513">
        <v>0</v>
      </c>
      <c r="F344" s="513">
        <v>0</v>
      </c>
      <c r="G344" s="513">
        <v>0.60699999999999998</v>
      </c>
      <c r="H344" s="513">
        <v>0</v>
      </c>
      <c r="I344" s="513">
        <v>0</v>
      </c>
      <c r="J344" s="513">
        <v>0</v>
      </c>
      <c r="K344" s="513">
        <v>0</v>
      </c>
      <c r="L344" s="284"/>
    </row>
    <row r="345" spans="1:12" ht="31.5" x14ac:dyDescent="0.25">
      <c r="A345" s="274">
        <v>0</v>
      </c>
      <c r="B345" s="275" t="s">
        <v>906</v>
      </c>
      <c r="C345" s="274" t="s">
        <v>385</v>
      </c>
      <c r="D345" s="513">
        <v>0</v>
      </c>
      <c r="E345" s="513">
        <v>0</v>
      </c>
      <c r="F345" s="513">
        <v>0</v>
      </c>
      <c r="G345" s="513">
        <v>1.59</v>
      </c>
      <c r="H345" s="513">
        <v>0</v>
      </c>
      <c r="I345" s="513">
        <v>0</v>
      </c>
      <c r="J345" s="513">
        <v>0</v>
      </c>
      <c r="K345" s="513">
        <v>0</v>
      </c>
      <c r="L345" s="284"/>
    </row>
    <row r="346" spans="1:12" ht="47.25" x14ac:dyDescent="0.25">
      <c r="A346" s="274">
        <v>0</v>
      </c>
      <c r="B346" s="275" t="s">
        <v>666</v>
      </c>
      <c r="C346" s="274" t="s">
        <v>385</v>
      </c>
      <c r="D346" s="513">
        <v>0</v>
      </c>
      <c r="E346" s="513">
        <v>0</v>
      </c>
      <c r="F346" s="513">
        <v>0</v>
      </c>
      <c r="G346" s="513">
        <v>3.7320000000000002</v>
      </c>
      <c r="H346" s="513">
        <v>0</v>
      </c>
      <c r="I346" s="513">
        <v>0</v>
      </c>
      <c r="J346" s="513">
        <v>0</v>
      </c>
      <c r="K346" s="513">
        <v>0</v>
      </c>
      <c r="L346" s="284"/>
    </row>
    <row r="347" spans="1:12" x14ac:dyDescent="0.25">
      <c r="A347" s="274">
        <v>5</v>
      </c>
      <c r="B347" s="275" t="s">
        <v>468</v>
      </c>
      <c r="C347" s="274">
        <v>0</v>
      </c>
      <c r="D347" s="513">
        <v>0</v>
      </c>
      <c r="E347" s="513">
        <v>0</v>
      </c>
      <c r="F347" s="513">
        <v>0</v>
      </c>
      <c r="G347" s="513">
        <v>0</v>
      </c>
      <c r="H347" s="513">
        <v>0</v>
      </c>
      <c r="I347" s="513">
        <v>0</v>
      </c>
      <c r="J347" s="513">
        <v>0</v>
      </c>
      <c r="K347" s="513">
        <v>0</v>
      </c>
      <c r="L347" s="284"/>
    </row>
    <row r="348" spans="1:12" x14ac:dyDescent="0.25">
      <c r="A348" s="274">
        <v>6</v>
      </c>
      <c r="B348" s="275" t="s">
        <v>469</v>
      </c>
      <c r="C348" s="274">
        <v>0</v>
      </c>
      <c r="D348" s="513">
        <v>0</v>
      </c>
      <c r="E348" s="513">
        <v>0</v>
      </c>
      <c r="F348" s="513">
        <v>0</v>
      </c>
      <c r="G348" s="513">
        <v>0</v>
      </c>
      <c r="H348" s="513">
        <v>0</v>
      </c>
      <c r="I348" s="513">
        <v>0</v>
      </c>
      <c r="J348" s="513">
        <v>0</v>
      </c>
      <c r="K348" s="513">
        <v>0</v>
      </c>
      <c r="L348" s="284"/>
    </row>
    <row r="349" spans="1:12" x14ac:dyDescent="0.25">
      <c r="A349" s="274">
        <v>7</v>
      </c>
      <c r="B349" s="275" t="s">
        <v>470</v>
      </c>
      <c r="C349" s="274">
        <v>0</v>
      </c>
      <c r="D349" s="513">
        <v>0</v>
      </c>
      <c r="E349" s="513">
        <v>0</v>
      </c>
      <c r="F349" s="513">
        <v>0.93500000000000005</v>
      </c>
      <c r="G349" s="513">
        <v>0.81800000000000006</v>
      </c>
      <c r="H349" s="513">
        <v>0</v>
      </c>
      <c r="I349" s="513">
        <v>0</v>
      </c>
      <c r="J349" s="513">
        <v>0</v>
      </c>
      <c r="K349" s="513">
        <v>0</v>
      </c>
      <c r="L349" s="284"/>
    </row>
    <row r="350" spans="1:12" ht="47.25" x14ac:dyDescent="0.25">
      <c r="A350" s="274">
        <v>0</v>
      </c>
      <c r="B350" s="275" t="s">
        <v>907</v>
      </c>
      <c r="C350" s="274" t="s">
        <v>388</v>
      </c>
      <c r="D350" s="513">
        <v>0</v>
      </c>
      <c r="E350" s="513">
        <v>0</v>
      </c>
      <c r="F350" s="513">
        <v>0.16</v>
      </c>
      <c r="G350" s="513">
        <v>3.1E-2</v>
      </c>
      <c r="H350" s="513">
        <v>0</v>
      </c>
      <c r="I350" s="513">
        <v>0</v>
      </c>
      <c r="J350" s="513">
        <v>0</v>
      </c>
      <c r="K350" s="513">
        <v>0</v>
      </c>
      <c r="L350" s="284"/>
    </row>
    <row r="351" spans="1:12" ht="31.5" x14ac:dyDescent="0.25">
      <c r="A351" s="274">
        <v>0</v>
      </c>
      <c r="B351" s="275" t="s">
        <v>667</v>
      </c>
      <c r="C351" s="274" t="s">
        <v>385</v>
      </c>
      <c r="D351" s="513">
        <v>0</v>
      </c>
      <c r="E351" s="513">
        <v>0</v>
      </c>
      <c r="F351" s="513">
        <v>2.5000000000000001E-2</v>
      </c>
      <c r="G351" s="513">
        <v>0</v>
      </c>
      <c r="H351" s="513">
        <v>0</v>
      </c>
      <c r="I351" s="513">
        <v>0</v>
      </c>
      <c r="J351" s="513">
        <v>0</v>
      </c>
      <c r="K351" s="513">
        <v>0</v>
      </c>
      <c r="L351" s="284"/>
    </row>
    <row r="352" spans="1:12" ht="47.25" x14ac:dyDescent="0.25">
      <c r="A352" s="274">
        <v>0</v>
      </c>
      <c r="B352" s="275" t="s">
        <v>908</v>
      </c>
      <c r="C352" s="274" t="s">
        <v>385</v>
      </c>
      <c r="D352" s="513">
        <v>0</v>
      </c>
      <c r="E352" s="513">
        <v>0</v>
      </c>
      <c r="F352" s="513">
        <v>0.5</v>
      </c>
      <c r="G352" s="513">
        <v>0.78700000000000003</v>
      </c>
      <c r="H352" s="513">
        <v>0</v>
      </c>
      <c r="I352" s="513">
        <v>0</v>
      </c>
      <c r="J352" s="513">
        <v>0</v>
      </c>
      <c r="K352" s="513">
        <v>0</v>
      </c>
      <c r="L352" s="284"/>
    </row>
    <row r="353" spans="1:12" ht="47.25" x14ac:dyDescent="0.25">
      <c r="A353" s="274">
        <v>0</v>
      </c>
      <c r="B353" s="275" t="s">
        <v>1022</v>
      </c>
      <c r="C353" s="274" t="s">
        <v>385</v>
      </c>
      <c r="D353" s="513">
        <v>0</v>
      </c>
      <c r="E353" s="513">
        <v>0</v>
      </c>
      <c r="F353" s="513">
        <v>0.25</v>
      </c>
      <c r="G353" s="513">
        <v>0</v>
      </c>
      <c r="H353" s="513">
        <v>0</v>
      </c>
      <c r="I353" s="513">
        <v>0</v>
      </c>
      <c r="J353" s="513">
        <v>0</v>
      </c>
      <c r="K353" s="513">
        <v>0</v>
      </c>
      <c r="L353" s="284"/>
    </row>
    <row r="354" spans="1:12" x14ac:dyDescent="0.25">
      <c r="A354" s="274" t="s">
        <v>450</v>
      </c>
      <c r="B354" s="275" t="s">
        <v>129</v>
      </c>
      <c r="C354" s="274"/>
      <c r="D354" s="513">
        <v>0</v>
      </c>
      <c r="E354" s="513">
        <v>0</v>
      </c>
      <c r="F354" s="513">
        <v>0</v>
      </c>
      <c r="G354" s="513">
        <v>0</v>
      </c>
      <c r="H354" s="513">
        <v>0</v>
      </c>
      <c r="I354" s="513">
        <v>0</v>
      </c>
      <c r="J354" s="513">
        <v>0</v>
      </c>
      <c r="K354" s="513">
        <v>0</v>
      </c>
      <c r="L354" s="284"/>
    </row>
    <row r="355" spans="1:12" x14ac:dyDescent="0.25">
      <c r="A355" s="274">
        <v>1</v>
      </c>
      <c r="B355" s="275" t="s">
        <v>451</v>
      </c>
      <c r="C355" s="274">
        <v>0</v>
      </c>
      <c r="D355" s="513">
        <v>0</v>
      </c>
      <c r="E355" s="513">
        <v>0</v>
      </c>
      <c r="F355" s="513">
        <v>0</v>
      </c>
      <c r="G355" s="513">
        <v>0</v>
      </c>
      <c r="H355" s="513">
        <v>0</v>
      </c>
      <c r="I355" s="513">
        <v>0</v>
      </c>
      <c r="J355" s="513">
        <v>0</v>
      </c>
      <c r="K355" s="513">
        <v>0</v>
      </c>
      <c r="L355" s="284"/>
    </row>
    <row r="356" spans="1:12" x14ac:dyDescent="0.25">
      <c r="A356" s="274">
        <v>2</v>
      </c>
      <c r="B356" s="275" t="s">
        <v>452</v>
      </c>
      <c r="C356" s="274">
        <v>0</v>
      </c>
      <c r="D356" s="513">
        <v>0</v>
      </c>
      <c r="E356" s="513">
        <v>0</v>
      </c>
      <c r="F356" s="513">
        <v>0</v>
      </c>
      <c r="G356" s="513">
        <v>0</v>
      </c>
      <c r="H356" s="513">
        <v>0</v>
      </c>
      <c r="I356" s="513">
        <v>0</v>
      </c>
      <c r="J356" s="513">
        <v>0</v>
      </c>
      <c r="K356" s="513">
        <v>0</v>
      </c>
      <c r="L356" s="284"/>
    </row>
    <row r="357" spans="1:12" x14ac:dyDescent="0.25">
      <c r="A357" s="274">
        <v>3</v>
      </c>
      <c r="B357" s="275" t="s">
        <v>453</v>
      </c>
      <c r="C357" s="274">
        <v>0</v>
      </c>
      <c r="D357" s="513">
        <v>0</v>
      </c>
      <c r="E357" s="513">
        <v>0</v>
      </c>
      <c r="F357" s="513">
        <v>0</v>
      </c>
      <c r="G357" s="513">
        <v>0</v>
      </c>
      <c r="H357" s="513">
        <v>0</v>
      </c>
      <c r="I357" s="513">
        <v>0</v>
      </c>
      <c r="J357" s="513">
        <v>0</v>
      </c>
      <c r="K357" s="513">
        <v>0</v>
      </c>
      <c r="L357" s="284"/>
    </row>
    <row r="358" spans="1:12" x14ac:dyDescent="0.25">
      <c r="A358" s="274">
        <v>5</v>
      </c>
      <c r="B358" s="275" t="s">
        <v>131</v>
      </c>
      <c r="C358" s="274"/>
      <c r="D358" s="513">
        <v>7.99</v>
      </c>
      <c r="E358" s="513">
        <v>57.007999999999996</v>
      </c>
      <c r="F358" s="513">
        <v>4.7729999999999997</v>
      </c>
      <c r="G358" s="513">
        <v>58.225999999999999</v>
      </c>
      <c r="H358" s="513">
        <v>2.5900000000000003</v>
      </c>
      <c r="I358" s="513">
        <v>48.608000000000004</v>
      </c>
      <c r="J358" s="513">
        <v>2.44</v>
      </c>
      <c r="K358" s="513">
        <v>46.982999999999997</v>
      </c>
      <c r="L358" s="284"/>
    </row>
    <row r="359" spans="1:12" x14ac:dyDescent="0.25">
      <c r="A359" s="274" t="s">
        <v>35</v>
      </c>
      <c r="B359" s="275" t="s">
        <v>462</v>
      </c>
      <c r="C359" s="274"/>
      <c r="D359" s="513">
        <v>2.89</v>
      </c>
      <c r="E359" s="513">
        <v>52.807999999999993</v>
      </c>
      <c r="F359" s="513">
        <v>3.5129999999999999</v>
      </c>
      <c r="G359" s="513">
        <v>52.428999999999995</v>
      </c>
      <c r="H359" s="513">
        <v>2.5900000000000003</v>
      </c>
      <c r="I359" s="513">
        <v>48.608000000000004</v>
      </c>
      <c r="J359" s="513">
        <v>2.44</v>
      </c>
      <c r="K359" s="513">
        <v>46.982999999999997</v>
      </c>
      <c r="L359" s="284"/>
    </row>
    <row r="360" spans="1:12" x14ac:dyDescent="0.25">
      <c r="A360" s="274">
        <v>1</v>
      </c>
      <c r="B360" s="275" t="s">
        <v>394</v>
      </c>
      <c r="C360" s="274">
        <v>0</v>
      </c>
      <c r="D360" s="513">
        <v>0.54</v>
      </c>
      <c r="E360" s="513">
        <v>22.648</v>
      </c>
      <c r="F360" s="513">
        <v>0.54</v>
      </c>
      <c r="G360" s="513">
        <v>23.251999999999999</v>
      </c>
      <c r="H360" s="513">
        <v>0.54</v>
      </c>
      <c r="I360" s="513">
        <v>22.648</v>
      </c>
      <c r="J360" s="513">
        <v>0.54</v>
      </c>
      <c r="K360" s="513">
        <v>22.768999999999998</v>
      </c>
      <c r="L360" s="284"/>
    </row>
    <row r="361" spans="1:12" ht="31.5" x14ac:dyDescent="0.25">
      <c r="A361" s="274">
        <v>0</v>
      </c>
      <c r="B361" s="275" t="s">
        <v>669</v>
      </c>
      <c r="C361" s="274" t="s">
        <v>389</v>
      </c>
      <c r="D361" s="513">
        <v>0</v>
      </c>
      <c r="E361" s="513">
        <v>0</v>
      </c>
      <c r="F361" s="513">
        <v>0</v>
      </c>
      <c r="G361" s="513">
        <v>0.20300000000000001</v>
      </c>
      <c r="H361" s="513">
        <v>0</v>
      </c>
      <c r="I361" s="513">
        <v>0</v>
      </c>
      <c r="J361" s="513">
        <v>0</v>
      </c>
      <c r="K361" s="513">
        <v>0</v>
      </c>
      <c r="L361" s="284"/>
    </row>
    <row r="362" spans="1:12" ht="63" x14ac:dyDescent="0.25">
      <c r="A362" s="274">
        <v>0</v>
      </c>
      <c r="B362" s="275" t="s">
        <v>1026</v>
      </c>
      <c r="C362" s="274" t="s">
        <v>389</v>
      </c>
      <c r="D362" s="513">
        <v>0</v>
      </c>
      <c r="E362" s="513">
        <v>0</v>
      </c>
      <c r="F362" s="513">
        <v>0</v>
      </c>
      <c r="G362" s="513">
        <v>0.28000000000000003</v>
      </c>
      <c r="H362" s="513">
        <v>0</v>
      </c>
      <c r="I362" s="513">
        <v>0</v>
      </c>
      <c r="J362" s="513">
        <v>0</v>
      </c>
      <c r="K362" s="513">
        <v>0</v>
      </c>
      <c r="L362" s="284"/>
    </row>
    <row r="363" spans="1:12" ht="31.5" x14ac:dyDescent="0.25">
      <c r="A363" s="274">
        <v>0</v>
      </c>
      <c r="B363" s="275" t="s">
        <v>673</v>
      </c>
      <c r="C363" s="274" t="s">
        <v>385</v>
      </c>
      <c r="D363" s="513">
        <v>0.4</v>
      </c>
      <c r="E363" s="513">
        <v>3.07</v>
      </c>
      <c r="F363" s="513">
        <v>0.4</v>
      </c>
      <c r="G363" s="513">
        <v>3.069</v>
      </c>
      <c r="H363" s="513">
        <v>0.4</v>
      </c>
      <c r="I363" s="513">
        <v>3.07</v>
      </c>
      <c r="J363" s="513">
        <v>0.4</v>
      </c>
      <c r="K363" s="513">
        <v>3.069</v>
      </c>
      <c r="L363" s="284"/>
    </row>
    <row r="364" spans="1:12" ht="31.5" x14ac:dyDescent="0.25">
      <c r="A364" s="274">
        <v>0</v>
      </c>
      <c r="B364" s="275" t="s">
        <v>675</v>
      </c>
      <c r="C364" s="274" t="s">
        <v>385</v>
      </c>
      <c r="D364" s="513">
        <v>0.1</v>
      </c>
      <c r="E364" s="513">
        <v>2.4</v>
      </c>
      <c r="F364" s="513">
        <v>0.1</v>
      </c>
      <c r="G364" s="513">
        <v>2.5219999999999998</v>
      </c>
      <c r="H364" s="513">
        <v>0.1</v>
      </c>
      <c r="I364" s="513">
        <v>2.4</v>
      </c>
      <c r="J364" s="513">
        <v>0.1</v>
      </c>
      <c r="K364" s="513">
        <v>2.5219999999999998</v>
      </c>
      <c r="L364" s="284"/>
    </row>
    <row r="365" spans="1:12" ht="78.75" x14ac:dyDescent="0.25">
      <c r="A365" s="274">
        <v>0</v>
      </c>
      <c r="B365" s="275" t="s">
        <v>676</v>
      </c>
      <c r="C365" s="274" t="s">
        <v>385</v>
      </c>
      <c r="D365" s="513">
        <v>0.04</v>
      </c>
      <c r="E365" s="513">
        <v>0</v>
      </c>
      <c r="F365" s="513">
        <v>0.04</v>
      </c>
      <c r="G365" s="513">
        <v>0</v>
      </c>
      <c r="H365" s="513">
        <v>0.04</v>
      </c>
      <c r="I365" s="513">
        <v>0</v>
      </c>
      <c r="J365" s="513">
        <v>0.04</v>
      </c>
      <c r="K365" s="513">
        <v>0</v>
      </c>
      <c r="L365" s="284"/>
    </row>
    <row r="366" spans="1:12" ht="63" x14ac:dyDescent="0.25">
      <c r="A366" s="274">
        <v>0</v>
      </c>
      <c r="B366" s="275" t="s">
        <v>649</v>
      </c>
      <c r="C366" s="274" t="s">
        <v>385</v>
      </c>
      <c r="D366" s="513">
        <v>0</v>
      </c>
      <c r="E366" s="513">
        <v>13.75</v>
      </c>
      <c r="F366" s="513">
        <v>0</v>
      </c>
      <c r="G366" s="513">
        <v>13.75</v>
      </c>
      <c r="H366" s="513">
        <v>0</v>
      </c>
      <c r="I366" s="513">
        <v>13.75</v>
      </c>
      <c r="J366" s="513">
        <v>0</v>
      </c>
      <c r="K366" s="513">
        <v>13.75</v>
      </c>
      <c r="L366" s="284"/>
    </row>
    <row r="367" spans="1:12" ht="31.5" x14ac:dyDescent="0.25">
      <c r="A367" s="274">
        <v>0</v>
      </c>
      <c r="B367" s="275" t="s">
        <v>677</v>
      </c>
      <c r="C367" s="274" t="s">
        <v>385</v>
      </c>
      <c r="D367" s="513">
        <v>0</v>
      </c>
      <c r="E367" s="513">
        <v>3.4279999999999999</v>
      </c>
      <c r="F367" s="513">
        <v>0</v>
      </c>
      <c r="G367" s="513">
        <v>3.4279999999999999</v>
      </c>
      <c r="H367" s="513">
        <v>0</v>
      </c>
      <c r="I367" s="513">
        <v>3.4279999999999999</v>
      </c>
      <c r="J367" s="513">
        <v>0</v>
      </c>
      <c r="K367" s="513">
        <v>3.4279999999999999</v>
      </c>
      <c r="L367" s="284"/>
    </row>
    <row r="368" spans="1:12" x14ac:dyDescent="0.25">
      <c r="A368" s="274">
        <v>2</v>
      </c>
      <c r="B368" s="275" t="s">
        <v>395</v>
      </c>
      <c r="C368" s="274">
        <v>0</v>
      </c>
      <c r="D368" s="513">
        <v>2.35</v>
      </c>
      <c r="E368" s="513">
        <v>30.159999999999997</v>
      </c>
      <c r="F368" s="513">
        <v>2.16</v>
      </c>
      <c r="G368" s="513">
        <v>29.177</v>
      </c>
      <c r="H368" s="513">
        <v>2.0500000000000003</v>
      </c>
      <c r="I368" s="513">
        <v>25.96</v>
      </c>
      <c r="J368" s="513">
        <v>1.9</v>
      </c>
      <c r="K368" s="513">
        <v>24.213999999999999</v>
      </c>
      <c r="L368" s="284"/>
    </row>
    <row r="369" spans="1:12" ht="63" x14ac:dyDescent="0.25">
      <c r="A369" s="274">
        <v>0</v>
      </c>
      <c r="B369" s="275" t="s">
        <v>680</v>
      </c>
      <c r="C369" s="274" t="s">
        <v>388</v>
      </c>
      <c r="D369" s="513">
        <v>0.7</v>
      </c>
      <c r="E369" s="513">
        <v>9.1999999999999993</v>
      </c>
      <c r="F369" s="513">
        <v>0.26</v>
      </c>
      <c r="G369" s="513">
        <v>3.29</v>
      </c>
      <c r="H369" s="513">
        <v>0.4</v>
      </c>
      <c r="I369" s="513">
        <v>5</v>
      </c>
      <c r="J369" s="513">
        <v>0</v>
      </c>
      <c r="K369" s="513">
        <v>0</v>
      </c>
      <c r="L369" s="284"/>
    </row>
    <row r="370" spans="1:12" ht="47.25" x14ac:dyDescent="0.25">
      <c r="A370" s="274">
        <v>0</v>
      </c>
      <c r="B370" s="275" t="s">
        <v>437</v>
      </c>
      <c r="C370" s="274" t="s">
        <v>389</v>
      </c>
      <c r="D370" s="513">
        <v>0</v>
      </c>
      <c r="E370" s="513">
        <v>0</v>
      </c>
      <c r="F370" s="513">
        <v>0</v>
      </c>
      <c r="G370" s="513">
        <v>1.2749999999999999</v>
      </c>
      <c r="H370" s="513">
        <v>0</v>
      </c>
      <c r="I370" s="513">
        <v>0</v>
      </c>
      <c r="J370" s="513">
        <v>0</v>
      </c>
      <c r="K370" s="513">
        <v>0</v>
      </c>
      <c r="L370" s="284"/>
    </row>
    <row r="371" spans="1:12" ht="94.5" x14ac:dyDescent="0.25">
      <c r="A371" s="274">
        <v>0</v>
      </c>
      <c r="B371" s="275" t="s">
        <v>1029</v>
      </c>
      <c r="C371" s="274" t="s">
        <v>389</v>
      </c>
      <c r="D371" s="513">
        <v>0</v>
      </c>
      <c r="E371" s="513">
        <v>0</v>
      </c>
      <c r="F371" s="513">
        <v>0</v>
      </c>
      <c r="G371" s="513">
        <v>0.13</v>
      </c>
      <c r="H371" s="513">
        <v>0</v>
      </c>
      <c r="I371" s="513">
        <v>0</v>
      </c>
      <c r="J371" s="513">
        <v>0</v>
      </c>
      <c r="K371" s="513">
        <v>0</v>
      </c>
      <c r="L371" s="284"/>
    </row>
    <row r="372" spans="1:12" ht="47.25" x14ac:dyDescent="0.25">
      <c r="A372" s="274">
        <v>0</v>
      </c>
      <c r="B372" s="275" t="s">
        <v>1034</v>
      </c>
      <c r="C372" s="274" t="s">
        <v>389</v>
      </c>
      <c r="D372" s="513">
        <v>0</v>
      </c>
      <c r="E372" s="513">
        <v>0</v>
      </c>
      <c r="F372" s="513">
        <v>0</v>
      </c>
      <c r="G372" s="513">
        <v>0.26800000000000002</v>
      </c>
      <c r="H372" s="513">
        <v>0</v>
      </c>
      <c r="I372" s="513">
        <v>0</v>
      </c>
      <c r="J372" s="513">
        <v>0</v>
      </c>
      <c r="K372" s="513">
        <v>0</v>
      </c>
      <c r="L372" s="284"/>
    </row>
    <row r="373" spans="1:12" ht="63" x14ac:dyDescent="0.25">
      <c r="A373" s="274">
        <v>0</v>
      </c>
      <c r="B373" s="275" t="s">
        <v>684</v>
      </c>
      <c r="C373" s="274" t="s">
        <v>385</v>
      </c>
      <c r="D373" s="513">
        <v>0</v>
      </c>
      <c r="E373" s="513">
        <v>0.13</v>
      </c>
      <c r="F373" s="513">
        <v>0</v>
      </c>
      <c r="G373" s="513">
        <v>0.129</v>
      </c>
      <c r="H373" s="513">
        <v>0</v>
      </c>
      <c r="I373" s="513">
        <v>0.13</v>
      </c>
      <c r="J373" s="513">
        <v>0</v>
      </c>
      <c r="K373" s="513">
        <v>0.129</v>
      </c>
      <c r="L373" s="284"/>
    </row>
    <row r="374" spans="1:12" ht="31.5" x14ac:dyDescent="0.25">
      <c r="A374" s="274">
        <v>0</v>
      </c>
      <c r="B374" s="275" t="s">
        <v>686</v>
      </c>
      <c r="C374" s="274" t="s">
        <v>385</v>
      </c>
      <c r="D374" s="513">
        <v>0.25</v>
      </c>
      <c r="E374" s="513">
        <v>4.8</v>
      </c>
      <c r="F374" s="513">
        <v>0.25</v>
      </c>
      <c r="G374" s="513">
        <v>4.5640000000000001</v>
      </c>
      <c r="H374" s="513">
        <v>0.25</v>
      </c>
      <c r="I374" s="513">
        <v>4.8</v>
      </c>
      <c r="J374" s="513">
        <v>0.25</v>
      </c>
      <c r="K374" s="513">
        <v>4.5640000000000001</v>
      </c>
      <c r="L374" s="284"/>
    </row>
    <row r="375" spans="1:12" x14ac:dyDescent="0.25">
      <c r="A375" s="274">
        <v>0</v>
      </c>
      <c r="B375" s="275" t="s">
        <v>687</v>
      </c>
      <c r="C375" s="274" t="s">
        <v>385</v>
      </c>
      <c r="D375" s="513">
        <v>0.16</v>
      </c>
      <c r="E375" s="513">
        <v>1.5</v>
      </c>
      <c r="F375" s="513">
        <v>0.32</v>
      </c>
      <c r="G375" s="513">
        <v>4.2919999999999998</v>
      </c>
      <c r="H375" s="513">
        <v>0.16</v>
      </c>
      <c r="I375" s="513">
        <v>1.5</v>
      </c>
      <c r="J375" s="513">
        <v>0.32</v>
      </c>
      <c r="K375" s="513">
        <v>4.2919999999999998</v>
      </c>
      <c r="L375" s="284"/>
    </row>
    <row r="376" spans="1:12" ht="31.5" x14ac:dyDescent="0.25">
      <c r="A376" s="274">
        <v>0</v>
      </c>
      <c r="B376" s="275" t="s">
        <v>689</v>
      </c>
      <c r="C376" s="274" t="s">
        <v>385</v>
      </c>
      <c r="D376" s="513">
        <v>0.41</v>
      </c>
      <c r="E376" s="513">
        <v>4.4000000000000004</v>
      </c>
      <c r="F376" s="513">
        <v>0.5</v>
      </c>
      <c r="G376" s="513">
        <v>4.4160000000000004</v>
      </c>
      <c r="H376" s="513">
        <v>0.41</v>
      </c>
      <c r="I376" s="513">
        <v>4.4000000000000004</v>
      </c>
      <c r="J376" s="513">
        <v>0.5</v>
      </c>
      <c r="K376" s="513">
        <v>4.4160000000000004</v>
      </c>
      <c r="L376" s="284"/>
    </row>
    <row r="377" spans="1:12" x14ac:dyDescent="0.25">
      <c r="A377" s="274">
        <v>0</v>
      </c>
      <c r="B377" s="275" t="s">
        <v>693</v>
      </c>
      <c r="C377" s="274" t="s">
        <v>385</v>
      </c>
      <c r="D377" s="513">
        <v>0.1</v>
      </c>
      <c r="E377" s="513">
        <v>2.4900000000000002</v>
      </c>
      <c r="F377" s="513">
        <v>0.1</v>
      </c>
      <c r="G377" s="513">
        <v>2.4900000000000002</v>
      </c>
      <c r="H377" s="513">
        <v>0.1</v>
      </c>
      <c r="I377" s="513">
        <v>2.4900000000000002</v>
      </c>
      <c r="J377" s="513">
        <v>0.1</v>
      </c>
      <c r="K377" s="513">
        <v>2.4900000000000002</v>
      </c>
      <c r="L377" s="284"/>
    </row>
    <row r="378" spans="1:12" ht="31.5" x14ac:dyDescent="0.25">
      <c r="A378" s="274">
        <v>0</v>
      </c>
      <c r="B378" s="275" t="s">
        <v>694</v>
      </c>
      <c r="C378" s="274" t="s">
        <v>385</v>
      </c>
      <c r="D378" s="513">
        <v>0.56999999999999995</v>
      </c>
      <c r="E378" s="513">
        <v>4.68</v>
      </c>
      <c r="F378" s="513">
        <v>0.56999999999999995</v>
      </c>
      <c r="G378" s="513">
        <v>5.3529999999999998</v>
      </c>
      <c r="H378" s="513">
        <v>0.56999999999999995</v>
      </c>
      <c r="I378" s="513">
        <v>4.68</v>
      </c>
      <c r="J378" s="513">
        <v>0.56999999999999995</v>
      </c>
      <c r="K378" s="513">
        <v>5.3529999999999998</v>
      </c>
      <c r="L378" s="284"/>
    </row>
    <row r="379" spans="1:12" ht="31.5" x14ac:dyDescent="0.25">
      <c r="A379" s="274">
        <v>0</v>
      </c>
      <c r="B379" s="275" t="s">
        <v>696</v>
      </c>
      <c r="C379" s="274" t="s">
        <v>385</v>
      </c>
      <c r="D379" s="513">
        <v>0.16</v>
      </c>
      <c r="E379" s="513">
        <v>2.96</v>
      </c>
      <c r="F379" s="513">
        <v>0.16</v>
      </c>
      <c r="G379" s="513">
        <v>2.96</v>
      </c>
      <c r="H379" s="513">
        <v>0.16</v>
      </c>
      <c r="I379" s="513">
        <v>2.96</v>
      </c>
      <c r="J379" s="513">
        <v>0.16</v>
      </c>
      <c r="K379" s="513">
        <v>2.96</v>
      </c>
      <c r="L379" s="284"/>
    </row>
    <row r="380" spans="1:12" ht="47.25" x14ac:dyDescent="0.25">
      <c r="A380" s="274">
        <v>0</v>
      </c>
      <c r="B380" s="275" t="s">
        <v>691</v>
      </c>
      <c r="C380" s="274" t="s">
        <v>385</v>
      </c>
      <c r="D380" s="513">
        <v>0</v>
      </c>
      <c r="E380" s="513">
        <v>0</v>
      </c>
      <c r="F380" s="513">
        <v>0</v>
      </c>
      <c r="G380" s="513">
        <v>0.01</v>
      </c>
      <c r="H380" s="513">
        <v>0</v>
      </c>
      <c r="I380" s="513">
        <v>0</v>
      </c>
      <c r="J380" s="513">
        <v>0</v>
      </c>
      <c r="K380" s="513">
        <v>0.01</v>
      </c>
      <c r="L380" s="284"/>
    </row>
    <row r="381" spans="1:12" x14ac:dyDescent="0.25">
      <c r="A381" s="274">
        <v>3</v>
      </c>
      <c r="B381" s="275" t="s">
        <v>466</v>
      </c>
      <c r="C381" s="274">
        <v>0</v>
      </c>
      <c r="D381" s="513">
        <v>0</v>
      </c>
      <c r="E381" s="513">
        <v>0</v>
      </c>
      <c r="F381" s="513">
        <v>0</v>
      </c>
      <c r="G381" s="513">
        <v>0</v>
      </c>
      <c r="H381" s="513">
        <v>0</v>
      </c>
      <c r="I381" s="513">
        <v>0</v>
      </c>
      <c r="J381" s="513">
        <v>0</v>
      </c>
      <c r="K381" s="513">
        <v>0</v>
      </c>
      <c r="L381" s="284"/>
    </row>
    <row r="382" spans="1:12" x14ac:dyDescent="0.25">
      <c r="A382" s="274">
        <v>4</v>
      </c>
      <c r="B382" s="275" t="s">
        <v>467</v>
      </c>
      <c r="C382" s="274">
        <v>0</v>
      </c>
      <c r="D382" s="513">
        <v>0</v>
      </c>
      <c r="E382" s="513">
        <v>0</v>
      </c>
      <c r="F382" s="513">
        <v>0</v>
      </c>
      <c r="G382" s="513">
        <v>0</v>
      </c>
      <c r="H382" s="513">
        <v>0</v>
      </c>
      <c r="I382" s="513">
        <v>0</v>
      </c>
      <c r="J382" s="513">
        <v>0</v>
      </c>
      <c r="K382" s="513">
        <v>0</v>
      </c>
      <c r="L382" s="284"/>
    </row>
    <row r="383" spans="1:12" x14ac:dyDescent="0.25">
      <c r="A383" s="274">
        <v>5</v>
      </c>
      <c r="B383" s="275" t="s">
        <v>468</v>
      </c>
      <c r="C383" s="274">
        <v>0</v>
      </c>
      <c r="D383" s="513">
        <v>0</v>
      </c>
      <c r="E383" s="513">
        <v>0</v>
      </c>
      <c r="F383" s="513">
        <v>0</v>
      </c>
      <c r="G383" s="513">
        <v>0</v>
      </c>
      <c r="H383" s="513">
        <v>0</v>
      </c>
      <c r="I383" s="513">
        <v>0</v>
      </c>
      <c r="J383" s="513">
        <v>0</v>
      </c>
      <c r="K383" s="513">
        <v>0</v>
      </c>
      <c r="L383" s="284"/>
    </row>
    <row r="384" spans="1:12" x14ac:dyDescent="0.25">
      <c r="A384" s="274">
        <v>6</v>
      </c>
      <c r="B384" s="275" t="s">
        <v>469</v>
      </c>
      <c r="C384" s="274">
        <v>0</v>
      </c>
      <c r="D384" s="513">
        <v>0</v>
      </c>
      <c r="E384" s="513">
        <v>0</v>
      </c>
      <c r="F384" s="513">
        <v>0</v>
      </c>
      <c r="G384" s="513">
        <v>0</v>
      </c>
      <c r="H384" s="513">
        <v>0</v>
      </c>
      <c r="I384" s="513">
        <v>0</v>
      </c>
      <c r="J384" s="513">
        <v>0</v>
      </c>
      <c r="K384" s="513">
        <v>0</v>
      </c>
      <c r="L384" s="284"/>
    </row>
    <row r="385" spans="1:12" x14ac:dyDescent="0.25">
      <c r="A385" s="274">
        <v>7</v>
      </c>
      <c r="B385" s="275" t="s">
        <v>470</v>
      </c>
      <c r="C385" s="274">
        <v>0</v>
      </c>
      <c r="D385" s="513">
        <v>0</v>
      </c>
      <c r="E385" s="513">
        <v>0</v>
      </c>
      <c r="F385" s="513">
        <v>0.81300000000000006</v>
      </c>
      <c r="G385" s="513">
        <v>0</v>
      </c>
      <c r="H385" s="513">
        <v>0</v>
      </c>
      <c r="I385" s="513">
        <v>0</v>
      </c>
      <c r="J385" s="513">
        <v>0</v>
      </c>
      <c r="K385" s="513">
        <v>0</v>
      </c>
      <c r="L385" s="284"/>
    </row>
    <row r="386" spans="1:12" ht="31.5" x14ac:dyDescent="0.25">
      <c r="A386" s="274">
        <v>0</v>
      </c>
      <c r="B386" s="275" t="s">
        <v>699</v>
      </c>
      <c r="C386" s="274" t="s">
        <v>389</v>
      </c>
      <c r="D386" s="513">
        <v>0</v>
      </c>
      <c r="E386" s="513">
        <v>0</v>
      </c>
      <c r="F386" s="513">
        <v>6.3E-2</v>
      </c>
      <c r="G386" s="513">
        <v>0</v>
      </c>
      <c r="H386" s="513">
        <v>0</v>
      </c>
      <c r="I386" s="513">
        <v>0</v>
      </c>
      <c r="J386" s="513">
        <v>0</v>
      </c>
      <c r="K386" s="513">
        <v>0</v>
      </c>
      <c r="L386" s="284"/>
    </row>
    <row r="387" spans="1:12" ht="31.5" x14ac:dyDescent="0.25">
      <c r="A387" s="274">
        <v>0</v>
      </c>
      <c r="B387" s="275" t="s">
        <v>700</v>
      </c>
      <c r="C387" s="274" t="s">
        <v>389</v>
      </c>
      <c r="D387" s="513">
        <v>0</v>
      </c>
      <c r="E387" s="513">
        <v>0</v>
      </c>
      <c r="F387" s="513">
        <v>0.1</v>
      </c>
      <c r="G387" s="513">
        <v>0</v>
      </c>
      <c r="H387" s="513">
        <v>0</v>
      </c>
      <c r="I387" s="513">
        <v>0</v>
      </c>
      <c r="J387" s="513">
        <v>0</v>
      </c>
      <c r="K387" s="513">
        <v>0</v>
      </c>
      <c r="L387" s="284"/>
    </row>
    <row r="388" spans="1:12" ht="47.25" x14ac:dyDescent="0.25">
      <c r="A388" s="274">
        <v>0</v>
      </c>
      <c r="B388" s="275" t="s">
        <v>912</v>
      </c>
      <c r="C388" s="274" t="s">
        <v>389</v>
      </c>
      <c r="D388" s="513">
        <v>0</v>
      </c>
      <c r="E388" s="513">
        <v>0</v>
      </c>
      <c r="F388" s="513">
        <v>0.25</v>
      </c>
      <c r="G388" s="513">
        <v>0</v>
      </c>
      <c r="H388" s="513">
        <v>0</v>
      </c>
      <c r="I388" s="513">
        <v>0</v>
      </c>
      <c r="J388" s="513">
        <v>0</v>
      </c>
      <c r="K388" s="513">
        <v>0</v>
      </c>
      <c r="L388" s="284"/>
    </row>
    <row r="389" spans="1:12" ht="63" x14ac:dyDescent="0.25">
      <c r="A389" s="274">
        <v>0</v>
      </c>
      <c r="B389" s="275" t="s">
        <v>1054</v>
      </c>
      <c r="C389" s="274" t="s">
        <v>389</v>
      </c>
      <c r="D389" s="513">
        <v>0</v>
      </c>
      <c r="E389" s="513">
        <v>0</v>
      </c>
      <c r="F389" s="513">
        <v>0.4</v>
      </c>
      <c r="G389" s="513">
        <v>0</v>
      </c>
      <c r="H389" s="513">
        <v>0</v>
      </c>
      <c r="I389" s="513">
        <v>0</v>
      </c>
      <c r="J389" s="513">
        <v>0</v>
      </c>
      <c r="K389" s="513">
        <v>0</v>
      </c>
      <c r="L389" s="284"/>
    </row>
    <row r="390" spans="1:12" x14ac:dyDescent="0.25">
      <c r="A390" s="274" t="s">
        <v>478</v>
      </c>
      <c r="B390" s="275" t="s">
        <v>464</v>
      </c>
      <c r="C390" s="274"/>
      <c r="D390" s="513">
        <v>5.0999999999999996</v>
      </c>
      <c r="E390" s="513">
        <v>4.2</v>
      </c>
      <c r="F390" s="513">
        <v>1.26</v>
      </c>
      <c r="G390" s="513">
        <v>5.7969999999999997</v>
      </c>
      <c r="H390" s="513">
        <v>0</v>
      </c>
      <c r="I390" s="513">
        <v>0</v>
      </c>
      <c r="J390" s="513">
        <v>0</v>
      </c>
      <c r="K390" s="513">
        <v>0</v>
      </c>
      <c r="L390" s="284"/>
    </row>
    <row r="391" spans="1:12" x14ac:dyDescent="0.25">
      <c r="A391" s="274">
        <v>1</v>
      </c>
      <c r="B391" s="275" t="s">
        <v>394</v>
      </c>
      <c r="C391" s="274">
        <v>0</v>
      </c>
      <c r="D391" s="513">
        <v>0</v>
      </c>
      <c r="E391" s="513">
        <v>0</v>
      </c>
      <c r="F391" s="513">
        <v>0</v>
      </c>
      <c r="G391" s="513">
        <v>0</v>
      </c>
      <c r="H391" s="513">
        <v>0</v>
      </c>
      <c r="I391" s="513">
        <v>0</v>
      </c>
      <c r="J391" s="513">
        <v>0</v>
      </c>
      <c r="K391" s="513">
        <v>0</v>
      </c>
      <c r="L391" s="284"/>
    </row>
    <row r="392" spans="1:12" x14ac:dyDescent="0.25">
      <c r="A392" s="274">
        <v>2</v>
      </c>
      <c r="B392" s="275" t="s">
        <v>395</v>
      </c>
      <c r="C392" s="274">
        <v>0</v>
      </c>
      <c r="D392" s="513">
        <v>0</v>
      </c>
      <c r="E392" s="513">
        <v>0</v>
      </c>
      <c r="F392" s="513">
        <v>0</v>
      </c>
      <c r="G392" s="513">
        <v>0</v>
      </c>
      <c r="H392" s="513">
        <v>0</v>
      </c>
      <c r="I392" s="513">
        <v>0</v>
      </c>
      <c r="J392" s="513">
        <v>0</v>
      </c>
      <c r="K392" s="513">
        <v>0</v>
      </c>
      <c r="L392" s="284"/>
    </row>
    <row r="393" spans="1:12" x14ac:dyDescent="0.25">
      <c r="A393" s="274">
        <v>3</v>
      </c>
      <c r="B393" s="275" t="s">
        <v>466</v>
      </c>
      <c r="C393" s="274">
        <v>0</v>
      </c>
      <c r="D393" s="513">
        <v>0</v>
      </c>
      <c r="E393" s="513">
        <v>0</v>
      </c>
      <c r="F393" s="513">
        <v>0</v>
      </c>
      <c r="G393" s="513">
        <v>0</v>
      </c>
      <c r="H393" s="513">
        <v>0</v>
      </c>
      <c r="I393" s="513">
        <v>0</v>
      </c>
      <c r="J393" s="513">
        <v>0</v>
      </c>
      <c r="K393" s="513">
        <v>0</v>
      </c>
      <c r="L393" s="284"/>
    </row>
    <row r="394" spans="1:12" x14ac:dyDescent="0.25">
      <c r="A394" s="274">
        <v>4</v>
      </c>
      <c r="B394" s="275" t="s">
        <v>467</v>
      </c>
      <c r="C394" s="274">
        <v>0</v>
      </c>
      <c r="D394" s="513">
        <v>0</v>
      </c>
      <c r="E394" s="513">
        <v>0</v>
      </c>
      <c r="F394" s="513">
        <v>0</v>
      </c>
      <c r="G394" s="513">
        <v>0</v>
      </c>
      <c r="H394" s="513">
        <v>0</v>
      </c>
      <c r="I394" s="513">
        <v>0</v>
      </c>
      <c r="J394" s="513">
        <v>0</v>
      </c>
      <c r="K394" s="513">
        <v>0</v>
      </c>
      <c r="L394" s="284"/>
    </row>
    <row r="395" spans="1:12" x14ac:dyDescent="0.25">
      <c r="A395" s="274">
        <v>5</v>
      </c>
      <c r="B395" s="275" t="s">
        <v>468</v>
      </c>
      <c r="C395" s="274">
        <v>0</v>
      </c>
      <c r="D395" s="513">
        <v>0</v>
      </c>
      <c r="E395" s="513">
        <v>0</v>
      </c>
      <c r="F395" s="513">
        <v>0</v>
      </c>
      <c r="G395" s="513">
        <v>0</v>
      </c>
      <c r="H395" s="513">
        <v>0</v>
      </c>
      <c r="I395" s="513">
        <v>0</v>
      </c>
      <c r="J395" s="513">
        <v>0</v>
      </c>
      <c r="K395" s="513">
        <v>0</v>
      </c>
      <c r="L395" s="284"/>
    </row>
    <row r="396" spans="1:12" x14ac:dyDescent="0.25">
      <c r="A396" s="274">
        <v>6</v>
      </c>
      <c r="B396" s="275" t="s">
        <v>469</v>
      </c>
      <c r="C396" s="274">
        <v>0</v>
      </c>
      <c r="D396" s="513">
        <v>0</v>
      </c>
      <c r="E396" s="513">
        <v>0</v>
      </c>
      <c r="F396" s="513">
        <v>0</v>
      </c>
      <c r="G396" s="513">
        <v>0</v>
      </c>
      <c r="H396" s="513">
        <v>0</v>
      </c>
      <c r="I396" s="513">
        <v>0</v>
      </c>
      <c r="J396" s="513">
        <v>0</v>
      </c>
      <c r="K396" s="513">
        <v>0</v>
      </c>
      <c r="L396" s="284"/>
    </row>
    <row r="397" spans="1:12" x14ac:dyDescent="0.25">
      <c r="A397" s="274">
        <v>7</v>
      </c>
      <c r="B397" s="275" t="s">
        <v>470</v>
      </c>
      <c r="C397" s="274">
        <v>0</v>
      </c>
      <c r="D397" s="513">
        <v>5.0999999999999996</v>
      </c>
      <c r="E397" s="513">
        <v>4.2</v>
      </c>
      <c r="F397" s="513">
        <v>1.26</v>
      </c>
      <c r="G397" s="513">
        <v>5.7969999999999997</v>
      </c>
      <c r="H397" s="513">
        <v>0</v>
      </c>
      <c r="I397" s="513">
        <v>0</v>
      </c>
      <c r="J397" s="513">
        <v>0</v>
      </c>
      <c r="K397" s="513">
        <v>0</v>
      </c>
      <c r="L397" s="284"/>
    </row>
    <row r="398" spans="1:12" ht="47.25" x14ac:dyDescent="0.25">
      <c r="A398" s="274">
        <v>0</v>
      </c>
      <c r="B398" s="275" t="s">
        <v>702</v>
      </c>
      <c r="C398" s="274" t="s">
        <v>388</v>
      </c>
      <c r="D398" s="513">
        <v>5.0999999999999996</v>
      </c>
      <c r="E398" s="513">
        <v>4.2</v>
      </c>
      <c r="F398" s="513">
        <v>1.26</v>
      </c>
      <c r="G398" s="513">
        <v>5.7969999999999997</v>
      </c>
      <c r="H398" s="513">
        <v>0</v>
      </c>
      <c r="I398" s="513">
        <v>0</v>
      </c>
      <c r="J398" s="513">
        <v>0</v>
      </c>
      <c r="K398" s="513">
        <v>0</v>
      </c>
      <c r="L398" s="284"/>
    </row>
    <row r="399" spans="1:12" x14ac:dyDescent="0.25">
      <c r="A399" s="274">
        <v>6</v>
      </c>
      <c r="B399" s="275" t="s">
        <v>479</v>
      </c>
      <c r="C399" s="274">
        <v>0</v>
      </c>
      <c r="D399" s="513">
        <v>0</v>
      </c>
      <c r="E399" s="513">
        <v>0</v>
      </c>
      <c r="F399" s="513">
        <v>0</v>
      </c>
      <c r="G399" s="513">
        <v>0</v>
      </c>
      <c r="H399" s="513">
        <v>0</v>
      </c>
      <c r="I399" s="513">
        <v>0</v>
      </c>
      <c r="J399" s="513">
        <v>0</v>
      </c>
      <c r="K399" s="513">
        <v>0</v>
      </c>
      <c r="L399" s="284"/>
    </row>
    <row r="400" spans="1:12" x14ac:dyDescent="0.25">
      <c r="A400" s="274">
        <v>7</v>
      </c>
      <c r="B400" s="275" t="s">
        <v>133</v>
      </c>
      <c r="C400" s="274"/>
      <c r="D400" s="513">
        <v>0</v>
      </c>
      <c r="E400" s="513">
        <v>0</v>
      </c>
      <c r="F400" s="513">
        <v>0</v>
      </c>
      <c r="G400" s="513">
        <v>0</v>
      </c>
      <c r="H400" s="513">
        <v>0</v>
      </c>
      <c r="I400" s="513">
        <v>0</v>
      </c>
      <c r="J400" s="513">
        <v>0</v>
      </c>
      <c r="K400" s="513">
        <v>0</v>
      </c>
      <c r="L400" s="284"/>
    </row>
    <row r="401" spans="1:12" x14ac:dyDescent="0.25">
      <c r="A401" s="274">
        <v>1</v>
      </c>
      <c r="B401" s="275" t="s">
        <v>134</v>
      </c>
      <c r="C401" s="274">
        <v>0</v>
      </c>
      <c r="D401" s="513">
        <v>0</v>
      </c>
      <c r="E401" s="513">
        <v>0</v>
      </c>
      <c r="F401" s="513">
        <v>0</v>
      </c>
      <c r="G401" s="513">
        <v>0</v>
      </c>
      <c r="H401" s="513">
        <v>0</v>
      </c>
      <c r="I401" s="513">
        <v>0</v>
      </c>
      <c r="J401" s="513">
        <v>0</v>
      </c>
      <c r="K401" s="513">
        <v>0</v>
      </c>
      <c r="L401" s="284"/>
    </row>
    <row r="402" spans="1:12" ht="31.5" x14ac:dyDescent="0.25">
      <c r="A402" s="274">
        <v>2</v>
      </c>
      <c r="B402" s="275" t="s">
        <v>135</v>
      </c>
      <c r="C402" s="274">
        <v>0</v>
      </c>
      <c r="D402" s="513">
        <v>0</v>
      </c>
      <c r="E402" s="513">
        <v>0</v>
      </c>
      <c r="F402" s="513">
        <v>0</v>
      </c>
      <c r="G402" s="513">
        <v>0</v>
      </c>
      <c r="H402" s="513">
        <v>0</v>
      </c>
      <c r="I402" s="513">
        <v>0</v>
      </c>
      <c r="J402" s="513">
        <v>0</v>
      </c>
      <c r="K402" s="513">
        <v>0</v>
      </c>
      <c r="L402" s="284"/>
    </row>
    <row r="403" spans="1:12" x14ac:dyDescent="0.25">
      <c r="A403" s="274">
        <v>3</v>
      </c>
      <c r="B403" s="275" t="s">
        <v>136</v>
      </c>
      <c r="C403" s="274">
        <v>0</v>
      </c>
      <c r="D403" s="513">
        <v>0</v>
      </c>
      <c r="E403" s="513">
        <v>0</v>
      </c>
      <c r="F403" s="513">
        <v>0</v>
      </c>
      <c r="G403" s="513">
        <v>0</v>
      </c>
      <c r="H403" s="513">
        <v>0</v>
      </c>
      <c r="I403" s="513">
        <v>0</v>
      </c>
      <c r="J403" s="513">
        <v>0</v>
      </c>
      <c r="K403" s="513">
        <v>0</v>
      </c>
      <c r="L403" s="284"/>
    </row>
    <row r="404" spans="1:12" x14ac:dyDescent="0.25">
      <c r="A404" s="274">
        <v>4</v>
      </c>
      <c r="B404" s="275" t="s">
        <v>137</v>
      </c>
      <c r="C404" s="274">
        <v>0</v>
      </c>
      <c r="D404" s="513">
        <v>0</v>
      </c>
      <c r="E404" s="513">
        <v>0</v>
      </c>
      <c r="F404" s="513">
        <v>0</v>
      </c>
      <c r="G404" s="513">
        <v>0</v>
      </c>
      <c r="H404" s="513">
        <v>0</v>
      </c>
      <c r="I404" s="513">
        <v>0</v>
      </c>
      <c r="J404" s="513">
        <v>0</v>
      </c>
      <c r="K404" s="513">
        <v>0</v>
      </c>
      <c r="L404" s="284"/>
    </row>
    <row r="405" spans="1:12" x14ac:dyDescent="0.25">
      <c r="A405" s="274">
        <v>5</v>
      </c>
      <c r="B405" s="275" t="s">
        <v>138</v>
      </c>
      <c r="C405" s="274">
        <v>0</v>
      </c>
      <c r="D405" s="513">
        <v>0</v>
      </c>
      <c r="E405" s="513">
        <v>0</v>
      </c>
      <c r="F405" s="513">
        <v>0</v>
      </c>
      <c r="G405" s="513">
        <v>0</v>
      </c>
      <c r="H405" s="513">
        <v>0</v>
      </c>
      <c r="I405" s="513">
        <v>0</v>
      </c>
      <c r="J405" s="513">
        <v>0</v>
      </c>
      <c r="K405" s="513">
        <v>0</v>
      </c>
      <c r="L405" s="284"/>
    </row>
    <row r="406" spans="1:12" x14ac:dyDescent="0.25">
      <c r="A406" s="274">
        <v>8</v>
      </c>
      <c r="B406" s="275" t="s">
        <v>140</v>
      </c>
      <c r="C406" s="274"/>
      <c r="D406" s="513">
        <v>0</v>
      </c>
      <c r="E406" s="513">
        <v>0</v>
      </c>
      <c r="F406" s="513">
        <v>0</v>
      </c>
      <c r="G406" s="513">
        <v>0</v>
      </c>
      <c r="H406" s="513">
        <v>0</v>
      </c>
      <c r="I406" s="513">
        <v>0</v>
      </c>
      <c r="J406" s="513">
        <v>0</v>
      </c>
      <c r="K406" s="513">
        <v>0</v>
      </c>
      <c r="L406" s="284"/>
    </row>
    <row r="407" spans="1:12" x14ac:dyDescent="0.25">
      <c r="A407" s="274">
        <v>1</v>
      </c>
      <c r="B407" s="275" t="s">
        <v>141</v>
      </c>
      <c r="C407" s="274">
        <v>0</v>
      </c>
      <c r="D407" s="513">
        <v>0</v>
      </c>
      <c r="E407" s="513">
        <v>0</v>
      </c>
      <c r="F407" s="513">
        <v>0</v>
      </c>
      <c r="G407" s="513">
        <v>0</v>
      </c>
      <c r="H407" s="513">
        <v>0</v>
      </c>
      <c r="I407" s="513">
        <v>0</v>
      </c>
      <c r="J407" s="513">
        <v>0</v>
      </c>
      <c r="K407" s="513">
        <v>0</v>
      </c>
      <c r="L407" s="284"/>
    </row>
    <row r="408" spans="1:12" x14ac:dyDescent="0.25">
      <c r="A408" s="274">
        <v>2</v>
      </c>
      <c r="B408" s="275" t="s">
        <v>142</v>
      </c>
      <c r="C408" s="274">
        <v>0</v>
      </c>
      <c r="D408" s="513">
        <v>0</v>
      </c>
      <c r="E408" s="513">
        <v>0</v>
      </c>
      <c r="F408" s="513">
        <v>0</v>
      </c>
      <c r="G408" s="513">
        <v>0</v>
      </c>
      <c r="H408" s="513">
        <v>0</v>
      </c>
      <c r="I408" s="513">
        <v>0</v>
      </c>
      <c r="J408" s="513">
        <v>0</v>
      </c>
      <c r="K408" s="513">
        <v>0</v>
      </c>
      <c r="L408" s="284"/>
    </row>
    <row r="409" spans="1:12" x14ac:dyDescent="0.25">
      <c r="A409" s="274">
        <v>3</v>
      </c>
      <c r="B409" s="275" t="s">
        <v>143</v>
      </c>
      <c r="C409" s="274">
        <v>0</v>
      </c>
      <c r="D409" s="513">
        <v>0</v>
      </c>
      <c r="E409" s="513">
        <v>0</v>
      </c>
      <c r="F409" s="513">
        <v>0</v>
      </c>
      <c r="G409" s="513">
        <v>0</v>
      </c>
      <c r="H409" s="513">
        <v>0</v>
      </c>
      <c r="I409" s="513">
        <v>0</v>
      </c>
      <c r="J409" s="513">
        <v>0</v>
      </c>
      <c r="K409" s="513">
        <v>0</v>
      </c>
      <c r="L409" s="284"/>
    </row>
    <row r="410" spans="1:12" x14ac:dyDescent="0.25">
      <c r="A410" s="274">
        <v>9</v>
      </c>
      <c r="B410" s="275" t="s">
        <v>144</v>
      </c>
      <c r="C410" s="274"/>
      <c r="D410" s="513">
        <v>0</v>
      </c>
      <c r="E410" s="513">
        <v>0</v>
      </c>
      <c r="F410" s="513">
        <v>0</v>
      </c>
      <c r="G410" s="513">
        <v>0</v>
      </c>
      <c r="H410" s="513">
        <v>0</v>
      </c>
      <c r="I410" s="513">
        <v>0</v>
      </c>
      <c r="J410" s="513">
        <v>0</v>
      </c>
      <c r="K410" s="513">
        <v>0</v>
      </c>
      <c r="L410" s="284"/>
    </row>
    <row r="411" spans="1:12" x14ac:dyDescent="0.25">
      <c r="A411" s="274">
        <v>1</v>
      </c>
      <c r="B411" s="275" t="s">
        <v>145</v>
      </c>
      <c r="C411" s="274">
        <v>0</v>
      </c>
      <c r="D411" s="513">
        <v>0</v>
      </c>
      <c r="E411" s="513">
        <v>0</v>
      </c>
      <c r="F411" s="513">
        <v>0</v>
      </c>
      <c r="G411" s="513">
        <v>0</v>
      </c>
      <c r="H411" s="513">
        <v>0</v>
      </c>
      <c r="I411" s="513">
        <v>0</v>
      </c>
      <c r="J411" s="513">
        <v>0</v>
      </c>
      <c r="K411" s="513">
        <v>0</v>
      </c>
      <c r="L411" s="284"/>
    </row>
    <row r="412" spans="1:12" x14ac:dyDescent="0.25">
      <c r="A412" s="274">
        <v>2</v>
      </c>
      <c r="B412" s="275" t="s">
        <v>146</v>
      </c>
      <c r="C412" s="274">
        <v>0</v>
      </c>
      <c r="D412" s="513">
        <v>0</v>
      </c>
      <c r="E412" s="513">
        <v>0</v>
      </c>
      <c r="F412" s="513">
        <v>0</v>
      </c>
      <c r="G412" s="513">
        <v>0</v>
      </c>
      <c r="H412" s="513">
        <v>0</v>
      </c>
      <c r="I412" s="513">
        <v>0</v>
      </c>
      <c r="J412" s="513">
        <v>0</v>
      </c>
      <c r="K412" s="513">
        <v>0</v>
      </c>
      <c r="L412" s="284"/>
    </row>
    <row r="413" spans="1:12" ht="31.5" x14ac:dyDescent="0.25">
      <c r="A413" s="274">
        <v>10</v>
      </c>
      <c r="B413" s="275" t="s">
        <v>147</v>
      </c>
      <c r="C413" s="274"/>
      <c r="D413" s="513">
        <v>0.63</v>
      </c>
      <c r="E413" s="513">
        <v>0</v>
      </c>
      <c r="F413" s="513">
        <v>0</v>
      </c>
      <c r="G413" s="513">
        <v>0</v>
      </c>
      <c r="H413" s="513">
        <v>0</v>
      </c>
      <c r="I413" s="513">
        <v>0</v>
      </c>
      <c r="J413" s="513">
        <v>0</v>
      </c>
      <c r="K413" s="513">
        <v>0</v>
      </c>
      <c r="L413" s="284"/>
    </row>
    <row r="414" spans="1:12" x14ac:dyDescent="0.25">
      <c r="A414" s="274">
        <v>1</v>
      </c>
      <c r="B414" s="275" t="s">
        <v>148</v>
      </c>
      <c r="C414" s="274">
        <v>0</v>
      </c>
      <c r="D414" s="513">
        <v>0</v>
      </c>
      <c r="E414" s="513">
        <v>0</v>
      </c>
      <c r="F414" s="513">
        <v>0</v>
      </c>
      <c r="G414" s="513">
        <v>0</v>
      </c>
      <c r="H414" s="513">
        <v>0</v>
      </c>
      <c r="I414" s="513">
        <v>0</v>
      </c>
      <c r="J414" s="513">
        <v>0</v>
      </c>
      <c r="K414" s="513">
        <v>0</v>
      </c>
      <c r="L414" s="284"/>
    </row>
    <row r="415" spans="1:12" x14ac:dyDescent="0.25">
      <c r="A415" s="274">
        <v>2</v>
      </c>
      <c r="B415" s="275" t="s">
        <v>149</v>
      </c>
      <c r="C415" s="274">
        <v>0</v>
      </c>
      <c r="D415" s="513">
        <v>0.63</v>
      </c>
      <c r="E415" s="513">
        <v>0</v>
      </c>
      <c r="F415" s="513">
        <v>0</v>
      </c>
      <c r="G415" s="513">
        <v>0</v>
      </c>
      <c r="H415" s="513">
        <v>0</v>
      </c>
      <c r="I415" s="513">
        <v>0</v>
      </c>
      <c r="J415" s="513">
        <v>0</v>
      </c>
      <c r="K415" s="513">
        <v>0</v>
      </c>
      <c r="L415" s="284"/>
    </row>
    <row r="416" spans="1:12" ht="31.5" x14ac:dyDescent="0.25">
      <c r="A416" s="274">
        <v>0</v>
      </c>
      <c r="B416" s="275" t="s">
        <v>918</v>
      </c>
      <c r="C416" s="274" t="s">
        <v>385</v>
      </c>
      <c r="D416" s="513">
        <v>0.63</v>
      </c>
      <c r="E416" s="513">
        <v>0</v>
      </c>
      <c r="F416" s="513">
        <v>0</v>
      </c>
      <c r="G416" s="513">
        <v>0</v>
      </c>
      <c r="H416" s="513">
        <v>0</v>
      </c>
      <c r="I416" s="513">
        <v>0</v>
      </c>
      <c r="J416" s="513">
        <v>0</v>
      </c>
      <c r="K416" s="513">
        <v>0</v>
      </c>
      <c r="L416" s="284"/>
    </row>
    <row r="417" spans="1:12" x14ac:dyDescent="0.25">
      <c r="A417" s="274">
        <v>3</v>
      </c>
      <c r="B417" s="275" t="s">
        <v>150</v>
      </c>
      <c r="C417" s="274">
        <v>0</v>
      </c>
      <c r="D417" s="513">
        <v>0</v>
      </c>
      <c r="E417" s="513">
        <v>0</v>
      </c>
      <c r="F417" s="513">
        <v>0</v>
      </c>
      <c r="G417" s="513">
        <v>0</v>
      </c>
      <c r="H417" s="513">
        <v>0</v>
      </c>
      <c r="I417" s="513">
        <v>0</v>
      </c>
      <c r="J417" s="513">
        <v>0</v>
      </c>
      <c r="K417" s="513">
        <v>0</v>
      </c>
      <c r="L417" s="284"/>
    </row>
    <row r="418" spans="1:12" x14ac:dyDescent="0.25">
      <c r="A418" s="274">
        <v>11</v>
      </c>
      <c r="B418" s="275" t="s">
        <v>151</v>
      </c>
      <c r="C418" s="274"/>
      <c r="D418" s="513">
        <v>0</v>
      </c>
      <c r="E418" s="513">
        <v>0.1</v>
      </c>
      <c r="F418" s="513">
        <v>0</v>
      </c>
      <c r="G418" s="513">
        <v>0</v>
      </c>
      <c r="H418" s="513">
        <v>0</v>
      </c>
      <c r="I418" s="513">
        <v>0</v>
      </c>
      <c r="J418" s="513">
        <v>0</v>
      </c>
      <c r="K418" s="513">
        <v>0</v>
      </c>
      <c r="L418" s="284"/>
    </row>
    <row r="419" spans="1:12" x14ac:dyDescent="0.25">
      <c r="A419" s="274">
        <v>1</v>
      </c>
      <c r="B419" s="275" t="s">
        <v>152</v>
      </c>
      <c r="C419" s="274">
        <v>0</v>
      </c>
      <c r="D419" s="513">
        <v>0</v>
      </c>
      <c r="E419" s="513">
        <v>0</v>
      </c>
      <c r="F419" s="513">
        <v>0</v>
      </c>
      <c r="G419" s="513">
        <v>0</v>
      </c>
      <c r="H419" s="513">
        <v>0</v>
      </c>
      <c r="I419" s="513">
        <v>0</v>
      </c>
      <c r="J419" s="513">
        <v>0</v>
      </c>
      <c r="K419" s="513">
        <v>0</v>
      </c>
      <c r="L419" s="284"/>
    </row>
    <row r="420" spans="1:12" x14ac:dyDescent="0.25">
      <c r="A420" s="274">
        <v>2</v>
      </c>
      <c r="B420" s="275" t="s">
        <v>153</v>
      </c>
      <c r="C420" s="274">
        <v>0</v>
      </c>
      <c r="D420" s="513">
        <v>0</v>
      </c>
      <c r="E420" s="513">
        <v>0</v>
      </c>
      <c r="F420" s="513">
        <v>0</v>
      </c>
      <c r="G420" s="513">
        <v>0</v>
      </c>
      <c r="H420" s="513">
        <v>0</v>
      </c>
      <c r="I420" s="513">
        <v>0</v>
      </c>
      <c r="J420" s="513">
        <v>0</v>
      </c>
      <c r="K420" s="513">
        <v>0</v>
      </c>
      <c r="L420" s="284"/>
    </row>
    <row r="421" spans="1:12" x14ac:dyDescent="0.25">
      <c r="A421" s="274">
        <v>2.1</v>
      </c>
      <c r="B421" s="275" t="s">
        <v>386</v>
      </c>
      <c r="C421" s="274">
        <v>0</v>
      </c>
      <c r="D421" s="513">
        <v>0</v>
      </c>
      <c r="E421" s="513">
        <v>0</v>
      </c>
      <c r="F421" s="513">
        <v>0</v>
      </c>
      <c r="G421" s="513">
        <v>0</v>
      </c>
      <c r="H421" s="513">
        <v>0</v>
      </c>
      <c r="I421" s="513">
        <v>0</v>
      </c>
      <c r="J421" s="513">
        <v>0</v>
      </c>
      <c r="K421" s="513">
        <v>0</v>
      </c>
      <c r="L421" s="284"/>
    </row>
    <row r="422" spans="1:12" x14ac:dyDescent="0.25">
      <c r="A422" s="274" t="s">
        <v>119</v>
      </c>
      <c r="B422" s="275" t="s">
        <v>392</v>
      </c>
      <c r="C422" s="274">
        <v>0</v>
      </c>
      <c r="D422" s="513">
        <v>0</v>
      </c>
      <c r="E422" s="513">
        <v>0</v>
      </c>
      <c r="F422" s="513">
        <v>0</v>
      </c>
      <c r="G422" s="513">
        <v>0</v>
      </c>
      <c r="H422" s="513">
        <v>0</v>
      </c>
      <c r="I422" s="513">
        <v>0</v>
      </c>
      <c r="J422" s="513">
        <v>0</v>
      </c>
      <c r="K422" s="513">
        <v>0</v>
      </c>
      <c r="L422" s="284"/>
    </row>
    <row r="423" spans="1:12" ht="31.5" x14ac:dyDescent="0.25">
      <c r="A423" s="274" t="s">
        <v>122</v>
      </c>
      <c r="B423" s="275" t="s">
        <v>393</v>
      </c>
      <c r="C423" s="274">
        <v>0</v>
      </c>
      <c r="D423" s="513">
        <v>0</v>
      </c>
      <c r="E423" s="513">
        <v>0</v>
      </c>
      <c r="F423" s="513">
        <v>0</v>
      </c>
      <c r="G423" s="513">
        <v>0</v>
      </c>
      <c r="H423" s="513">
        <v>0</v>
      </c>
      <c r="I423" s="513">
        <v>0</v>
      </c>
      <c r="J423" s="513">
        <v>0</v>
      </c>
      <c r="K423" s="513">
        <v>0</v>
      </c>
      <c r="L423" s="284"/>
    </row>
    <row r="424" spans="1:12" x14ac:dyDescent="0.25">
      <c r="A424" s="274" t="s">
        <v>123</v>
      </c>
      <c r="B424" s="275" t="s">
        <v>387</v>
      </c>
      <c r="C424" s="274">
        <v>0</v>
      </c>
      <c r="D424" s="513">
        <v>0</v>
      </c>
      <c r="E424" s="513">
        <v>0</v>
      </c>
      <c r="F424" s="513">
        <v>0</v>
      </c>
      <c r="G424" s="513">
        <v>0</v>
      </c>
      <c r="H424" s="513">
        <v>0</v>
      </c>
      <c r="I424" s="513">
        <v>0</v>
      </c>
      <c r="J424" s="513">
        <v>0</v>
      </c>
      <c r="K424" s="513">
        <v>0</v>
      </c>
      <c r="L424" s="284"/>
    </row>
    <row r="425" spans="1:12" x14ac:dyDescent="0.25">
      <c r="A425" s="274">
        <v>3</v>
      </c>
      <c r="B425" s="275" t="s">
        <v>154</v>
      </c>
      <c r="C425" s="274">
        <v>0</v>
      </c>
      <c r="D425" s="513">
        <v>0</v>
      </c>
      <c r="E425" s="513">
        <v>0</v>
      </c>
      <c r="F425" s="513">
        <v>0</v>
      </c>
      <c r="G425" s="513">
        <v>0</v>
      </c>
      <c r="H425" s="513">
        <v>0</v>
      </c>
      <c r="I425" s="513">
        <v>0</v>
      </c>
      <c r="J425" s="513">
        <v>0</v>
      </c>
      <c r="K425" s="513">
        <v>0</v>
      </c>
      <c r="L425" s="284"/>
    </row>
    <row r="426" spans="1:12" x14ac:dyDescent="0.25">
      <c r="A426" s="274">
        <v>4</v>
      </c>
      <c r="B426" s="275" t="s">
        <v>155</v>
      </c>
      <c r="C426" s="274">
        <v>0</v>
      </c>
      <c r="D426" s="513">
        <v>0</v>
      </c>
      <c r="E426" s="513">
        <v>0</v>
      </c>
      <c r="F426" s="513">
        <v>0</v>
      </c>
      <c r="G426" s="513">
        <v>0</v>
      </c>
      <c r="H426" s="513">
        <v>0</v>
      </c>
      <c r="I426" s="513">
        <v>0</v>
      </c>
      <c r="J426" s="513">
        <v>0</v>
      </c>
      <c r="K426" s="513">
        <v>0</v>
      </c>
      <c r="L426" s="284"/>
    </row>
    <row r="427" spans="1:12" x14ac:dyDescent="0.25">
      <c r="A427" s="274">
        <v>5</v>
      </c>
      <c r="B427" s="275" t="s">
        <v>156</v>
      </c>
      <c r="C427" s="274">
        <v>0</v>
      </c>
      <c r="D427" s="513">
        <v>0</v>
      </c>
      <c r="E427" s="513">
        <v>0</v>
      </c>
      <c r="F427" s="513">
        <v>0</v>
      </c>
      <c r="G427" s="513">
        <v>0</v>
      </c>
      <c r="H427" s="513">
        <v>0</v>
      </c>
      <c r="I427" s="513">
        <v>0</v>
      </c>
      <c r="J427" s="513">
        <v>0</v>
      </c>
      <c r="K427" s="513">
        <v>0</v>
      </c>
      <c r="L427" s="284"/>
    </row>
    <row r="428" spans="1:12" x14ac:dyDescent="0.25">
      <c r="A428" s="274">
        <v>6</v>
      </c>
      <c r="B428" s="275" t="s">
        <v>384</v>
      </c>
      <c r="C428" s="274">
        <v>0</v>
      </c>
      <c r="D428" s="513">
        <v>0</v>
      </c>
      <c r="E428" s="513">
        <v>0</v>
      </c>
      <c r="F428" s="513">
        <v>0</v>
      </c>
      <c r="G428" s="513">
        <v>0</v>
      </c>
      <c r="H428" s="513">
        <v>0</v>
      </c>
      <c r="I428" s="513">
        <v>0</v>
      </c>
      <c r="J428" s="513">
        <v>0</v>
      </c>
      <c r="K428" s="513">
        <v>0</v>
      </c>
      <c r="L428" s="284"/>
    </row>
    <row r="429" spans="1:12" x14ac:dyDescent="0.25">
      <c r="A429" s="274">
        <v>7</v>
      </c>
      <c r="B429" s="275" t="s">
        <v>480</v>
      </c>
      <c r="C429" s="274">
        <v>0</v>
      </c>
      <c r="D429" s="513">
        <v>0</v>
      </c>
      <c r="E429" s="513">
        <v>0</v>
      </c>
      <c r="F429" s="513">
        <v>0</v>
      </c>
      <c r="G429" s="513">
        <v>0</v>
      </c>
      <c r="H429" s="513">
        <v>0</v>
      </c>
      <c r="I429" s="513">
        <v>0</v>
      </c>
      <c r="J429" s="513">
        <v>0</v>
      </c>
      <c r="K429" s="513">
        <v>0</v>
      </c>
      <c r="L429" s="284"/>
    </row>
    <row r="430" spans="1:12" ht="31.5" x14ac:dyDescent="0.25">
      <c r="A430" s="274">
        <v>8</v>
      </c>
      <c r="B430" s="275" t="s">
        <v>410</v>
      </c>
      <c r="C430" s="274">
        <v>0</v>
      </c>
      <c r="D430" s="513">
        <v>0</v>
      </c>
      <c r="E430" s="513">
        <v>0</v>
      </c>
      <c r="F430" s="513">
        <v>0</v>
      </c>
      <c r="G430" s="513">
        <v>0</v>
      </c>
      <c r="H430" s="513">
        <v>0</v>
      </c>
      <c r="I430" s="513">
        <v>0</v>
      </c>
      <c r="J430" s="513">
        <v>0</v>
      </c>
      <c r="K430" s="513">
        <v>0</v>
      </c>
      <c r="L430" s="284"/>
    </row>
    <row r="431" spans="1:12" ht="31.5" x14ac:dyDescent="0.25">
      <c r="A431" s="274">
        <v>9</v>
      </c>
      <c r="B431" s="275" t="s">
        <v>510</v>
      </c>
      <c r="C431" s="274">
        <v>0</v>
      </c>
      <c r="D431" s="513">
        <v>0</v>
      </c>
      <c r="E431" s="513">
        <v>0.1</v>
      </c>
      <c r="F431" s="513">
        <v>0</v>
      </c>
      <c r="G431" s="513">
        <v>0</v>
      </c>
      <c r="H431" s="513">
        <v>0</v>
      </c>
      <c r="I431" s="513">
        <v>0</v>
      </c>
      <c r="J431" s="513">
        <v>0</v>
      </c>
      <c r="K431" s="513">
        <v>0</v>
      </c>
      <c r="L431" s="284"/>
    </row>
    <row r="432" spans="1:12" ht="31.5" x14ac:dyDescent="0.25">
      <c r="A432" s="274">
        <v>0</v>
      </c>
      <c r="B432" s="275" t="s">
        <v>1062</v>
      </c>
      <c r="C432" s="274" t="s">
        <v>385</v>
      </c>
      <c r="D432" s="513">
        <v>0</v>
      </c>
      <c r="E432" s="513">
        <v>0.1</v>
      </c>
      <c r="F432" s="513">
        <v>0</v>
      </c>
      <c r="G432" s="513">
        <v>0</v>
      </c>
      <c r="H432" s="513">
        <v>0</v>
      </c>
      <c r="I432" s="513">
        <v>0</v>
      </c>
      <c r="J432" s="513">
        <v>0</v>
      </c>
      <c r="K432" s="513">
        <v>0</v>
      </c>
      <c r="L432" s="284"/>
    </row>
    <row r="433" spans="1:12" x14ac:dyDescent="0.25">
      <c r="A433" s="274">
        <v>0</v>
      </c>
      <c r="B433" s="275" t="s">
        <v>96</v>
      </c>
      <c r="C433" s="274">
        <v>0</v>
      </c>
      <c r="D433" s="513">
        <v>0</v>
      </c>
      <c r="E433" s="513">
        <v>0</v>
      </c>
      <c r="F433" s="513">
        <v>0</v>
      </c>
      <c r="G433" s="513">
        <v>0</v>
      </c>
      <c r="H433" s="513">
        <v>0</v>
      </c>
      <c r="I433" s="513">
        <v>0</v>
      </c>
      <c r="J433" s="513">
        <v>0</v>
      </c>
      <c r="K433" s="513">
        <v>0</v>
      </c>
      <c r="L433" s="284"/>
    </row>
    <row r="434" spans="1:12" x14ac:dyDescent="0.25">
      <c r="A434" s="286"/>
      <c r="B434" s="638" t="s">
        <v>157</v>
      </c>
      <c r="C434" s="286">
        <v>0</v>
      </c>
      <c r="D434" s="639">
        <v>0</v>
      </c>
      <c r="E434" s="639">
        <v>0</v>
      </c>
      <c r="F434" s="639">
        <v>0</v>
      </c>
      <c r="G434" s="639">
        <v>0</v>
      </c>
      <c r="H434" s="639">
        <v>0</v>
      </c>
      <c r="I434" s="639">
        <v>0</v>
      </c>
      <c r="J434" s="639">
        <v>0</v>
      </c>
      <c r="K434" s="639">
        <v>0</v>
      </c>
      <c r="L434" s="284"/>
    </row>
    <row r="435" spans="1:12" x14ac:dyDescent="0.25">
      <c r="A435" s="274">
        <v>1</v>
      </c>
      <c r="B435" s="275" t="s">
        <v>158</v>
      </c>
      <c r="C435" s="274">
        <v>0</v>
      </c>
      <c r="D435" s="513">
        <v>0</v>
      </c>
      <c r="E435" s="513">
        <v>0</v>
      </c>
      <c r="F435" s="513">
        <v>0</v>
      </c>
      <c r="G435" s="513">
        <v>0</v>
      </c>
      <c r="H435" s="513">
        <v>0</v>
      </c>
      <c r="I435" s="513">
        <v>0</v>
      </c>
      <c r="J435" s="513">
        <v>0</v>
      </c>
      <c r="K435" s="513">
        <v>0</v>
      </c>
    </row>
    <row r="436" spans="1:12" x14ac:dyDescent="0.25">
      <c r="A436" s="274">
        <v>2</v>
      </c>
      <c r="B436" s="275" t="s">
        <v>159</v>
      </c>
      <c r="C436" s="274">
        <v>0</v>
      </c>
      <c r="D436" s="513">
        <v>0</v>
      </c>
      <c r="E436" s="513">
        <v>0</v>
      </c>
      <c r="F436" s="513">
        <v>0</v>
      </c>
      <c r="G436" s="513">
        <v>0</v>
      </c>
      <c r="H436" s="513">
        <v>0</v>
      </c>
      <c r="I436" s="513">
        <v>0</v>
      </c>
      <c r="J436" s="513">
        <v>0</v>
      </c>
      <c r="K436" s="513">
        <v>0</v>
      </c>
    </row>
    <row r="437" spans="1:12" x14ac:dyDescent="0.25">
      <c r="A437" s="274">
        <v>3</v>
      </c>
      <c r="B437" s="275" t="s">
        <v>160</v>
      </c>
      <c r="C437" s="274">
        <v>0</v>
      </c>
      <c r="D437" s="513">
        <v>0</v>
      </c>
      <c r="E437" s="513">
        <v>0</v>
      </c>
      <c r="F437" s="513">
        <v>0</v>
      </c>
      <c r="G437" s="513">
        <v>0</v>
      </c>
      <c r="H437" s="513">
        <v>0</v>
      </c>
      <c r="I437" s="513">
        <v>0</v>
      </c>
      <c r="J437" s="513">
        <v>0</v>
      </c>
      <c r="K437" s="513">
        <v>0</v>
      </c>
    </row>
    <row r="438" spans="1:12" ht="31.5" x14ac:dyDescent="0.25">
      <c r="A438" s="274">
        <v>4</v>
      </c>
      <c r="B438" s="275" t="s">
        <v>161</v>
      </c>
      <c r="C438" s="274">
        <v>0</v>
      </c>
      <c r="D438" s="513">
        <v>0</v>
      </c>
      <c r="E438" s="513">
        <v>0</v>
      </c>
      <c r="F438" s="513">
        <v>0</v>
      </c>
      <c r="G438" s="513">
        <v>0</v>
      </c>
      <c r="H438" s="513">
        <v>0</v>
      </c>
      <c r="I438" s="513">
        <v>0</v>
      </c>
      <c r="J438" s="513">
        <v>0</v>
      </c>
      <c r="K438" s="513">
        <v>0</v>
      </c>
    </row>
    <row r="439" spans="1:12" x14ac:dyDescent="0.25">
      <c r="A439" s="274">
        <v>5</v>
      </c>
      <c r="B439" s="275" t="s">
        <v>162</v>
      </c>
      <c r="C439" s="274">
        <v>0</v>
      </c>
      <c r="D439" s="513">
        <v>0</v>
      </c>
      <c r="E439" s="513">
        <v>0</v>
      </c>
      <c r="F439" s="513">
        <v>0.81299999999999994</v>
      </c>
      <c r="G439" s="513">
        <v>0</v>
      </c>
      <c r="H439" s="513">
        <v>0</v>
      </c>
      <c r="I439" s="513">
        <v>0</v>
      </c>
      <c r="J439" s="513">
        <v>0</v>
      </c>
      <c r="K439" s="513">
        <v>0</v>
      </c>
    </row>
    <row r="440" spans="1:12" x14ac:dyDescent="0.25">
      <c r="A440" s="274">
        <v>6</v>
      </c>
      <c r="B440" s="275" t="s">
        <v>163</v>
      </c>
      <c r="C440" s="274">
        <v>0</v>
      </c>
      <c r="D440" s="513">
        <v>0</v>
      </c>
      <c r="E440" s="513">
        <v>0</v>
      </c>
      <c r="F440" s="513">
        <v>0</v>
      </c>
      <c r="G440" s="513">
        <v>0</v>
      </c>
      <c r="H440" s="513">
        <v>0</v>
      </c>
      <c r="I440" s="513">
        <v>0</v>
      </c>
      <c r="J440" s="513">
        <v>0</v>
      </c>
      <c r="K440" s="513">
        <v>0</v>
      </c>
    </row>
    <row r="441" spans="1:12" x14ac:dyDescent="0.25">
      <c r="A441" s="274">
        <v>7</v>
      </c>
      <c r="B441" s="275" t="s">
        <v>164</v>
      </c>
      <c r="C441" s="274">
        <v>0</v>
      </c>
      <c r="D441" s="513">
        <v>0</v>
      </c>
      <c r="E441" s="513">
        <v>0</v>
      </c>
      <c r="F441" s="513">
        <v>0</v>
      </c>
      <c r="G441" s="513">
        <v>0</v>
      </c>
      <c r="H441" s="513">
        <v>0</v>
      </c>
      <c r="I441" s="513">
        <v>0</v>
      </c>
      <c r="J441" s="513">
        <v>0</v>
      </c>
      <c r="K441" s="513">
        <v>0</v>
      </c>
    </row>
    <row r="442" spans="1:12" x14ac:dyDescent="0.25">
      <c r="A442" s="274">
        <v>8</v>
      </c>
      <c r="B442" s="275" t="s">
        <v>165</v>
      </c>
      <c r="C442" s="274">
        <v>0</v>
      </c>
      <c r="D442" s="513">
        <v>0</v>
      </c>
      <c r="E442" s="513">
        <v>0</v>
      </c>
      <c r="F442" s="513">
        <v>0</v>
      </c>
      <c r="G442" s="513">
        <v>0</v>
      </c>
      <c r="H442" s="513">
        <v>0</v>
      </c>
      <c r="I442" s="513">
        <v>0</v>
      </c>
      <c r="J442" s="513">
        <v>0</v>
      </c>
      <c r="K442" s="513">
        <v>0</v>
      </c>
    </row>
  </sheetData>
  <autoFilter ref="A18:L442"/>
  <mergeCells count="15">
    <mergeCell ref="L15:L17"/>
    <mergeCell ref="D16:E16"/>
    <mergeCell ref="A6:I6"/>
    <mergeCell ref="A14:A17"/>
    <mergeCell ref="B14:B17"/>
    <mergeCell ref="C14:C17"/>
    <mergeCell ref="D14:G14"/>
    <mergeCell ref="H14:K14"/>
    <mergeCell ref="D15:E15"/>
    <mergeCell ref="F15:G15"/>
    <mergeCell ref="H15:I15"/>
    <mergeCell ref="J15:K15"/>
    <mergeCell ref="J16:K16"/>
    <mergeCell ref="F16:G16"/>
    <mergeCell ref="H16:I16"/>
  </mergeCells>
  <conditionalFormatting sqref="K5:K9 A6 A15:B17 J6 D16:K17 A1:J5 A7:J9 L1:XFD9 M16:XFD17 L26:XFD442 A443:XFD1048576 D15:XFD15 A10:XFD14 A18:XFD25">
    <cfRule type="cellIs" dxfId="5" priority="3" operator="equal">
      <formula>0</formula>
    </cfRule>
  </conditionalFormatting>
  <conditionalFormatting sqref="A26:K442">
    <cfRule type="cellIs" dxfId="3" priority="1" operator="equal">
      <formula>0</formula>
    </cfRule>
    <cfRule type="expression" dxfId="2" priority="2">
      <formula>$A26&lt;&gt;0</formula>
    </cfRule>
  </conditionalFormatting>
  <printOptions horizontalCentered="1"/>
  <pageMargins left="0.15748031496062992" right="0.19685039370078741" top="0.39370078740157483" bottom="0.43307086614173229" header="0.31496062992125984" footer="0.31496062992125984"/>
  <pageSetup paperSize="9" scale="61" fitToHeight="10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R1200"/>
  <sheetViews>
    <sheetView view="pageBreakPreview" zoomScale="60" zoomScaleNormal="60" workbookViewId="0">
      <pane xSplit="3" ySplit="23" topLeftCell="Q24" activePane="bottomRight" state="frozen"/>
      <selection pane="topRight" activeCell="D1" sqref="D1"/>
      <selection pane="bottomLeft" activeCell="A24" sqref="A24"/>
      <selection pane="bottomRight" activeCell="AH31" sqref="AH31"/>
    </sheetView>
  </sheetViews>
  <sheetFormatPr defaultColWidth="9" defaultRowHeight="15.75" x14ac:dyDescent="0.25"/>
  <cols>
    <col min="1" max="1" width="9" style="48" customWidth="1"/>
    <col min="2" max="2" width="50.25" style="454" customWidth="1"/>
    <col min="3" max="3" width="7.5" style="77" customWidth="1"/>
    <col min="4" max="4" width="15.5" style="77" customWidth="1"/>
    <col min="5" max="5" width="14" style="77" customWidth="1"/>
    <col min="6" max="8" width="10.75" style="77" customWidth="1"/>
    <col min="9" max="9" width="10.75" style="475" customWidth="1"/>
    <col min="10" max="18" width="10.75" style="77" customWidth="1"/>
    <col min="19" max="19" width="3.625" style="77" customWidth="1"/>
    <col min="20" max="20" width="4.125" style="77" customWidth="1"/>
    <col min="21" max="21" width="13.375" style="77" customWidth="1"/>
    <col min="22" max="22" width="10.75" style="77" customWidth="1"/>
    <col min="23" max="23" width="12" style="77" customWidth="1"/>
    <col min="24" max="24" width="12.75" style="77" customWidth="1"/>
    <col min="25" max="25" width="12.125" style="77" customWidth="1"/>
    <col min="26" max="26" width="10.75" style="77" customWidth="1"/>
    <col min="27" max="27" width="12.25" style="77" customWidth="1"/>
    <col min="28" max="28" width="10.75" style="77" customWidth="1"/>
    <col min="29" max="29" width="10.875" style="77" customWidth="1"/>
    <col min="30" max="30" width="11.375" style="77" customWidth="1"/>
    <col min="31" max="31" width="10.75" style="77" customWidth="1"/>
    <col min="32" max="32" width="13.375" style="77" customWidth="1"/>
    <col min="33" max="33" width="10.125" style="77" customWidth="1"/>
    <col min="34" max="34" width="10.25" style="77" customWidth="1"/>
    <col min="35" max="35" width="19.875" style="101" customWidth="1"/>
    <col min="36" max="36" width="16.25" style="79" customWidth="1"/>
    <col min="37" max="37" width="14.25" style="77" customWidth="1"/>
    <col min="38" max="38" width="11.75" style="77" customWidth="1"/>
    <col min="39" max="39" width="10.875" style="77" customWidth="1"/>
    <col min="40" max="40" width="9" style="77"/>
    <col min="41" max="41" width="12.75" style="77" customWidth="1"/>
    <col min="42" max="42" width="14.875" style="77" customWidth="1"/>
    <col min="43" max="43" width="14.625" style="77" hidden="1" customWidth="1"/>
    <col min="44" max="44" width="0" style="77" hidden="1" customWidth="1"/>
    <col min="45" max="16384" width="9" style="77"/>
  </cols>
  <sheetData>
    <row r="2" spans="1:43" s="48" customFormat="1" x14ac:dyDescent="0.25">
      <c r="B2" s="429"/>
      <c r="I2" s="435"/>
      <c r="AI2" s="99"/>
      <c r="AJ2" s="53"/>
      <c r="AP2" s="53" t="s">
        <v>439</v>
      </c>
    </row>
    <row r="3" spans="1:43" s="48" customFormat="1" ht="20.25" x14ac:dyDescent="0.3">
      <c r="B3" s="269"/>
      <c r="I3" s="435"/>
      <c r="AI3" s="99"/>
      <c r="AJ3" s="53"/>
      <c r="AP3" s="53" t="s">
        <v>1</v>
      </c>
    </row>
    <row r="4" spans="1:43" s="48" customFormat="1" ht="25.5" customHeight="1" x14ac:dyDescent="0.25">
      <c r="A4" s="530" t="s">
        <v>1121</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90"/>
      <c r="AF4" s="90"/>
      <c r="AG4" s="90"/>
      <c r="AH4" s="90"/>
      <c r="AI4" s="90"/>
      <c r="AJ4" s="53"/>
      <c r="AP4" s="53" t="s">
        <v>2</v>
      </c>
    </row>
    <row r="5" spans="1:43" s="48" customFormat="1" ht="18.75" x14ac:dyDescent="0.25">
      <c r="B5" s="430"/>
      <c r="I5" s="435"/>
      <c r="AI5" s="99"/>
      <c r="AJ5" s="86"/>
      <c r="AP5" s="86" t="s">
        <v>5</v>
      </c>
    </row>
    <row r="6" spans="1:43" s="48" customFormat="1" ht="15.75" customHeight="1" x14ac:dyDescent="0.25">
      <c r="B6" s="430"/>
      <c r="I6" s="435"/>
      <c r="AH6" s="431"/>
      <c r="AI6" s="432"/>
      <c r="AJ6" s="87"/>
      <c r="AP6" s="87" t="s">
        <v>508</v>
      </c>
    </row>
    <row r="7" spans="1:43" s="48" customFormat="1" ht="15.75" customHeight="1" x14ac:dyDescent="0.3">
      <c r="A7" s="91"/>
      <c r="B7" s="430"/>
      <c r="I7" s="435"/>
      <c r="AI7" s="432"/>
      <c r="AJ7" s="85"/>
      <c r="AP7" s="85" t="s">
        <v>838</v>
      </c>
    </row>
    <row r="8" spans="1:43" s="48" customFormat="1" ht="15.75" customHeight="1" x14ac:dyDescent="0.25">
      <c r="B8" s="430"/>
      <c r="I8" s="435"/>
      <c r="AI8" s="432"/>
      <c r="AJ8" s="87"/>
      <c r="AP8" s="87" t="s">
        <v>502</v>
      </c>
    </row>
    <row r="9" spans="1:43" s="48" customFormat="1" ht="15.75" customHeight="1" x14ac:dyDescent="0.25">
      <c r="A9" s="433"/>
      <c r="B9" s="430"/>
      <c r="D9" s="98"/>
      <c r="E9" s="98"/>
      <c r="F9" s="98"/>
      <c r="G9" s="98"/>
      <c r="H9" s="98"/>
      <c r="I9" s="98"/>
      <c r="J9" s="98"/>
      <c r="K9" s="98"/>
      <c r="L9" s="98"/>
      <c r="M9" s="98"/>
      <c r="N9" s="98"/>
      <c r="O9" s="98"/>
      <c r="P9" s="98"/>
      <c r="U9" s="98"/>
      <c r="V9" s="98"/>
      <c r="W9" s="98"/>
      <c r="X9" s="98"/>
      <c r="Y9" s="98"/>
      <c r="Z9" s="98"/>
      <c r="AA9" s="98"/>
      <c r="AB9" s="98"/>
      <c r="AC9" s="98"/>
      <c r="AD9" s="98"/>
      <c r="AE9" s="98"/>
      <c r="AF9" s="98"/>
      <c r="AI9" s="432"/>
      <c r="AJ9" s="87"/>
      <c r="AK9" s="98">
        <v>0</v>
      </c>
      <c r="AL9" s="98"/>
      <c r="AP9" s="87" t="s">
        <v>409</v>
      </c>
    </row>
    <row r="10" spans="1:43" s="52" customFormat="1" x14ac:dyDescent="0.25">
      <c r="A10" s="455"/>
      <c r="B10" s="281"/>
      <c r="C10" s="281"/>
      <c r="D10" s="281"/>
      <c r="E10" s="281"/>
      <c r="F10" s="281"/>
      <c r="G10" s="281"/>
      <c r="I10" s="84"/>
      <c r="AI10" s="434"/>
      <c r="AJ10" s="434"/>
    </row>
    <row r="11" spans="1:43" s="48" customFormat="1" ht="16.5" customHeight="1" x14ac:dyDescent="0.25">
      <c r="B11" s="430"/>
      <c r="D11" s="98"/>
      <c r="E11" s="98"/>
      <c r="F11" s="98"/>
      <c r="G11" s="98"/>
      <c r="H11" s="98"/>
      <c r="I11" s="98"/>
      <c r="J11" s="98"/>
      <c r="K11" s="98"/>
      <c r="L11" s="98"/>
      <c r="M11" s="98"/>
      <c r="N11" s="98"/>
      <c r="O11" s="98"/>
      <c r="P11" s="98"/>
      <c r="V11" s="98"/>
      <c r="W11" s="435"/>
      <c r="X11" s="435"/>
      <c r="Y11" s="435"/>
      <c r="Z11" s="435"/>
      <c r="AA11" s="435"/>
      <c r="AB11" s="435"/>
      <c r="AC11" s="435"/>
      <c r="AD11" s="435"/>
      <c r="AE11" s="435"/>
      <c r="AF11" s="435"/>
      <c r="AI11" s="99"/>
      <c r="AJ11" s="436"/>
      <c r="AK11" s="98"/>
      <c r="AL11" s="98"/>
    </row>
    <row r="12" spans="1:43" s="48" customFormat="1" ht="33.75" customHeight="1" x14ac:dyDescent="0.25">
      <c r="A12" s="531" t="s">
        <v>102</v>
      </c>
      <c r="B12" s="532" t="s">
        <v>212</v>
      </c>
      <c r="C12" s="531"/>
      <c r="D12" s="535" t="s">
        <v>1110</v>
      </c>
      <c r="E12" s="531" t="s">
        <v>103</v>
      </c>
      <c r="F12" s="531" t="s">
        <v>1111</v>
      </c>
      <c r="G12" s="531"/>
      <c r="H12" s="531"/>
      <c r="I12" s="531"/>
      <c r="J12" s="531"/>
      <c r="K12" s="531"/>
      <c r="L12" s="531"/>
      <c r="M12" s="531"/>
      <c r="N12" s="531"/>
      <c r="O12" s="531"/>
      <c r="P12" s="531"/>
      <c r="Q12" s="531"/>
      <c r="R12" s="531"/>
      <c r="S12" s="531"/>
      <c r="T12" s="531"/>
      <c r="U12" s="532" t="s">
        <v>1112</v>
      </c>
      <c r="V12" s="531" t="s">
        <v>1113</v>
      </c>
      <c r="W12" s="531"/>
      <c r="X12" s="531"/>
      <c r="Y12" s="531"/>
      <c r="Z12" s="531"/>
      <c r="AA12" s="531"/>
      <c r="AB12" s="531"/>
      <c r="AC12" s="531"/>
      <c r="AD12" s="531"/>
      <c r="AE12" s="531"/>
      <c r="AF12" s="531"/>
      <c r="AG12" s="531"/>
      <c r="AH12" s="531"/>
      <c r="AI12" s="532" t="s">
        <v>104</v>
      </c>
      <c r="AJ12" s="532" t="s">
        <v>1114</v>
      </c>
      <c r="AK12" s="531" t="s">
        <v>1115</v>
      </c>
      <c r="AL12" s="531"/>
      <c r="AM12" s="531"/>
      <c r="AN12" s="531"/>
      <c r="AO12" s="536" t="s">
        <v>1116</v>
      </c>
      <c r="AP12" s="537"/>
      <c r="AQ12" s="538"/>
    </row>
    <row r="13" spans="1:43" s="48" customFormat="1" ht="30.75" customHeight="1" x14ac:dyDescent="0.25">
      <c r="A13" s="531"/>
      <c r="B13" s="533"/>
      <c r="C13" s="531"/>
      <c r="D13" s="535"/>
      <c r="E13" s="531"/>
      <c r="F13" s="531" t="s">
        <v>213</v>
      </c>
      <c r="G13" s="531"/>
      <c r="H13" s="531" t="s">
        <v>1122</v>
      </c>
      <c r="I13" s="531"/>
      <c r="J13" s="531" t="s">
        <v>1123</v>
      </c>
      <c r="K13" s="531"/>
      <c r="L13" s="531" t="s">
        <v>1124</v>
      </c>
      <c r="M13" s="531"/>
      <c r="N13" s="531" t="s">
        <v>1125</v>
      </c>
      <c r="O13" s="531"/>
      <c r="P13" s="532" t="s">
        <v>109</v>
      </c>
      <c r="Q13" s="531" t="s">
        <v>107</v>
      </c>
      <c r="R13" s="531"/>
      <c r="S13" s="531" t="s">
        <v>108</v>
      </c>
      <c r="T13" s="531"/>
      <c r="U13" s="533"/>
      <c r="V13" s="531" t="s">
        <v>213</v>
      </c>
      <c r="W13" s="531"/>
      <c r="X13" s="531" t="s">
        <v>1122</v>
      </c>
      <c r="Y13" s="531"/>
      <c r="Z13" s="531" t="s">
        <v>1123</v>
      </c>
      <c r="AA13" s="531"/>
      <c r="AB13" s="531" t="s">
        <v>1124</v>
      </c>
      <c r="AC13" s="531"/>
      <c r="AD13" s="531" t="s">
        <v>1125</v>
      </c>
      <c r="AE13" s="531"/>
      <c r="AF13" s="532" t="s">
        <v>1117</v>
      </c>
      <c r="AG13" s="531" t="s">
        <v>107</v>
      </c>
      <c r="AH13" s="531"/>
      <c r="AI13" s="533"/>
      <c r="AJ13" s="533"/>
      <c r="AK13" s="531" t="s">
        <v>213</v>
      </c>
      <c r="AL13" s="531"/>
      <c r="AM13" s="531" t="s">
        <v>107</v>
      </c>
      <c r="AN13" s="531"/>
      <c r="AO13" s="412" t="s">
        <v>105</v>
      </c>
      <c r="AP13" s="412" t="s">
        <v>106</v>
      </c>
      <c r="AQ13" s="538"/>
    </row>
    <row r="14" spans="1:43" s="48" customFormat="1" x14ac:dyDescent="0.25">
      <c r="A14" s="531"/>
      <c r="B14" s="533"/>
      <c r="C14" s="531"/>
      <c r="D14" s="535"/>
      <c r="E14" s="531"/>
      <c r="F14" s="531" t="s">
        <v>105</v>
      </c>
      <c r="G14" s="531" t="s">
        <v>106</v>
      </c>
      <c r="H14" s="531" t="s">
        <v>10</v>
      </c>
      <c r="I14" s="550" t="s">
        <v>11</v>
      </c>
      <c r="J14" s="531" t="s">
        <v>10</v>
      </c>
      <c r="K14" s="531" t="s">
        <v>11</v>
      </c>
      <c r="L14" s="531" t="s">
        <v>10</v>
      </c>
      <c r="M14" s="531" t="s">
        <v>11</v>
      </c>
      <c r="N14" s="531" t="s">
        <v>10</v>
      </c>
      <c r="O14" s="531" t="s">
        <v>11</v>
      </c>
      <c r="P14" s="533"/>
      <c r="Q14" s="532" t="s">
        <v>110</v>
      </c>
      <c r="R14" s="532" t="s">
        <v>111</v>
      </c>
      <c r="S14" s="532" t="s">
        <v>112</v>
      </c>
      <c r="T14" s="532" t="s">
        <v>113</v>
      </c>
      <c r="U14" s="533"/>
      <c r="V14" s="532" t="s">
        <v>105</v>
      </c>
      <c r="W14" s="532" t="s">
        <v>106</v>
      </c>
      <c r="X14" s="532" t="s">
        <v>10</v>
      </c>
      <c r="Y14" s="532" t="s">
        <v>11</v>
      </c>
      <c r="Z14" s="532" t="s">
        <v>10</v>
      </c>
      <c r="AA14" s="532" t="s">
        <v>11</v>
      </c>
      <c r="AB14" s="532" t="s">
        <v>10</v>
      </c>
      <c r="AC14" s="532" t="s">
        <v>11</v>
      </c>
      <c r="AD14" s="532" t="s">
        <v>10</v>
      </c>
      <c r="AE14" s="532" t="s">
        <v>11</v>
      </c>
      <c r="AF14" s="533"/>
      <c r="AG14" s="532" t="s">
        <v>1118</v>
      </c>
      <c r="AH14" s="532" t="s">
        <v>111</v>
      </c>
      <c r="AI14" s="533"/>
      <c r="AJ14" s="533"/>
      <c r="AK14" s="532" t="s">
        <v>105</v>
      </c>
      <c r="AL14" s="532" t="s">
        <v>106</v>
      </c>
      <c r="AM14" s="532" t="s">
        <v>1118</v>
      </c>
      <c r="AN14" s="532" t="s">
        <v>111</v>
      </c>
      <c r="AO14" s="412"/>
      <c r="AP14" s="412"/>
      <c r="AQ14" s="538"/>
    </row>
    <row r="15" spans="1:43" s="48" customFormat="1" ht="18" customHeight="1" x14ac:dyDescent="0.25">
      <c r="A15" s="531"/>
      <c r="B15" s="534"/>
      <c r="C15" s="531"/>
      <c r="D15" s="535"/>
      <c r="E15" s="531"/>
      <c r="F15" s="531"/>
      <c r="G15" s="531"/>
      <c r="H15" s="531"/>
      <c r="I15" s="550"/>
      <c r="J15" s="531"/>
      <c r="K15" s="531"/>
      <c r="L15" s="531"/>
      <c r="M15" s="531"/>
      <c r="N15" s="531"/>
      <c r="O15" s="531"/>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411"/>
      <c r="AP15" s="411"/>
      <c r="AQ15" s="538"/>
    </row>
    <row r="16" spans="1:43" s="48" customFormat="1" ht="15" customHeight="1" x14ac:dyDescent="0.25">
      <c r="A16" s="272"/>
      <c r="B16" s="437"/>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438"/>
      <c r="AJ16" s="272"/>
      <c r="AK16" s="272"/>
      <c r="AL16" s="272"/>
      <c r="AM16" s="272"/>
      <c r="AN16" s="272"/>
      <c r="AO16" s="272"/>
      <c r="AP16" s="272"/>
    </row>
    <row r="17" spans="1:44" s="333" customFormat="1" x14ac:dyDescent="0.25">
      <c r="A17" s="439"/>
      <c r="B17" s="440" t="s">
        <v>380</v>
      </c>
      <c r="C17" s="439" t="s">
        <v>411</v>
      </c>
      <c r="D17" s="505">
        <v>10668.908767951994</v>
      </c>
      <c r="E17" s="505">
        <v>5954.0659061432807</v>
      </c>
      <c r="F17" s="505">
        <v>1517.2813051360499</v>
      </c>
      <c r="G17" s="505">
        <v>2017.4761104587396</v>
      </c>
      <c r="H17" s="505">
        <v>261.0329678245879</v>
      </c>
      <c r="I17" s="505">
        <v>223.10053027199694</v>
      </c>
      <c r="J17" s="505">
        <v>301.67022909896616</v>
      </c>
      <c r="K17" s="505">
        <v>273.79826976077288</v>
      </c>
      <c r="L17" s="505">
        <v>201.4274815998466</v>
      </c>
      <c r="M17" s="505">
        <v>750.95146668783582</v>
      </c>
      <c r="N17" s="505">
        <v>753.15062661264938</v>
      </c>
      <c r="O17" s="505">
        <v>769.62584373813388</v>
      </c>
      <c r="P17" s="505">
        <v>3936.5897956845411</v>
      </c>
      <c r="Q17" s="505">
        <v>500.19480532268949</v>
      </c>
      <c r="R17" s="508">
        <v>1.3296651739064556</v>
      </c>
      <c r="S17" s="505"/>
      <c r="T17" s="505"/>
      <c r="U17" s="505">
        <v>2003.62937403</v>
      </c>
      <c r="V17" s="505">
        <v>1293.4312583684152</v>
      </c>
      <c r="W17" s="505">
        <v>1664.8355484899998</v>
      </c>
      <c r="X17" s="505">
        <v>160.32313400000001</v>
      </c>
      <c r="Y17" s="505">
        <v>217.32172908999996</v>
      </c>
      <c r="Z17" s="505">
        <v>144.53685210279326</v>
      </c>
      <c r="AA17" s="505">
        <v>172.07394772999996</v>
      </c>
      <c r="AB17" s="505">
        <v>142.14814770819373</v>
      </c>
      <c r="AC17" s="505">
        <v>252.50084732000002</v>
      </c>
      <c r="AD17" s="505">
        <v>846.4231245574282</v>
      </c>
      <c r="AE17" s="505">
        <v>1022.93902435</v>
      </c>
      <c r="AF17" s="505">
        <v>5717.8654583254011</v>
      </c>
      <c r="AG17" s="505">
        <v>371.40429012158472</v>
      </c>
      <c r="AH17" s="443">
        <v>1.2871465241918527</v>
      </c>
      <c r="AI17" s="441"/>
      <c r="AJ17" s="505">
        <v>2197.7161020399999</v>
      </c>
      <c r="AK17" s="505">
        <v>1097.0879032223177</v>
      </c>
      <c r="AL17" s="505">
        <v>1469.60256701</v>
      </c>
      <c r="AM17" s="505">
        <v>372.51466378768237</v>
      </c>
      <c r="AN17" s="443">
        <v>1.3395486019794303</v>
      </c>
      <c r="AO17" s="505">
        <v>1097.0879032223177</v>
      </c>
      <c r="AP17" s="505">
        <v>1469.60256701</v>
      </c>
      <c r="AR17" s="444">
        <v>0</v>
      </c>
    </row>
    <row r="18" spans="1:44" s="333" customFormat="1" x14ac:dyDescent="0.25">
      <c r="A18" s="439"/>
      <c r="B18" s="440" t="s">
        <v>497</v>
      </c>
      <c r="C18" s="439" t="s">
        <v>388</v>
      </c>
      <c r="D18" s="505">
        <v>393.62345122493321</v>
      </c>
      <c r="E18" s="505">
        <v>349.46308166493321</v>
      </c>
      <c r="F18" s="505">
        <v>194.83129526823811</v>
      </c>
      <c r="G18" s="505">
        <v>359.63653465873949</v>
      </c>
      <c r="H18" s="505">
        <v>67.652783950000014</v>
      </c>
      <c r="I18" s="505">
        <v>25.589492141996921</v>
      </c>
      <c r="J18" s="505">
        <v>85.035836240799995</v>
      </c>
      <c r="K18" s="505">
        <v>51.188958140772911</v>
      </c>
      <c r="L18" s="505">
        <v>27.812574575376193</v>
      </c>
      <c r="M18" s="505">
        <v>176.93917474783564</v>
      </c>
      <c r="N18" s="505">
        <v>14.330100502061912</v>
      </c>
      <c r="O18" s="505">
        <v>105.9189096281339</v>
      </c>
      <c r="P18" s="505">
        <v>-10.173452993806279</v>
      </c>
      <c r="Q18" s="505">
        <v>164.80523939050124</v>
      </c>
      <c r="R18" s="505">
        <v>1.8458868949344207</v>
      </c>
      <c r="S18" s="505"/>
      <c r="T18" s="505"/>
      <c r="U18" s="505">
        <v>175.39827402999998</v>
      </c>
      <c r="V18" s="505">
        <v>165.11138172233953</v>
      </c>
      <c r="W18" s="505">
        <v>349.69155548999998</v>
      </c>
      <c r="X18" s="505">
        <v>12.253534000000002</v>
      </c>
      <c r="Y18" s="505">
        <v>44.046729090000007</v>
      </c>
      <c r="Z18" s="505">
        <v>30.066852102793256</v>
      </c>
      <c r="AA18" s="505">
        <v>46.709147729999991</v>
      </c>
      <c r="AB18" s="505">
        <v>57.283023798362734</v>
      </c>
      <c r="AC18" s="505">
        <v>49.163787320000004</v>
      </c>
      <c r="AD18" s="505">
        <v>65.507971821183517</v>
      </c>
      <c r="AE18" s="505">
        <v>209.77189134999995</v>
      </c>
      <c r="AF18" s="505">
        <v>492.21344450999999</v>
      </c>
      <c r="AG18" s="505">
        <v>184.58017376766043</v>
      </c>
      <c r="AH18" s="445">
        <v>2.1179130829276249</v>
      </c>
      <c r="AI18" s="444"/>
      <c r="AJ18" s="505">
        <v>199.54220203999998</v>
      </c>
      <c r="AK18" s="505">
        <v>187.08815361279989</v>
      </c>
      <c r="AL18" s="505">
        <v>318.06067401000001</v>
      </c>
      <c r="AM18" s="505">
        <v>130.97252039720013</v>
      </c>
      <c r="AN18" s="443">
        <v>1.7000577955794176</v>
      </c>
      <c r="AO18" s="505">
        <v>187.08815361279989</v>
      </c>
      <c r="AP18" s="505">
        <v>318.06067401000001</v>
      </c>
      <c r="AR18" s="444">
        <v>0</v>
      </c>
    </row>
    <row r="19" spans="1:44" s="333" customFormat="1" x14ac:dyDescent="0.25">
      <c r="A19" s="439"/>
      <c r="B19" s="440" t="s">
        <v>498</v>
      </c>
      <c r="C19" s="439" t="s">
        <v>389</v>
      </c>
      <c r="D19" s="505">
        <v>2064.3354977099998</v>
      </c>
      <c r="E19" s="505">
        <v>1634.2424999999996</v>
      </c>
      <c r="F19" s="505">
        <v>415.59774586781197</v>
      </c>
      <c r="G19" s="505">
        <v>330.99949508000003</v>
      </c>
      <c r="H19" s="505">
        <v>65.679424644587883</v>
      </c>
      <c r="I19" s="505">
        <v>65.678743000000011</v>
      </c>
      <c r="J19" s="505">
        <v>112.99104980816618</v>
      </c>
      <c r="K19" s="505">
        <v>112.99115208000001</v>
      </c>
      <c r="L19" s="505">
        <v>60.550907024470419</v>
      </c>
      <c r="M19" s="505">
        <v>107.56660000000002</v>
      </c>
      <c r="N19" s="505">
        <v>176.37636439058753</v>
      </c>
      <c r="O19" s="505">
        <v>44.763000000000005</v>
      </c>
      <c r="P19" s="505">
        <v>1303.2430049199995</v>
      </c>
      <c r="Q19" s="505">
        <v>-84.598250787811963</v>
      </c>
      <c r="R19" s="505">
        <v>0.79644198836747337</v>
      </c>
      <c r="S19" s="505"/>
      <c r="T19" s="505"/>
      <c r="U19" s="505">
        <v>522.923</v>
      </c>
      <c r="V19" s="505">
        <v>352.20151664607556</v>
      </c>
      <c r="W19" s="505">
        <v>311.70079999999996</v>
      </c>
      <c r="X19" s="505">
        <v>39.503599999999999</v>
      </c>
      <c r="Y19" s="505">
        <v>39.5426</v>
      </c>
      <c r="Z19" s="505">
        <v>38.149000000000001</v>
      </c>
      <c r="AA19" s="505">
        <v>39.353000000000002</v>
      </c>
      <c r="AB19" s="505">
        <v>37.684963909831005</v>
      </c>
      <c r="AC19" s="505">
        <v>67.473900000000015</v>
      </c>
      <c r="AD19" s="505">
        <v>236.86395273624461</v>
      </c>
      <c r="AE19" s="505">
        <v>165.3313</v>
      </c>
      <c r="AF19" s="505">
        <v>1203.026395594622</v>
      </c>
      <c r="AG19" s="505">
        <v>-40.500716646075603</v>
      </c>
      <c r="AH19" s="445">
        <v>0.88500697830107744</v>
      </c>
      <c r="AI19" s="444"/>
      <c r="AJ19" s="505">
        <v>600.53319999999997</v>
      </c>
      <c r="AK19" s="505">
        <v>209.15941959951786</v>
      </c>
      <c r="AL19" s="505">
        <v>233.98599999999999</v>
      </c>
      <c r="AM19" s="505">
        <v>24.826580400482129</v>
      </c>
      <c r="AN19" s="443">
        <v>1.1186969271956202</v>
      </c>
      <c r="AO19" s="505">
        <v>209.15941959951786</v>
      </c>
      <c r="AP19" s="505">
        <v>233.98599999999999</v>
      </c>
      <c r="AR19" s="444">
        <v>0</v>
      </c>
    </row>
    <row r="20" spans="1:44" s="333" customFormat="1" x14ac:dyDescent="0.25">
      <c r="A20" s="439"/>
      <c r="B20" s="440" t="s">
        <v>499</v>
      </c>
      <c r="C20" s="439" t="s">
        <v>390</v>
      </c>
      <c r="D20" s="505">
        <v>96.33601419999998</v>
      </c>
      <c r="E20" s="505">
        <v>108.42892159999998</v>
      </c>
      <c r="F20" s="505">
        <v>33.704025999999999</v>
      </c>
      <c r="G20" s="505">
        <v>75.659000000000006</v>
      </c>
      <c r="H20" s="505">
        <v>2.8330000000000002</v>
      </c>
      <c r="I20" s="505">
        <v>6.9649999999999999</v>
      </c>
      <c r="J20" s="505">
        <v>11.23</v>
      </c>
      <c r="K20" s="505">
        <v>15.463000000000001</v>
      </c>
      <c r="L20" s="505">
        <v>13.064</v>
      </c>
      <c r="M20" s="505">
        <v>23.744000000000007</v>
      </c>
      <c r="N20" s="505">
        <v>6.5770259999999983</v>
      </c>
      <c r="O20" s="505">
        <v>29.486999999999998</v>
      </c>
      <c r="P20" s="505">
        <v>32.769921599999975</v>
      </c>
      <c r="Q20" s="505">
        <v>41.954974000000014</v>
      </c>
      <c r="R20" s="505">
        <v>2.2448060062616855</v>
      </c>
      <c r="S20" s="505"/>
      <c r="T20" s="505"/>
      <c r="U20" s="505">
        <v>11.869100000000001</v>
      </c>
      <c r="V20" s="505">
        <v>28.563359999999999</v>
      </c>
      <c r="W20" s="505">
        <v>51.149199999999993</v>
      </c>
      <c r="X20" s="505">
        <v>0</v>
      </c>
      <c r="Y20" s="505">
        <v>8.5264000000000006</v>
      </c>
      <c r="Z20" s="505">
        <v>1</v>
      </c>
      <c r="AA20" s="505">
        <v>3.1117999999999997</v>
      </c>
      <c r="AB20" s="505">
        <v>17.495660000000001</v>
      </c>
      <c r="AC20" s="505">
        <v>25.036999999999999</v>
      </c>
      <c r="AD20" s="505">
        <v>10.0677</v>
      </c>
      <c r="AE20" s="505">
        <v>14.473999999999998</v>
      </c>
      <c r="AF20" s="505">
        <v>29.821919999999992</v>
      </c>
      <c r="AG20" s="505">
        <v>22.585839999999997</v>
      </c>
      <c r="AH20" s="445">
        <v>1.7907277015029042</v>
      </c>
      <c r="AI20" s="444"/>
      <c r="AJ20" s="505">
        <v>12.947400000000005</v>
      </c>
      <c r="AK20" s="505">
        <v>27.187330000000003</v>
      </c>
      <c r="AL20" s="505">
        <v>47.941600000000008</v>
      </c>
      <c r="AM20" s="505">
        <v>20.754270000000005</v>
      </c>
      <c r="AN20" s="443">
        <v>1.7633802215958685</v>
      </c>
      <c r="AO20" s="505">
        <v>27.187330000000003</v>
      </c>
      <c r="AP20" s="505">
        <v>47.941600000000008</v>
      </c>
      <c r="AR20" s="444">
        <v>0</v>
      </c>
    </row>
    <row r="21" spans="1:44" s="333" customFormat="1" x14ac:dyDescent="0.25">
      <c r="A21" s="439"/>
      <c r="B21" s="440" t="s">
        <v>500</v>
      </c>
      <c r="C21" s="439" t="s">
        <v>385</v>
      </c>
      <c r="D21" s="505">
        <v>8114.6138048170606</v>
      </c>
      <c r="E21" s="505">
        <v>3861.9314028783479</v>
      </c>
      <c r="F21" s="505">
        <v>873.14823799999999</v>
      </c>
      <c r="G21" s="505">
        <v>1250.5543877200002</v>
      </c>
      <c r="H21" s="505">
        <v>124.86775922999999</v>
      </c>
      <c r="I21" s="505">
        <v>124.86729513</v>
      </c>
      <c r="J21" s="505">
        <v>92.413343050000009</v>
      </c>
      <c r="K21" s="505">
        <v>94.15515954</v>
      </c>
      <c r="L21" s="505">
        <v>100</v>
      </c>
      <c r="M21" s="505">
        <v>442.70169193999988</v>
      </c>
      <c r="N21" s="505">
        <v>555.86713571999996</v>
      </c>
      <c r="O21" s="505">
        <v>588.83024110999986</v>
      </c>
      <c r="P21" s="505">
        <v>2611.3770151583476</v>
      </c>
      <c r="Q21" s="505">
        <v>377.4061497199998</v>
      </c>
      <c r="R21" s="505">
        <v>1.4322360548816682</v>
      </c>
      <c r="S21" s="505"/>
      <c r="T21" s="505"/>
      <c r="U21" s="505">
        <v>1293.4390000000003</v>
      </c>
      <c r="V21" s="505">
        <v>747.55499999999984</v>
      </c>
      <c r="W21" s="505">
        <v>950.84730000000013</v>
      </c>
      <c r="X21" s="505">
        <v>108.56600000000003</v>
      </c>
      <c r="Y21" s="505">
        <v>125.20599999999999</v>
      </c>
      <c r="Z21" s="505">
        <v>75.320999999999998</v>
      </c>
      <c r="AA21" s="505">
        <v>82.899999999999991</v>
      </c>
      <c r="AB21" s="505">
        <v>29.6845</v>
      </c>
      <c r="AC21" s="505">
        <v>110.82616</v>
      </c>
      <c r="AD21" s="505">
        <v>533.98349999999982</v>
      </c>
      <c r="AE21" s="505">
        <v>631.91514000000018</v>
      </c>
      <c r="AF21" s="505">
        <v>3994.2503912207776</v>
      </c>
      <c r="AG21" s="505">
        <v>203.2923000000003</v>
      </c>
      <c r="AH21" s="445">
        <v>1.2719429339647255</v>
      </c>
      <c r="AI21" s="444"/>
      <c r="AJ21" s="505">
        <v>1383.8733</v>
      </c>
      <c r="AK21" s="505">
        <v>673.65300000999991</v>
      </c>
      <c r="AL21" s="505">
        <v>868.98759999999993</v>
      </c>
      <c r="AM21" s="505">
        <v>195.33459999000002</v>
      </c>
      <c r="AN21" s="443">
        <v>1.2899632303086312</v>
      </c>
      <c r="AO21" s="505">
        <v>673.65300000999991</v>
      </c>
      <c r="AP21" s="505">
        <v>868.98759999999993</v>
      </c>
      <c r="AR21" s="444">
        <v>0</v>
      </c>
    </row>
    <row r="22" spans="1:44" s="333" customFormat="1" x14ac:dyDescent="0.25">
      <c r="A22" s="439"/>
      <c r="B22" s="446" t="s">
        <v>922</v>
      </c>
      <c r="C22" s="439" t="s">
        <v>923</v>
      </c>
      <c r="D22" s="505">
        <v>0</v>
      </c>
      <c r="E22" s="505">
        <v>0</v>
      </c>
      <c r="F22" s="505">
        <v>0</v>
      </c>
      <c r="G22" s="505">
        <v>0.62669300000000006</v>
      </c>
      <c r="H22" s="505">
        <v>0</v>
      </c>
      <c r="I22" s="505">
        <v>0</v>
      </c>
      <c r="J22" s="505">
        <v>0</v>
      </c>
      <c r="K22" s="505">
        <v>0</v>
      </c>
      <c r="L22" s="505">
        <v>0</v>
      </c>
      <c r="M22" s="505">
        <v>0</v>
      </c>
      <c r="N22" s="505">
        <v>0</v>
      </c>
      <c r="O22" s="505">
        <v>0.62669300000000006</v>
      </c>
      <c r="P22" s="505" t="s">
        <v>804</v>
      </c>
      <c r="Q22" s="505">
        <v>0.62669300000000006</v>
      </c>
      <c r="R22" s="505" t="s">
        <v>1119</v>
      </c>
      <c r="S22" s="505"/>
      <c r="T22" s="505"/>
      <c r="U22" s="505">
        <v>0</v>
      </c>
      <c r="V22" s="505">
        <v>0</v>
      </c>
      <c r="W22" s="505">
        <v>0.62669300000000006</v>
      </c>
      <c r="X22" s="505">
        <v>0</v>
      </c>
      <c r="Y22" s="505">
        <v>0</v>
      </c>
      <c r="Z22" s="505">
        <v>0</v>
      </c>
      <c r="AA22" s="505">
        <v>0</v>
      </c>
      <c r="AB22" s="505">
        <v>0</v>
      </c>
      <c r="AC22" s="505">
        <v>0</v>
      </c>
      <c r="AD22" s="505">
        <v>0</v>
      </c>
      <c r="AE22" s="505">
        <v>0.62669300000000006</v>
      </c>
      <c r="AF22" s="505" t="s">
        <v>804</v>
      </c>
      <c r="AG22" s="505">
        <v>0.62669300000000006</v>
      </c>
      <c r="AH22" s="445" t="s">
        <v>1119</v>
      </c>
      <c r="AI22" s="444"/>
      <c r="AJ22" s="505">
        <v>0</v>
      </c>
      <c r="AK22" s="505">
        <v>0</v>
      </c>
      <c r="AL22" s="505">
        <v>0.62669299999999994</v>
      </c>
      <c r="AM22" s="505">
        <v>0.62669299999999994</v>
      </c>
      <c r="AN22" s="443" t="s">
        <v>1119</v>
      </c>
      <c r="AO22" s="505">
        <v>0</v>
      </c>
      <c r="AP22" s="505">
        <v>0.62669299999999994</v>
      </c>
      <c r="AR22" s="444">
        <v>0</v>
      </c>
    </row>
    <row r="23" spans="1:44" s="333" customFormat="1" x14ac:dyDescent="0.25">
      <c r="A23" s="439"/>
      <c r="B23" s="446" t="s">
        <v>501</v>
      </c>
      <c r="C23" s="439" t="s">
        <v>391</v>
      </c>
      <c r="D23" s="505">
        <v>0</v>
      </c>
      <c r="E23" s="505">
        <v>0</v>
      </c>
      <c r="F23" s="505">
        <v>0</v>
      </c>
      <c r="G23" s="505">
        <v>0</v>
      </c>
      <c r="H23" s="505">
        <v>0</v>
      </c>
      <c r="I23" s="505">
        <v>0</v>
      </c>
      <c r="J23" s="505">
        <v>0</v>
      </c>
      <c r="K23" s="505">
        <v>0</v>
      </c>
      <c r="L23" s="505">
        <v>0</v>
      </c>
      <c r="M23" s="505">
        <v>0</v>
      </c>
      <c r="N23" s="505">
        <v>0</v>
      </c>
      <c r="O23" s="505">
        <v>0</v>
      </c>
      <c r="P23" s="505" t="s">
        <v>804</v>
      </c>
      <c r="Q23" s="505">
        <v>0</v>
      </c>
      <c r="R23" s="505" t="s">
        <v>1119</v>
      </c>
      <c r="S23" s="505"/>
      <c r="T23" s="505"/>
      <c r="U23" s="505">
        <v>0</v>
      </c>
      <c r="V23" s="505">
        <v>0</v>
      </c>
      <c r="W23" s="505">
        <v>0.82</v>
      </c>
      <c r="X23" s="505">
        <v>0</v>
      </c>
      <c r="Y23" s="505">
        <v>0</v>
      </c>
      <c r="Z23" s="505">
        <v>0</v>
      </c>
      <c r="AA23" s="505">
        <v>0</v>
      </c>
      <c r="AB23" s="505">
        <v>0</v>
      </c>
      <c r="AC23" s="505">
        <v>0</v>
      </c>
      <c r="AD23" s="505">
        <v>0</v>
      </c>
      <c r="AE23" s="505">
        <v>0.82</v>
      </c>
      <c r="AF23" s="505" t="s">
        <v>804</v>
      </c>
      <c r="AG23" s="505">
        <v>0.82</v>
      </c>
      <c r="AH23" s="445" t="s">
        <v>1119</v>
      </c>
      <c r="AI23" s="444"/>
      <c r="AJ23" s="505">
        <v>0.82</v>
      </c>
      <c r="AK23" s="505">
        <v>0</v>
      </c>
      <c r="AL23" s="505">
        <v>0</v>
      </c>
      <c r="AM23" s="505">
        <v>0</v>
      </c>
      <c r="AN23" s="443" t="s">
        <v>1119</v>
      </c>
      <c r="AO23" s="505">
        <v>0</v>
      </c>
      <c r="AP23" s="505">
        <v>0</v>
      </c>
      <c r="AR23" s="444">
        <v>0</v>
      </c>
    </row>
    <row r="24" spans="1:44" s="333" customFormat="1" x14ac:dyDescent="0.25">
      <c r="A24" s="447">
        <v>1</v>
      </c>
      <c r="B24" s="448" t="s">
        <v>115</v>
      </c>
      <c r="C24" s="449">
        <v>1</v>
      </c>
      <c r="D24" s="506">
        <v>2066.0028098539415</v>
      </c>
      <c r="E24" s="506">
        <v>704.01964845133284</v>
      </c>
      <c r="F24" s="506">
        <v>12.2496612</v>
      </c>
      <c r="G24" s="506">
        <v>3.4954350000000001</v>
      </c>
      <c r="H24" s="506">
        <v>0.65510076000000006</v>
      </c>
      <c r="I24" s="506">
        <v>0.65510076000000006</v>
      </c>
      <c r="J24" s="506">
        <v>0.49456044000000005</v>
      </c>
      <c r="K24" s="506">
        <v>0.49456044000000005</v>
      </c>
      <c r="L24" s="506">
        <v>0</v>
      </c>
      <c r="M24" s="506">
        <v>0.85060030999999992</v>
      </c>
      <c r="N24" s="506">
        <v>11.1</v>
      </c>
      <c r="O24" s="506">
        <v>1.49517349</v>
      </c>
      <c r="P24" s="506">
        <v>700.5242134513328</v>
      </c>
      <c r="Q24" s="506">
        <v>-8.7542261999999997</v>
      </c>
      <c r="R24" s="509">
        <v>0.28534952460562746</v>
      </c>
      <c r="S24" s="506"/>
      <c r="T24" s="506"/>
      <c r="U24" s="506">
        <v>237.67699999999999</v>
      </c>
      <c r="V24" s="506">
        <v>12.625000000000002</v>
      </c>
      <c r="W24" s="506">
        <v>3.0640000000000001</v>
      </c>
      <c r="X24" s="506">
        <v>0.59099999999999997</v>
      </c>
      <c r="Y24" s="506">
        <v>0.626</v>
      </c>
      <c r="Z24" s="506">
        <v>0.56500000000000017</v>
      </c>
      <c r="AA24" s="506">
        <v>0.5990000000000002</v>
      </c>
      <c r="AB24" s="506">
        <v>0</v>
      </c>
      <c r="AC24" s="506">
        <v>0.50999999999999979</v>
      </c>
      <c r="AD24" s="506">
        <v>11.469000000000001</v>
      </c>
      <c r="AE24" s="506">
        <v>1.329</v>
      </c>
      <c r="AF24" s="506">
        <v>1395.2318730604516</v>
      </c>
      <c r="AG24" s="506">
        <v>-9.5610000000000017</v>
      </c>
      <c r="AH24" s="451">
        <v>0.24269306930693066</v>
      </c>
      <c r="AI24" s="450"/>
      <c r="AJ24" s="506">
        <v>240.74099999999999</v>
      </c>
      <c r="AK24" s="506">
        <v>0</v>
      </c>
      <c r="AL24" s="506">
        <v>0</v>
      </c>
      <c r="AM24" s="506">
        <v>0</v>
      </c>
      <c r="AN24" s="452" t="s">
        <v>1119</v>
      </c>
      <c r="AO24" s="506">
        <v>0</v>
      </c>
      <c r="AP24" s="506">
        <v>0</v>
      </c>
      <c r="AR24" s="450">
        <v>0</v>
      </c>
    </row>
    <row r="25" spans="1:44" s="333" customFormat="1" x14ac:dyDescent="0.25">
      <c r="A25" s="447" t="s">
        <v>15</v>
      </c>
      <c r="B25" s="448" t="s">
        <v>382</v>
      </c>
      <c r="C25" s="449">
        <v>1</v>
      </c>
      <c r="D25" s="506">
        <v>424.00788999999997</v>
      </c>
      <c r="E25" s="506">
        <v>45.347399999999972</v>
      </c>
      <c r="F25" s="506">
        <v>11.1</v>
      </c>
      <c r="G25" s="506">
        <v>0.93033317999999998</v>
      </c>
      <c r="H25" s="506">
        <v>7.4979999999999991E-2</v>
      </c>
      <c r="I25" s="506">
        <v>7.4979999999999991E-2</v>
      </c>
      <c r="J25" s="506">
        <v>-7.4979999999999991E-2</v>
      </c>
      <c r="K25" s="506">
        <v>-7.4979999999999991E-2</v>
      </c>
      <c r="L25" s="506">
        <v>0</v>
      </c>
      <c r="M25" s="506">
        <v>0</v>
      </c>
      <c r="N25" s="506">
        <v>11.1</v>
      </c>
      <c r="O25" s="506">
        <v>0.93033317999999998</v>
      </c>
      <c r="P25" s="506">
        <v>44.417066819999974</v>
      </c>
      <c r="Q25" s="506">
        <v>-10.16966682</v>
      </c>
      <c r="R25" s="509">
        <v>8.3813800000000008E-2</v>
      </c>
      <c r="S25" s="506"/>
      <c r="T25" s="506"/>
      <c r="U25" s="506">
        <v>0</v>
      </c>
      <c r="V25" s="506">
        <v>11.48</v>
      </c>
      <c r="W25" s="506">
        <v>0.76800000000000002</v>
      </c>
      <c r="X25" s="506">
        <v>1.0999999999999999E-2</v>
      </c>
      <c r="Y25" s="506">
        <v>1.0999999999999999E-2</v>
      </c>
      <c r="Z25" s="506">
        <v>0</v>
      </c>
      <c r="AA25" s="506">
        <v>0</v>
      </c>
      <c r="AB25" s="506">
        <v>0</v>
      </c>
      <c r="AC25" s="506">
        <v>0</v>
      </c>
      <c r="AD25" s="506">
        <v>11.469000000000001</v>
      </c>
      <c r="AE25" s="506">
        <v>0.75700000000000001</v>
      </c>
      <c r="AF25" s="506">
        <v>358.54972033898304</v>
      </c>
      <c r="AG25" s="506">
        <v>-10.712000000000002</v>
      </c>
      <c r="AH25" s="451">
        <v>6.6898954703832753E-2</v>
      </c>
      <c r="AI25" s="450"/>
      <c r="AJ25" s="506">
        <v>0.76800000000000002</v>
      </c>
      <c r="AK25" s="506">
        <v>0</v>
      </c>
      <c r="AL25" s="506">
        <v>0</v>
      </c>
      <c r="AM25" s="506">
        <v>0</v>
      </c>
      <c r="AN25" s="452" t="s">
        <v>1119</v>
      </c>
      <c r="AO25" s="506">
        <v>0</v>
      </c>
      <c r="AP25" s="506">
        <v>0</v>
      </c>
      <c r="AR25" s="450">
        <v>0</v>
      </c>
    </row>
    <row r="26" spans="1:44" s="333" customFormat="1" x14ac:dyDescent="0.25">
      <c r="A26" s="447" t="s">
        <v>172</v>
      </c>
      <c r="B26" s="448" t="s">
        <v>460</v>
      </c>
      <c r="C26" s="449">
        <v>0</v>
      </c>
      <c r="D26" s="506">
        <v>424.00788999999997</v>
      </c>
      <c r="E26" s="506">
        <v>45.347399999999972</v>
      </c>
      <c r="F26" s="506">
        <v>11.1</v>
      </c>
      <c r="G26" s="506">
        <v>0.93033317999999998</v>
      </c>
      <c r="H26" s="506">
        <v>7.4979999999999991E-2</v>
      </c>
      <c r="I26" s="506">
        <v>7.4979999999999991E-2</v>
      </c>
      <c r="J26" s="506">
        <v>-7.4979999999999991E-2</v>
      </c>
      <c r="K26" s="506">
        <v>-7.4979999999999991E-2</v>
      </c>
      <c r="L26" s="506">
        <v>0</v>
      </c>
      <c r="M26" s="506">
        <v>0</v>
      </c>
      <c r="N26" s="506">
        <v>11.1</v>
      </c>
      <c r="O26" s="506">
        <v>0.93033317999999998</v>
      </c>
      <c r="P26" s="506">
        <v>44.417066819999974</v>
      </c>
      <c r="Q26" s="506">
        <v>-10.16966682</v>
      </c>
      <c r="R26" s="509">
        <v>8.3813800000000008E-2</v>
      </c>
      <c r="S26" s="506"/>
      <c r="T26" s="506"/>
      <c r="U26" s="506">
        <v>0</v>
      </c>
      <c r="V26" s="506">
        <v>11.48</v>
      </c>
      <c r="W26" s="506">
        <v>0.76800000000000002</v>
      </c>
      <c r="X26" s="506">
        <v>1.0999999999999999E-2</v>
      </c>
      <c r="Y26" s="506">
        <v>1.0999999999999999E-2</v>
      </c>
      <c r="Z26" s="506">
        <v>0</v>
      </c>
      <c r="AA26" s="506">
        <v>0</v>
      </c>
      <c r="AB26" s="506">
        <v>0</v>
      </c>
      <c r="AC26" s="506">
        <v>0</v>
      </c>
      <c r="AD26" s="506">
        <v>11.469000000000001</v>
      </c>
      <c r="AE26" s="506">
        <v>0.75700000000000001</v>
      </c>
      <c r="AF26" s="506">
        <v>358.54972033898304</v>
      </c>
      <c r="AG26" s="506">
        <v>-10.712000000000002</v>
      </c>
      <c r="AH26" s="451">
        <v>6.6898954703832753E-2</v>
      </c>
      <c r="AI26" s="450"/>
      <c r="AJ26" s="506">
        <v>0.76800000000000002</v>
      </c>
      <c r="AK26" s="506">
        <v>0</v>
      </c>
      <c r="AL26" s="506">
        <v>0</v>
      </c>
      <c r="AM26" s="506">
        <v>0</v>
      </c>
      <c r="AN26" s="452" t="s">
        <v>1119</v>
      </c>
      <c r="AO26" s="506">
        <v>0</v>
      </c>
      <c r="AP26" s="506">
        <v>0</v>
      </c>
      <c r="AR26" s="450">
        <v>0</v>
      </c>
    </row>
    <row r="27" spans="1:44" s="333" customFormat="1" ht="47.25" x14ac:dyDescent="0.25">
      <c r="A27" s="447">
        <v>0</v>
      </c>
      <c r="B27" s="448" t="s">
        <v>520</v>
      </c>
      <c r="C27" s="449" t="s">
        <v>385</v>
      </c>
      <c r="D27" s="506">
        <v>424.00788999999997</v>
      </c>
      <c r="E27" s="506">
        <v>45.347399999999972</v>
      </c>
      <c r="F27" s="506">
        <v>11.1</v>
      </c>
      <c r="G27" s="506">
        <v>0.93033317999999998</v>
      </c>
      <c r="H27" s="506">
        <v>7.4979999999999991E-2</v>
      </c>
      <c r="I27" s="506">
        <v>7.4979999999999991E-2</v>
      </c>
      <c r="J27" s="506">
        <v>-7.4979999999999991E-2</v>
      </c>
      <c r="K27" s="506">
        <v>-7.4979999999999991E-2</v>
      </c>
      <c r="L27" s="506">
        <v>0</v>
      </c>
      <c r="M27" s="506">
        <v>0</v>
      </c>
      <c r="N27" s="506">
        <v>11.1</v>
      </c>
      <c r="O27" s="506">
        <v>0.93033317999999998</v>
      </c>
      <c r="P27" s="506">
        <v>44.417066819999974</v>
      </c>
      <c r="Q27" s="506">
        <v>-10.16966682</v>
      </c>
      <c r="R27" s="509">
        <v>8.3813800000000008E-2</v>
      </c>
      <c r="S27" s="506"/>
      <c r="T27" s="506"/>
      <c r="U27" s="506">
        <v>0</v>
      </c>
      <c r="V27" s="506">
        <v>11.48</v>
      </c>
      <c r="W27" s="506">
        <v>0.76800000000000002</v>
      </c>
      <c r="X27" s="506">
        <v>1.0999999999999999E-2</v>
      </c>
      <c r="Y27" s="506">
        <v>1.0999999999999999E-2</v>
      </c>
      <c r="Z27" s="506">
        <v>0</v>
      </c>
      <c r="AA27" s="506">
        <v>0</v>
      </c>
      <c r="AB27" s="506">
        <v>0</v>
      </c>
      <c r="AC27" s="506">
        <v>0</v>
      </c>
      <c r="AD27" s="506">
        <v>11.469000000000001</v>
      </c>
      <c r="AE27" s="506">
        <v>0.75700000000000001</v>
      </c>
      <c r="AF27" s="506">
        <v>358.54972033898304</v>
      </c>
      <c r="AG27" s="506">
        <v>-10.712000000000002</v>
      </c>
      <c r="AH27" s="451">
        <v>6.6898954703832753E-2</v>
      </c>
      <c r="AI27" s="450" t="s">
        <v>413</v>
      </c>
      <c r="AJ27" s="506">
        <v>0.76800000000000002</v>
      </c>
      <c r="AK27" s="506">
        <v>0</v>
      </c>
      <c r="AL27" s="506">
        <v>0</v>
      </c>
      <c r="AM27" s="506">
        <v>0</v>
      </c>
      <c r="AN27" s="452" t="s">
        <v>1119</v>
      </c>
      <c r="AO27" s="506">
        <v>0</v>
      </c>
      <c r="AP27" s="506">
        <v>0</v>
      </c>
      <c r="AQ27" s="453"/>
      <c r="AR27" s="450" t="s">
        <v>443</v>
      </c>
    </row>
    <row r="28" spans="1:44" s="333" customFormat="1" x14ac:dyDescent="0.25">
      <c r="A28" s="447" t="s">
        <v>17</v>
      </c>
      <c r="B28" s="448" t="s">
        <v>383</v>
      </c>
      <c r="C28" s="449">
        <v>1</v>
      </c>
      <c r="D28" s="506">
        <v>1641.9949198539416</v>
      </c>
      <c r="E28" s="506">
        <v>658.67224845133285</v>
      </c>
      <c r="F28" s="506">
        <v>1.1496612000000002</v>
      </c>
      <c r="G28" s="506">
        <v>2.5651018200000002</v>
      </c>
      <c r="H28" s="506">
        <v>0.58012076000000001</v>
      </c>
      <c r="I28" s="506">
        <v>0.58012076000000001</v>
      </c>
      <c r="J28" s="506">
        <v>0.56954044000000004</v>
      </c>
      <c r="K28" s="506">
        <v>0.56954044000000004</v>
      </c>
      <c r="L28" s="506">
        <v>0</v>
      </c>
      <c r="M28" s="506">
        <v>0.85060030999999992</v>
      </c>
      <c r="N28" s="506">
        <v>0</v>
      </c>
      <c r="O28" s="506">
        <v>0.56484031000000001</v>
      </c>
      <c r="P28" s="506">
        <v>656.10714663133285</v>
      </c>
      <c r="Q28" s="506">
        <v>1.41544062</v>
      </c>
      <c r="R28" s="509">
        <v>2.2311806469592952</v>
      </c>
      <c r="S28" s="506"/>
      <c r="T28" s="506"/>
      <c r="U28" s="506">
        <v>237.67699999999999</v>
      </c>
      <c r="V28" s="506">
        <v>1.145</v>
      </c>
      <c r="W28" s="506">
        <v>2.2959999999999998</v>
      </c>
      <c r="X28" s="506">
        <v>0.57999999999999996</v>
      </c>
      <c r="Y28" s="506">
        <v>0.61499999999999999</v>
      </c>
      <c r="Z28" s="506">
        <v>0.56500000000000017</v>
      </c>
      <c r="AA28" s="506">
        <v>0.5990000000000002</v>
      </c>
      <c r="AB28" s="506">
        <v>0</v>
      </c>
      <c r="AC28" s="506">
        <v>0.50999999999999979</v>
      </c>
      <c r="AD28" s="506">
        <v>0</v>
      </c>
      <c r="AE28" s="506">
        <v>0.57199999999999995</v>
      </c>
      <c r="AF28" s="506">
        <v>1036.6821527214686</v>
      </c>
      <c r="AG28" s="506">
        <v>1.1509999999999998</v>
      </c>
      <c r="AH28" s="451">
        <v>2.0052401746724891</v>
      </c>
      <c r="AI28" s="450"/>
      <c r="AJ28" s="506">
        <v>239.97299999999998</v>
      </c>
      <c r="AK28" s="506">
        <v>0</v>
      </c>
      <c r="AL28" s="506">
        <v>0</v>
      </c>
      <c r="AM28" s="506">
        <v>0</v>
      </c>
      <c r="AN28" s="452" t="s">
        <v>1119</v>
      </c>
      <c r="AO28" s="506">
        <v>0</v>
      </c>
      <c r="AP28" s="506">
        <v>0</v>
      </c>
      <c r="AQ28" s="453"/>
      <c r="AR28" s="450">
        <v>0</v>
      </c>
    </row>
    <row r="29" spans="1:44" s="333" customFormat="1" x14ac:dyDescent="0.25">
      <c r="A29" s="447">
        <v>1</v>
      </c>
      <c r="B29" s="448" t="s">
        <v>451</v>
      </c>
      <c r="C29" s="449">
        <v>0</v>
      </c>
      <c r="D29" s="506">
        <v>0</v>
      </c>
      <c r="E29" s="506">
        <v>0</v>
      </c>
      <c r="F29" s="506">
        <v>0</v>
      </c>
      <c r="G29" s="506">
        <v>0</v>
      </c>
      <c r="H29" s="506">
        <v>0</v>
      </c>
      <c r="I29" s="506">
        <v>0</v>
      </c>
      <c r="J29" s="506">
        <v>0</v>
      </c>
      <c r="K29" s="506">
        <v>0</v>
      </c>
      <c r="L29" s="506">
        <v>0</v>
      </c>
      <c r="M29" s="506">
        <v>0</v>
      </c>
      <c r="N29" s="506">
        <v>0</v>
      </c>
      <c r="O29" s="506">
        <v>0</v>
      </c>
      <c r="P29" s="506" t="s">
        <v>804</v>
      </c>
      <c r="Q29" s="506">
        <v>0</v>
      </c>
      <c r="R29" s="509" t="s">
        <v>1119</v>
      </c>
      <c r="S29" s="506"/>
      <c r="T29" s="506"/>
      <c r="U29" s="506">
        <v>0</v>
      </c>
      <c r="V29" s="506">
        <v>0</v>
      </c>
      <c r="W29" s="506">
        <v>0</v>
      </c>
      <c r="X29" s="506">
        <v>0</v>
      </c>
      <c r="Y29" s="506">
        <v>0</v>
      </c>
      <c r="Z29" s="506">
        <v>0</v>
      </c>
      <c r="AA29" s="506">
        <v>0</v>
      </c>
      <c r="AB29" s="506">
        <v>0</v>
      </c>
      <c r="AC29" s="506">
        <v>0</v>
      </c>
      <c r="AD29" s="506">
        <v>0</v>
      </c>
      <c r="AE29" s="506">
        <v>0</v>
      </c>
      <c r="AF29" s="506" t="s">
        <v>804</v>
      </c>
      <c r="AG29" s="506">
        <v>0</v>
      </c>
      <c r="AH29" s="451" t="s">
        <v>1119</v>
      </c>
      <c r="AI29" s="450"/>
      <c r="AJ29" s="506">
        <v>0</v>
      </c>
      <c r="AK29" s="506">
        <v>0</v>
      </c>
      <c r="AL29" s="506">
        <v>0</v>
      </c>
      <c r="AM29" s="506">
        <v>0</v>
      </c>
      <c r="AN29" s="452" t="s">
        <v>1119</v>
      </c>
      <c r="AO29" s="506">
        <v>0</v>
      </c>
      <c r="AP29" s="506">
        <v>0</v>
      </c>
      <c r="AQ29" s="453"/>
      <c r="AR29" s="450">
        <v>0</v>
      </c>
    </row>
    <row r="30" spans="1:44" s="333" customFormat="1" x14ac:dyDescent="0.25">
      <c r="A30" s="447">
        <v>2</v>
      </c>
      <c r="B30" s="448" t="s">
        <v>452</v>
      </c>
      <c r="C30" s="449">
        <v>0</v>
      </c>
      <c r="D30" s="506">
        <v>0</v>
      </c>
      <c r="E30" s="506">
        <v>0</v>
      </c>
      <c r="F30" s="506">
        <v>0</v>
      </c>
      <c r="G30" s="506">
        <v>0</v>
      </c>
      <c r="H30" s="506">
        <v>0</v>
      </c>
      <c r="I30" s="506">
        <v>0</v>
      </c>
      <c r="J30" s="506">
        <v>0</v>
      </c>
      <c r="K30" s="506">
        <v>0</v>
      </c>
      <c r="L30" s="506">
        <v>0</v>
      </c>
      <c r="M30" s="506">
        <v>0</v>
      </c>
      <c r="N30" s="506">
        <v>0</v>
      </c>
      <c r="O30" s="506">
        <v>0</v>
      </c>
      <c r="P30" s="506" t="s">
        <v>804</v>
      </c>
      <c r="Q30" s="506">
        <v>0</v>
      </c>
      <c r="R30" s="509" t="s">
        <v>1119</v>
      </c>
      <c r="S30" s="506"/>
      <c r="T30" s="506"/>
      <c r="U30" s="506">
        <v>0</v>
      </c>
      <c r="V30" s="506">
        <v>0</v>
      </c>
      <c r="W30" s="506">
        <v>0</v>
      </c>
      <c r="X30" s="506">
        <v>0</v>
      </c>
      <c r="Y30" s="506">
        <v>0</v>
      </c>
      <c r="Z30" s="506">
        <v>0</v>
      </c>
      <c r="AA30" s="506">
        <v>0</v>
      </c>
      <c r="AB30" s="506">
        <v>0</v>
      </c>
      <c r="AC30" s="506">
        <v>0</v>
      </c>
      <c r="AD30" s="506">
        <v>0</v>
      </c>
      <c r="AE30" s="506">
        <v>0</v>
      </c>
      <c r="AF30" s="506" t="s">
        <v>804</v>
      </c>
      <c r="AG30" s="506">
        <v>0</v>
      </c>
      <c r="AH30" s="451" t="s">
        <v>1119</v>
      </c>
      <c r="AI30" s="450"/>
      <c r="AJ30" s="506">
        <v>0</v>
      </c>
      <c r="AK30" s="506">
        <v>0</v>
      </c>
      <c r="AL30" s="506">
        <v>0</v>
      </c>
      <c r="AM30" s="506">
        <v>0</v>
      </c>
      <c r="AN30" s="452" t="s">
        <v>1119</v>
      </c>
      <c r="AO30" s="506">
        <v>0</v>
      </c>
      <c r="AP30" s="506">
        <v>0</v>
      </c>
      <c r="AQ30" s="453"/>
      <c r="AR30" s="450">
        <v>0</v>
      </c>
    </row>
    <row r="31" spans="1:44" s="333" customFormat="1" x14ac:dyDescent="0.25">
      <c r="A31" s="447">
        <v>3</v>
      </c>
      <c r="B31" s="448" t="s">
        <v>453</v>
      </c>
      <c r="C31" s="449">
        <v>0</v>
      </c>
      <c r="D31" s="506">
        <v>0</v>
      </c>
      <c r="E31" s="506">
        <v>0</v>
      </c>
      <c r="F31" s="506">
        <v>0</v>
      </c>
      <c r="G31" s="506">
        <v>0</v>
      </c>
      <c r="H31" s="506">
        <v>0</v>
      </c>
      <c r="I31" s="506">
        <v>0</v>
      </c>
      <c r="J31" s="506">
        <v>0</v>
      </c>
      <c r="K31" s="506">
        <v>0</v>
      </c>
      <c r="L31" s="506">
        <v>0</v>
      </c>
      <c r="M31" s="506">
        <v>0</v>
      </c>
      <c r="N31" s="506">
        <v>0</v>
      </c>
      <c r="O31" s="506">
        <v>0</v>
      </c>
      <c r="P31" s="506" t="s">
        <v>804</v>
      </c>
      <c r="Q31" s="506">
        <v>0</v>
      </c>
      <c r="R31" s="509" t="s">
        <v>1119</v>
      </c>
      <c r="S31" s="506"/>
      <c r="T31" s="506"/>
      <c r="U31" s="506">
        <v>0</v>
      </c>
      <c r="V31" s="506">
        <v>0</v>
      </c>
      <c r="W31" s="506">
        <v>0</v>
      </c>
      <c r="X31" s="506">
        <v>0</v>
      </c>
      <c r="Y31" s="506">
        <v>0</v>
      </c>
      <c r="Z31" s="506">
        <v>0</v>
      </c>
      <c r="AA31" s="506">
        <v>0</v>
      </c>
      <c r="AB31" s="506">
        <v>0</v>
      </c>
      <c r="AC31" s="506">
        <v>0</v>
      </c>
      <c r="AD31" s="506">
        <v>0</v>
      </c>
      <c r="AE31" s="506">
        <v>0</v>
      </c>
      <c r="AF31" s="506" t="s">
        <v>804</v>
      </c>
      <c r="AG31" s="506">
        <v>0</v>
      </c>
      <c r="AH31" s="451" t="s">
        <v>1119</v>
      </c>
      <c r="AI31" s="450"/>
      <c r="AJ31" s="506">
        <v>0</v>
      </c>
      <c r="AK31" s="506">
        <v>0</v>
      </c>
      <c r="AL31" s="506">
        <v>0</v>
      </c>
      <c r="AM31" s="506">
        <v>0</v>
      </c>
      <c r="AN31" s="452" t="s">
        <v>1119</v>
      </c>
      <c r="AO31" s="506">
        <v>0</v>
      </c>
      <c r="AP31" s="506">
        <v>0</v>
      </c>
      <c r="AQ31" s="453"/>
      <c r="AR31" s="450">
        <v>0</v>
      </c>
    </row>
    <row r="32" spans="1:44" s="333" customFormat="1" x14ac:dyDescent="0.25">
      <c r="A32" s="447">
        <v>4</v>
      </c>
      <c r="B32" s="448" t="s">
        <v>454</v>
      </c>
      <c r="C32" s="449">
        <v>0</v>
      </c>
      <c r="D32" s="506">
        <v>0</v>
      </c>
      <c r="E32" s="506">
        <v>0</v>
      </c>
      <c r="F32" s="506">
        <v>0</v>
      </c>
      <c r="G32" s="506">
        <v>0</v>
      </c>
      <c r="H32" s="506">
        <v>0</v>
      </c>
      <c r="I32" s="506">
        <v>0</v>
      </c>
      <c r="J32" s="506">
        <v>0</v>
      </c>
      <c r="K32" s="506">
        <v>0</v>
      </c>
      <c r="L32" s="506">
        <v>0</v>
      </c>
      <c r="M32" s="506">
        <v>0</v>
      </c>
      <c r="N32" s="506">
        <v>0</v>
      </c>
      <c r="O32" s="506">
        <v>0</v>
      </c>
      <c r="P32" s="506" t="s">
        <v>804</v>
      </c>
      <c r="Q32" s="506">
        <v>0</v>
      </c>
      <c r="R32" s="509" t="s">
        <v>1119</v>
      </c>
      <c r="S32" s="506"/>
      <c r="T32" s="506"/>
      <c r="U32" s="506">
        <v>0</v>
      </c>
      <c r="V32" s="506">
        <v>0</v>
      </c>
      <c r="W32" s="506">
        <v>0</v>
      </c>
      <c r="X32" s="506">
        <v>0</v>
      </c>
      <c r="Y32" s="506">
        <v>0</v>
      </c>
      <c r="Z32" s="506">
        <v>0</v>
      </c>
      <c r="AA32" s="506">
        <v>0</v>
      </c>
      <c r="AB32" s="506">
        <v>0</v>
      </c>
      <c r="AC32" s="506">
        <v>0</v>
      </c>
      <c r="AD32" s="506">
        <v>0</v>
      </c>
      <c r="AE32" s="506">
        <v>0</v>
      </c>
      <c r="AF32" s="506" t="s">
        <v>804</v>
      </c>
      <c r="AG32" s="506">
        <v>0</v>
      </c>
      <c r="AH32" s="451" t="s">
        <v>1119</v>
      </c>
      <c r="AI32" s="450"/>
      <c r="AJ32" s="506">
        <v>0</v>
      </c>
      <c r="AK32" s="506">
        <v>0</v>
      </c>
      <c r="AL32" s="506">
        <v>0</v>
      </c>
      <c r="AM32" s="506">
        <v>0</v>
      </c>
      <c r="AN32" s="452" t="s">
        <v>1119</v>
      </c>
      <c r="AO32" s="506">
        <v>0</v>
      </c>
      <c r="AP32" s="506">
        <v>0</v>
      </c>
      <c r="AQ32" s="453"/>
      <c r="AR32" s="450">
        <v>0</v>
      </c>
    </row>
    <row r="33" spans="1:44" s="333" customFormat="1" x14ac:dyDescent="0.25">
      <c r="A33" s="447">
        <v>5</v>
      </c>
      <c r="B33" s="448" t="s">
        <v>455</v>
      </c>
      <c r="C33" s="449">
        <v>0</v>
      </c>
      <c r="D33" s="506">
        <v>0</v>
      </c>
      <c r="E33" s="506">
        <v>0</v>
      </c>
      <c r="F33" s="506">
        <v>0</v>
      </c>
      <c r="G33" s="506">
        <v>0</v>
      </c>
      <c r="H33" s="506">
        <v>0</v>
      </c>
      <c r="I33" s="506">
        <v>0</v>
      </c>
      <c r="J33" s="506">
        <v>0</v>
      </c>
      <c r="K33" s="506">
        <v>0</v>
      </c>
      <c r="L33" s="506">
        <v>0</v>
      </c>
      <c r="M33" s="506">
        <v>0</v>
      </c>
      <c r="N33" s="506">
        <v>0</v>
      </c>
      <c r="O33" s="506">
        <v>0</v>
      </c>
      <c r="P33" s="506" t="s">
        <v>804</v>
      </c>
      <c r="Q33" s="506">
        <v>0</v>
      </c>
      <c r="R33" s="509" t="s">
        <v>1119</v>
      </c>
      <c r="S33" s="506"/>
      <c r="T33" s="506"/>
      <c r="U33" s="506">
        <v>0</v>
      </c>
      <c r="V33" s="506">
        <v>0</v>
      </c>
      <c r="W33" s="506">
        <v>0</v>
      </c>
      <c r="X33" s="506">
        <v>0</v>
      </c>
      <c r="Y33" s="506">
        <v>0</v>
      </c>
      <c r="Z33" s="506">
        <v>0</v>
      </c>
      <c r="AA33" s="506">
        <v>0</v>
      </c>
      <c r="AB33" s="506">
        <v>0</v>
      </c>
      <c r="AC33" s="506">
        <v>0</v>
      </c>
      <c r="AD33" s="506">
        <v>0</v>
      </c>
      <c r="AE33" s="506">
        <v>0</v>
      </c>
      <c r="AF33" s="506" t="s">
        <v>804</v>
      </c>
      <c r="AG33" s="506">
        <v>0</v>
      </c>
      <c r="AH33" s="451" t="s">
        <v>1119</v>
      </c>
      <c r="AI33" s="450"/>
      <c r="AJ33" s="506">
        <v>0</v>
      </c>
      <c r="AK33" s="506">
        <v>0</v>
      </c>
      <c r="AL33" s="506">
        <v>0</v>
      </c>
      <c r="AM33" s="506">
        <v>0</v>
      </c>
      <c r="AN33" s="452" t="s">
        <v>1119</v>
      </c>
      <c r="AO33" s="506">
        <v>0</v>
      </c>
      <c r="AP33" s="506">
        <v>0</v>
      </c>
      <c r="AQ33" s="453"/>
      <c r="AR33" s="450">
        <v>0</v>
      </c>
    </row>
    <row r="34" spans="1:44" s="333" customFormat="1" x14ac:dyDescent="0.25">
      <c r="A34" s="447">
        <v>6</v>
      </c>
      <c r="B34" s="448" t="s">
        <v>456</v>
      </c>
      <c r="C34" s="449">
        <v>0</v>
      </c>
      <c r="D34" s="506">
        <v>0</v>
      </c>
      <c r="E34" s="506">
        <v>0</v>
      </c>
      <c r="F34" s="506">
        <v>0</v>
      </c>
      <c r="G34" s="506">
        <v>0</v>
      </c>
      <c r="H34" s="506">
        <v>0</v>
      </c>
      <c r="I34" s="506">
        <v>0</v>
      </c>
      <c r="J34" s="506">
        <v>0</v>
      </c>
      <c r="K34" s="506">
        <v>0</v>
      </c>
      <c r="L34" s="506">
        <v>0</v>
      </c>
      <c r="M34" s="506">
        <v>0</v>
      </c>
      <c r="N34" s="506">
        <v>0</v>
      </c>
      <c r="O34" s="506">
        <v>0</v>
      </c>
      <c r="P34" s="506" t="s">
        <v>804</v>
      </c>
      <c r="Q34" s="506">
        <v>0</v>
      </c>
      <c r="R34" s="509" t="s">
        <v>1119</v>
      </c>
      <c r="S34" s="506"/>
      <c r="T34" s="506"/>
      <c r="U34" s="506">
        <v>0</v>
      </c>
      <c r="V34" s="506">
        <v>0</v>
      </c>
      <c r="W34" s="506">
        <v>0</v>
      </c>
      <c r="X34" s="506">
        <v>0</v>
      </c>
      <c r="Y34" s="506">
        <v>0</v>
      </c>
      <c r="Z34" s="506">
        <v>0</v>
      </c>
      <c r="AA34" s="506">
        <v>0</v>
      </c>
      <c r="AB34" s="506">
        <v>0</v>
      </c>
      <c r="AC34" s="506">
        <v>0</v>
      </c>
      <c r="AD34" s="506">
        <v>0</v>
      </c>
      <c r="AE34" s="506">
        <v>0</v>
      </c>
      <c r="AF34" s="506" t="s">
        <v>804</v>
      </c>
      <c r="AG34" s="506">
        <v>0</v>
      </c>
      <c r="AH34" s="451" t="s">
        <v>1119</v>
      </c>
      <c r="AI34" s="450"/>
      <c r="AJ34" s="506">
        <v>0</v>
      </c>
      <c r="AK34" s="506">
        <v>0</v>
      </c>
      <c r="AL34" s="506">
        <v>0</v>
      </c>
      <c r="AM34" s="506">
        <v>0</v>
      </c>
      <c r="AN34" s="452" t="s">
        <v>1119</v>
      </c>
      <c r="AO34" s="506">
        <v>0</v>
      </c>
      <c r="AP34" s="506">
        <v>0</v>
      </c>
      <c r="AQ34" s="453"/>
      <c r="AR34" s="450">
        <v>0</v>
      </c>
    </row>
    <row r="35" spans="1:44" s="333" customFormat="1" x14ac:dyDescent="0.25">
      <c r="A35" s="447">
        <v>7</v>
      </c>
      <c r="B35" s="448" t="s">
        <v>457</v>
      </c>
      <c r="C35" s="449">
        <v>0</v>
      </c>
      <c r="D35" s="506">
        <v>0</v>
      </c>
      <c r="E35" s="506">
        <v>0</v>
      </c>
      <c r="F35" s="506">
        <v>0</v>
      </c>
      <c r="G35" s="506">
        <v>0</v>
      </c>
      <c r="H35" s="506">
        <v>0</v>
      </c>
      <c r="I35" s="506">
        <v>0</v>
      </c>
      <c r="J35" s="506">
        <v>0</v>
      </c>
      <c r="K35" s="506">
        <v>0</v>
      </c>
      <c r="L35" s="506">
        <v>0</v>
      </c>
      <c r="M35" s="506">
        <v>0</v>
      </c>
      <c r="N35" s="506">
        <v>0</v>
      </c>
      <c r="O35" s="506">
        <v>0</v>
      </c>
      <c r="P35" s="506" t="s">
        <v>804</v>
      </c>
      <c r="Q35" s="506">
        <v>0</v>
      </c>
      <c r="R35" s="509" t="s">
        <v>1119</v>
      </c>
      <c r="S35" s="506"/>
      <c r="T35" s="506"/>
      <c r="U35" s="506">
        <v>0</v>
      </c>
      <c r="V35" s="506">
        <v>0</v>
      </c>
      <c r="W35" s="506">
        <v>0</v>
      </c>
      <c r="X35" s="506">
        <v>0</v>
      </c>
      <c r="Y35" s="506">
        <v>0</v>
      </c>
      <c r="Z35" s="506">
        <v>0</v>
      </c>
      <c r="AA35" s="506">
        <v>0</v>
      </c>
      <c r="AB35" s="506">
        <v>0</v>
      </c>
      <c r="AC35" s="506">
        <v>0</v>
      </c>
      <c r="AD35" s="506">
        <v>0</v>
      </c>
      <c r="AE35" s="506">
        <v>0</v>
      </c>
      <c r="AF35" s="506" t="s">
        <v>804</v>
      </c>
      <c r="AG35" s="506">
        <v>0</v>
      </c>
      <c r="AH35" s="451" t="s">
        <v>1119</v>
      </c>
      <c r="AI35" s="450"/>
      <c r="AJ35" s="506">
        <v>0</v>
      </c>
      <c r="AK35" s="506">
        <v>0</v>
      </c>
      <c r="AL35" s="506">
        <v>0</v>
      </c>
      <c r="AM35" s="506">
        <v>0</v>
      </c>
      <c r="AN35" s="452" t="s">
        <v>1119</v>
      </c>
      <c r="AO35" s="506">
        <v>0</v>
      </c>
      <c r="AP35" s="506">
        <v>0</v>
      </c>
      <c r="AQ35" s="453"/>
      <c r="AR35" s="450">
        <v>0</v>
      </c>
    </row>
    <row r="36" spans="1:44" s="333" customFormat="1" x14ac:dyDescent="0.25">
      <c r="A36" s="447">
        <v>8</v>
      </c>
      <c r="B36" s="448" t="s">
        <v>120</v>
      </c>
      <c r="C36" s="449">
        <v>0</v>
      </c>
      <c r="D36" s="506">
        <v>0</v>
      </c>
      <c r="E36" s="506">
        <v>0</v>
      </c>
      <c r="F36" s="506">
        <v>0</v>
      </c>
      <c r="G36" s="506">
        <v>0</v>
      </c>
      <c r="H36" s="506">
        <v>0</v>
      </c>
      <c r="I36" s="506">
        <v>0</v>
      </c>
      <c r="J36" s="506">
        <v>0</v>
      </c>
      <c r="K36" s="506">
        <v>0</v>
      </c>
      <c r="L36" s="506">
        <v>0</v>
      </c>
      <c r="M36" s="506">
        <v>0</v>
      </c>
      <c r="N36" s="506">
        <v>0</v>
      </c>
      <c r="O36" s="506">
        <v>0</v>
      </c>
      <c r="P36" s="506" t="s">
        <v>804</v>
      </c>
      <c r="Q36" s="506">
        <v>0</v>
      </c>
      <c r="R36" s="509" t="s">
        <v>1119</v>
      </c>
      <c r="S36" s="506"/>
      <c r="T36" s="506"/>
      <c r="U36" s="506">
        <v>0</v>
      </c>
      <c r="V36" s="506">
        <v>0</v>
      </c>
      <c r="W36" s="506">
        <v>0</v>
      </c>
      <c r="X36" s="506">
        <v>0</v>
      </c>
      <c r="Y36" s="506">
        <v>0</v>
      </c>
      <c r="Z36" s="506">
        <v>0</v>
      </c>
      <c r="AA36" s="506">
        <v>0</v>
      </c>
      <c r="AB36" s="506">
        <v>0</v>
      </c>
      <c r="AC36" s="506">
        <v>0</v>
      </c>
      <c r="AD36" s="506">
        <v>0</v>
      </c>
      <c r="AE36" s="506">
        <v>0</v>
      </c>
      <c r="AF36" s="506" t="s">
        <v>804</v>
      </c>
      <c r="AG36" s="506">
        <v>0</v>
      </c>
      <c r="AH36" s="451" t="s">
        <v>1119</v>
      </c>
      <c r="AI36" s="450"/>
      <c r="AJ36" s="506">
        <v>0</v>
      </c>
      <c r="AK36" s="506">
        <v>0</v>
      </c>
      <c r="AL36" s="506">
        <v>0</v>
      </c>
      <c r="AM36" s="506">
        <v>0</v>
      </c>
      <c r="AN36" s="452" t="s">
        <v>1119</v>
      </c>
      <c r="AO36" s="506">
        <v>0</v>
      </c>
      <c r="AP36" s="506">
        <v>0</v>
      </c>
      <c r="AQ36" s="453"/>
      <c r="AR36" s="450">
        <v>0</v>
      </c>
    </row>
    <row r="37" spans="1:44" s="333" customFormat="1" x14ac:dyDescent="0.25">
      <c r="A37" s="447">
        <v>9</v>
      </c>
      <c r="B37" s="448" t="s">
        <v>458</v>
      </c>
      <c r="C37" s="449">
        <v>0</v>
      </c>
      <c r="D37" s="506">
        <v>0</v>
      </c>
      <c r="E37" s="506">
        <v>0</v>
      </c>
      <c r="F37" s="506">
        <v>0</v>
      </c>
      <c r="G37" s="506">
        <v>0</v>
      </c>
      <c r="H37" s="506">
        <v>0</v>
      </c>
      <c r="I37" s="506">
        <v>0</v>
      </c>
      <c r="J37" s="506">
        <v>0</v>
      </c>
      <c r="K37" s="506">
        <v>0</v>
      </c>
      <c r="L37" s="506">
        <v>0</v>
      </c>
      <c r="M37" s="506">
        <v>0</v>
      </c>
      <c r="N37" s="506">
        <v>0</v>
      </c>
      <c r="O37" s="506">
        <v>0</v>
      </c>
      <c r="P37" s="506" t="s">
        <v>804</v>
      </c>
      <c r="Q37" s="506">
        <v>0</v>
      </c>
      <c r="R37" s="509" t="s">
        <v>1119</v>
      </c>
      <c r="S37" s="506"/>
      <c r="T37" s="506"/>
      <c r="U37" s="506">
        <v>0</v>
      </c>
      <c r="V37" s="506">
        <v>0</v>
      </c>
      <c r="W37" s="506">
        <v>0</v>
      </c>
      <c r="X37" s="506">
        <v>0</v>
      </c>
      <c r="Y37" s="506">
        <v>0</v>
      </c>
      <c r="Z37" s="506">
        <v>0</v>
      </c>
      <c r="AA37" s="506">
        <v>0</v>
      </c>
      <c r="AB37" s="506">
        <v>0</v>
      </c>
      <c r="AC37" s="506">
        <v>0</v>
      </c>
      <c r="AD37" s="506">
        <v>0</v>
      </c>
      <c r="AE37" s="506">
        <v>0</v>
      </c>
      <c r="AF37" s="506" t="s">
        <v>804</v>
      </c>
      <c r="AG37" s="506">
        <v>0</v>
      </c>
      <c r="AH37" s="451" t="s">
        <v>1119</v>
      </c>
      <c r="AI37" s="450"/>
      <c r="AJ37" s="506">
        <v>0</v>
      </c>
      <c r="AK37" s="506">
        <v>0</v>
      </c>
      <c r="AL37" s="506">
        <v>0</v>
      </c>
      <c r="AM37" s="506">
        <v>0</v>
      </c>
      <c r="AN37" s="452" t="s">
        <v>1119</v>
      </c>
      <c r="AO37" s="506">
        <v>0</v>
      </c>
      <c r="AP37" s="506">
        <v>0</v>
      </c>
      <c r="AQ37" s="453"/>
      <c r="AR37" s="450">
        <v>0</v>
      </c>
    </row>
    <row r="38" spans="1:44" s="333" customFormat="1" x14ac:dyDescent="0.25">
      <c r="A38" s="447">
        <v>10</v>
      </c>
      <c r="B38" s="448" t="s">
        <v>459</v>
      </c>
      <c r="C38" s="449">
        <v>0</v>
      </c>
      <c r="D38" s="506">
        <v>0</v>
      </c>
      <c r="E38" s="506">
        <v>0</v>
      </c>
      <c r="F38" s="506">
        <v>0</v>
      </c>
      <c r="G38" s="506">
        <v>0</v>
      </c>
      <c r="H38" s="506">
        <v>0</v>
      </c>
      <c r="I38" s="506">
        <v>0</v>
      </c>
      <c r="J38" s="506">
        <v>0</v>
      </c>
      <c r="K38" s="506">
        <v>0</v>
      </c>
      <c r="L38" s="506">
        <v>0</v>
      </c>
      <c r="M38" s="506">
        <v>0</v>
      </c>
      <c r="N38" s="506">
        <v>0</v>
      </c>
      <c r="O38" s="506">
        <v>0</v>
      </c>
      <c r="P38" s="506" t="s">
        <v>804</v>
      </c>
      <c r="Q38" s="506">
        <v>0</v>
      </c>
      <c r="R38" s="509" t="s">
        <v>1119</v>
      </c>
      <c r="S38" s="506"/>
      <c r="T38" s="506"/>
      <c r="U38" s="506">
        <v>0</v>
      </c>
      <c r="V38" s="506">
        <v>0</v>
      </c>
      <c r="W38" s="506">
        <v>0</v>
      </c>
      <c r="X38" s="506">
        <v>0</v>
      </c>
      <c r="Y38" s="506">
        <v>0</v>
      </c>
      <c r="Z38" s="506">
        <v>0</v>
      </c>
      <c r="AA38" s="506">
        <v>0</v>
      </c>
      <c r="AB38" s="506">
        <v>0</v>
      </c>
      <c r="AC38" s="506">
        <v>0</v>
      </c>
      <c r="AD38" s="506">
        <v>0</v>
      </c>
      <c r="AE38" s="506">
        <v>0</v>
      </c>
      <c r="AF38" s="506" t="s">
        <v>804</v>
      </c>
      <c r="AG38" s="506">
        <v>0</v>
      </c>
      <c r="AH38" s="451" t="s">
        <v>1119</v>
      </c>
      <c r="AI38" s="450"/>
      <c r="AJ38" s="506">
        <v>0</v>
      </c>
      <c r="AK38" s="506">
        <v>0</v>
      </c>
      <c r="AL38" s="506">
        <v>0</v>
      </c>
      <c r="AM38" s="506">
        <v>0</v>
      </c>
      <c r="AN38" s="452" t="s">
        <v>1119</v>
      </c>
      <c r="AO38" s="506">
        <v>0</v>
      </c>
      <c r="AP38" s="506">
        <v>0</v>
      </c>
      <c r="AQ38" s="453"/>
      <c r="AR38" s="450">
        <v>0</v>
      </c>
    </row>
    <row r="39" spans="1:44" s="333" customFormat="1" x14ac:dyDescent="0.25">
      <c r="A39" s="447">
        <v>11</v>
      </c>
      <c r="B39" s="448" t="s">
        <v>460</v>
      </c>
      <c r="C39" s="449">
        <v>0</v>
      </c>
      <c r="D39" s="506">
        <v>1641.9949198539416</v>
      </c>
      <c r="E39" s="506">
        <v>658.67224845133285</v>
      </c>
      <c r="F39" s="506">
        <v>1.1496612000000002</v>
      </c>
      <c r="G39" s="506">
        <v>2.5651018200000002</v>
      </c>
      <c r="H39" s="506">
        <v>0.58012076000000001</v>
      </c>
      <c r="I39" s="506">
        <v>0.58012076000000001</v>
      </c>
      <c r="J39" s="506">
        <v>0.56954044000000004</v>
      </c>
      <c r="K39" s="506">
        <v>0.56954044000000004</v>
      </c>
      <c r="L39" s="506">
        <v>0</v>
      </c>
      <c r="M39" s="506">
        <v>0.85060030999999992</v>
      </c>
      <c r="N39" s="506">
        <v>0</v>
      </c>
      <c r="O39" s="506">
        <v>0.56484031000000001</v>
      </c>
      <c r="P39" s="506">
        <v>656.10714663133285</v>
      </c>
      <c r="Q39" s="506">
        <v>1.41544062</v>
      </c>
      <c r="R39" s="509">
        <v>2.2311806469592952</v>
      </c>
      <c r="S39" s="506"/>
      <c r="T39" s="506"/>
      <c r="U39" s="506">
        <v>237.67699999999999</v>
      </c>
      <c r="V39" s="506">
        <v>1.145</v>
      </c>
      <c r="W39" s="506">
        <v>2.2959999999999998</v>
      </c>
      <c r="X39" s="506">
        <v>0.57999999999999996</v>
      </c>
      <c r="Y39" s="506">
        <v>0.61499999999999999</v>
      </c>
      <c r="Z39" s="506">
        <v>0.56500000000000017</v>
      </c>
      <c r="AA39" s="506">
        <v>0.5990000000000002</v>
      </c>
      <c r="AB39" s="506">
        <v>0</v>
      </c>
      <c r="AC39" s="506">
        <v>0.50999999999999979</v>
      </c>
      <c r="AD39" s="506">
        <v>0</v>
      </c>
      <c r="AE39" s="506">
        <v>0.57199999999999995</v>
      </c>
      <c r="AF39" s="506">
        <v>1036.6821527214686</v>
      </c>
      <c r="AG39" s="506">
        <v>1.1509999999999998</v>
      </c>
      <c r="AH39" s="451">
        <v>2.0052401746724891</v>
      </c>
      <c r="AI39" s="450"/>
      <c r="AJ39" s="506">
        <v>239.97299999999998</v>
      </c>
      <c r="AK39" s="506">
        <v>0</v>
      </c>
      <c r="AL39" s="506">
        <v>0</v>
      </c>
      <c r="AM39" s="506">
        <v>0</v>
      </c>
      <c r="AN39" s="452" t="s">
        <v>1119</v>
      </c>
      <c r="AO39" s="506">
        <v>0</v>
      </c>
      <c r="AP39" s="506">
        <v>0</v>
      </c>
      <c r="AQ39" s="453"/>
      <c r="AR39" s="450">
        <v>0</v>
      </c>
    </row>
    <row r="40" spans="1:44" s="333" customFormat="1" ht="31.5" x14ac:dyDescent="0.25">
      <c r="A40" s="447">
        <v>0</v>
      </c>
      <c r="B40" s="448" t="s">
        <v>529</v>
      </c>
      <c r="C40" s="449" t="s">
        <v>389</v>
      </c>
      <c r="D40" s="506">
        <v>0</v>
      </c>
      <c r="E40" s="506">
        <v>0</v>
      </c>
      <c r="F40" s="506">
        <v>0</v>
      </c>
      <c r="G40" s="506">
        <v>0</v>
      </c>
      <c r="H40" s="506">
        <v>0</v>
      </c>
      <c r="I40" s="506">
        <v>0</v>
      </c>
      <c r="J40" s="506">
        <v>0</v>
      </c>
      <c r="K40" s="506">
        <v>0</v>
      </c>
      <c r="L40" s="506">
        <v>0</v>
      </c>
      <c r="M40" s="506">
        <v>0</v>
      </c>
      <c r="N40" s="506">
        <v>0</v>
      </c>
      <c r="O40" s="506">
        <v>0</v>
      </c>
      <c r="P40" s="506" t="s">
        <v>804</v>
      </c>
      <c r="Q40" s="506">
        <v>0</v>
      </c>
      <c r="R40" s="509">
        <v>0</v>
      </c>
      <c r="S40" s="506"/>
      <c r="T40" s="506"/>
      <c r="U40" s="506">
        <v>88.361000000000004</v>
      </c>
      <c r="V40" s="506">
        <v>0</v>
      </c>
      <c r="W40" s="506">
        <v>2.1000000000000005E-2</v>
      </c>
      <c r="X40" s="506">
        <v>0</v>
      </c>
      <c r="Y40" s="506">
        <v>3.5000000000000003E-2</v>
      </c>
      <c r="Z40" s="506">
        <v>0</v>
      </c>
      <c r="AA40" s="506">
        <v>3.4000000000000002E-2</v>
      </c>
      <c r="AB40" s="506">
        <v>0</v>
      </c>
      <c r="AC40" s="506">
        <v>-5.3999999999999999E-2</v>
      </c>
      <c r="AD40" s="506">
        <v>0</v>
      </c>
      <c r="AE40" s="506">
        <v>6.0000000000000001E-3</v>
      </c>
      <c r="AF40" s="506" t="s">
        <v>804</v>
      </c>
      <c r="AG40" s="506">
        <v>2.1000000000000005E-2</v>
      </c>
      <c r="AH40" s="451" t="s">
        <v>1119</v>
      </c>
      <c r="AI40" s="450">
        <v>0</v>
      </c>
      <c r="AJ40" s="506">
        <v>88.382000000000005</v>
      </c>
      <c r="AK40" s="506">
        <v>0</v>
      </c>
      <c r="AL40" s="506">
        <v>0</v>
      </c>
      <c r="AM40" s="506">
        <v>0</v>
      </c>
      <c r="AN40" s="452" t="s">
        <v>1119</v>
      </c>
      <c r="AO40" s="506">
        <v>0</v>
      </c>
      <c r="AP40" s="506">
        <v>0</v>
      </c>
      <c r="AQ40" s="453"/>
      <c r="AR40" s="450" t="s">
        <v>443</v>
      </c>
    </row>
    <row r="41" spans="1:44" s="333" customFormat="1" ht="126" x14ac:dyDescent="0.25">
      <c r="A41" s="447">
        <v>0</v>
      </c>
      <c r="B41" s="448" t="s">
        <v>412</v>
      </c>
      <c r="C41" s="449" t="s">
        <v>385</v>
      </c>
      <c r="D41" s="506">
        <v>1072.1917998539416</v>
      </c>
      <c r="E41" s="506">
        <v>658.67224845133285</v>
      </c>
      <c r="F41" s="506">
        <v>1.11749604</v>
      </c>
      <c r="G41" s="506">
        <v>2.50954356</v>
      </c>
      <c r="H41" s="506">
        <v>0.56680699000000001</v>
      </c>
      <c r="I41" s="506">
        <v>0.56680699000000001</v>
      </c>
      <c r="J41" s="506">
        <v>0.55068905000000001</v>
      </c>
      <c r="K41" s="506">
        <v>0.55068905000000001</v>
      </c>
      <c r="L41" s="506">
        <v>0</v>
      </c>
      <c r="M41" s="506">
        <v>0.84136649999999991</v>
      </c>
      <c r="N41" s="506">
        <v>0</v>
      </c>
      <c r="O41" s="506">
        <v>0.55068101999999997</v>
      </c>
      <c r="P41" s="506">
        <v>656.16270489133285</v>
      </c>
      <c r="Q41" s="506">
        <v>1.3920475199999998</v>
      </c>
      <c r="R41" s="509">
        <v>2.2456845216203183</v>
      </c>
      <c r="S41" s="506"/>
      <c r="T41" s="506"/>
      <c r="U41" s="506">
        <v>149.23599999999999</v>
      </c>
      <c r="V41" s="506">
        <v>1.1180000000000001</v>
      </c>
      <c r="W41" s="506">
        <v>2.2189999999999999</v>
      </c>
      <c r="X41" s="506">
        <v>0.56699999999999995</v>
      </c>
      <c r="Y41" s="506">
        <v>0.56699999999999995</v>
      </c>
      <c r="Z41" s="506">
        <v>0.55100000000000016</v>
      </c>
      <c r="AA41" s="506">
        <v>0.55100000000000016</v>
      </c>
      <c r="AB41" s="506">
        <v>0</v>
      </c>
      <c r="AC41" s="506">
        <v>0.54999999999999982</v>
      </c>
      <c r="AD41" s="506">
        <v>0</v>
      </c>
      <c r="AE41" s="506">
        <v>0.55099999999999993</v>
      </c>
      <c r="AF41" s="506">
        <v>553.95515272146838</v>
      </c>
      <c r="AG41" s="506">
        <v>1.1009999999999998</v>
      </c>
      <c r="AH41" s="451">
        <v>1.9847942754919496</v>
      </c>
      <c r="AI41" s="450" t="s">
        <v>528</v>
      </c>
      <c r="AJ41" s="506">
        <v>151.45499999999998</v>
      </c>
      <c r="AK41" s="506">
        <v>0</v>
      </c>
      <c r="AL41" s="506">
        <v>0</v>
      </c>
      <c r="AM41" s="506">
        <v>0</v>
      </c>
      <c r="AN41" s="452" t="s">
        <v>1119</v>
      </c>
      <c r="AO41" s="506">
        <v>0</v>
      </c>
      <c r="AP41" s="506">
        <v>0</v>
      </c>
      <c r="AQ41" s="453"/>
      <c r="AR41" s="450" t="s">
        <v>443</v>
      </c>
    </row>
    <row r="42" spans="1:44" s="333" customFormat="1" ht="78.75" x14ac:dyDescent="0.25">
      <c r="A42" s="447">
        <v>0</v>
      </c>
      <c r="B42" s="448" t="s">
        <v>531</v>
      </c>
      <c r="C42" s="449" t="s">
        <v>385</v>
      </c>
      <c r="D42" s="506">
        <v>569.80312000000004</v>
      </c>
      <c r="E42" s="506">
        <v>0</v>
      </c>
      <c r="F42" s="506">
        <v>3.2165159999999998E-2</v>
      </c>
      <c r="G42" s="506">
        <v>5.5558259999999998E-2</v>
      </c>
      <c r="H42" s="506">
        <v>1.3313770000000001E-2</v>
      </c>
      <c r="I42" s="506">
        <v>1.3313770000000001E-2</v>
      </c>
      <c r="J42" s="506">
        <v>1.8851389999999999E-2</v>
      </c>
      <c r="K42" s="506">
        <v>1.8851389999999999E-2</v>
      </c>
      <c r="L42" s="506">
        <v>0</v>
      </c>
      <c r="M42" s="506">
        <v>9.2338100000000003E-3</v>
      </c>
      <c r="N42" s="506">
        <v>0</v>
      </c>
      <c r="O42" s="506">
        <v>1.415929E-2</v>
      </c>
      <c r="P42" s="506" t="s">
        <v>804</v>
      </c>
      <c r="Q42" s="506">
        <v>2.33931E-2</v>
      </c>
      <c r="R42" s="509">
        <v>1.7272806975000281</v>
      </c>
      <c r="S42" s="506"/>
      <c r="T42" s="506"/>
      <c r="U42" s="506">
        <v>0.08</v>
      </c>
      <c r="V42" s="506">
        <v>2.7E-2</v>
      </c>
      <c r="W42" s="506">
        <v>5.6000000000000001E-2</v>
      </c>
      <c r="X42" s="506">
        <v>1.2999999999999999E-2</v>
      </c>
      <c r="Y42" s="506">
        <v>1.2999999999999999E-2</v>
      </c>
      <c r="Z42" s="506">
        <v>1.4E-2</v>
      </c>
      <c r="AA42" s="506">
        <v>1.4E-2</v>
      </c>
      <c r="AB42" s="506">
        <v>0</v>
      </c>
      <c r="AC42" s="506">
        <v>1.4000000000000004E-2</v>
      </c>
      <c r="AD42" s="506">
        <v>0</v>
      </c>
      <c r="AE42" s="506">
        <v>1.5000000000000001E-2</v>
      </c>
      <c r="AF42" s="506">
        <v>482.7480000000001</v>
      </c>
      <c r="AG42" s="506">
        <v>2.9000000000000005E-2</v>
      </c>
      <c r="AH42" s="451">
        <v>2.074074074074074</v>
      </c>
      <c r="AI42" s="450" t="s">
        <v>528</v>
      </c>
      <c r="AJ42" s="506">
        <v>0.13600000000000001</v>
      </c>
      <c r="AK42" s="506">
        <v>0</v>
      </c>
      <c r="AL42" s="506">
        <v>0</v>
      </c>
      <c r="AM42" s="506">
        <v>0</v>
      </c>
      <c r="AN42" s="452" t="s">
        <v>1119</v>
      </c>
      <c r="AO42" s="506">
        <v>0</v>
      </c>
      <c r="AP42" s="506">
        <v>0</v>
      </c>
      <c r="AQ42" s="453"/>
      <c r="AR42" s="450" t="s">
        <v>443</v>
      </c>
    </row>
    <row r="43" spans="1:44" s="333" customFormat="1" x14ac:dyDescent="0.25">
      <c r="A43" s="447">
        <v>2</v>
      </c>
      <c r="B43" s="448" t="s">
        <v>481</v>
      </c>
      <c r="C43" s="449">
        <v>1</v>
      </c>
      <c r="D43" s="506">
        <v>2038.9952000000001</v>
      </c>
      <c r="E43" s="506">
        <v>919.56521999999995</v>
      </c>
      <c r="F43" s="506">
        <v>12.358879999999999</v>
      </c>
      <c r="G43" s="506">
        <v>8.7593222500000003</v>
      </c>
      <c r="H43" s="506">
        <v>4.5332677300000004</v>
      </c>
      <c r="I43" s="506">
        <v>4.5332677300000004</v>
      </c>
      <c r="J43" s="506">
        <v>9.2952800000000002E-2</v>
      </c>
      <c r="K43" s="506">
        <v>9.2952800000000002E-2</v>
      </c>
      <c r="L43" s="506">
        <v>0</v>
      </c>
      <c r="M43" s="506">
        <v>9.4510549999999999E-2</v>
      </c>
      <c r="N43" s="506">
        <v>7.7326594699999998</v>
      </c>
      <c r="O43" s="506">
        <v>4.0385911700000001</v>
      </c>
      <c r="P43" s="506">
        <v>910.80589774999999</v>
      </c>
      <c r="Q43" s="506">
        <v>-3.5995577499999998</v>
      </c>
      <c r="R43" s="509">
        <v>0.70874725298732577</v>
      </c>
      <c r="S43" s="506"/>
      <c r="T43" s="506"/>
      <c r="U43" s="506">
        <v>5.141</v>
      </c>
      <c r="V43" s="506">
        <v>28.016000000000002</v>
      </c>
      <c r="W43" s="506">
        <v>5.08</v>
      </c>
      <c r="X43" s="506">
        <v>9.2999999999999999E-2</v>
      </c>
      <c r="Y43" s="506">
        <v>9.2999999999999999E-2</v>
      </c>
      <c r="Z43" s="506">
        <v>0.27200000000000002</v>
      </c>
      <c r="AA43" s="506">
        <v>0.27200000000000002</v>
      </c>
      <c r="AB43" s="506">
        <v>2.94</v>
      </c>
      <c r="AC43" s="506">
        <v>3.0089999999999999</v>
      </c>
      <c r="AD43" s="506">
        <v>24.711000000000002</v>
      </c>
      <c r="AE43" s="506">
        <v>1.706</v>
      </c>
      <c r="AF43" s="506">
        <v>1714.3510508474581</v>
      </c>
      <c r="AG43" s="506">
        <v>-22.936000000000003</v>
      </c>
      <c r="AH43" s="451">
        <v>0.18132495716733293</v>
      </c>
      <c r="AI43" s="450">
        <v>0</v>
      </c>
      <c r="AJ43" s="506">
        <v>10.221</v>
      </c>
      <c r="AK43" s="506">
        <v>0</v>
      </c>
      <c r="AL43" s="506">
        <v>0</v>
      </c>
      <c r="AM43" s="506">
        <v>0</v>
      </c>
      <c r="AN43" s="452" t="s">
        <v>1119</v>
      </c>
      <c r="AO43" s="506">
        <v>0</v>
      </c>
      <c r="AP43" s="506">
        <v>0</v>
      </c>
      <c r="AQ43" s="453"/>
      <c r="AR43" s="450">
        <v>0</v>
      </c>
    </row>
    <row r="44" spans="1:44" s="333" customFormat="1" x14ac:dyDescent="0.25">
      <c r="A44" s="447" t="s">
        <v>50</v>
      </c>
      <c r="B44" s="448" t="s">
        <v>382</v>
      </c>
      <c r="C44" s="449">
        <v>1</v>
      </c>
      <c r="D44" s="506">
        <v>127.07299999999999</v>
      </c>
      <c r="E44" s="506">
        <v>127.07299999999999</v>
      </c>
      <c r="F44" s="506">
        <v>0</v>
      </c>
      <c r="G44" s="506">
        <v>1.415</v>
      </c>
      <c r="H44" s="506">
        <v>0</v>
      </c>
      <c r="I44" s="506">
        <v>0</v>
      </c>
      <c r="J44" s="506">
        <v>0</v>
      </c>
      <c r="K44" s="506">
        <v>0</v>
      </c>
      <c r="L44" s="506">
        <v>0</v>
      </c>
      <c r="M44" s="506">
        <v>0</v>
      </c>
      <c r="N44" s="506">
        <v>0</v>
      </c>
      <c r="O44" s="506">
        <v>1.415</v>
      </c>
      <c r="P44" s="506">
        <v>125.65799999999999</v>
      </c>
      <c r="Q44" s="506">
        <v>1.415</v>
      </c>
      <c r="R44" s="509" t="s">
        <v>1119</v>
      </c>
      <c r="S44" s="506"/>
      <c r="T44" s="506"/>
      <c r="U44" s="506">
        <v>0</v>
      </c>
      <c r="V44" s="506">
        <v>0</v>
      </c>
      <c r="W44" s="506">
        <v>0</v>
      </c>
      <c r="X44" s="506">
        <v>0</v>
      </c>
      <c r="Y44" s="506">
        <v>0</v>
      </c>
      <c r="Z44" s="506">
        <v>0</v>
      </c>
      <c r="AA44" s="506">
        <v>0</v>
      </c>
      <c r="AB44" s="506">
        <v>0</v>
      </c>
      <c r="AC44" s="506">
        <v>0</v>
      </c>
      <c r="AD44" s="506">
        <v>0</v>
      </c>
      <c r="AE44" s="506">
        <v>0</v>
      </c>
      <c r="AF44" s="506">
        <v>104.2</v>
      </c>
      <c r="AG44" s="506">
        <v>0</v>
      </c>
      <c r="AH44" s="451" t="s">
        <v>1119</v>
      </c>
      <c r="AI44" s="450">
        <v>0</v>
      </c>
      <c r="AJ44" s="506">
        <v>0</v>
      </c>
      <c r="AK44" s="506">
        <v>0</v>
      </c>
      <c r="AL44" s="506">
        <v>0</v>
      </c>
      <c r="AM44" s="506">
        <v>0</v>
      </c>
      <c r="AN44" s="452" t="s">
        <v>1119</v>
      </c>
      <c r="AO44" s="506">
        <v>0</v>
      </c>
      <c r="AP44" s="506">
        <v>0</v>
      </c>
      <c r="AQ44" s="453"/>
      <c r="AR44" s="450">
        <v>0</v>
      </c>
    </row>
    <row r="45" spans="1:44" s="333" customFormat="1" x14ac:dyDescent="0.25">
      <c r="A45" s="447">
        <v>1</v>
      </c>
      <c r="B45" s="448" t="s">
        <v>451</v>
      </c>
      <c r="C45" s="449">
        <v>0</v>
      </c>
      <c r="D45" s="506">
        <v>0</v>
      </c>
      <c r="E45" s="506">
        <v>0</v>
      </c>
      <c r="F45" s="506">
        <v>0</v>
      </c>
      <c r="G45" s="506">
        <v>0</v>
      </c>
      <c r="H45" s="506">
        <v>0</v>
      </c>
      <c r="I45" s="506">
        <v>0</v>
      </c>
      <c r="J45" s="506">
        <v>0</v>
      </c>
      <c r="K45" s="506">
        <v>0</v>
      </c>
      <c r="L45" s="506">
        <v>0</v>
      </c>
      <c r="M45" s="506">
        <v>0</v>
      </c>
      <c r="N45" s="506">
        <v>0</v>
      </c>
      <c r="O45" s="506">
        <v>0</v>
      </c>
      <c r="P45" s="506" t="s">
        <v>804</v>
      </c>
      <c r="Q45" s="506">
        <v>0</v>
      </c>
      <c r="R45" s="509" t="s">
        <v>1119</v>
      </c>
      <c r="S45" s="506"/>
      <c r="T45" s="506"/>
      <c r="U45" s="506">
        <v>0</v>
      </c>
      <c r="V45" s="506">
        <v>0</v>
      </c>
      <c r="W45" s="506">
        <v>0</v>
      </c>
      <c r="X45" s="506">
        <v>0</v>
      </c>
      <c r="Y45" s="506">
        <v>0</v>
      </c>
      <c r="Z45" s="506">
        <v>0</v>
      </c>
      <c r="AA45" s="506">
        <v>0</v>
      </c>
      <c r="AB45" s="506">
        <v>0</v>
      </c>
      <c r="AC45" s="506">
        <v>0</v>
      </c>
      <c r="AD45" s="506">
        <v>0</v>
      </c>
      <c r="AE45" s="506">
        <v>0</v>
      </c>
      <c r="AF45" s="506" t="s">
        <v>804</v>
      </c>
      <c r="AG45" s="506">
        <v>0</v>
      </c>
      <c r="AH45" s="451" t="s">
        <v>1119</v>
      </c>
      <c r="AI45" s="450">
        <v>0</v>
      </c>
      <c r="AJ45" s="506">
        <v>0</v>
      </c>
      <c r="AK45" s="506">
        <v>0</v>
      </c>
      <c r="AL45" s="506">
        <v>0</v>
      </c>
      <c r="AM45" s="506">
        <v>0</v>
      </c>
      <c r="AN45" s="452" t="s">
        <v>1119</v>
      </c>
      <c r="AO45" s="506">
        <v>0</v>
      </c>
      <c r="AP45" s="506">
        <v>0</v>
      </c>
      <c r="AQ45" s="453"/>
      <c r="AR45" s="450">
        <v>0</v>
      </c>
    </row>
    <row r="46" spans="1:44" s="333" customFormat="1" x14ac:dyDescent="0.25">
      <c r="A46" s="447">
        <v>2</v>
      </c>
      <c r="B46" s="448" t="s">
        <v>452</v>
      </c>
      <c r="C46" s="449">
        <v>0</v>
      </c>
      <c r="D46" s="506">
        <v>0</v>
      </c>
      <c r="E46" s="506">
        <v>0</v>
      </c>
      <c r="F46" s="506">
        <v>0</v>
      </c>
      <c r="G46" s="506">
        <v>0</v>
      </c>
      <c r="H46" s="506">
        <v>0</v>
      </c>
      <c r="I46" s="506">
        <v>0</v>
      </c>
      <c r="J46" s="506">
        <v>0</v>
      </c>
      <c r="K46" s="506">
        <v>0</v>
      </c>
      <c r="L46" s="506">
        <v>0</v>
      </c>
      <c r="M46" s="506">
        <v>0</v>
      </c>
      <c r="N46" s="506">
        <v>0</v>
      </c>
      <c r="O46" s="506">
        <v>0</v>
      </c>
      <c r="P46" s="506" t="s">
        <v>804</v>
      </c>
      <c r="Q46" s="506">
        <v>0</v>
      </c>
      <c r="R46" s="509" t="s">
        <v>1119</v>
      </c>
      <c r="S46" s="506"/>
      <c r="T46" s="506"/>
      <c r="U46" s="506">
        <v>0</v>
      </c>
      <c r="V46" s="506">
        <v>0</v>
      </c>
      <c r="W46" s="506">
        <v>0</v>
      </c>
      <c r="X46" s="506">
        <v>0</v>
      </c>
      <c r="Y46" s="506">
        <v>0</v>
      </c>
      <c r="Z46" s="506">
        <v>0</v>
      </c>
      <c r="AA46" s="506">
        <v>0</v>
      </c>
      <c r="AB46" s="506">
        <v>0</v>
      </c>
      <c r="AC46" s="506">
        <v>0</v>
      </c>
      <c r="AD46" s="506">
        <v>0</v>
      </c>
      <c r="AE46" s="506">
        <v>0</v>
      </c>
      <c r="AF46" s="506" t="s">
        <v>804</v>
      </c>
      <c r="AG46" s="506">
        <v>0</v>
      </c>
      <c r="AH46" s="451" t="s">
        <v>1119</v>
      </c>
      <c r="AI46" s="450">
        <v>0</v>
      </c>
      <c r="AJ46" s="506">
        <v>0</v>
      </c>
      <c r="AK46" s="506">
        <v>0</v>
      </c>
      <c r="AL46" s="506">
        <v>0</v>
      </c>
      <c r="AM46" s="506">
        <v>0</v>
      </c>
      <c r="AN46" s="452" t="s">
        <v>1119</v>
      </c>
      <c r="AO46" s="506">
        <v>0</v>
      </c>
      <c r="AP46" s="506">
        <v>0</v>
      </c>
      <c r="AQ46" s="453"/>
      <c r="AR46" s="450">
        <v>0</v>
      </c>
    </row>
    <row r="47" spans="1:44" s="333" customFormat="1" x14ac:dyDescent="0.25">
      <c r="A47" s="447">
        <v>3</v>
      </c>
      <c r="B47" s="448" t="s">
        <v>453</v>
      </c>
      <c r="C47" s="449">
        <v>0</v>
      </c>
      <c r="D47" s="506">
        <v>0</v>
      </c>
      <c r="E47" s="506">
        <v>0</v>
      </c>
      <c r="F47" s="506">
        <v>0</v>
      </c>
      <c r="G47" s="506">
        <v>0</v>
      </c>
      <c r="H47" s="506">
        <v>0</v>
      </c>
      <c r="I47" s="506">
        <v>0</v>
      </c>
      <c r="J47" s="506">
        <v>0</v>
      </c>
      <c r="K47" s="506">
        <v>0</v>
      </c>
      <c r="L47" s="506">
        <v>0</v>
      </c>
      <c r="M47" s="506">
        <v>0</v>
      </c>
      <c r="N47" s="506">
        <v>0</v>
      </c>
      <c r="O47" s="506">
        <v>0</v>
      </c>
      <c r="P47" s="506" t="s">
        <v>804</v>
      </c>
      <c r="Q47" s="506">
        <v>0</v>
      </c>
      <c r="R47" s="509" t="s">
        <v>1119</v>
      </c>
      <c r="S47" s="506"/>
      <c r="T47" s="506"/>
      <c r="U47" s="506">
        <v>0</v>
      </c>
      <c r="V47" s="506">
        <v>0</v>
      </c>
      <c r="W47" s="506">
        <v>0</v>
      </c>
      <c r="X47" s="506">
        <v>0</v>
      </c>
      <c r="Y47" s="506">
        <v>0</v>
      </c>
      <c r="Z47" s="506">
        <v>0</v>
      </c>
      <c r="AA47" s="506">
        <v>0</v>
      </c>
      <c r="AB47" s="506">
        <v>0</v>
      </c>
      <c r="AC47" s="506">
        <v>0</v>
      </c>
      <c r="AD47" s="506">
        <v>0</v>
      </c>
      <c r="AE47" s="506">
        <v>0</v>
      </c>
      <c r="AF47" s="506" t="s">
        <v>804</v>
      </c>
      <c r="AG47" s="506">
        <v>0</v>
      </c>
      <c r="AH47" s="451" t="s">
        <v>1119</v>
      </c>
      <c r="AI47" s="450">
        <v>0</v>
      </c>
      <c r="AJ47" s="506">
        <v>0</v>
      </c>
      <c r="AK47" s="506">
        <v>0</v>
      </c>
      <c r="AL47" s="506">
        <v>0</v>
      </c>
      <c r="AM47" s="506">
        <v>0</v>
      </c>
      <c r="AN47" s="452" t="s">
        <v>1119</v>
      </c>
      <c r="AO47" s="506">
        <v>0</v>
      </c>
      <c r="AP47" s="506">
        <v>0</v>
      </c>
      <c r="AQ47" s="453"/>
      <c r="AR47" s="450">
        <v>0</v>
      </c>
    </row>
    <row r="48" spans="1:44" s="333" customFormat="1" x14ac:dyDescent="0.25">
      <c r="A48" s="447">
        <v>4</v>
      </c>
      <c r="B48" s="448" t="s">
        <v>454</v>
      </c>
      <c r="C48" s="449">
        <v>0</v>
      </c>
      <c r="D48" s="506">
        <v>0</v>
      </c>
      <c r="E48" s="506">
        <v>0</v>
      </c>
      <c r="F48" s="506">
        <v>0</v>
      </c>
      <c r="G48" s="506">
        <v>0</v>
      </c>
      <c r="H48" s="506">
        <v>0</v>
      </c>
      <c r="I48" s="506">
        <v>0</v>
      </c>
      <c r="J48" s="506">
        <v>0</v>
      </c>
      <c r="K48" s="506">
        <v>0</v>
      </c>
      <c r="L48" s="506">
        <v>0</v>
      </c>
      <c r="M48" s="506">
        <v>0</v>
      </c>
      <c r="N48" s="506">
        <v>0</v>
      </c>
      <c r="O48" s="506">
        <v>0</v>
      </c>
      <c r="P48" s="506" t="s">
        <v>804</v>
      </c>
      <c r="Q48" s="506">
        <v>0</v>
      </c>
      <c r="R48" s="509" t="s">
        <v>1119</v>
      </c>
      <c r="S48" s="506"/>
      <c r="T48" s="506"/>
      <c r="U48" s="506">
        <v>0</v>
      </c>
      <c r="V48" s="506">
        <v>0</v>
      </c>
      <c r="W48" s="506">
        <v>0</v>
      </c>
      <c r="X48" s="506">
        <v>0</v>
      </c>
      <c r="Y48" s="506">
        <v>0</v>
      </c>
      <c r="Z48" s="506">
        <v>0</v>
      </c>
      <c r="AA48" s="506">
        <v>0</v>
      </c>
      <c r="AB48" s="506">
        <v>0</v>
      </c>
      <c r="AC48" s="506">
        <v>0</v>
      </c>
      <c r="AD48" s="506">
        <v>0</v>
      </c>
      <c r="AE48" s="506">
        <v>0</v>
      </c>
      <c r="AF48" s="506" t="s">
        <v>804</v>
      </c>
      <c r="AG48" s="506">
        <v>0</v>
      </c>
      <c r="AH48" s="451" t="s">
        <v>1119</v>
      </c>
      <c r="AI48" s="450">
        <v>0</v>
      </c>
      <c r="AJ48" s="506">
        <v>0</v>
      </c>
      <c r="AK48" s="506">
        <v>0</v>
      </c>
      <c r="AL48" s="506">
        <v>0</v>
      </c>
      <c r="AM48" s="506">
        <v>0</v>
      </c>
      <c r="AN48" s="452" t="s">
        <v>1119</v>
      </c>
      <c r="AO48" s="506">
        <v>0</v>
      </c>
      <c r="AP48" s="506">
        <v>0</v>
      </c>
      <c r="AQ48" s="453"/>
      <c r="AR48" s="450">
        <v>0</v>
      </c>
    </row>
    <row r="49" spans="1:44" s="333" customFormat="1" x14ac:dyDescent="0.25">
      <c r="A49" s="447">
        <v>5</v>
      </c>
      <c r="B49" s="448" t="s">
        <v>455</v>
      </c>
      <c r="C49" s="449">
        <v>0</v>
      </c>
      <c r="D49" s="506">
        <v>0</v>
      </c>
      <c r="E49" s="506">
        <v>0</v>
      </c>
      <c r="F49" s="506">
        <v>0</v>
      </c>
      <c r="G49" s="506">
        <v>0</v>
      </c>
      <c r="H49" s="506">
        <v>0</v>
      </c>
      <c r="I49" s="506">
        <v>0</v>
      </c>
      <c r="J49" s="506">
        <v>0</v>
      </c>
      <c r="K49" s="506">
        <v>0</v>
      </c>
      <c r="L49" s="506">
        <v>0</v>
      </c>
      <c r="M49" s="506">
        <v>0</v>
      </c>
      <c r="N49" s="506">
        <v>0</v>
      </c>
      <c r="O49" s="506">
        <v>0</v>
      </c>
      <c r="P49" s="506" t="s">
        <v>804</v>
      </c>
      <c r="Q49" s="506">
        <v>0</v>
      </c>
      <c r="R49" s="509" t="s">
        <v>1119</v>
      </c>
      <c r="S49" s="506"/>
      <c r="T49" s="506"/>
      <c r="U49" s="506">
        <v>0</v>
      </c>
      <c r="V49" s="506">
        <v>0</v>
      </c>
      <c r="W49" s="506">
        <v>0</v>
      </c>
      <c r="X49" s="506">
        <v>0</v>
      </c>
      <c r="Y49" s="506">
        <v>0</v>
      </c>
      <c r="Z49" s="506">
        <v>0</v>
      </c>
      <c r="AA49" s="506">
        <v>0</v>
      </c>
      <c r="AB49" s="506">
        <v>0</v>
      </c>
      <c r="AC49" s="506">
        <v>0</v>
      </c>
      <c r="AD49" s="506">
        <v>0</v>
      </c>
      <c r="AE49" s="506">
        <v>0</v>
      </c>
      <c r="AF49" s="506" t="s">
        <v>804</v>
      </c>
      <c r="AG49" s="506">
        <v>0</v>
      </c>
      <c r="AH49" s="451" t="s">
        <v>1119</v>
      </c>
      <c r="AI49" s="450">
        <v>0</v>
      </c>
      <c r="AJ49" s="506">
        <v>0</v>
      </c>
      <c r="AK49" s="506">
        <v>0</v>
      </c>
      <c r="AL49" s="506">
        <v>0</v>
      </c>
      <c r="AM49" s="506">
        <v>0</v>
      </c>
      <c r="AN49" s="452" t="s">
        <v>1119</v>
      </c>
      <c r="AO49" s="506">
        <v>0</v>
      </c>
      <c r="AP49" s="506">
        <v>0</v>
      </c>
      <c r="AQ49" s="453"/>
      <c r="AR49" s="450">
        <v>0</v>
      </c>
    </row>
    <row r="50" spans="1:44" s="333" customFormat="1" x14ac:dyDescent="0.25">
      <c r="A50" s="447">
        <v>6</v>
      </c>
      <c r="B50" s="448" t="s">
        <v>456</v>
      </c>
      <c r="C50" s="449">
        <v>0</v>
      </c>
      <c r="D50" s="506">
        <v>0</v>
      </c>
      <c r="E50" s="506">
        <v>0</v>
      </c>
      <c r="F50" s="506">
        <v>0</v>
      </c>
      <c r="G50" s="506">
        <v>0</v>
      </c>
      <c r="H50" s="506">
        <v>0</v>
      </c>
      <c r="I50" s="506">
        <v>0</v>
      </c>
      <c r="J50" s="506">
        <v>0</v>
      </c>
      <c r="K50" s="506">
        <v>0</v>
      </c>
      <c r="L50" s="506">
        <v>0</v>
      </c>
      <c r="M50" s="506">
        <v>0</v>
      </c>
      <c r="N50" s="506">
        <v>0</v>
      </c>
      <c r="O50" s="506">
        <v>0</v>
      </c>
      <c r="P50" s="506" t="s">
        <v>804</v>
      </c>
      <c r="Q50" s="506">
        <v>0</v>
      </c>
      <c r="R50" s="509" t="s">
        <v>1119</v>
      </c>
      <c r="S50" s="506"/>
      <c r="T50" s="506"/>
      <c r="U50" s="506">
        <v>0</v>
      </c>
      <c r="V50" s="506">
        <v>0</v>
      </c>
      <c r="W50" s="506">
        <v>0</v>
      </c>
      <c r="X50" s="506">
        <v>0</v>
      </c>
      <c r="Y50" s="506">
        <v>0</v>
      </c>
      <c r="Z50" s="506">
        <v>0</v>
      </c>
      <c r="AA50" s="506">
        <v>0</v>
      </c>
      <c r="AB50" s="506">
        <v>0</v>
      </c>
      <c r="AC50" s="506">
        <v>0</v>
      </c>
      <c r="AD50" s="506">
        <v>0</v>
      </c>
      <c r="AE50" s="506">
        <v>0</v>
      </c>
      <c r="AF50" s="506" t="s">
        <v>804</v>
      </c>
      <c r="AG50" s="506">
        <v>0</v>
      </c>
      <c r="AH50" s="451" t="s">
        <v>1119</v>
      </c>
      <c r="AI50" s="450">
        <v>0</v>
      </c>
      <c r="AJ50" s="506">
        <v>0</v>
      </c>
      <c r="AK50" s="506">
        <v>0</v>
      </c>
      <c r="AL50" s="506">
        <v>0</v>
      </c>
      <c r="AM50" s="506">
        <v>0</v>
      </c>
      <c r="AN50" s="452" t="s">
        <v>1119</v>
      </c>
      <c r="AO50" s="506">
        <v>0</v>
      </c>
      <c r="AP50" s="506">
        <v>0</v>
      </c>
      <c r="AQ50" s="453"/>
      <c r="AR50" s="450">
        <v>0</v>
      </c>
    </row>
    <row r="51" spans="1:44" s="333" customFormat="1" x14ac:dyDescent="0.25">
      <c r="A51" s="447">
        <v>7</v>
      </c>
      <c r="B51" s="448" t="s">
        <v>457</v>
      </c>
      <c r="C51" s="449">
        <v>0</v>
      </c>
      <c r="D51" s="506">
        <v>0</v>
      </c>
      <c r="E51" s="506">
        <v>0</v>
      </c>
      <c r="F51" s="506">
        <v>0</v>
      </c>
      <c r="G51" s="506">
        <v>0</v>
      </c>
      <c r="H51" s="506">
        <v>0</v>
      </c>
      <c r="I51" s="506">
        <v>0</v>
      </c>
      <c r="J51" s="506">
        <v>0</v>
      </c>
      <c r="K51" s="506">
        <v>0</v>
      </c>
      <c r="L51" s="506">
        <v>0</v>
      </c>
      <c r="M51" s="506">
        <v>0</v>
      </c>
      <c r="N51" s="506">
        <v>0</v>
      </c>
      <c r="O51" s="506">
        <v>0</v>
      </c>
      <c r="P51" s="506" t="s">
        <v>804</v>
      </c>
      <c r="Q51" s="506">
        <v>0</v>
      </c>
      <c r="R51" s="509" t="s">
        <v>1119</v>
      </c>
      <c r="S51" s="506"/>
      <c r="T51" s="506"/>
      <c r="U51" s="506">
        <v>0</v>
      </c>
      <c r="V51" s="506">
        <v>0</v>
      </c>
      <c r="W51" s="506">
        <v>0</v>
      </c>
      <c r="X51" s="506">
        <v>0</v>
      </c>
      <c r="Y51" s="506">
        <v>0</v>
      </c>
      <c r="Z51" s="506">
        <v>0</v>
      </c>
      <c r="AA51" s="506">
        <v>0</v>
      </c>
      <c r="AB51" s="506">
        <v>0</v>
      </c>
      <c r="AC51" s="506">
        <v>0</v>
      </c>
      <c r="AD51" s="506">
        <v>0</v>
      </c>
      <c r="AE51" s="506">
        <v>0</v>
      </c>
      <c r="AF51" s="506" t="s">
        <v>804</v>
      </c>
      <c r="AG51" s="506">
        <v>0</v>
      </c>
      <c r="AH51" s="451" t="s">
        <v>1119</v>
      </c>
      <c r="AI51" s="450">
        <v>0</v>
      </c>
      <c r="AJ51" s="506">
        <v>0</v>
      </c>
      <c r="AK51" s="506">
        <v>0</v>
      </c>
      <c r="AL51" s="506">
        <v>0</v>
      </c>
      <c r="AM51" s="506">
        <v>0</v>
      </c>
      <c r="AN51" s="452" t="s">
        <v>1119</v>
      </c>
      <c r="AO51" s="506">
        <v>0</v>
      </c>
      <c r="AP51" s="506">
        <v>0</v>
      </c>
      <c r="AQ51" s="453"/>
      <c r="AR51" s="450">
        <v>0</v>
      </c>
    </row>
    <row r="52" spans="1:44" s="333" customFormat="1" x14ac:dyDescent="0.25">
      <c r="A52" s="447">
        <v>8</v>
      </c>
      <c r="B52" s="448" t="s">
        <v>120</v>
      </c>
      <c r="C52" s="449">
        <v>0</v>
      </c>
      <c r="D52" s="506">
        <v>0</v>
      </c>
      <c r="E52" s="506">
        <v>0</v>
      </c>
      <c r="F52" s="506">
        <v>0</v>
      </c>
      <c r="G52" s="506">
        <v>0</v>
      </c>
      <c r="H52" s="506">
        <v>0</v>
      </c>
      <c r="I52" s="506">
        <v>0</v>
      </c>
      <c r="J52" s="506">
        <v>0</v>
      </c>
      <c r="K52" s="506">
        <v>0</v>
      </c>
      <c r="L52" s="506">
        <v>0</v>
      </c>
      <c r="M52" s="506">
        <v>0</v>
      </c>
      <c r="N52" s="506">
        <v>0</v>
      </c>
      <c r="O52" s="506">
        <v>0</v>
      </c>
      <c r="P52" s="506" t="s">
        <v>804</v>
      </c>
      <c r="Q52" s="506">
        <v>0</v>
      </c>
      <c r="R52" s="509" t="s">
        <v>1119</v>
      </c>
      <c r="S52" s="506"/>
      <c r="T52" s="506"/>
      <c r="U52" s="506">
        <v>0</v>
      </c>
      <c r="V52" s="506">
        <v>0</v>
      </c>
      <c r="W52" s="506">
        <v>0</v>
      </c>
      <c r="X52" s="506">
        <v>0</v>
      </c>
      <c r="Y52" s="506">
        <v>0</v>
      </c>
      <c r="Z52" s="506">
        <v>0</v>
      </c>
      <c r="AA52" s="506">
        <v>0</v>
      </c>
      <c r="AB52" s="506">
        <v>0</v>
      </c>
      <c r="AC52" s="506">
        <v>0</v>
      </c>
      <c r="AD52" s="506">
        <v>0</v>
      </c>
      <c r="AE52" s="506">
        <v>0</v>
      </c>
      <c r="AF52" s="506" t="s">
        <v>804</v>
      </c>
      <c r="AG52" s="506">
        <v>0</v>
      </c>
      <c r="AH52" s="451" t="s">
        <v>1119</v>
      </c>
      <c r="AI52" s="450">
        <v>0</v>
      </c>
      <c r="AJ52" s="506">
        <v>0</v>
      </c>
      <c r="AK52" s="506">
        <v>0</v>
      </c>
      <c r="AL52" s="506">
        <v>0</v>
      </c>
      <c r="AM52" s="506">
        <v>0</v>
      </c>
      <c r="AN52" s="452" t="s">
        <v>1119</v>
      </c>
      <c r="AO52" s="506">
        <v>0</v>
      </c>
      <c r="AP52" s="506">
        <v>0</v>
      </c>
      <c r="AQ52" s="453"/>
      <c r="AR52" s="450">
        <v>0</v>
      </c>
    </row>
    <row r="53" spans="1:44" s="333" customFormat="1" x14ac:dyDescent="0.25">
      <c r="A53" s="447">
        <v>9</v>
      </c>
      <c r="B53" s="448" t="s">
        <v>458</v>
      </c>
      <c r="C53" s="449">
        <v>0</v>
      </c>
      <c r="D53" s="506">
        <v>0</v>
      </c>
      <c r="E53" s="506">
        <v>0</v>
      </c>
      <c r="F53" s="506">
        <v>0</v>
      </c>
      <c r="G53" s="506">
        <v>0</v>
      </c>
      <c r="H53" s="506">
        <v>0</v>
      </c>
      <c r="I53" s="506">
        <v>0</v>
      </c>
      <c r="J53" s="506">
        <v>0</v>
      </c>
      <c r="K53" s="506">
        <v>0</v>
      </c>
      <c r="L53" s="506">
        <v>0</v>
      </c>
      <c r="M53" s="506">
        <v>0</v>
      </c>
      <c r="N53" s="506">
        <v>0</v>
      </c>
      <c r="O53" s="506">
        <v>0</v>
      </c>
      <c r="P53" s="506" t="s">
        <v>804</v>
      </c>
      <c r="Q53" s="506">
        <v>0</v>
      </c>
      <c r="R53" s="509" t="s">
        <v>1119</v>
      </c>
      <c r="S53" s="506"/>
      <c r="T53" s="506"/>
      <c r="U53" s="506">
        <v>0</v>
      </c>
      <c r="V53" s="506">
        <v>0</v>
      </c>
      <c r="W53" s="506">
        <v>0</v>
      </c>
      <c r="X53" s="506">
        <v>0</v>
      </c>
      <c r="Y53" s="506">
        <v>0</v>
      </c>
      <c r="Z53" s="506">
        <v>0</v>
      </c>
      <c r="AA53" s="506">
        <v>0</v>
      </c>
      <c r="AB53" s="506">
        <v>0</v>
      </c>
      <c r="AC53" s="506">
        <v>0</v>
      </c>
      <c r="AD53" s="506">
        <v>0</v>
      </c>
      <c r="AE53" s="506">
        <v>0</v>
      </c>
      <c r="AF53" s="506" t="s">
        <v>804</v>
      </c>
      <c r="AG53" s="506">
        <v>0</v>
      </c>
      <c r="AH53" s="451" t="s">
        <v>1119</v>
      </c>
      <c r="AI53" s="450">
        <v>0</v>
      </c>
      <c r="AJ53" s="506">
        <v>0</v>
      </c>
      <c r="AK53" s="506">
        <v>0</v>
      </c>
      <c r="AL53" s="506">
        <v>0</v>
      </c>
      <c r="AM53" s="506">
        <v>0</v>
      </c>
      <c r="AN53" s="452" t="s">
        <v>1119</v>
      </c>
      <c r="AO53" s="506">
        <v>0</v>
      </c>
      <c r="AP53" s="506">
        <v>0</v>
      </c>
      <c r="AQ53" s="453"/>
      <c r="AR53" s="450">
        <v>0</v>
      </c>
    </row>
    <row r="54" spans="1:44" s="333" customFormat="1" x14ac:dyDescent="0.25">
      <c r="A54" s="447">
        <v>10</v>
      </c>
      <c r="B54" s="448" t="s">
        <v>459</v>
      </c>
      <c r="C54" s="449">
        <v>0</v>
      </c>
      <c r="D54" s="506">
        <v>0</v>
      </c>
      <c r="E54" s="506">
        <v>0</v>
      </c>
      <c r="F54" s="506">
        <v>0</v>
      </c>
      <c r="G54" s="506">
        <v>0</v>
      </c>
      <c r="H54" s="506">
        <v>0</v>
      </c>
      <c r="I54" s="506">
        <v>0</v>
      </c>
      <c r="J54" s="506">
        <v>0</v>
      </c>
      <c r="K54" s="506">
        <v>0</v>
      </c>
      <c r="L54" s="506">
        <v>0</v>
      </c>
      <c r="M54" s="506">
        <v>0</v>
      </c>
      <c r="N54" s="506">
        <v>0</v>
      </c>
      <c r="O54" s="506">
        <v>0</v>
      </c>
      <c r="P54" s="506" t="s">
        <v>804</v>
      </c>
      <c r="Q54" s="506">
        <v>0</v>
      </c>
      <c r="R54" s="509" t="s">
        <v>1119</v>
      </c>
      <c r="S54" s="506"/>
      <c r="T54" s="506"/>
      <c r="U54" s="506">
        <v>0</v>
      </c>
      <c r="V54" s="506">
        <v>0</v>
      </c>
      <c r="W54" s="506">
        <v>0</v>
      </c>
      <c r="X54" s="506">
        <v>0</v>
      </c>
      <c r="Y54" s="506">
        <v>0</v>
      </c>
      <c r="Z54" s="506">
        <v>0</v>
      </c>
      <c r="AA54" s="506">
        <v>0</v>
      </c>
      <c r="AB54" s="506">
        <v>0</v>
      </c>
      <c r="AC54" s="506">
        <v>0</v>
      </c>
      <c r="AD54" s="506">
        <v>0</v>
      </c>
      <c r="AE54" s="506">
        <v>0</v>
      </c>
      <c r="AF54" s="506" t="s">
        <v>804</v>
      </c>
      <c r="AG54" s="506">
        <v>0</v>
      </c>
      <c r="AH54" s="451" t="s">
        <v>1119</v>
      </c>
      <c r="AI54" s="450">
        <v>0</v>
      </c>
      <c r="AJ54" s="506">
        <v>0</v>
      </c>
      <c r="AK54" s="506">
        <v>0</v>
      </c>
      <c r="AL54" s="506">
        <v>0</v>
      </c>
      <c r="AM54" s="506">
        <v>0</v>
      </c>
      <c r="AN54" s="452" t="s">
        <v>1119</v>
      </c>
      <c r="AO54" s="506">
        <v>0</v>
      </c>
      <c r="AP54" s="506">
        <v>0</v>
      </c>
      <c r="AQ54" s="453"/>
      <c r="AR54" s="450">
        <v>0</v>
      </c>
    </row>
    <row r="55" spans="1:44" s="333" customFormat="1" x14ac:dyDescent="0.25">
      <c r="A55" s="447">
        <v>11</v>
      </c>
      <c r="B55" s="448" t="s">
        <v>460</v>
      </c>
      <c r="C55" s="449">
        <v>0</v>
      </c>
      <c r="D55" s="506">
        <v>127.07299999999999</v>
      </c>
      <c r="E55" s="506">
        <v>127.07299999999999</v>
      </c>
      <c r="F55" s="506">
        <v>0</v>
      </c>
      <c r="G55" s="506">
        <v>1.415</v>
      </c>
      <c r="H55" s="506">
        <v>0</v>
      </c>
      <c r="I55" s="506">
        <v>0</v>
      </c>
      <c r="J55" s="506">
        <v>0</v>
      </c>
      <c r="K55" s="506">
        <v>0</v>
      </c>
      <c r="L55" s="506">
        <v>0</v>
      </c>
      <c r="M55" s="506">
        <v>0</v>
      </c>
      <c r="N55" s="506">
        <v>0</v>
      </c>
      <c r="O55" s="506">
        <v>1.415</v>
      </c>
      <c r="P55" s="506">
        <v>125.65799999999999</v>
      </c>
      <c r="Q55" s="506">
        <v>1.415</v>
      </c>
      <c r="R55" s="509" t="s">
        <v>1119</v>
      </c>
      <c r="S55" s="506"/>
      <c r="T55" s="506"/>
      <c r="U55" s="506">
        <v>0</v>
      </c>
      <c r="V55" s="506">
        <v>0</v>
      </c>
      <c r="W55" s="506">
        <v>0</v>
      </c>
      <c r="X55" s="506">
        <v>0</v>
      </c>
      <c r="Y55" s="506">
        <v>0</v>
      </c>
      <c r="Z55" s="506">
        <v>0</v>
      </c>
      <c r="AA55" s="506">
        <v>0</v>
      </c>
      <c r="AB55" s="506">
        <v>0</v>
      </c>
      <c r="AC55" s="506">
        <v>0</v>
      </c>
      <c r="AD55" s="506">
        <v>0</v>
      </c>
      <c r="AE55" s="506">
        <v>0</v>
      </c>
      <c r="AF55" s="506">
        <v>104.2</v>
      </c>
      <c r="AG55" s="506">
        <v>0</v>
      </c>
      <c r="AH55" s="451" t="s">
        <v>1119</v>
      </c>
      <c r="AI55" s="450">
        <v>0</v>
      </c>
      <c r="AJ55" s="506">
        <v>0</v>
      </c>
      <c r="AK55" s="506">
        <v>0</v>
      </c>
      <c r="AL55" s="506">
        <v>0</v>
      </c>
      <c r="AM55" s="506">
        <v>0</v>
      </c>
      <c r="AN55" s="452" t="s">
        <v>1119</v>
      </c>
      <c r="AO55" s="506">
        <v>0</v>
      </c>
      <c r="AP55" s="506">
        <v>0</v>
      </c>
      <c r="AQ55" s="453"/>
      <c r="AR55" s="450">
        <v>0</v>
      </c>
    </row>
    <row r="56" spans="1:44" s="333" customFormat="1" ht="47.25" x14ac:dyDescent="0.25">
      <c r="A56" s="447">
        <v>0</v>
      </c>
      <c r="B56" s="448" t="s">
        <v>925</v>
      </c>
      <c r="C56" s="449" t="s">
        <v>389</v>
      </c>
      <c r="D56" s="506">
        <v>127.07299999999999</v>
      </c>
      <c r="E56" s="506">
        <v>127.07299999999999</v>
      </c>
      <c r="F56" s="506">
        <v>0</v>
      </c>
      <c r="G56" s="506">
        <v>1.415</v>
      </c>
      <c r="H56" s="506">
        <v>0</v>
      </c>
      <c r="I56" s="506">
        <v>0</v>
      </c>
      <c r="J56" s="506">
        <v>0</v>
      </c>
      <c r="K56" s="506">
        <v>0</v>
      </c>
      <c r="L56" s="506">
        <v>0</v>
      </c>
      <c r="M56" s="506">
        <v>0</v>
      </c>
      <c r="N56" s="506">
        <v>0</v>
      </c>
      <c r="O56" s="506">
        <v>1.415</v>
      </c>
      <c r="P56" s="506">
        <v>125.65799999999999</v>
      </c>
      <c r="Q56" s="506">
        <v>1.415</v>
      </c>
      <c r="R56" s="509" t="s">
        <v>1119</v>
      </c>
      <c r="S56" s="506"/>
      <c r="T56" s="506"/>
      <c r="U56" s="506">
        <v>0</v>
      </c>
      <c r="V56" s="506">
        <v>0</v>
      </c>
      <c r="W56" s="506">
        <v>0</v>
      </c>
      <c r="X56" s="506">
        <v>0</v>
      </c>
      <c r="Y56" s="506">
        <v>0</v>
      </c>
      <c r="Z56" s="506">
        <v>0</v>
      </c>
      <c r="AA56" s="506">
        <v>0</v>
      </c>
      <c r="AB56" s="506">
        <v>0</v>
      </c>
      <c r="AC56" s="506">
        <v>0</v>
      </c>
      <c r="AD56" s="506">
        <v>0</v>
      </c>
      <c r="AE56" s="506">
        <v>0</v>
      </c>
      <c r="AF56" s="506">
        <v>104.2</v>
      </c>
      <c r="AG56" s="506">
        <v>0</v>
      </c>
      <c r="AH56" s="451" t="s">
        <v>1119</v>
      </c>
      <c r="AI56" s="450" t="s">
        <v>436</v>
      </c>
      <c r="AJ56" s="506">
        <v>0</v>
      </c>
      <c r="AK56" s="506">
        <v>0</v>
      </c>
      <c r="AL56" s="506">
        <v>0</v>
      </c>
      <c r="AM56" s="506">
        <v>0</v>
      </c>
      <c r="AN56" s="452" t="s">
        <v>1119</v>
      </c>
      <c r="AO56" s="506">
        <v>0</v>
      </c>
      <c r="AP56" s="506">
        <v>0</v>
      </c>
      <c r="AQ56" s="453"/>
      <c r="AR56" s="450" t="s">
        <v>443</v>
      </c>
    </row>
    <row r="57" spans="1:44" s="333" customFormat="1" x14ac:dyDescent="0.25">
      <c r="A57" s="447">
        <v>12</v>
      </c>
      <c r="B57" s="448" t="s">
        <v>121</v>
      </c>
      <c r="C57" s="449">
        <v>0</v>
      </c>
      <c r="D57" s="506">
        <v>0</v>
      </c>
      <c r="E57" s="506">
        <v>0</v>
      </c>
      <c r="F57" s="506">
        <v>0</v>
      </c>
      <c r="G57" s="506">
        <v>0</v>
      </c>
      <c r="H57" s="506">
        <v>0</v>
      </c>
      <c r="I57" s="506">
        <v>0</v>
      </c>
      <c r="J57" s="506">
        <v>0</v>
      </c>
      <c r="K57" s="506">
        <v>0</v>
      </c>
      <c r="L57" s="506">
        <v>0</v>
      </c>
      <c r="M57" s="506">
        <v>0</v>
      </c>
      <c r="N57" s="506">
        <v>0</v>
      </c>
      <c r="O57" s="506">
        <v>0</v>
      </c>
      <c r="P57" s="506" t="s">
        <v>804</v>
      </c>
      <c r="Q57" s="506">
        <v>0</v>
      </c>
      <c r="R57" s="509" t="s">
        <v>1119</v>
      </c>
      <c r="S57" s="506"/>
      <c r="T57" s="506"/>
      <c r="U57" s="506">
        <v>0</v>
      </c>
      <c r="V57" s="506">
        <v>0</v>
      </c>
      <c r="W57" s="506">
        <v>0</v>
      </c>
      <c r="X57" s="506">
        <v>0</v>
      </c>
      <c r="Y57" s="506">
        <v>0</v>
      </c>
      <c r="Z57" s="506">
        <v>0</v>
      </c>
      <c r="AA57" s="506">
        <v>0</v>
      </c>
      <c r="AB57" s="506">
        <v>0</v>
      </c>
      <c r="AC57" s="506">
        <v>0</v>
      </c>
      <c r="AD57" s="506">
        <v>0</v>
      </c>
      <c r="AE57" s="506">
        <v>0</v>
      </c>
      <c r="AF57" s="506" t="s">
        <v>804</v>
      </c>
      <c r="AG57" s="506">
        <v>0</v>
      </c>
      <c r="AH57" s="451" t="s">
        <v>1119</v>
      </c>
      <c r="AI57" s="450">
        <v>0</v>
      </c>
      <c r="AJ57" s="506">
        <v>0</v>
      </c>
      <c r="AK57" s="506">
        <v>0</v>
      </c>
      <c r="AL57" s="506">
        <v>0</v>
      </c>
      <c r="AM57" s="506">
        <v>0</v>
      </c>
      <c r="AN57" s="452" t="s">
        <v>1119</v>
      </c>
      <c r="AO57" s="506">
        <v>0</v>
      </c>
      <c r="AP57" s="506">
        <v>0</v>
      </c>
      <c r="AQ57" s="453"/>
      <c r="AR57" s="450">
        <v>0</v>
      </c>
    </row>
    <row r="58" spans="1:44" s="333" customFormat="1" x14ac:dyDescent="0.25">
      <c r="A58" s="447" t="s">
        <v>119</v>
      </c>
      <c r="B58" s="448" t="s">
        <v>383</v>
      </c>
      <c r="C58" s="449">
        <v>1</v>
      </c>
      <c r="D58" s="506">
        <v>1911.9222</v>
      </c>
      <c r="E58" s="506">
        <v>792.49221999999997</v>
      </c>
      <c r="F58" s="506">
        <v>12.358879999999999</v>
      </c>
      <c r="G58" s="506">
        <v>7.3443222500000003</v>
      </c>
      <c r="H58" s="506">
        <v>4.5332677300000004</v>
      </c>
      <c r="I58" s="506">
        <v>4.5332677300000004</v>
      </c>
      <c r="J58" s="506">
        <v>9.2952800000000002E-2</v>
      </c>
      <c r="K58" s="506">
        <v>9.2952800000000002E-2</v>
      </c>
      <c r="L58" s="506">
        <v>0</v>
      </c>
      <c r="M58" s="506">
        <v>9.4510549999999999E-2</v>
      </c>
      <c r="N58" s="506">
        <v>7.7326594699999998</v>
      </c>
      <c r="O58" s="506">
        <v>2.6235911700000001</v>
      </c>
      <c r="P58" s="506">
        <v>785.14789774999997</v>
      </c>
      <c r="Q58" s="506">
        <v>-5.0145577499999998</v>
      </c>
      <c r="R58" s="509">
        <v>0.59425467760832706</v>
      </c>
      <c r="S58" s="506"/>
      <c r="T58" s="506"/>
      <c r="U58" s="506">
        <v>5.141</v>
      </c>
      <c r="V58" s="506">
        <v>28.016000000000002</v>
      </c>
      <c r="W58" s="506">
        <v>5.08</v>
      </c>
      <c r="X58" s="506">
        <v>9.2999999999999999E-2</v>
      </c>
      <c r="Y58" s="506">
        <v>9.2999999999999999E-2</v>
      </c>
      <c r="Z58" s="506">
        <v>0.27200000000000002</v>
      </c>
      <c r="AA58" s="506">
        <v>0.27200000000000002</v>
      </c>
      <c r="AB58" s="506">
        <v>2.94</v>
      </c>
      <c r="AC58" s="506">
        <v>3.0089999999999999</v>
      </c>
      <c r="AD58" s="506">
        <v>24.711000000000002</v>
      </c>
      <c r="AE58" s="506">
        <v>1.706</v>
      </c>
      <c r="AF58" s="506">
        <v>1610.151050847458</v>
      </c>
      <c r="AG58" s="506">
        <v>-22.936000000000003</v>
      </c>
      <c r="AH58" s="451">
        <v>0.18132495716733293</v>
      </c>
      <c r="AI58" s="450">
        <v>0</v>
      </c>
      <c r="AJ58" s="506">
        <v>10.221</v>
      </c>
      <c r="AK58" s="506">
        <v>0</v>
      </c>
      <c r="AL58" s="506">
        <v>0</v>
      </c>
      <c r="AM58" s="506">
        <v>0</v>
      </c>
      <c r="AN58" s="452" t="s">
        <v>1119</v>
      </c>
      <c r="AO58" s="506">
        <v>0</v>
      </c>
      <c r="AP58" s="506">
        <v>0</v>
      </c>
      <c r="AQ58" s="453"/>
      <c r="AR58" s="450">
        <v>0</v>
      </c>
    </row>
    <row r="59" spans="1:44" s="333" customFormat="1" x14ac:dyDescent="0.25">
      <c r="A59" s="447">
        <v>1</v>
      </c>
      <c r="B59" s="448" t="s">
        <v>451</v>
      </c>
      <c r="C59" s="449">
        <v>0</v>
      </c>
      <c r="D59" s="506">
        <v>0</v>
      </c>
      <c r="E59" s="506">
        <v>0</v>
      </c>
      <c r="F59" s="506">
        <v>0</v>
      </c>
      <c r="G59" s="506">
        <v>0</v>
      </c>
      <c r="H59" s="506">
        <v>0</v>
      </c>
      <c r="I59" s="506">
        <v>0</v>
      </c>
      <c r="J59" s="506">
        <v>0</v>
      </c>
      <c r="K59" s="506">
        <v>0</v>
      </c>
      <c r="L59" s="506">
        <v>0</v>
      </c>
      <c r="M59" s="506">
        <v>0</v>
      </c>
      <c r="N59" s="506">
        <v>0</v>
      </c>
      <c r="O59" s="506">
        <v>0</v>
      </c>
      <c r="P59" s="506" t="s">
        <v>804</v>
      </c>
      <c r="Q59" s="506">
        <v>0</v>
      </c>
      <c r="R59" s="509" t="s">
        <v>1119</v>
      </c>
      <c r="S59" s="506"/>
      <c r="T59" s="506"/>
      <c r="U59" s="506">
        <v>0</v>
      </c>
      <c r="V59" s="506">
        <v>0</v>
      </c>
      <c r="W59" s="506">
        <v>0</v>
      </c>
      <c r="X59" s="506">
        <v>0</v>
      </c>
      <c r="Y59" s="506">
        <v>0</v>
      </c>
      <c r="Z59" s="506">
        <v>0</v>
      </c>
      <c r="AA59" s="506">
        <v>0</v>
      </c>
      <c r="AB59" s="506">
        <v>0</v>
      </c>
      <c r="AC59" s="506">
        <v>0</v>
      </c>
      <c r="AD59" s="506">
        <v>0</v>
      </c>
      <c r="AE59" s="506">
        <v>0</v>
      </c>
      <c r="AF59" s="506" t="s">
        <v>804</v>
      </c>
      <c r="AG59" s="506">
        <v>0</v>
      </c>
      <c r="AH59" s="451" t="s">
        <v>1119</v>
      </c>
      <c r="AI59" s="450">
        <v>0</v>
      </c>
      <c r="AJ59" s="506">
        <v>0</v>
      </c>
      <c r="AK59" s="506">
        <v>0</v>
      </c>
      <c r="AL59" s="506">
        <v>0</v>
      </c>
      <c r="AM59" s="506">
        <v>0</v>
      </c>
      <c r="AN59" s="452" t="s">
        <v>1119</v>
      </c>
      <c r="AO59" s="506">
        <v>0</v>
      </c>
      <c r="AP59" s="506">
        <v>0</v>
      </c>
      <c r="AQ59" s="453"/>
      <c r="AR59" s="450">
        <v>0</v>
      </c>
    </row>
    <row r="60" spans="1:44" s="333" customFormat="1" x14ac:dyDescent="0.25">
      <c r="A60" s="447">
        <v>2</v>
      </c>
      <c r="B60" s="448" t="s">
        <v>452</v>
      </c>
      <c r="C60" s="449">
        <v>0</v>
      </c>
      <c r="D60" s="506">
        <v>0</v>
      </c>
      <c r="E60" s="506">
        <v>0</v>
      </c>
      <c r="F60" s="506">
        <v>0</v>
      </c>
      <c r="G60" s="506">
        <v>0</v>
      </c>
      <c r="H60" s="506">
        <v>0</v>
      </c>
      <c r="I60" s="506">
        <v>0</v>
      </c>
      <c r="J60" s="506">
        <v>0</v>
      </c>
      <c r="K60" s="506">
        <v>0</v>
      </c>
      <c r="L60" s="506">
        <v>0</v>
      </c>
      <c r="M60" s="506">
        <v>0</v>
      </c>
      <c r="N60" s="506">
        <v>0</v>
      </c>
      <c r="O60" s="506">
        <v>0</v>
      </c>
      <c r="P60" s="506" t="s">
        <v>804</v>
      </c>
      <c r="Q60" s="506">
        <v>0</v>
      </c>
      <c r="R60" s="509" t="s">
        <v>1119</v>
      </c>
      <c r="S60" s="506"/>
      <c r="T60" s="506"/>
      <c r="U60" s="506">
        <v>0</v>
      </c>
      <c r="V60" s="506">
        <v>0</v>
      </c>
      <c r="W60" s="506">
        <v>0</v>
      </c>
      <c r="X60" s="506">
        <v>0</v>
      </c>
      <c r="Y60" s="506">
        <v>0</v>
      </c>
      <c r="Z60" s="506">
        <v>0</v>
      </c>
      <c r="AA60" s="506">
        <v>0</v>
      </c>
      <c r="AB60" s="506">
        <v>0</v>
      </c>
      <c r="AC60" s="506">
        <v>0</v>
      </c>
      <c r="AD60" s="506">
        <v>0</v>
      </c>
      <c r="AE60" s="506">
        <v>0</v>
      </c>
      <c r="AF60" s="506" t="s">
        <v>804</v>
      </c>
      <c r="AG60" s="506">
        <v>0</v>
      </c>
      <c r="AH60" s="451" t="s">
        <v>1119</v>
      </c>
      <c r="AI60" s="450">
        <v>0</v>
      </c>
      <c r="AJ60" s="506">
        <v>0</v>
      </c>
      <c r="AK60" s="506">
        <v>0</v>
      </c>
      <c r="AL60" s="506">
        <v>0</v>
      </c>
      <c r="AM60" s="506">
        <v>0</v>
      </c>
      <c r="AN60" s="452" t="s">
        <v>1119</v>
      </c>
      <c r="AO60" s="506">
        <v>0</v>
      </c>
      <c r="AP60" s="506">
        <v>0</v>
      </c>
      <c r="AQ60" s="453"/>
      <c r="AR60" s="450">
        <v>0</v>
      </c>
    </row>
    <row r="61" spans="1:44" s="333" customFormat="1" x14ac:dyDescent="0.25">
      <c r="A61" s="447">
        <v>3</v>
      </c>
      <c r="B61" s="448" t="s">
        <v>453</v>
      </c>
      <c r="C61" s="449">
        <v>0</v>
      </c>
      <c r="D61" s="506">
        <v>0</v>
      </c>
      <c r="E61" s="506">
        <v>0</v>
      </c>
      <c r="F61" s="506">
        <v>0</v>
      </c>
      <c r="G61" s="506">
        <v>0</v>
      </c>
      <c r="H61" s="506">
        <v>0</v>
      </c>
      <c r="I61" s="506">
        <v>0</v>
      </c>
      <c r="J61" s="506">
        <v>0</v>
      </c>
      <c r="K61" s="506">
        <v>0</v>
      </c>
      <c r="L61" s="506">
        <v>0</v>
      </c>
      <c r="M61" s="506">
        <v>0</v>
      </c>
      <c r="N61" s="506">
        <v>0</v>
      </c>
      <c r="O61" s="506">
        <v>0</v>
      </c>
      <c r="P61" s="506" t="s">
        <v>804</v>
      </c>
      <c r="Q61" s="506">
        <v>0</v>
      </c>
      <c r="R61" s="509" t="s">
        <v>1119</v>
      </c>
      <c r="S61" s="506"/>
      <c r="T61" s="506"/>
      <c r="U61" s="506">
        <v>0</v>
      </c>
      <c r="V61" s="506">
        <v>0</v>
      </c>
      <c r="W61" s="506">
        <v>0</v>
      </c>
      <c r="X61" s="506">
        <v>0</v>
      </c>
      <c r="Y61" s="506">
        <v>0</v>
      </c>
      <c r="Z61" s="506">
        <v>0</v>
      </c>
      <c r="AA61" s="506">
        <v>0</v>
      </c>
      <c r="AB61" s="506">
        <v>0</v>
      </c>
      <c r="AC61" s="506">
        <v>0</v>
      </c>
      <c r="AD61" s="506">
        <v>0</v>
      </c>
      <c r="AE61" s="506">
        <v>0</v>
      </c>
      <c r="AF61" s="506" t="s">
        <v>804</v>
      </c>
      <c r="AG61" s="506">
        <v>0</v>
      </c>
      <c r="AH61" s="451" t="s">
        <v>1119</v>
      </c>
      <c r="AI61" s="450">
        <v>0</v>
      </c>
      <c r="AJ61" s="506">
        <v>0</v>
      </c>
      <c r="AK61" s="506">
        <v>0</v>
      </c>
      <c r="AL61" s="506">
        <v>0</v>
      </c>
      <c r="AM61" s="506">
        <v>0</v>
      </c>
      <c r="AN61" s="452" t="s">
        <v>1119</v>
      </c>
      <c r="AO61" s="506">
        <v>0</v>
      </c>
      <c r="AP61" s="506">
        <v>0</v>
      </c>
      <c r="AQ61" s="453"/>
      <c r="AR61" s="450">
        <v>0</v>
      </c>
    </row>
    <row r="62" spans="1:44" s="333" customFormat="1" x14ac:dyDescent="0.25">
      <c r="A62" s="447">
        <v>4</v>
      </c>
      <c r="B62" s="448" t="s">
        <v>454</v>
      </c>
      <c r="C62" s="449">
        <v>0</v>
      </c>
      <c r="D62" s="506">
        <v>0</v>
      </c>
      <c r="E62" s="506">
        <v>0</v>
      </c>
      <c r="F62" s="506">
        <v>0</v>
      </c>
      <c r="G62" s="506">
        <v>0</v>
      </c>
      <c r="H62" s="506">
        <v>0</v>
      </c>
      <c r="I62" s="506">
        <v>0</v>
      </c>
      <c r="J62" s="506">
        <v>0</v>
      </c>
      <c r="K62" s="506">
        <v>0</v>
      </c>
      <c r="L62" s="506">
        <v>0</v>
      </c>
      <c r="M62" s="506">
        <v>0</v>
      </c>
      <c r="N62" s="506">
        <v>0</v>
      </c>
      <c r="O62" s="506">
        <v>0</v>
      </c>
      <c r="P62" s="506" t="s">
        <v>804</v>
      </c>
      <c r="Q62" s="506">
        <v>0</v>
      </c>
      <c r="R62" s="509" t="s">
        <v>1119</v>
      </c>
      <c r="S62" s="506"/>
      <c r="T62" s="506"/>
      <c r="U62" s="506">
        <v>0</v>
      </c>
      <c r="V62" s="506">
        <v>0</v>
      </c>
      <c r="W62" s="506">
        <v>0</v>
      </c>
      <c r="X62" s="506">
        <v>0</v>
      </c>
      <c r="Y62" s="506">
        <v>0</v>
      </c>
      <c r="Z62" s="506">
        <v>0</v>
      </c>
      <c r="AA62" s="506">
        <v>0</v>
      </c>
      <c r="AB62" s="506">
        <v>0</v>
      </c>
      <c r="AC62" s="506">
        <v>0</v>
      </c>
      <c r="AD62" s="506">
        <v>0</v>
      </c>
      <c r="AE62" s="506">
        <v>0</v>
      </c>
      <c r="AF62" s="506" t="s">
        <v>804</v>
      </c>
      <c r="AG62" s="506">
        <v>0</v>
      </c>
      <c r="AH62" s="451" t="s">
        <v>1119</v>
      </c>
      <c r="AI62" s="450">
        <v>0</v>
      </c>
      <c r="AJ62" s="506">
        <v>0</v>
      </c>
      <c r="AK62" s="506">
        <v>0</v>
      </c>
      <c r="AL62" s="506">
        <v>0</v>
      </c>
      <c r="AM62" s="506">
        <v>0</v>
      </c>
      <c r="AN62" s="452" t="s">
        <v>1119</v>
      </c>
      <c r="AO62" s="506">
        <v>0</v>
      </c>
      <c r="AP62" s="506">
        <v>0</v>
      </c>
      <c r="AQ62" s="453"/>
      <c r="AR62" s="450">
        <v>0</v>
      </c>
    </row>
    <row r="63" spans="1:44" s="333" customFormat="1" x14ac:dyDescent="0.25">
      <c r="A63" s="447">
        <v>5</v>
      </c>
      <c r="B63" s="448" t="s">
        <v>455</v>
      </c>
      <c r="C63" s="449">
        <v>0</v>
      </c>
      <c r="D63" s="506">
        <v>0</v>
      </c>
      <c r="E63" s="506">
        <v>0</v>
      </c>
      <c r="F63" s="506">
        <v>0</v>
      </c>
      <c r="G63" s="506">
        <v>0</v>
      </c>
      <c r="H63" s="506">
        <v>0</v>
      </c>
      <c r="I63" s="506">
        <v>0</v>
      </c>
      <c r="J63" s="506">
        <v>0</v>
      </c>
      <c r="K63" s="506">
        <v>0</v>
      </c>
      <c r="L63" s="506">
        <v>0</v>
      </c>
      <c r="M63" s="506">
        <v>0</v>
      </c>
      <c r="N63" s="506">
        <v>0</v>
      </c>
      <c r="O63" s="506">
        <v>0</v>
      </c>
      <c r="P63" s="506" t="s">
        <v>804</v>
      </c>
      <c r="Q63" s="506">
        <v>0</v>
      </c>
      <c r="R63" s="509" t="s">
        <v>1119</v>
      </c>
      <c r="S63" s="506"/>
      <c r="T63" s="506"/>
      <c r="U63" s="506">
        <v>0</v>
      </c>
      <c r="V63" s="506">
        <v>0</v>
      </c>
      <c r="W63" s="506">
        <v>0</v>
      </c>
      <c r="X63" s="506">
        <v>0</v>
      </c>
      <c r="Y63" s="506">
        <v>0</v>
      </c>
      <c r="Z63" s="506">
        <v>0</v>
      </c>
      <c r="AA63" s="506">
        <v>0</v>
      </c>
      <c r="AB63" s="506">
        <v>0</v>
      </c>
      <c r="AC63" s="506">
        <v>0</v>
      </c>
      <c r="AD63" s="506">
        <v>0</v>
      </c>
      <c r="AE63" s="506">
        <v>0</v>
      </c>
      <c r="AF63" s="506" t="s">
        <v>804</v>
      </c>
      <c r="AG63" s="506">
        <v>0</v>
      </c>
      <c r="AH63" s="451" t="s">
        <v>1119</v>
      </c>
      <c r="AI63" s="450">
        <v>0</v>
      </c>
      <c r="AJ63" s="506">
        <v>0</v>
      </c>
      <c r="AK63" s="506">
        <v>0</v>
      </c>
      <c r="AL63" s="506">
        <v>0</v>
      </c>
      <c r="AM63" s="506">
        <v>0</v>
      </c>
      <c r="AN63" s="452" t="s">
        <v>1119</v>
      </c>
      <c r="AO63" s="506">
        <v>0</v>
      </c>
      <c r="AP63" s="506">
        <v>0</v>
      </c>
      <c r="AQ63" s="453"/>
      <c r="AR63" s="450">
        <v>0</v>
      </c>
    </row>
    <row r="64" spans="1:44" s="333" customFormat="1" x14ac:dyDescent="0.25">
      <c r="A64" s="447">
        <v>6</v>
      </c>
      <c r="B64" s="448" t="s">
        <v>456</v>
      </c>
      <c r="C64" s="449">
        <v>0</v>
      </c>
      <c r="D64" s="506">
        <v>0</v>
      </c>
      <c r="E64" s="506">
        <v>0</v>
      </c>
      <c r="F64" s="506">
        <v>0</v>
      </c>
      <c r="G64" s="506">
        <v>0</v>
      </c>
      <c r="H64" s="506">
        <v>0</v>
      </c>
      <c r="I64" s="506">
        <v>0</v>
      </c>
      <c r="J64" s="506">
        <v>0</v>
      </c>
      <c r="K64" s="506">
        <v>0</v>
      </c>
      <c r="L64" s="506">
        <v>0</v>
      </c>
      <c r="M64" s="506">
        <v>0</v>
      </c>
      <c r="N64" s="506">
        <v>0</v>
      </c>
      <c r="O64" s="506">
        <v>0</v>
      </c>
      <c r="P64" s="506" t="s">
        <v>804</v>
      </c>
      <c r="Q64" s="506">
        <v>0</v>
      </c>
      <c r="R64" s="509" t="s">
        <v>1119</v>
      </c>
      <c r="S64" s="506"/>
      <c r="T64" s="506"/>
      <c r="U64" s="506">
        <v>0</v>
      </c>
      <c r="V64" s="506">
        <v>0</v>
      </c>
      <c r="W64" s="506">
        <v>0</v>
      </c>
      <c r="X64" s="506">
        <v>0</v>
      </c>
      <c r="Y64" s="506">
        <v>0</v>
      </c>
      <c r="Z64" s="506">
        <v>0</v>
      </c>
      <c r="AA64" s="506">
        <v>0</v>
      </c>
      <c r="AB64" s="506">
        <v>0</v>
      </c>
      <c r="AC64" s="506">
        <v>0</v>
      </c>
      <c r="AD64" s="506">
        <v>0</v>
      </c>
      <c r="AE64" s="506">
        <v>0</v>
      </c>
      <c r="AF64" s="506" t="s">
        <v>804</v>
      </c>
      <c r="AG64" s="506">
        <v>0</v>
      </c>
      <c r="AH64" s="451" t="s">
        <v>1119</v>
      </c>
      <c r="AI64" s="450">
        <v>0</v>
      </c>
      <c r="AJ64" s="506">
        <v>0</v>
      </c>
      <c r="AK64" s="506">
        <v>0</v>
      </c>
      <c r="AL64" s="506">
        <v>0</v>
      </c>
      <c r="AM64" s="506">
        <v>0</v>
      </c>
      <c r="AN64" s="452" t="s">
        <v>1119</v>
      </c>
      <c r="AO64" s="506">
        <v>0</v>
      </c>
      <c r="AP64" s="506">
        <v>0</v>
      </c>
      <c r="AQ64" s="453"/>
      <c r="AR64" s="450">
        <v>0</v>
      </c>
    </row>
    <row r="65" spans="1:44" s="333" customFormat="1" x14ac:dyDescent="0.25">
      <c r="A65" s="447">
        <v>7</v>
      </c>
      <c r="B65" s="448" t="s">
        <v>457</v>
      </c>
      <c r="C65" s="449">
        <v>0</v>
      </c>
      <c r="D65" s="506">
        <v>0</v>
      </c>
      <c r="E65" s="506">
        <v>0</v>
      </c>
      <c r="F65" s="506">
        <v>0</v>
      </c>
      <c r="G65" s="506">
        <v>0</v>
      </c>
      <c r="H65" s="506">
        <v>0</v>
      </c>
      <c r="I65" s="506">
        <v>0</v>
      </c>
      <c r="J65" s="506">
        <v>0</v>
      </c>
      <c r="K65" s="506">
        <v>0</v>
      </c>
      <c r="L65" s="506">
        <v>0</v>
      </c>
      <c r="M65" s="506">
        <v>0</v>
      </c>
      <c r="N65" s="506">
        <v>0</v>
      </c>
      <c r="O65" s="506">
        <v>0</v>
      </c>
      <c r="P65" s="506" t="s">
        <v>804</v>
      </c>
      <c r="Q65" s="506">
        <v>0</v>
      </c>
      <c r="R65" s="509" t="s">
        <v>1119</v>
      </c>
      <c r="S65" s="506"/>
      <c r="T65" s="506"/>
      <c r="U65" s="506">
        <v>0</v>
      </c>
      <c r="V65" s="506">
        <v>0</v>
      </c>
      <c r="W65" s="506">
        <v>0</v>
      </c>
      <c r="X65" s="506">
        <v>0</v>
      </c>
      <c r="Y65" s="506">
        <v>0</v>
      </c>
      <c r="Z65" s="506">
        <v>0</v>
      </c>
      <c r="AA65" s="506">
        <v>0</v>
      </c>
      <c r="AB65" s="506">
        <v>0</v>
      </c>
      <c r="AC65" s="506">
        <v>0</v>
      </c>
      <c r="AD65" s="506">
        <v>0</v>
      </c>
      <c r="AE65" s="506">
        <v>0</v>
      </c>
      <c r="AF65" s="506" t="s">
        <v>804</v>
      </c>
      <c r="AG65" s="506">
        <v>0</v>
      </c>
      <c r="AH65" s="451" t="s">
        <v>1119</v>
      </c>
      <c r="AI65" s="450">
        <v>0</v>
      </c>
      <c r="AJ65" s="506">
        <v>0</v>
      </c>
      <c r="AK65" s="506">
        <v>0</v>
      </c>
      <c r="AL65" s="506">
        <v>0</v>
      </c>
      <c r="AM65" s="506">
        <v>0</v>
      </c>
      <c r="AN65" s="452" t="s">
        <v>1119</v>
      </c>
      <c r="AO65" s="506">
        <v>0</v>
      </c>
      <c r="AP65" s="506">
        <v>0</v>
      </c>
      <c r="AQ65" s="453"/>
      <c r="AR65" s="450">
        <v>0</v>
      </c>
    </row>
    <row r="66" spans="1:44" s="333" customFormat="1" x14ac:dyDescent="0.25">
      <c r="A66" s="447">
        <v>8</v>
      </c>
      <c r="B66" s="448" t="s">
        <v>120</v>
      </c>
      <c r="C66" s="449">
        <v>0</v>
      </c>
      <c r="D66" s="506">
        <v>0</v>
      </c>
      <c r="E66" s="506">
        <v>0</v>
      </c>
      <c r="F66" s="506">
        <v>0</v>
      </c>
      <c r="G66" s="506">
        <v>0</v>
      </c>
      <c r="H66" s="506">
        <v>0</v>
      </c>
      <c r="I66" s="506">
        <v>0</v>
      </c>
      <c r="J66" s="506">
        <v>0</v>
      </c>
      <c r="K66" s="506">
        <v>0</v>
      </c>
      <c r="L66" s="506">
        <v>0</v>
      </c>
      <c r="M66" s="506">
        <v>0</v>
      </c>
      <c r="N66" s="506">
        <v>0</v>
      </c>
      <c r="O66" s="506">
        <v>0</v>
      </c>
      <c r="P66" s="506" t="s">
        <v>804</v>
      </c>
      <c r="Q66" s="506">
        <v>0</v>
      </c>
      <c r="R66" s="509" t="s">
        <v>1119</v>
      </c>
      <c r="S66" s="506"/>
      <c r="T66" s="506"/>
      <c r="U66" s="506">
        <v>0</v>
      </c>
      <c r="V66" s="506">
        <v>0</v>
      </c>
      <c r="W66" s="506">
        <v>0</v>
      </c>
      <c r="X66" s="506">
        <v>0</v>
      </c>
      <c r="Y66" s="506">
        <v>0</v>
      </c>
      <c r="Z66" s="506">
        <v>0</v>
      </c>
      <c r="AA66" s="506">
        <v>0</v>
      </c>
      <c r="AB66" s="506">
        <v>0</v>
      </c>
      <c r="AC66" s="506">
        <v>0</v>
      </c>
      <c r="AD66" s="506">
        <v>0</v>
      </c>
      <c r="AE66" s="506">
        <v>0</v>
      </c>
      <c r="AF66" s="506" t="s">
        <v>804</v>
      </c>
      <c r="AG66" s="506">
        <v>0</v>
      </c>
      <c r="AH66" s="451" t="s">
        <v>1119</v>
      </c>
      <c r="AI66" s="450">
        <v>0</v>
      </c>
      <c r="AJ66" s="506">
        <v>0</v>
      </c>
      <c r="AK66" s="506">
        <v>0</v>
      </c>
      <c r="AL66" s="506">
        <v>0</v>
      </c>
      <c r="AM66" s="506">
        <v>0</v>
      </c>
      <c r="AN66" s="452" t="s">
        <v>1119</v>
      </c>
      <c r="AO66" s="506">
        <v>0</v>
      </c>
      <c r="AP66" s="506">
        <v>0</v>
      </c>
      <c r="AQ66" s="453"/>
      <c r="AR66" s="450">
        <v>0</v>
      </c>
    </row>
    <row r="67" spans="1:44" s="333" customFormat="1" x14ac:dyDescent="0.25">
      <c r="A67" s="447">
        <v>9</v>
      </c>
      <c r="B67" s="448" t="s">
        <v>458</v>
      </c>
      <c r="C67" s="449">
        <v>0</v>
      </c>
      <c r="D67" s="506">
        <v>0</v>
      </c>
      <c r="E67" s="506">
        <v>0</v>
      </c>
      <c r="F67" s="506">
        <v>0</v>
      </c>
      <c r="G67" s="506">
        <v>0</v>
      </c>
      <c r="H67" s="506">
        <v>0</v>
      </c>
      <c r="I67" s="506">
        <v>0</v>
      </c>
      <c r="J67" s="506">
        <v>0</v>
      </c>
      <c r="K67" s="506">
        <v>0</v>
      </c>
      <c r="L67" s="506">
        <v>0</v>
      </c>
      <c r="M67" s="506">
        <v>0</v>
      </c>
      <c r="N67" s="506">
        <v>0</v>
      </c>
      <c r="O67" s="506">
        <v>0</v>
      </c>
      <c r="P67" s="506" t="s">
        <v>804</v>
      </c>
      <c r="Q67" s="506">
        <v>0</v>
      </c>
      <c r="R67" s="509" t="s">
        <v>1119</v>
      </c>
      <c r="S67" s="506"/>
      <c r="T67" s="506"/>
      <c r="U67" s="506">
        <v>0</v>
      </c>
      <c r="V67" s="506">
        <v>0</v>
      </c>
      <c r="W67" s="506">
        <v>0</v>
      </c>
      <c r="X67" s="506">
        <v>0</v>
      </c>
      <c r="Y67" s="506">
        <v>0</v>
      </c>
      <c r="Z67" s="506">
        <v>0</v>
      </c>
      <c r="AA67" s="506">
        <v>0</v>
      </c>
      <c r="AB67" s="506">
        <v>0</v>
      </c>
      <c r="AC67" s="506">
        <v>0</v>
      </c>
      <c r="AD67" s="506">
        <v>0</v>
      </c>
      <c r="AE67" s="506">
        <v>0</v>
      </c>
      <c r="AF67" s="506" t="s">
        <v>804</v>
      </c>
      <c r="AG67" s="506">
        <v>0</v>
      </c>
      <c r="AH67" s="451" t="s">
        <v>1119</v>
      </c>
      <c r="AI67" s="450">
        <v>0</v>
      </c>
      <c r="AJ67" s="506">
        <v>0</v>
      </c>
      <c r="AK67" s="506">
        <v>0</v>
      </c>
      <c r="AL67" s="506">
        <v>0</v>
      </c>
      <c r="AM67" s="506">
        <v>0</v>
      </c>
      <c r="AN67" s="452" t="s">
        <v>1119</v>
      </c>
      <c r="AO67" s="506">
        <v>0</v>
      </c>
      <c r="AP67" s="506">
        <v>0</v>
      </c>
      <c r="AQ67" s="453"/>
      <c r="AR67" s="450">
        <v>0</v>
      </c>
    </row>
    <row r="68" spans="1:44" s="333" customFormat="1" x14ac:dyDescent="0.25">
      <c r="A68" s="447">
        <v>10</v>
      </c>
      <c r="B68" s="448" t="s">
        <v>459</v>
      </c>
      <c r="C68" s="449">
        <v>0</v>
      </c>
      <c r="D68" s="506">
        <v>0</v>
      </c>
      <c r="E68" s="506">
        <v>0</v>
      </c>
      <c r="F68" s="506">
        <v>0</v>
      </c>
      <c r="G68" s="506">
        <v>0</v>
      </c>
      <c r="H68" s="506">
        <v>0</v>
      </c>
      <c r="I68" s="506">
        <v>0</v>
      </c>
      <c r="J68" s="506">
        <v>0</v>
      </c>
      <c r="K68" s="506">
        <v>0</v>
      </c>
      <c r="L68" s="506">
        <v>0</v>
      </c>
      <c r="M68" s="506">
        <v>0</v>
      </c>
      <c r="N68" s="506">
        <v>0</v>
      </c>
      <c r="O68" s="506">
        <v>0</v>
      </c>
      <c r="P68" s="506" t="s">
        <v>804</v>
      </c>
      <c r="Q68" s="506">
        <v>0</v>
      </c>
      <c r="R68" s="509" t="s">
        <v>1119</v>
      </c>
      <c r="S68" s="506"/>
      <c r="T68" s="506"/>
      <c r="U68" s="506">
        <v>0</v>
      </c>
      <c r="V68" s="506">
        <v>0</v>
      </c>
      <c r="W68" s="506">
        <v>0</v>
      </c>
      <c r="X68" s="506">
        <v>0</v>
      </c>
      <c r="Y68" s="506">
        <v>0</v>
      </c>
      <c r="Z68" s="506">
        <v>0</v>
      </c>
      <c r="AA68" s="506">
        <v>0</v>
      </c>
      <c r="AB68" s="506">
        <v>0</v>
      </c>
      <c r="AC68" s="506">
        <v>0</v>
      </c>
      <c r="AD68" s="506">
        <v>0</v>
      </c>
      <c r="AE68" s="506">
        <v>0</v>
      </c>
      <c r="AF68" s="506" t="s">
        <v>804</v>
      </c>
      <c r="AG68" s="506">
        <v>0</v>
      </c>
      <c r="AH68" s="451" t="s">
        <v>1119</v>
      </c>
      <c r="AI68" s="450">
        <v>0</v>
      </c>
      <c r="AJ68" s="506">
        <v>0</v>
      </c>
      <c r="AK68" s="506">
        <v>0</v>
      </c>
      <c r="AL68" s="506">
        <v>0</v>
      </c>
      <c r="AM68" s="506">
        <v>0</v>
      </c>
      <c r="AN68" s="452" t="s">
        <v>1119</v>
      </c>
      <c r="AO68" s="506">
        <v>0</v>
      </c>
      <c r="AP68" s="506">
        <v>0</v>
      </c>
      <c r="AQ68" s="453"/>
      <c r="AR68" s="450">
        <v>0</v>
      </c>
    </row>
    <row r="69" spans="1:44" s="333" customFormat="1" x14ac:dyDescent="0.25">
      <c r="A69" s="447">
        <v>11</v>
      </c>
      <c r="B69" s="448" t="s">
        <v>460</v>
      </c>
      <c r="C69" s="449">
        <v>0</v>
      </c>
      <c r="D69" s="506">
        <v>1911.9222</v>
      </c>
      <c r="E69" s="506">
        <v>792.49221999999997</v>
      </c>
      <c r="F69" s="506">
        <v>12.358879999999999</v>
      </c>
      <c r="G69" s="506">
        <v>7.3443222500000003</v>
      </c>
      <c r="H69" s="506">
        <v>4.5332677300000004</v>
      </c>
      <c r="I69" s="506">
        <v>4.5332677300000004</v>
      </c>
      <c r="J69" s="506">
        <v>9.2952800000000002E-2</v>
      </c>
      <c r="K69" s="506">
        <v>9.2952800000000002E-2</v>
      </c>
      <c r="L69" s="506">
        <v>0</v>
      </c>
      <c r="M69" s="506">
        <v>9.4510549999999999E-2</v>
      </c>
      <c r="N69" s="506">
        <v>7.7326594699999998</v>
      </c>
      <c r="O69" s="506">
        <v>2.6235911700000001</v>
      </c>
      <c r="P69" s="506">
        <v>785.14789774999997</v>
      </c>
      <c r="Q69" s="506">
        <v>-5.0145577499999998</v>
      </c>
      <c r="R69" s="509">
        <v>0.59425467760832706</v>
      </c>
      <c r="S69" s="506"/>
      <c r="T69" s="506"/>
      <c r="U69" s="506">
        <v>5.141</v>
      </c>
      <c r="V69" s="506">
        <v>28.016000000000002</v>
      </c>
      <c r="W69" s="506">
        <v>5.08</v>
      </c>
      <c r="X69" s="506">
        <v>9.2999999999999999E-2</v>
      </c>
      <c r="Y69" s="506">
        <v>9.2999999999999999E-2</v>
      </c>
      <c r="Z69" s="506">
        <v>0.27200000000000002</v>
      </c>
      <c r="AA69" s="506">
        <v>0.27200000000000002</v>
      </c>
      <c r="AB69" s="506">
        <v>2.94</v>
      </c>
      <c r="AC69" s="506">
        <v>3.0089999999999999</v>
      </c>
      <c r="AD69" s="506">
        <v>24.711000000000002</v>
      </c>
      <c r="AE69" s="506">
        <v>1.706</v>
      </c>
      <c r="AF69" s="506">
        <v>1610.151050847458</v>
      </c>
      <c r="AG69" s="506">
        <v>-22.936000000000003</v>
      </c>
      <c r="AH69" s="451">
        <v>0.18132495716733293</v>
      </c>
      <c r="AI69" s="450">
        <v>0</v>
      </c>
      <c r="AJ69" s="506">
        <v>10.221</v>
      </c>
      <c r="AK69" s="506">
        <v>0</v>
      </c>
      <c r="AL69" s="506">
        <v>0</v>
      </c>
      <c r="AM69" s="506">
        <v>0</v>
      </c>
      <c r="AN69" s="452" t="s">
        <v>1119</v>
      </c>
      <c r="AO69" s="506">
        <v>0</v>
      </c>
      <c r="AP69" s="506">
        <v>0</v>
      </c>
      <c r="AQ69" s="453"/>
      <c r="AR69" s="450">
        <v>0</v>
      </c>
    </row>
    <row r="70" spans="1:44" s="333" customFormat="1" ht="47.25" x14ac:dyDescent="0.25">
      <c r="A70" s="447">
        <v>0</v>
      </c>
      <c r="B70" s="448" t="s">
        <v>532</v>
      </c>
      <c r="C70" s="449" t="s">
        <v>389</v>
      </c>
      <c r="D70" s="506">
        <v>673.04200000000003</v>
      </c>
      <c r="E70" s="506">
        <v>673.04200000000003</v>
      </c>
      <c r="F70" s="506">
        <v>3.5588799999999994</v>
      </c>
      <c r="G70" s="506">
        <v>0</v>
      </c>
      <c r="H70" s="506">
        <v>0</v>
      </c>
      <c r="I70" s="506">
        <v>0</v>
      </c>
      <c r="J70" s="506">
        <v>0</v>
      </c>
      <c r="K70" s="506">
        <v>0</v>
      </c>
      <c r="L70" s="506">
        <v>0</v>
      </c>
      <c r="M70" s="506">
        <v>0</v>
      </c>
      <c r="N70" s="506">
        <v>3.5588799999999994</v>
      </c>
      <c r="O70" s="506">
        <v>0</v>
      </c>
      <c r="P70" s="506">
        <v>673.04200000000003</v>
      </c>
      <c r="Q70" s="506">
        <v>-3.5588799999999994</v>
      </c>
      <c r="R70" s="509">
        <v>0</v>
      </c>
      <c r="S70" s="506"/>
      <c r="T70" s="506"/>
      <c r="U70" s="506">
        <v>0.13800000000000001</v>
      </c>
      <c r="V70" s="506">
        <v>3.016</v>
      </c>
      <c r="W70" s="506">
        <v>3.0840000000000001</v>
      </c>
      <c r="X70" s="506">
        <v>4.0000000000000001E-3</v>
      </c>
      <c r="Y70" s="506">
        <v>4.0000000000000001E-3</v>
      </c>
      <c r="Z70" s="506">
        <v>7.2000000000000008E-2</v>
      </c>
      <c r="AA70" s="506">
        <v>7.2000000000000008E-2</v>
      </c>
      <c r="AB70" s="506">
        <v>2.94</v>
      </c>
      <c r="AC70" s="506">
        <v>3.0219999999999998</v>
      </c>
      <c r="AD70" s="506">
        <v>0</v>
      </c>
      <c r="AE70" s="506">
        <v>-1.3999999999999999E-2</v>
      </c>
      <c r="AF70" s="506">
        <v>567.29057627118652</v>
      </c>
      <c r="AG70" s="506">
        <v>6.7999999999999852E-2</v>
      </c>
      <c r="AH70" s="451">
        <v>1.0225464190981433</v>
      </c>
      <c r="AI70" s="450" t="s">
        <v>926</v>
      </c>
      <c r="AJ70" s="506">
        <v>3.222</v>
      </c>
      <c r="AK70" s="506">
        <v>0</v>
      </c>
      <c r="AL70" s="506">
        <v>0</v>
      </c>
      <c r="AM70" s="506">
        <v>0</v>
      </c>
      <c r="AN70" s="452" t="s">
        <v>1119</v>
      </c>
      <c r="AO70" s="506">
        <v>0</v>
      </c>
      <c r="AP70" s="506">
        <v>0</v>
      </c>
      <c r="AQ70" s="453"/>
      <c r="AR70" s="450" t="s">
        <v>443</v>
      </c>
    </row>
    <row r="71" spans="1:44" s="333" customFormat="1" ht="31.5" x14ac:dyDescent="0.25">
      <c r="A71" s="447">
        <v>0</v>
      </c>
      <c r="B71" s="448" t="s">
        <v>533</v>
      </c>
      <c r="C71" s="449" t="s">
        <v>385</v>
      </c>
      <c r="D71" s="506">
        <v>1238.8802000000001</v>
      </c>
      <c r="E71" s="506">
        <v>119.45021999999999</v>
      </c>
      <c r="F71" s="506">
        <v>8.8000000000000007</v>
      </c>
      <c r="G71" s="506">
        <v>7.3443222500000003</v>
      </c>
      <c r="H71" s="506">
        <v>4.5332677300000004</v>
      </c>
      <c r="I71" s="506">
        <v>4.5332677300000004</v>
      </c>
      <c r="J71" s="506">
        <v>9.2952800000000002E-2</v>
      </c>
      <c r="K71" s="506">
        <v>9.2952800000000002E-2</v>
      </c>
      <c r="L71" s="506">
        <v>0</v>
      </c>
      <c r="M71" s="506">
        <v>9.4510549999999999E-2</v>
      </c>
      <c r="N71" s="506">
        <v>4.1737794700000004</v>
      </c>
      <c r="O71" s="506">
        <v>2.6235911700000001</v>
      </c>
      <c r="P71" s="506">
        <v>112.10589774999998</v>
      </c>
      <c r="Q71" s="506">
        <v>-1.4556777500000004</v>
      </c>
      <c r="R71" s="509">
        <v>0.83458207386363636</v>
      </c>
      <c r="S71" s="506"/>
      <c r="T71" s="506"/>
      <c r="U71" s="506">
        <v>5.0030000000000001</v>
      </c>
      <c r="V71" s="506">
        <v>25.000000000000004</v>
      </c>
      <c r="W71" s="506">
        <v>1.996</v>
      </c>
      <c r="X71" s="506">
        <v>8.8999999999999996E-2</v>
      </c>
      <c r="Y71" s="506">
        <v>8.8999999999999996E-2</v>
      </c>
      <c r="Z71" s="506">
        <v>0.19999999999999998</v>
      </c>
      <c r="AA71" s="506">
        <v>0.19999999999999998</v>
      </c>
      <c r="AB71" s="506">
        <v>0</v>
      </c>
      <c r="AC71" s="506">
        <v>-1.2999999999999956E-2</v>
      </c>
      <c r="AD71" s="506">
        <v>24.711000000000002</v>
      </c>
      <c r="AE71" s="506">
        <v>1.72</v>
      </c>
      <c r="AF71" s="506">
        <v>1042.8604745762714</v>
      </c>
      <c r="AG71" s="506">
        <v>-23.004000000000001</v>
      </c>
      <c r="AH71" s="451">
        <v>7.9839999999999994E-2</v>
      </c>
      <c r="AI71" s="450" t="s">
        <v>413</v>
      </c>
      <c r="AJ71" s="506">
        <v>6.9990000000000006</v>
      </c>
      <c r="AK71" s="506">
        <v>0</v>
      </c>
      <c r="AL71" s="506">
        <v>0</v>
      </c>
      <c r="AM71" s="506">
        <v>0</v>
      </c>
      <c r="AN71" s="452" t="s">
        <v>1119</v>
      </c>
      <c r="AO71" s="506">
        <v>0</v>
      </c>
      <c r="AP71" s="506">
        <v>0</v>
      </c>
      <c r="AQ71" s="453"/>
      <c r="AR71" s="450" t="s">
        <v>443</v>
      </c>
    </row>
    <row r="72" spans="1:44" s="333" customFormat="1" x14ac:dyDescent="0.25">
      <c r="A72" s="447">
        <v>12</v>
      </c>
      <c r="B72" s="448" t="s">
        <v>121</v>
      </c>
      <c r="C72" s="449">
        <v>0</v>
      </c>
      <c r="D72" s="506">
        <v>0</v>
      </c>
      <c r="E72" s="506">
        <v>0</v>
      </c>
      <c r="F72" s="506">
        <v>0</v>
      </c>
      <c r="G72" s="506">
        <v>0</v>
      </c>
      <c r="H72" s="506">
        <v>0</v>
      </c>
      <c r="I72" s="506">
        <v>0</v>
      </c>
      <c r="J72" s="506">
        <v>0</v>
      </c>
      <c r="K72" s="506">
        <v>0</v>
      </c>
      <c r="L72" s="506">
        <v>0</v>
      </c>
      <c r="M72" s="506">
        <v>0</v>
      </c>
      <c r="N72" s="506">
        <v>0</v>
      </c>
      <c r="O72" s="506">
        <v>0</v>
      </c>
      <c r="P72" s="506" t="s">
        <v>804</v>
      </c>
      <c r="Q72" s="506">
        <v>0</v>
      </c>
      <c r="R72" s="509" t="s">
        <v>1119</v>
      </c>
      <c r="S72" s="506"/>
      <c r="T72" s="506"/>
      <c r="U72" s="506">
        <v>0</v>
      </c>
      <c r="V72" s="506">
        <v>0</v>
      </c>
      <c r="W72" s="506">
        <v>0</v>
      </c>
      <c r="X72" s="506">
        <v>0</v>
      </c>
      <c r="Y72" s="506">
        <v>0</v>
      </c>
      <c r="Z72" s="506">
        <v>0</v>
      </c>
      <c r="AA72" s="506">
        <v>0</v>
      </c>
      <c r="AB72" s="506">
        <v>0</v>
      </c>
      <c r="AC72" s="506">
        <v>0</v>
      </c>
      <c r="AD72" s="506">
        <v>0</v>
      </c>
      <c r="AE72" s="506">
        <v>0</v>
      </c>
      <c r="AF72" s="506" t="s">
        <v>804</v>
      </c>
      <c r="AG72" s="506">
        <v>0</v>
      </c>
      <c r="AH72" s="451" t="s">
        <v>1119</v>
      </c>
      <c r="AI72" s="450">
        <v>0</v>
      </c>
      <c r="AJ72" s="506">
        <v>0</v>
      </c>
      <c r="AK72" s="506">
        <v>0</v>
      </c>
      <c r="AL72" s="506">
        <v>0</v>
      </c>
      <c r="AM72" s="506">
        <v>0</v>
      </c>
      <c r="AN72" s="452" t="s">
        <v>1119</v>
      </c>
      <c r="AO72" s="506">
        <v>0</v>
      </c>
      <c r="AP72" s="506">
        <v>0</v>
      </c>
      <c r="AQ72" s="453"/>
      <c r="AR72" s="450">
        <v>0</v>
      </c>
    </row>
    <row r="73" spans="1:44" s="333" customFormat="1" x14ac:dyDescent="0.25">
      <c r="A73" s="447">
        <v>3</v>
      </c>
      <c r="B73" s="448" t="s">
        <v>118</v>
      </c>
      <c r="C73" s="449">
        <v>1</v>
      </c>
      <c r="D73" s="506">
        <v>3253.2147310489381</v>
      </c>
      <c r="E73" s="506">
        <v>2635.0888144813084</v>
      </c>
      <c r="F73" s="506">
        <v>392.52529244400654</v>
      </c>
      <c r="G73" s="506">
        <v>690.2449767605209</v>
      </c>
      <c r="H73" s="506">
        <v>11.128233009999999</v>
      </c>
      <c r="I73" s="506">
        <v>12.227717</v>
      </c>
      <c r="J73" s="506">
        <v>59.045444089999997</v>
      </c>
      <c r="K73" s="506">
        <v>61.696344159999995</v>
      </c>
      <c r="L73" s="506">
        <v>8.1895990297852901</v>
      </c>
      <c r="M73" s="506">
        <v>258.14115966000003</v>
      </c>
      <c r="N73" s="506">
        <v>314.16201631422126</v>
      </c>
      <c r="O73" s="506">
        <v>358.17975594052086</v>
      </c>
      <c r="P73" s="506">
        <v>1944.8438377207876</v>
      </c>
      <c r="Q73" s="506">
        <v>297.71968431651436</v>
      </c>
      <c r="R73" s="509">
        <v>1.7584726132239845</v>
      </c>
      <c r="S73" s="506"/>
      <c r="T73" s="506"/>
      <c r="U73" s="506">
        <v>410.35275321</v>
      </c>
      <c r="V73" s="506">
        <v>646.66401163101784</v>
      </c>
      <c r="W73" s="506">
        <v>743.02830000000017</v>
      </c>
      <c r="X73" s="506">
        <v>28.317</v>
      </c>
      <c r="Y73" s="506">
        <v>28.748098889999998</v>
      </c>
      <c r="Z73" s="506">
        <v>46.100999999999999</v>
      </c>
      <c r="AA73" s="506">
        <v>47.058992149999995</v>
      </c>
      <c r="AB73" s="506">
        <v>41.371457912327955</v>
      </c>
      <c r="AC73" s="506">
        <v>68.619959300000005</v>
      </c>
      <c r="AD73" s="506">
        <v>530.87455371868987</v>
      </c>
      <c r="AE73" s="506">
        <v>598.60124966000012</v>
      </c>
      <c r="AF73" s="506">
        <v>2199.9609276891406</v>
      </c>
      <c r="AG73" s="506">
        <v>96.364288368982329</v>
      </c>
      <c r="AH73" s="451">
        <v>1.1490175526019022</v>
      </c>
      <c r="AI73" s="450">
        <v>0</v>
      </c>
      <c r="AJ73" s="506">
        <v>590.5769723100002</v>
      </c>
      <c r="AK73" s="506">
        <v>461.30818175599393</v>
      </c>
      <c r="AL73" s="506">
        <v>562.80518089999998</v>
      </c>
      <c r="AM73" s="506">
        <v>101.49699914400605</v>
      </c>
      <c r="AN73" s="452">
        <v>1.2200199414579043</v>
      </c>
      <c r="AO73" s="506">
        <v>461.30818175599393</v>
      </c>
      <c r="AP73" s="506">
        <v>562.80518089999998</v>
      </c>
      <c r="AQ73" s="453"/>
      <c r="AR73" s="450">
        <v>0</v>
      </c>
    </row>
    <row r="74" spans="1:44" s="333" customFormat="1" x14ac:dyDescent="0.25">
      <c r="A74" s="447" t="s">
        <v>461</v>
      </c>
      <c r="B74" s="448" t="s">
        <v>462</v>
      </c>
      <c r="C74" s="449">
        <v>1</v>
      </c>
      <c r="D74" s="506">
        <v>2769.3049005360235</v>
      </c>
      <c r="E74" s="506">
        <v>2263.8812562187231</v>
      </c>
      <c r="F74" s="506">
        <v>353.55026069751585</v>
      </c>
      <c r="G74" s="506">
        <v>375.47993351052082</v>
      </c>
      <c r="H74" s="506">
        <v>8.2302330099999992</v>
      </c>
      <c r="I74" s="506">
        <v>9.3297170000000005</v>
      </c>
      <c r="J74" s="506">
        <v>58.549644089999994</v>
      </c>
      <c r="K74" s="506">
        <v>61.200544159999993</v>
      </c>
      <c r="L74" s="506">
        <v>8.1895990297852901</v>
      </c>
      <c r="M74" s="506">
        <v>87.715919929999998</v>
      </c>
      <c r="N74" s="506">
        <v>278.58078456773057</v>
      </c>
      <c r="O74" s="506">
        <v>217.23375242052083</v>
      </c>
      <c r="P74" s="506">
        <v>1888.4013227082023</v>
      </c>
      <c r="Q74" s="506">
        <v>21.92967281300497</v>
      </c>
      <c r="R74" s="509">
        <v>1.0620270305266928</v>
      </c>
      <c r="S74" s="506"/>
      <c r="T74" s="506"/>
      <c r="U74" s="506">
        <v>297.31770377999999</v>
      </c>
      <c r="V74" s="506">
        <v>467.41601163101791</v>
      </c>
      <c r="W74" s="506">
        <v>433.39000665000015</v>
      </c>
      <c r="X74" s="506">
        <v>24.920999999999999</v>
      </c>
      <c r="Y74" s="506">
        <v>25.346792699999998</v>
      </c>
      <c r="Z74" s="506">
        <v>40.981999999999999</v>
      </c>
      <c r="AA74" s="506">
        <v>41.932032849999999</v>
      </c>
      <c r="AB74" s="506">
        <v>40.095457912327952</v>
      </c>
      <c r="AC74" s="506">
        <v>58.664000000000001</v>
      </c>
      <c r="AD74" s="506">
        <v>361.41755371868993</v>
      </c>
      <c r="AE74" s="506">
        <v>307.44718110000014</v>
      </c>
      <c r="AF74" s="506">
        <v>1491.426972995861</v>
      </c>
      <c r="AG74" s="506">
        <v>-34.026004981017763</v>
      </c>
      <c r="AH74" s="451">
        <v>0.92720402353722065</v>
      </c>
      <c r="AI74" s="450">
        <v>0</v>
      </c>
      <c r="AJ74" s="506">
        <v>464.47962953000018</v>
      </c>
      <c r="AK74" s="506">
        <v>287.92438175599386</v>
      </c>
      <c r="AL74" s="506">
        <v>266.22918089999996</v>
      </c>
      <c r="AM74" s="506">
        <v>-21.695200855993903</v>
      </c>
      <c r="AN74" s="452">
        <v>0.92464965723403081</v>
      </c>
      <c r="AO74" s="506">
        <v>287.92438175599386</v>
      </c>
      <c r="AP74" s="506">
        <v>266.22918089999996</v>
      </c>
      <c r="AQ74" s="453"/>
      <c r="AR74" s="450">
        <v>0</v>
      </c>
    </row>
    <row r="75" spans="1:44" s="333" customFormat="1" x14ac:dyDescent="0.25">
      <c r="A75" s="447">
        <v>1</v>
      </c>
      <c r="B75" s="448" t="s">
        <v>451</v>
      </c>
      <c r="C75" s="449">
        <v>0</v>
      </c>
      <c r="D75" s="506">
        <v>0</v>
      </c>
      <c r="E75" s="506">
        <v>0</v>
      </c>
      <c r="F75" s="506">
        <v>0</v>
      </c>
      <c r="G75" s="506">
        <v>0</v>
      </c>
      <c r="H75" s="506">
        <v>0</v>
      </c>
      <c r="I75" s="506">
        <v>0</v>
      </c>
      <c r="J75" s="506">
        <v>0</v>
      </c>
      <c r="K75" s="506">
        <v>0</v>
      </c>
      <c r="L75" s="506">
        <v>0</v>
      </c>
      <c r="M75" s="506">
        <v>0</v>
      </c>
      <c r="N75" s="506">
        <v>0</v>
      </c>
      <c r="O75" s="506">
        <v>0</v>
      </c>
      <c r="P75" s="506" t="s">
        <v>804</v>
      </c>
      <c r="Q75" s="506">
        <v>0</v>
      </c>
      <c r="R75" s="509" t="s">
        <v>1119</v>
      </c>
      <c r="S75" s="506"/>
      <c r="T75" s="506"/>
      <c r="U75" s="506">
        <v>0</v>
      </c>
      <c r="V75" s="506">
        <v>0</v>
      </c>
      <c r="W75" s="506">
        <v>0</v>
      </c>
      <c r="X75" s="506">
        <v>0</v>
      </c>
      <c r="Y75" s="506">
        <v>0</v>
      </c>
      <c r="Z75" s="506">
        <v>0</v>
      </c>
      <c r="AA75" s="506">
        <v>0</v>
      </c>
      <c r="AB75" s="506">
        <v>0</v>
      </c>
      <c r="AC75" s="506">
        <v>0</v>
      </c>
      <c r="AD75" s="506">
        <v>0</v>
      </c>
      <c r="AE75" s="506">
        <v>0</v>
      </c>
      <c r="AF75" s="506" t="s">
        <v>804</v>
      </c>
      <c r="AG75" s="506">
        <v>0</v>
      </c>
      <c r="AH75" s="451" t="s">
        <v>1119</v>
      </c>
      <c r="AI75" s="450">
        <v>0</v>
      </c>
      <c r="AJ75" s="506">
        <v>0</v>
      </c>
      <c r="AK75" s="506">
        <v>0</v>
      </c>
      <c r="AL75" s="506">
        <v>0</v>
      </c>
      <c r="AM75" s="506">
        <v>0</v>
      </c>
      <c r="AN75" s="452" t="s">
        <v>1119</v>
      </c>
      <c r="AO75" s="506">
        <v>0</v>
      </c>
      <c r="AP75" s="506">
        <v>0</v>
      </c>
      <c r="AQ75" s="453"/>
      <c r="AR75" s="450">
        <v>0</v>
      </c>
    </row>
    <row r="76" spans="1:44" s="333" customFormat="1" x14ac:dyDescent="0.25">
      <c r="A76" s="447">
        <v>2</v>
      </c>
      <c r="B76" s="448" t="s">
        <v>452</v>
      </c>
      <c r="C76" s="449">
        <v>0</v>
      </c>
      <c r="D76" s="506">
        <v>0</v>
      </c>
      <c r="E76" s="506">
        <v>0</v>
      </c>
      <c r="F76" s="506">
        <v>0</v>
      </c>
      <c r="G76" s="506">
        <v>0</v>
      </c>
      <c r="H76" s="506">
        <v>0</v>
      </c>
      <c r="I76" s="506">
        <v>0</v>
      </c>
      <c r="J76" s="506">
        <v>0</v>
      </c>
      <c r="K76" s="506">
        <v>0</v>
      </c>
      <c r="L76" s="506">
        <v>0</v>
      </c>
      <c r="M76" s="506">
        <v>0</v>
      </c>
      <c r="N76" s="506">
        <v>0</v>
      </c>
      <c r="O76" s="506">
        <v>0</v>
      </c>
      <c r="P76" s="506" t="s">
        <v>804</v>
      </c>
      <c r="Q76" s="506">
        <v>0</v>
      </c>
      <c r="R76" s="509" t="s">
        <v>1119</v>
      </c>
      <c r="S76" s="506"/>
      <c r="T76" s="506"/>
      <c r="U76" s="506">
        <v>0</v>
      </c>
      <c r="V76" s="506">
        <v>0</v>
      </c>
      <c r="W76" s="506">
        <v>0</v>
      </c>
      <c r="X76" s="506">
        <v>0</v>
      </c>
      <c r="Y76" s="506">
        <v>0</v>
      </c>
      <c r="Z76" s="506">
        <v>0</v>
      </c>
      <c r="AA76" s="506">
        <v>0</v>
      </c>
      <c r="AB76" s="506">
        <v>0</v>
      </c>
      <c r="AC76" s="506">
        <v>0</v>
      </c>
      <c r="AD76" s="506">
        <v>0</v>
      </c>
      <c r="AE76" s="506">
        <v>0</v>
      </c>
      <c r="AF76" s="506" t="s">
        <v>804</v>
      </c>
      <c r="AG76" s="506">
        <v>0</v>
      </c>
      <c r="AH76" s="451" t="s">
        <v>1119</v>
      </c>
      <c r="AI76" s="450">
        <v>0</v>
      </c>
      <c r="AJ76" s="506">
        <v>0</v>
      </c>
      <c r="AK76" s="506">
        <v>0</v>
      </c>
      <c r="AL76" s="506">
        <v>0</v>
      </c>
      <c r="AM76" s="506">
        <v>0</v>
      </c>
      <c r="AN76" s="452" t="s">
        <v>1119</v>
      </c>
      <c r="AO76" s="506">
        <v>0</v>
      </c>
      <c r="AP76" s="506">
        <v>0</v>
      </c>
      <c r="AQ76" s="453"/>
      <c r="AR76" s="450">
        <v>0</v>
      </c>
    </row>
    <row r="77" spans="1:44" s="333" customFormat="1" x14ac:dyDescent="0.25">
      <c r="A77" s="447">
        <v>3</v>
      </c>
      <c r="B77" s="448" t="s">
        <v>453</v>
      </c>
      <c r="C77" s="449">
        <v>0</v>
      </c>
      <c r="D77" s="506">
        <v>762.91309730585328</v>
      </c>
      <c r="E77" s="506">
        <v>564.23989112665708</v>
      </c>
      <c r="F77" s="506">
        <v>276.32681262474199</v>
      </c>
      <c r="G77" s="506">
        <v>254.39459010000004</v>
      </c>
      <c r="H77" s="506">
        <v>6.2210000000000001</v>
      </c>
      <c r="I77" s="506">
        <v>6.2210000000000001</v>
      </c>
      <c r="J77" s="506">
        <v>42.775736429999995</v>
      </c>
      <c r="K77" s="506">
        <v>42.775736429999995</v>
      </c>
      <c r="L77" s="506">
        <v>5.383</v>
      </c>
      <c r="M77" s="506">
        <v>1.68038526</v>
      </c>
      <c r="N77" s="506">
        <v>221.94707619474201</v>
      </c>
      <c r="O77" s="506">
        <v>203.71746841000004</v>
      </c>
      <c r="P77" s="506">
        <v>309.84530102665701</v>
      </c>
      <c r="Q77" s="506">
        <v>-21.932222524741974</v>
      </c>
      <c r="R77" s="509">
        <v>0.9206294086469039</v>
      </c>
      <c r="S77" s="506"/>
      <c r="T77" s="506"/>
      <c r="U77" s="506">
        <v>24.962092560000002</v>
      </c>
      <c r="V77" s="506">
        <v>257.37033876590772</v>
      </c>
      <c r="W77" s="506">
        <v>254.4301428500001</v>
      </c>
      <c r="X77" s="506">
        <v>9.8000000000000004E-2</v>
      </c>
      <c r="Y77" s="506">
        <v>9.8000000000000004E-2</v>
      </c>
      <c r="Z77" s="506">
        <v>2.4069999999999996</v>
      </c>
      <c r="AA77" s="506">
        <v>2.4291328499999998</v>
      </c>
      <c r="AB77" s="506">
        <v>17.576463909831002</v>
      </c>
      <c r="AC77" s="506">
        <v>28.869</v>
      </c>
      <c r="AD77" s="506">
        <v>237.28887485607669</v>
      </c>
      <c r="AE77" s="506">
        <v>223.03401000000011</v>
      </c>
      <c r="AF77" s="506">
        <v>223.75171927360441</v>
      </c>
      <c r="AG77" s="506">
        <v>-2.9401959159075943</v>
      </c>
      <c r="AH77" s="451">
        <v>0.98857601101196868</v>
      </c>
      <c r="AI77" s="450">
        <v>0</v>
      </c>
      <c r="AJ77" s="506">
        <v>249.97923541000014</v>
      </c>
      <c r="AK77" s="506">
        <v>27.166729599517847</v>
      </c>
      <c r="AL77" s="506">
        <v>29.413</v>
      </c>
      <c r="AM77" s="506">
        <v>2.2462704004821532</v>
      </c>
      <c r="AN77" s="452">
        <v>1.0826846084749937</v>
      </c>
      <c r="AO77" s="506">
        <v>27.166729599517847</v>
      </c>
      <c r="AP77" s="506">
        <v>29.413</v>
      </c>
      <c r="AQ77" s="453"/>
      <c r="AR77" s="450">
        <v>0</v>
      </c>
    </row>
    <row r="78" spans="1:44" s="333" customFormat="1" x14ac:dyDescent="0.25">
      <c r="A78" s="447">
        <v>0</v>
      </c>
      <c r="B78" s="448" t="s">
        <v>760</v>
      </c>
      <c r="C78" s="449" t="s">
        <v>388</v>
      </c>
      <c r="D78" s="506">
        <v>0</v>
      </c>
      <c r="E78" s="506">
        <v>0</v>
      </c>
      <c r="F78" s="506">
        <v>0</v>
      </c>
      <c r="G78" s="506">
        <v>2.6116759999999999E-2</v>
      </c>
      <c r="H78" s="506">
        <v>0</v>
      </c>
      <c r="I78" s="506">
        <v>0</v>
      </c>
      <c r="J78" s="506">
        <v>0</v>
      </c>
      <c r="K78" s="506">
        <v>0</v>
      </c>
      <c r="L78" s="506">
        <v>0</v>
      </c>
      <c r="M78" s="506">
        <v>2.6116759999999999E-2</v>
      </c>
      <c r="N78" s="506">
        <v>0</v>
      </c>
      <c r="O78" s="506">
        <v>0</v>
      </c>
      <c r="P78" s="506" t="s">
        <v>804</v>
      </c>
      <c r="Q78" s="506">
        <v>2.6116759999999999E-2</v>
      </c>
      <c r="R78" s="509" t="s">
        <v>1119</v>
      </c>
      <c r="S78" s="506"/>
      <c r="T78" s="506"/>
      <c r="U78" s="506">
        <v>4.2040925600000003</v>
      </c>
      <c r="V78" s="506">
        <v>0</v>
      </c>
      <c r="W78" s="506">
        <v>2.2132850000000003E-2</v>
      </c>
      <c r="X78" s="506">
        <v>0</v>
      </c>
      <c r="Y78" s="506">
        <v>0</v>
      </c>
      <c r="Z78" s="506">
        <v>0</v>
      </c>
      <c r="AA78" s="506">
        <v>2.2132850000000003E-2</v>
      </c>
      <c r="AB78" s="506">
        <v>0</v>
      </c>
      <c r="AC78" s="506">
        <v>0</v>
      </c>
      <c r="AD78" s="506">
        <v>0</v>
      </c>
      <c r="AE78" s="506">
        <v>0</v>
      </c>
      <c r="AF78" s="506" t="s">
        <v>804</v>
      </c>
      <c r="AG78" s="506">
        <v>2.2132850000000003E-2</v>
      </c>
      <c r="AH78" s="451" t="s">
        <v>1119</v>
      </c>
      <c r="AI78" s="450" t="s">
        <v>528</v>
      </c>
      <c r="AJ78" s="506">
        <v>4.2262254100000005</v>
      </c>
      <c r="AK78" s="506">
        <v>0</v>
      </c>
      <c r="AL78" s="506">
        <v>0</v>
      </c>
      <c r="AM78" s="506">
        <v>0</v>
      </c>
      <c r="AN78" s="452" t="s">
        <v>1119</v>
      </c>
      <c r="AO78" s="506">
        <v>0</v>
      </c>
      <c r="AP78" s="506">
        <v>0</v>
      </c>
      <c r="AQ78" s="453"/>
      <c r="AR78" s="450" t="s">
        <v>443</v>
      </c>
    </row>
    <row r="79" spans="1:44" s="333" customFormat="1" ht="47.25" x14ac:dyDescent="0.25">
      <c r="A79" s="447">
        <v>0</v>
      </c>
      <c r="B79" s="448" t="s">
        <v>534</v>
      </c>
      <c r="C79" s="449" t="s">
        <v>389</v>
      </c>
      <c r="D79" s="506">
        <v>180.904</v>
      </c>
      <c r="E79" s="506">
        <v>70.757000000000005</v>
      </c>
      <c r="F79" s="506">
        <v>35.81000899739999</v>
      </c>
      <c r="G79" s="506">
        <v>35.809999999999995</v>
      </c>
      <c r="H79" s="506">
        <v>6.2210000000000001</v>
      </c>
      <c r="I79" s="506">
        <v>6.2210000000000001</v>
      </c>
      <c r="J79" s="506">
        <v>26.143999999999998</v>
      </c>
      <c r="K79" s="506">
        <v>26.143999999999998</v>
      </c>
      <c r="L79" s="506">
        <v>0</v>
      </c>
      <c r="M79" s="506">
        <v>1.1990000000000001</v>
      </c>
      <c r="N79" s="506">
        <v>3.4450089973999973</v>
      </c>
      <c r="O79" s="506">
        <v>2.246</v>
      </c>
      <c r="P79" s="506">
        <v>34.94700000000001</v>
      </c>
      <c r="Q79" s="506">
        <v>-8.9973999970460738E-6</v>
      </c>
      <c r="R79" s="509">
        <v>0.99999974874622355</v>
      </c>
      <c r="S79" s="506"/>
      <c r="T79" s="506"/>
      <c r="U79" s="506">
        <v>2.359</v>
      </c>
      <c r="V79" s="506">
        <v>16.222735529517845</v>
      </c>
      <c r="W79" s="506">
        <v>23.87</v>
      </c>
      <c r="X79" s="506">
        <v>9.8000000000000004E-2</v>
      </c>
      <c r="Y79" s="506">
        <v>9.8000000000000004E-2</v>
      </c>
      <c r="Z79" s="506">
        <v>1.3240000000000001</v>
      </c>
      <c r="AA79" s="506">
        <v>1.3240000000000001</v>
      </c>
      <c r="AB79" s="506">
        <v>4.1000000000000002E-2</v>
      </c>
      <c r="AC79" s="506">
        <v>0.502</v>
      </c>
      <c r="AD79" s="506">
        <v>14.759735529517844</v>
      </c>
      <c r="AE79" s="506">
        <v>21.946000000000002</v>
      </c>
      <c r="AF79" s="506">
        <v>36.093559322033911</v>
      </c>
      <c r="AG79" s="506">
        <v>7.6472644704821562</v>
      </c>
      <c r="AH79" s="451">
        <v>1.4713917980458775</v>
      </c>
      <c r="AI79" s="450">
        <v>0</v>
      </c>
      <c r="AJ79" s="506">
        <v>1.677</v>
      </c>
      <c r="AK79" s="506">
        <v>18.581729599517846</v>
      </c>
      <c r="AL79" s="506">
        <v>24.552</v>
      </c>
      <c r="AM79" s="506">
        <v>5.9702704004821534</v>
      </c>
      <c r="AN79" s="452">
        <v>1.3212978839513987</v>
      </c>
      <c r="AO79" s="506">
        <v>18.581729599517846</v>
      </c>
      <c r="AP79" s="506">
        <v>24.552</v>
      </c>
      <c r="AQ79" s="453"/>
      <c r="AR79" s="450" t="s">
        <v>443</v>
      </c>
    </row>
    <row r="80" spans="1:44" s="333" customFormat="1" ht="31.5" x14ac:dyDescent="0.25">
      <c r="A80" s="447">
        <v>0</v>
      </c>
      <c r="B80" s="448" t="s">
        <v>535</v>
      </c>
      <c r="C80" s="449" t="s">
        <v>389</v>
      </c>
      <c r="D80" s="506">
        <v>174.041</v>
      </c>
      <c r="E80" s="506">
        <v>100.78100000000001</v>
      </c>
      <c r="F80" s="506">
        <v>47.434584137031379</v>
      </c>
      <c r="G80" s="506">
        <v>38.656000000000006</v>
      </c>
      <c r="H80" s="506">
        <v>0</v>
      </c>
      <c r="I80" s="506">
        <v>0</v>
      </c>
      <c r="J80" s="506">
        <v>16.536000000000001</v>
      </c>
      <c r="K80" s="506">
        <v>16.536000000000001</v>
      </c>
      <c r="L80" s="506">
        <v>5.383</v>
      </c>
      <c r="M80" s="506">
        <v>0</v>
      </c>
      <c r="N80" s="506">
        <v>25.515584137031375</v>
      </c>
      <c r="O80" s="506">
        <v>22.12</v>
      </c>
      <c r="P80" s="506">
        <v>62.125</v>
      </c>
      <c r="Q80" s="506">
        <v>-8.7785841370313733</v>
      </c>
      <c r="R80" s="509">
        <v>0.81493283230498315</v>
      </c>
      <c r="S80" s="506"/>
      <c r="T80" s="506"/>
      <c r="U80" s="506">
        <v>5.4349999999999996</v>
      </c>
      <c r="V80" s="506">
        <v>58.451546366103351</v>
      </c>
      <c r="W80" s="506">
        <v>51.95</v>
      </c>
      <c r="X80" s="506">
        <v>0</v>
      </c>
      <c r="Y80" s="506">
        <v>0</v>
      </c>
      <c r="Z80" s="506">
        <v>0</v>
      </c>
      <c r="AA80" s="506">
        <v>0</v>
      </c>
      <c r="AB80" s="506">
        <v>17.535463909831002</v>
      </c>
      <c r="AC80" s="506">
        <v>28.239000000000001</v>
      </c>
      <c r="AD80" s="506">
        <v>40.916082456272349</v>
      </c>
      <c r="AE80" s="506">
        <v>23.710999999999999</v>
      </c>
      <c r="AF80" s="506">
        <v>33.457627118644069</v>
      </c>
      <c r="AG80" s="506">
        <v>-6.501546366103355</v>
      </c>
      <c r="AH80" s="451">
        <v>0.88877032738566419</v>
      </c>
      <c r="AI80" s="450" t="s">
        <v>927</v>
      </c>
      <c r="AJ80" s="506">
        <v>57.385000000000005</v>
      </c>
      <c r="AK80" s="506">
        <v>0</v>
      </c>
      <c r="AL80" s="506">
        <v>0</v>
      </c>
      <c r="AM80" s="506">
        <v>0</v>
      </c>
      <c r="AN80" s="452" t="s">
        <v>1119</v>
      </c>
      <c r="AO80" s="506">
        <v>0</v>
      </c>
      <c r="AP80" s="506">
        <v>0</v>
      </c>
      <c r="AQ80" s="453"/>
      <c r="AR80" s="450" t="s">
        <v>443</v>
      </c>
    </row>
    <row r="81" spans="1:44" s="333" customFormat="1" ht="47.25" x14ac:dyDescent="0.25">
      <c r="A81" s="447">
        <v>0</v>
      </c>
      <c r="B81" s="448" t="s">
        <v>536</v>
      </c>
      <c r="C81" s="449" t="s">
        <v>389</v>
      </c>
      <c r="D81" s="506">
        <v>0</v>
      </c>
      <c r="E81" s="506">
        <v>0</v>
      </c>
      <c r="F81" s="506">
        <v>1.9509490310659058E-2</v>
      </c>
      <c r="G81" s="506">
        <v>0</v>
      </c>
      <c r="H81" s="506">
        <v>0</v>
      </c>
      <c r="I81" s="506">
        <v>0</v>
      </c>
      <c r="J81" s="506">
        <v>0</v>
      </c>
      <c r="K81" s="506">
        <v>0</v>
      </c>
      <c r="L81" s="506">
        <v>0</v>
      </c>
      <c r="M81" s="506">
        <v>0</v>
      </c>
      <c r="N81" s="506">
        <v>1.9509490310659058E-2</v>
      </c>
      <c r="O81" s="506">
        <v>0</v>
      </c>
      <c r="P81" s="506" t="s">
        <v>804</v>
      </c>
      <c r="Q81" s="506">
        <v>-1.9509490310659058E-2</v>
      </c>
      <c r="R81" s="509">
        <v>0</v>
      </c>
      <c r="S81" s="506"/>
      <c r="T81" s="506"/>
      <c r="U81" s="506">
        <v>0</v>
      </c>
      <c r="V81" s="506">
        <v>1.0189999999999999</v>
      </c>
      <c r="W81" s="506">
        <v>0</v>
      </c>
      <c r="X81" s="506">
        <v>0</v>
      </c>
      <c r="Y81" s="506">
        <v>0</v>
      </c>
      <c r="Z81" s="506">
        <v>0</v>
      </c>
      <c r="AA81" s="506">
        <v>0</v>
      </c>
      <c r="AB81" s="506">
        <v>0</v>
      </c>
      <c r="AC81" s="506">
        <v>0</v>
      </c>
      <c r="AD81" s="506">
        <v>1.0189999999999999</v>
      </c>
      <c r="AE81" s="506">
        <v>0</v>
      </c>
      <c r="AF81" s="506" t="s">
        <v>804</v>
      </c>
      <c r="AG81" s="506">
        <v>-1.0189999999999999</v>
      </c>
      <c r="AH81" s="451">
        <v>0</v>
      </c>
      <c r="AI81" s="450" t="s">
        <v>927</v>
      </c>
      <c r="AJ81" s="506">
        <v>0</v>
      </c>
      <c r="AK81" s="506">
        <v>0</v>
      </c>
      <c r="AL81" s="506">
        <v>0</v>
      </c>
      <c r="AM81" s="506">
        <v>0</v>
      </c>
      <c r="AN81" s="452" t="s">
        <v>1119</v>
      </c>
      <c r="AO81" s="506">
        <v>0</v>
      </c>
      <c r="AP81" s="506">
        <v>0</v>
      </c>
      <c r="AQ81" s="453"/>
      <c r="AR81" s="450" t="s">
        <v>443</v>
      </c>
    </row>
    <row r="82" spans="1:44" s="333" customFormat="1" ht="47.25" x14ac:dyDescent="0.25">
      <c r="A82" s="447">
        <v>0</v>
      </c>
      <c r="B82" s="448" t="s">
        <v>928</v>
      </c>
      <c r="C82" s="449" t="s">
        <v>389</v>
      </c>
      <c r="D82" s="506">
        <v>0</v>
      </c>
      <c r="E82" s="506">
        <v>0</v>
      </c>
      <c r="F82" s="506">
        <v>0</v>
      </c>
      <c r="G82" s="506">
        <v>0</v>
      </c>
      <c r="H82" s="506">
        <v>0</v>
      </c>
      <c r="I82" s="506">
        <v>0</v>
      </c>
      <c r="J82" s="506">
        <v>0</v>
      </c>
      <c r="K82" s="506">
        <v>0</v>
      </c>
      <c r="L82" s="506">
        <v>0</v>
      </c>
      <c r="M82" s="506">
        <v>0</v>
      </c>
      <c r="N82" s="506">
        <v>0</v>
      </c>
      <c r="O82" s="506">
        <v>0</v>
      </c>
      <c r="P82" s="506" t="s">
        <v>804</v>
      </c>
      <c r="Q82" s="506">
        <v>0</v>
      </c>
      <c r="R82" s="509">
        <v>0</v>
      </c>
      <c r="S82" s="506"/>
      <c r="T82" s="506"/>
      <c r="U82" s="506">
        <v>0</v>
      </c>
      <c r="V82" s="506">
        <v>1.373</v>
      </c>
      <c r="W82" s="506">
        <v>0.19700000000000001</v>
      </c>
      <c r="X82" s="506">
        <v>0</v>
      </c>
      <c r="Y82" s="506">
        <v>0</v>
      </c>
      <c r="Z82" s="506">
        <v>0</v>
      </c>
      <c r="AA82" s="506">
        <v>0</v>
      </c>
      <c r="AB82" s="506">
        <v>0</v>
      </c>
      <c r="AC82" s="506">
        <v>0</v>
      </c>
      <c r="AD82" s="506">
        <v>1.373</v>
      </c>
      <c r="AE82" s="506">
        <v>0.19700000000000001</v>
      </c>
      <c r="AF82" s="506" t="s">
        <v>804</v>
      </c>
      <c r="AG82" s="506">
        <v>-1.1759999999999999</v>
      </c>
      <c r="AH82" s="451">
        <v>0.14348142753095411</v>
      </c>
      <c r="AI82" s="450">
        <v>0</v>
      </c>
      <c r="AJ82" s="506">
        <v>0.19700000000000001</v>
      </c>
      <c r="AK82" s="506">
        <v>1.373</v>
      </c>
      <c r="AL82" s="506">
        <v>0</v>
      </c>
      <c r="AM82" s="506">
        <v>-1.373</v>
      </c>
      <c r="AN82" s="452">
        <v>0</v>
      </c>
      <c r="AO82" s="506">
        <v>1.373</v>
      </c>
      <c r="AP82" s="506">
        <v>0</v>
      </c>
      <c r="AQ82" s="453"/>
      <c r="AR82" s="450" t="s">
        <v>443</v>
      </c>
    </row>
    <row r="83" spans="1:44" s="333" customFormat="1" ht="94.5" x14ac:dyDescent="0.25">
      <c r="A83" s="447">
        <v>0</v>
      </c>
      <c r="B83" s="448" t="s">
        <v>537</v>
      </c>
      <c r="C83" s="449" t="s">
        <v>389</v>
      </c>
      <c r="D83" s="506">
        <v>0</v>
      </c>
      <c r="E83" s="506">
        <v>0</v>
      </c>
      <c r="F83" s="506">
        <v>0</v>
      </c>
      <c r="G83" s="506">
        <v>0</v>
      </c>
      <c r="H83" s="506">
        <v>0</v>
      </c>
      <c r="I83" s="506">
        <v>0</v>
      </c>
      <c r="J83" s="506">
        <v>0</v>
      </c>
      <c r="K83" s="506">
        <v>0</v>
      </c>
      <c r="L83" s="506">
        <v>0</v>
      </c>
      <c r="M83" s="506">
        <v>0</v>
      </c>
      <c r="N83" s="506">
        <v>0</v>
      </c>
      <c r="O83" s="506">
        <v>0</v>
      </c>
      <c r="P83" s="506" t="s">
        <v>804</v>
      </c>
      <c r="Q83" s="506">
        <v>0</v>
      </c>
      <c r="R83" s="509">
        <v>0</v>
      </c>
      <c r="S83" s="506"/>
      <c r="T83" s="506"/>
      <c r="U83" s="506">
        <v>0</v>
      </c>
      <c r="V83" s="506">
        <v>2.5568702865032193E-3</v>
      </c>
      <c r="W83" s="506">
        <v>0</v>
      </c>
      <c r="X83" s="506">
        <v>0</v>
      </c>
      <c r="Y83" s="506">
        <v>0</v>
      </c>
      <c r="Z83" s="506">
        <v>0</v>
      </c>
      <c r="AA83" s="506">
        <v>0</v>
      </c>
      <c r="AB83" s="506">
        <v>0</v>
      </c>
      <c r="AC83" s="506">
        <v>0</v>
      </c>
      <c r="AD83" s="506">
        <v>2.5568702865032193E-3</v>
      </c>
      <c r="AE83" s="506">
        <v>0</v>
      </c>
      <c r="AF83" s="506" t="s">
        <v>804</v>
      </c>
      <c r="AG83" s="506">
        <v>-2.5568702865032193E-3</v>
      </c>
      <c r="AH83" s="451">
        <v>0</v>
      </c>
      <c r="AI83" s="450">
        <v>0</v>
      </c>
      <c r="AJ83" s="506">
        <v>0</v>
      </c>
      <c r="AK83" s="506">
        <v>0</v>
      </c>
      <c r="AL83" s="506">
        <v>0</v>
      </c>
      <c r="AM83" s="506">
        <v>0</v>
      </c>
      <c r="AN83" s="452" t="s">
        <v>1119</v>
      </c>
      <c r="AO83" s="506">
        <v>0</v>
      </c>
      <c r="AP83" s="506">
        <v>0</v>
      </c>
      <c r="AQ83" s="453"/>
      <c r="AR83" s="450" t="s">
        <v>443</v>
      </c>
    </row>
    <row r="84" spans="1:44" s="333" customFormat="1" ht="31.5" x14ac:dyDescent="0.25">
      <c r="A84" s="447">
        <v>0</v>
      </c>
      <c r="B84" s="448" t="s">
        <v>929</v>
      </c>
      <c r="C84" s="449" t="s">
        <v>389</v>
      </c>
      <c r="D84" s="506">
        <v>8.51</v>
      </c>
      <c r="E84" s="506">
        <v>8.51</v>
      </c>
      <c r="F84" s="506">
        <v>2.1030000000000002</v>
      </c>
      <c r="G84" s="506">
        <v>0</v>
      </c>
      <c r="H84" s="506">
        <v>0</v>
      </c>
      <c r="I84" s="506">
        <v>0</v>
      </c>
      <c r="J84" s="506">
        <v>0</v>
      </c>
      <c r="K84" s="506">
        <v>0</v>
      </c>
      <c r="L84" s="506">
        <v>0</v>
      </c>
      <c r="M84" s="506">
        <v>0</v>
      </c>
      <c r="N84" s="506">
        <v>2.1030000000000002</v>
      </c>
      <c r="O84" s="506">
        <v>0</v>
      </c>
      <c r="P84" s="506">
        <v>8.51</v>
      </c>
      <c r="Q84" s="506">
        <v>-2.1030000000000002</v>
      </c>
      <c r="R84" s="509">
        <v>0</v>
      </c>
      <c r="S84" s="506"/>
      <c r="T84" s="506"/>
      <c r="U84" s="506">
        <v>0</v>
      </c>
      <c r="V84" s="506">
        <v>7.2119999999999997</v>
      </c>
      <c r="W84" s="506">
        <v>4.8610000000000007</v>
      </c>
      <c r="X84" s="506">
        <v>0</v>
      </c>
      <c r="Y84" s="506">
        <v>0</v>
      </c>
      <c r="Z84" s="506">
        <v>0</v>
      </c>
      <c r="AA84" s="506">
        <v>0</v>
      </c>
      <c r="AB84" s="506">
        <v>0</v>
      </c>
      <c r="AC84" s="506">
        <v>0</v>
      </c>
      <c r="AD84" s="506">
        <v>7.2119999999999997</v>
      </c>
      <c r="AE84" s="506">
        <v>4.8610000000000007</v>
      </c>
      <c r="AF84" s="506">
        <v>2.3508644067796602</v>
      </c>
      <c r="AG84" s="506">
        <v>-2.3509999999999991</v>
      </c>
      <c r="AH84" s="451">
        <v>0.67401552967276768</v>
      </c>
      <c r="AI84" s="450" t="s">
        <v>927</v>
      </c>
      <c r="AJ84" s="506">
        <v>0</v>
      </c>
      <c r="AK84" s="506">
        <v>7.2119999999999997</v>
      </c>
      <c r="AL84" s="506">
        <v>4.8610000000000007</v>
      </c>
      <c r="AM84" s="506">
        <v>-2.3509999999999991</v>
      </c>
      <c r="AN84" s="452">
        <v>0.67401552967276768</v>
      </c>
      <c r="AO84" s="506">
        <v>7.2119999999999997</v>
      </c>
      <c r="AP84" s="506">
        <v>4.8610000000000007</v>
      </c>
      <c r="AQ84" s="453"/>
      <c r="AR84" s="450" t="s">
        <v>443</v>
      </c>
    </row>
    <row r="85" spans="1:44" s="333" customFormat="1" ht="47.25" x14ac:dyDescent="0.25">
      <c r="A85" s="447">
        <v>0</v>
      </c>
      <c r="B85" s="448" t="s">
        <v>503</v>
      </c>
      <c r="C85" s="449" t="s">
        <v>385</v>
      </c>
      <c r="D85" s="506">
        <v>204.554</v>
      </c>
      <c r="E85" s="506">
        <v>204.16105999999999</v>
      </c>
      <c r="F85" s="506">
        <v>189.96970999999999</v>
      </c>
      <c r="G85" s="506">
        <v>179.41047334000001</v>
      </c>
      <c r="H85" s="506">
        <v>0</v>
      </c>
      <c r="I85" s="506">
        <v>0</v>
      </c>
      <c r="J85" s="506">
        <v>2.193643E-2</v>
      </c>
      <c r="K85" s="506">
        <v>2.193643E-2</v>
      </c>
      <c r="L85" s="506">
        <v>0</v>
      </c>
      <c r="M85" s="506">
        <v>3.7068499999999997E-2</v>
      </c>
      <c r="N85" s="506">
        <v>189.94777356999998</v>
      </c>
      <c r="O85" s="506">
        <v>179.35146841000002</v>
      </c>
      <c r="P85" s="506">
        <v>24.750586659999982</v>
      </c>
      <c r="Q85" s="506">
        <v>-10.559236659999954</v>
      </c>
      <c r="R85" s="509">
        <v>0.94441620898405343</v>
      </c>
      <c r="S85" s="506"/>
      <c r="T85" s="506"/>
      <c r="U85" s="506">
        <v>0.372</v>
      </c>
      <c r="V85" s="506">
        <v>173.01750000000001</v>
      </c>
      <c r="W85" s="506">
        <v>173.09001000000009</v>
      </c>
      <c r="X85" s="506">
        <v>0</v>
      </c>
      <c r="Y85" s="506">
        <v>0</v>
      </c>
      <c r="Z85" s="506">
        <v>1.0609999999999999</v>
      </c>
      <c r="AA85" s="506">
        <v>1.0609999999999999</v>
      </c>
      <c r="AB85" s="506">
        <v>0</v>
      </c>
      <c r="AC85" s="506">
        <v>0.12800000000000011</v>
      </c>
      <c r="AD85" s="506">
        <v>171.95650000000001</v>
      </c>
      <c r="AE85" s="506">
        <v>171.9010100000001</v>
      </c>
      <c r="AF85" s="506">
        <v>-7.2162542372950611E-2</v>
      </c>
      <c r="AG85" s="506">
        <v>7.2510000000079344E-2</v>
      </c>
      <c r="AH85" s="451">
        <v>1.0004190905544241</v>
      </c>
      <c r="AI85" s="450" t="s">
        <v>417</v>
      </c>
      <c r="AJ85" s="506">
        <v>173.46201000000013</v>
      </c>
      <c r="AK85" s="506">
        <v>0</v>
      </c>
      <c r="AL85" s="506">
        <v>0</v>
      </c>
      <c r="AM85" s="506">
        <v>0</v>
      </c>
      <c r="AN85" s="452" t="s">
        <v>1119</v>
      </c>
      <c r="AO85" s="506">
        <v>0</v>
      </c>
      <c r="AP85" s="506">
        <v>0</v>
      </c>
      <c r="AQ85" s="453"/>
      <c r="AR85" s="450" t="s">
        <v>443</v>
      </c>
    </row>
    <row r="86" spans="1:44" s="333" customFormat="1" ht="63" x14ac:dyDescent="0.25">
      <c r="A86" s="447">
        <v>0</v>
      </c>
      <c r="B86" s="448" t="s">
        <v>685</v>
      </c>
      <c r="C86" s="449" t="s">
        <v>385</v>
      </c>
      <c r="D86" s="506">
        <v>14.376097305853246</v>
      </c>
      <c r="E86" s="506">
        <v>14.376097305853246</v>
      </c>
      <c r="F86" s="506">
        <v>0</v>
      </c>
      <c r="G86" s="506">
        <v>0</v>
      </c>
      <c r="H86" s="506">
        <v>0</v>
      </c>
      <c r="I86" s="506">
        <v>0</v>
      </c>
      <c r="J86" s="506">
        <v>0</v>
      </c>
      <c r="K86" s="506">
        <v>0</v>
      </c>
      <c r="L86" s="506">
        <v>0</v>
      </c>
      <c r="M86" s="506">
        <v>0</v>
      </c>
      <c r="N86" s="506">
        <v>0</v>
      </c>
      <c r="O86" s="506">
        <v>0</v>
      </c>
      <c r="P86" s="506">
        <v>14.376097305853246</v>
      </c>
      <c r="Q86" s="506">
        <v>0</v>
      </c>
      <c r="R86" s="509">
        <v>0</v>
      </c>
      <c r="S86" s="506"/>
      <c r="T86" s="506"/>
      <c r="U86" s="506">
        <v>0</v>
      </c>
      <c r="V86" s="506">
        <v>0.05</v>
      </c>
      <c r="W86" s="506">
        <v>0</v>
      </c>
      <c r="X86" s="506">
        <v>0</v>
      </c>
      <c r="Y86" s="506">
        <v>0</v>
      </c>
      <c r="Z86" s="506">
        <v>0</v>
      </c>
      <c r="AA86" s="506">
        <v>0</v>
      </c>
      <c r="AB86" s="506">
        <v>0</v>
      </c>
      <c r="AC86" s="506">
        <v>0</v>
      </c>
      <c r="AD86" s="506">
        <v>0.05</v>
      </c>
      <c r="AE86" s="506">
        <v>0</v>
      </c>
      <c r="AF86" s="506">
        <v>12.183133310045125</v>
      </c>
      <c r="AG86" s="506">
        <v>-0.05</v>
      </c>
      <c r="AH86" s="451">
        <v>0</v>
      </c>
      <c r="AI86" s="450">
        <v>0</v>
      </c>
      <c r="AJ86" s="506">
        <v>0</v>
      </c>
      <c r="AK86" s="506">
        <v>0</v>
      </c>
      <c r="AL86" s="506">
        <v>0</v>
      </c>
      <c r="AM86" s="506">
        <v>0</v>
      </c>
      <c r="AN86" s="452" t="s">
        <v>1119</v>
      </c>
      <c r="AO86" s="506">
        <v>0</v>
      </c>
      <c r="AP86" s="506">
        <v>0</v>
      </c>
      <c r="AQ86" s="453"/>
      <c r="AR86" s="450" t="s">
        <v>443</v>
      </c>
    </row>
    <row r="87" spans="1:44" s="333" customFormat="1" ht="31.5" x14ac:dyDescent="0.25">
      <c r="A87" s="447">
        <v>0</v>
      </c>
      <c r="B87" s="448" t="s">
        <v>761</v>
      </c>
      <c r="C87" s="449" t="s">
        <v>385</v>
      </c>
      <c r="D87" s="506">
        <v>180.52799999999999</v>
      </c>
      <c r="E87" s="506">
        <v>165.65473382080381</v>
      </c>
      <c r="F87" s="506">
        <v>0.99</v>
      </c>
      <c r="G87" s="506">
        <v>0.49199999999999999</v>
      </c>
      <c r="H87" s="506">
        <v>0</v>
      </c>
      <c r="I87" s="506">
        <v>0</v>
      </c>
      <c r="J87" s="506">
        <v>7.3800000000000004E-2</v>
      </c>
      <c r="K87" s="506">
        <v>7.3800000000000004E-2</v>
      </c>
      <c r="L87" s="506">
        <v>0</v>
      </c>
      <c r="M87" s="506">
        <v>0.41820000000000002</v>
      </c>
      <c r="N87" s="506">
        <v>0.91620000000000001</v>
      </c>
      <c r="O87" s="506">
        <v>0</v>
      </c>
      <c r="P87" s="506">
        <v>165.16273382080382</v>
      </c>
      <c r="Q87" s="506">
        <v>-0.498</v>
      </c>
      <c r="R87" s="509">
        <v>0.49696969696969695</v>
      </c>
      <c r="S87" s="506"/>
      <c r="T87" s="506"/>
      <c r="U87" s="506">
        <v>12.592000000000001</v>
      </c>
      <c r="V87" s="506">
        <v>2.1999999999999999E-2</v>
      </c>
      <c r="W87" s="506">
        <v>0.44</v>
      </c>
      <c r="X87" s="506">
        <v>0</v>
      </c>
      <c r="Y87" s="506">
        <v>0</v>
      </c>
      <c r="Z87" s="506">
        <v>2.1999999999999999E-2</v>
      </c>
      <c r="AA87" s="506">
        <v>2.1999999999999999E-2</v>
      </c>
      <c r="AB87" s="506">
        <v>0</v>
      </c>
      <c r="AC87" s="506">
        <v>0</v>
      </c>
      <c r="AD87" s="506">
        <v>0</v>
      </c>
      <c r="AE87" s="506">
        <v>0.41799999999999998</v>
      </c>
      <c r="AF87" s="506">
        <v>139.95783050847456</v>
      </c>
      <c r="AG87" s="506">
        <v>0.41799999999999998</v>
      </c>
      <c r="AH87" s="451">
        <v>20</v>
      </c>
      <c r="AI87" s="450" t="s">
        <v>927</v>
      </c>
      <c r="AJ87" s="506">
        <v>13.032</v>
      </c>
      <c r="AK87" s="506">
        <v>0</v>
      </c>
      <c r="AL87" s="506">
        <v>0</v>
      </c>
      <c r="AM87" s="506">
        <v>0</v>
      </c>
      <c r="AN87" s="452" t="s">
        <v>1119</v>
      </c>
      <c r="AO87" s="506">
        <v>0</v>
      </c>
      <c r="AP87" s="506">
        <v>0</v>
      </c>
      <c r="AQ87" s="453"/>
      <c r="AR87" s="450" t="s">
        <v>443</v>
      </c>
    </row>
    <row r="88" spans="1:44" s="333" customFormat="1" x14ac:dyDescent="0.25">
      <c r="A88" s="447">
        <v>4</v>
      </c>
      <c r="B88" s="448" t="s">
        <v>454</v>
      </c>
      <c r="C88" s="449">
        <v>0</v>
      </c>
      <c r="D88" s="506">
        <v>66.029595794584679</v>
      </c>
      <c r="E88" s="506">
        <v>53.870866899330892</v>
      </c>
      <c r="F88" s="506">
        <v>16.274956549999995</v>
      </c>
      <c r="G88" s="506">
        <v>15.1764832</v>
      </c>
      <c r="H88" s="506">
        <v>0</v>
      </c>
      <c r="I88" s="506">
        <v>0</v>
      </c>
      <c r="J88" s="506">
        <v>10.927956549999999</v>
      </c>
      <c r="K88" s="506">
        <v>10.927956549999999</v>
      </c>
      <c r="L88" s="506">
        <v>1.8963625212433266</v>
      </c>
      <c r="M88" s="506">
        <v>3.9599950399999999</v>
      </c>
      <c r="N88" s="506">
        <v>3.4506374787566698</v>
      </c>
      <c r="O88" s="506">
        <v>0.28853160999999999</v>
      </c>
      <c r="P88" s="506">
        <v>38.694383699330892</v>
      </c>
      <c r="Q88" s="506">
        <v>-1.0984733499999964</v>
      </c>
      <c r="R88" s="509">
        <v>0.93250529753334455</v>
      </c>
      <c r="S88" s="506"/>
      <c r="T88" s="506"/>
      <c r="U88" s="506">
        <v>12.07</v>
      </c>
      <c r="V88" s="506">
        <v>16.165188107858274</v>
      </c>
      <c r="W88" s="506">
        <v>7.5</v>
      </c>
      <c r="X88" s="506">
        <v>1.042</v>
      </c>
      <c r="Y88" s="506">
        <v>1.042</v>
      </c>
      <c r="Z88" s="506">
        <v>0.36699999999999999</v>
      </c>
      <c r="AA88" s="506">
        <v>0.36699999999999999</v>
      </c>
      <c r="AB88" s="506">
        <v>2.5999999999999999E-2</v>
      </c>
      <c r="AC88" s="506">
        <v>2.6349999999999998</v>
      </c>
      <c r="AD88" s="506">
        <v>14.730188107858273</v>
      </c>
      <c r="AE88" s="506">
        <v>3.456</v>
      </c>
      <c r="AF88" s="506">
        <v>26.052949152542375</v>
      </c>
      <c r="AG88" s="506">
        <v>-8.665188107858274</v>
      </c>
      <c r="AH88" s="451">
        <v>0.4639599582731781</v>
      </c>
      <c r="AI88" s="450">
        <v>0</v>
      </c>
      <c r="AJ88" s="506">
        <v>11.795999999999999</v>
      </c>
      <c r="AK88" s="506">
        <v>17.478999999999999</v>
      </c>
      <c r="AL88" s="506">
        <v>7.774</v>
      </c>
      <c r="AM88" s="506">
        <v>-9.7049999999999983</v>
      </c>
      <c r="AN88" s="452">
        <v>0.44476228617197783</v>
      </c>
      <c r="AO88" s="506">
        <v>17.478999999999999</v>
      </c>
      <c r="AP88" s="506">
        <v>7.774</v>
      </c>
      <c r="AQ88" s="453"/>
      <c r="AR88" s="450">
        <v>0</v>
      </c>
    </row>
    <row r="89" spans="1:44" s="333" customFormat="1" ht="63" x14ac:dyDescent="0.25">
      <c r="A89" s="447">
        <v>0</v>
      </c>
      <c r="B89" s="448" t="s">
        <v>538</v>
      </c>
      <c r="C89" s="449" t="s">
        <v>389</v>
      </c>
      <c r="D89" s="506">
        <v>43.835000000000001</v>
      </c>
      <c r="E89" s="506">
        <v>33.06</v>
      </c>
      <c r="F89" s="506">
        <v>16.222999999999995</v>
      </c>
      <c r="G89" s="506">
        <v>10.875999999999999</v>
      </c>
      <c r="H89" s="506">
        <v>0</v>
      </c>
      <c r="I89" s="506">
        <v>0</v>
      </c>
      <c r="J89" s="506">
        <v>10.875999999999999</v>
      </c>
      <c r="K89" s="506">
        <v>10.875999999999999</v>
      </c>
      <c r="L89" s="506">
        <v>1.8963625212433266</v>
      </c>
      <c r="M89" s="506">
        <v>0</v>
      </c>
      <c r="N89" s="506">
        <v>3.4506374787566698</v>
      </c>
      <c r="O89" s="506">
        <v>0</v>
      </c>
      <c r="P89" s="506">
        <v>22.184000000000005</v>
      </c>
      <c r="Q89" s="506">
        <v>-5.346999999999996</v>
      </c>
      <c r="R89" s="509">
        <v>0.67040621340072748</v>
      </c>
      <c r="S89" s="506"/>
      <c r="T89" s="506"/>
      <c r="U89" s="506">
        <v>4.0890000000000004</v>
      </c>
      <c r="V89" s="506">
        <v>13.857688107858273</v>
      </c>
      <c r="W89" s="506">
        <v>5.0670000000000002</v>
      </c>
      <c r="X89" s="506">
        <v>0</v>
      </c>
      <c r="Y89" s="506">
        <v>0</v>
      </c>
      <c r="Z89" s="506">
        <v>0</v>
      </c>
      <c r="AA89" s="506">
        <v>0</v>
      </c>
      <c r="AB89" s="506">
        <v>2.5999999999999999E-2</v>
      </c>
      <c r="AC89" s="506">
        <v>2.1080000000000001</v>
      </c>
      <c r="AD89" s="506">
        <v>13.831688107858273</v>
      </c>
      <c r="AE89" s="506">
        <v>2.9590000000000001</v>
      </c>
      <c r="AF89" s="506">
        <v>22.949949152542377</v>
      </c>
      <c r="AG89" s="506">
        <v>-8.7906881078582728</v>
      </c>
      <c r="AH89" s="451">
        <v>0.36564540640272158</v>
      </c>
      <c r="AI89" s="450" t="s">
        <v>927</v>
      </c>
      <c r="AJ89" s="506">
        <v>1.3820000000000001</v>
      </c>
      <c r="AK89" s="506">
        <v>7.5970000000000004</v>
      </c>
      <c r="AL89" s="506">
        <v>7.774</v>
      </c>
      <c r="AM89" s="506">
        <v>0.1769999999999996</v>
      </c>
      <c r="AN89" s="452">
        <v>1.02329867052784</v>
      </c>
      <c r="AO89" s="506">
        <v>7.5970000000000004</v>
      </c>
      <c r="AP89" s="506">
        <v>7.774</v>
      </c>
      <c r="AQ89" s="453"/>
      <c r="AR89" s="450" t="s">
        <v>443</v>
      </c>
    </row>
    <row r="90" spans="1:44" s="333" customFormat="1" ht="47.25" x14ac:dyDescent="0.25">
      <c r="A90" s="447">
        <v>0</v>
      </c>
      <c r="B90" s="448" t="s">
        <v>539</v>
      </c>
      <c r="C90" s="449" t="s">
        <v>385</v>
      </c>
      <c r="D90" s="506">
        <v>4.8556923386094413</v>
      </c>
      <c r="E90" s="506">
        <v>4.2904098993308919</v>
      </c>
      <c r="F90" s="506">
        <v>0</v>
      </c>
      <c r="G90" s="506">
        <v>0.28853160999999999</v>
      </c>
      <c r="H90" s="506">
        <v>0</v>
      </c>
      <c r="I90" s="506">
        <v>0</v>
      </c>
      <c r="J90" s="506">
        <v>0</v>
      </c>
      <c r="K90" s="506">
        <v>0</v>
      </c>
      <c r="L90" s="506">
        <v>0</v>
      </c>
      <c r="M90" s="506">
        <v>0</v>
      </c>
      <c r="N90" s="506">
        <v>0</v>
      </c>
      <c r="O90" s="506">
        <v>0.28853160999999999</v>
      </c>
      <c r="P90" s="506">
        <v>4.0018782893308922</v>
      </c>
      <c r="Q90" s="506">
        <v>0.28853160999999999</v>
      </c>
      <c r="R90" s="509" t="s">
        <v>1119</v>
      </c>
      <c r="S90" s="506"/>
      <c r="T90" s="506"/>
      <c r="U90" s="506">
        <v>0</v>
      </c>
      <c r="V90" s="506">
        <v>0.40749999999999997</v>
      </c>
      <c r="W90" s="506">
        <v>0</v>
      </c>
      <c r="X90" s="506">
        <v>0</v>
      </c>
      <c r="Y90" s="506">
        <v>0</v>
      </c>
      <c r="Z90" s="506">
        <v>0</v>
      </c>
      <c r="AA90" s="506">
        <v>0</v>
      </c>
      <c r="AB90" s="506">
        <v>0</v>
      </c>
      <c r="AC90" s="506">
        <v>0</v>
      </c>
      <c r="AD90" s="506">
        <v>0.40749999999999997</v>
      </c>
      <c r="AE90" s="506">
        <v>0</v>
      </c>
      <c r="AF90" s="506">
        <v>3.6360000000000001</v>
      </c>
      <c r="AG90" s="506">
        <v>-0.40749999999999997</v>
      </c>
      <c r="AH90" s="451">
        <v>0</v>
      </c>
      <c r="AI90" s="450" t="s">
        <v>509</v>
      </c>
      <c r="AJ90" s="506">
        <v>0</v>
      </c>
      <c r="AK90" s="506">
        <v>0</v>
      </c>
      <c r="AL90" s="506">
        <v>0</v>
      </c>
      <c r="AM90" s="506">
        <v>0</v>
      </c>
      <c r="AN90" s="452" t="s">
        <v>1119</v>
      </c>
      <c r="AO90" s="506">
        <v>0</v>
      </c>
      <c r="AP90" s="506">
        <v>0</v>
      </c>
      <c r="AQ90" s="453"/>
      <c r="AR90" s="450" t="s">
        <v>443</v>
      </c>
    </row>
    <row r="91" spans="1:44" s="333" customFormat="1" ht="47.25" x14ac:dyDescent="0.25">
      <c r="A91" s="447">
        <v>0</v>
      </c>
      <c r="B91" s="448" t="s">
        <v>609</v>
      </c>
      <c r="C91" s="449" t="s">
        <v>385</v>
      </c>
      <c r="D91" s="506">
        <v>17.338903455975242</v>
      </c>
      <c r="E91" s="506">
        <v>16.520457</v>
      </c>
      <c r="F91" s="506">
        <v>5.1956549999999997E-2</v>
      </c>
      <c r="G91" s="506">
        <v>4.0119515899999998</v>
      </c>
      <c r="H91" s="506">
        <v>0</v>
      </c>
      <c r="I91" s="506">
        <v>0</v>
      </c>
      <c r="J91" s="506">
        <v>5.1956549999999997E-2</v>
      </c>
      <c r="K91" s="506">
        <v>5.1956549999999997E-2</v>
      </c>
      <c r="L91" s="506">
        <v>0</v>
      </c>
      <c r="M91" s="506">
        <v>3.9599950399999999</v>
      </c>
      <c r="N91" s="506">
        <v>0</v>
      </c>
      <c r="O91" s="506">
        <v>0</v>
      </c>
      <c r="P91" s="506">
        <v>12.508505410000001</v>
      </c>
      <c r="Q91" s="506">
        <v>3.9599950399999999</v>
      </c>
      <c r="R91" s="509">
        <v>77.217436300139255</v>
      </c>
      <c r="S91" s="506"/>
      <c r="T91" s="506"/>
      <c r="U91" s="506">
        <v>7.9809999999999999</v>
      </c>
      <c r="V91" s="506">
        <v>1.9000000000000001</v>
      </c>
      <c r="W91" s="506">
        <v>2.4329999999999998</v>
      </c>
      <c r="X91" s="506">
        <v>1.042</v>
      </c>
      <c r="Y91" s="506">
        <v>1.042</v>
      </c>
      <c r="Z91" s="506">
        <v>0.36699999999999999</v>
      </c>
      <c r="AA91" s="506">
        <v>0.36699999999999999</v>
      </c>
      <c r="AB91" s="506">
        <v>0</v>
      </c>
      <c r="AC91" s="506">
        <v>0.52699999999999991</v>
      </c>
      <c r="AD91" s="506">
        <v>0.4910000000000001</v>
      </c>
      <c r="AE91" s="506">
        <v>0.49699999999999989</v>
      </c>
      <c r="AF91" s="506">
        <v>-0.5329999999999997</v>
      </c>
      <c r="AG91" s="506">
        <v>0.5329999999999997</v>
      </c>
      <c r="AH91" s="451">
        <v>1.2805263157894735</v>
      </c>
      <c r="AI91" s="450" t="s">
        <v>509</v>
      </c>
      <c r="AJ91" s="506">
        <v>10.414</v>
      </c>
      <c r="AK91" s="506">
        <v>9.8819999999999997</v>
      </c>
      <c r="AL91" s="506">
        <v>0</v>
      </c>
      <c r="AM91" s="506">
        <v>-9.8819999999999997</v>
      </c>
      <c r="AN91" s="452">
        <v>0</v>
      </c>
      <c r="AO91" s="506">
        <v>9.8819999999999997</v>
      </c>
      <c r="AP91" s="506">
        <v>0</v>
      </c>
      <c r="AQ91" s="453"/>
      <c r="AR91" s="450" t="s">
        <v>443</v>
      </c>
    </row>
    <row r="92" spans="1:44" s="333" customFormat="1" x14ac:dyDescent="0.25">
      <c r="A92" s="447">
        <v>5</v>
      </c>
      <c r="B92" s="448" t="s">
        <v>455</v>
      </c>
      <c r="C92" s="449">
        <v>0</v>
      </c>
      <c r="D92" s="506">
        <v>0</v>
      </c>
      <c r="E92" s="506">
        <v>0</v>
      </c>
      <c r="F92" s="506">
        <v>0</v>
      </c>
      <c r="G92" s="506">
        <v>0</v>
      </c>
      <c r="H92" s="506">
        <v>0</v>
      </c>
      <c r="I92" s="506">
        <v>0</v>
      </c>
      <c r="J92" s="506">
        <v>0</v>
      </c>
      <c r="K92" s="506">
        <v>0</v>
      </c>
      <c r="L92" s="506">
        <v>0</v>
      </c>
      <c r="M92" s="506">
        <v>0</v>
      </c>
      <c r="N92" s="506">
        <v>0</v>
      </c>
      <c r="O92" s="506">
        <v>0</v>
      </c>
      <c r="P92" s="506" t="s">
        <v>804</v>
      </c>
      <c r="Q92" s="506">
        <v>0</v>
      </c>
      <c r="R92" s="509" t="s">
        <v>1119</v>
      </c>
      <c r="S92" s="506"/>
      <c r="T92" s="506"/>
      <c r="U92" s="506">
        <v>0</v>
      </c>
      <c r="V92" s="506">
        <v>0</v>
      </c>
      <c r="W92" s="506">
        <v>0</v>
      </c>
      <c r="X92" s="506">
        <v>0</v>
      </c>
      <c r="Y92" s="506">
        <v>0</v>
      </c>
      <c r="Z92" s="506">
        <v>0</v>
      </c>
      <c r="AA92" s="506">
        <v>0</v>
      </c>
      <c r="AB92" s="506">
        <v>0</v>
      </c>
      <c r="AC92" s="506">
        <v>0</v>
      </c>
      <c r="AD92" s="506">
        <v>0</v>
      </c>
      <c r="AE92" s="506">
        <v>0</v>
      </c>
      <c r="AF92" s="506" t="s">
        <v>804</v>
      </c>
      <c r="AG92" s="506">
        <v>0</v>
      </c>
      <c r="AH92" s="451" t="s">
        <v>1119</v>
      </c>
      <c r="AI92" s="450">
        <v>0</v>
      </c>
      <c r="AJ92" s="506">
        <v>0</v>
      </c>
      <c r="AK92" s="506">
        <v>0</v>
      </c>
      <c r="AL92" s="506">
        <v>0</v>
      </c>
      <c r="AM92" s="506">
        <v>0</v>
      </c>
      <c r="AN92" s="452" t="s">
        <v>1119</v>
      </c>
      <c r="AO92" s="506">
        <v>0</v>
      </c>
      <c r="AP92" s="506">
        <v>0</v>
      </c>
      <c r="AQ92" s="453"/>
      <c r="AR92" s="450">
        <v>0</v>
      </c>
    </row>
    <row r="93" spans="1:44" s="333" customFormat="1" x14ac:dyDescent="0.25">
      <c r="A93" s="447">
        <v>6</v>
      </c>
      <c r="B93" s="448" t="s">
        <v>456</v>
      </c>
      <c r="C93" s="449">
        <v>0</v>
      </c>
      <c r="D93" s="506">
        <v>0</v>
      </c>
      <c r="E93" s="506">
        <v>0</v>
      </c>
      <c r="F93" s="506">
        <v>0</v>
      </c>
      <c r="G93" s="506">
        <v>0</v>
      </c>
      <c r="H93" s="506">
        <v>0</v>
      </c>
      <c r="I93" s="506">
        <v>0</v>
      </c>
      <c r="J93" s="506">
        <v>0</v>
      </c>
      <c r="K93" s="506">
        <v>0</v>
      </c>
      <c r="L93" s="506">
        <v>0</v>
      </c>
      <c r="M93" s="506">
        <v>0</v>
      </c>
      <c r="N93" s="506">
        <v>0</v>
      </c>
      <c r="O93" s="506">
        <v>0</v>
      </c>
      <c r="P93" s="506" t="s">
        <v>804</v>
      </c>
      <c r="Q93" s="506">
        <v>0</v>
      </c>
      <c r="R93" s="509" t="s">
        <v>1119</v>
      </c>
      <c r="S93" s="506"/>
      <c r="T93" s="506"/>
      <c r="U93" s="506">
        <v>0</v>
      </c>
      <c r="V93" s="506">
        <v>0</v>
      </c>
      <c r="W93" s="506">
        <v>0</v>
      </c>
      <c r="X93" s="506">
        <v>0</v>
      </c>
      <c r="Y93" s="506">
        <v>0</v>
      </c>
      <c r="Z93" s="506">
        <v>0</v>
      </c>
      <c r="AA93" s="506">
        <v>0</v>
      </c>
      <c r="AB93" s="506">
        <v>0</v>
      </c>
      <c r="AC93" s="506">
        <v>0</v>
      </c>
      <c r="AD93" s="506">
        <v>0</v>
      </c>
      <c r="AE93" s="506">
        <v>0</v>
      </c>
      <c r="AF93" s="506" t="s">
        <v>804</v>
      </c>
      <c r="AG93" s="506">
        <v>0</v>
      </c>
      <c r="AH93" s="451" t="s">
        <v>1119</v>
      </c>
      <c r="AI93" s="450">
        <v>0</v>
      </c>
      <c r="AJ93" s="506">
        <v>0</v>
      </c>
      <c r="AK93" s="506">
        <v>0</v>
      </c>
      <c r="AL93" s="506">
        <v>0</v>
      </c>
      <c r="AM93" s="506">
        <v>0</v>
      </c>
      <c r="AN93" s="452" t="s">
        <v>1119</v>
      </c>
      <c r="AO93" s="506">
        <v>0</v>
      </c>
      <c r="AP93" s="506">
        <v>0</v>
      </c>
      <c r="AQ93" s="453"/>
      <c r="AR93" s="450">
        <v>0</v>
      </c>
    </row>
    <row r="94" spans="1:44" s="333" customFormat="1" x14ac:dyDescent="0.25">
      <c r="A94" s="447">
        <v>7</v>
      </c>
      <c r="B94" s="448" t="s">
        <v>457</v>
      </c>
      <c r="C94" s="449">
        <v>0</v>
      </c>
      <c r="D94" s="506">
        <v>0</v>
      </c>
      <c r="E94" s="506">
        <v>0</v>
      </c>
      <c r="F94" s="506">
        <v>0</v>
      </c>
      <c r="G94" s="506">
        <v>0</v>
      </c>
      <c r="H94" s="506">
        <v>0</v>
      </c>
      <c r="I94" s="506">
        <v>0</v>
      </c>
      <c r="J94" s="506">
        <v>0</v>
      </c>
      <c r="K94" s="506">
        <v>0</v>
      </c>
      <c r="L94" s="506">
        <v>0</v>
      </c>
      <c r="M94" s="506">
        <v>0</v>
      </c>
      <c r="N94" s="506">
        <v>0</v>
      </c>
      <c r="O94" s="506">
        <v>0</v>
      </c>
      <c r="P94" s="506" t="s">
        <v>804</v>
      </c>
      <c r="Q94" s="506">
        <v>0</v>
      </c>
      <c r="R94" s="509" t="s">
        <v>1119</v>
      </c>
      <c r="S94" s="506"/>
      <c r="T94" s="506"/>
      <c r="U94" s="506">
        <v>0</v>
      </c>
      <c r="V94" s="506">
        <v>0</v>
      </c>
      <c r="W94" s="506">
        <v>0</v>
      </c>
      <c r="X94" s="506">
        <v>0</v>
      </c>
      <c r="Y94" s="506">
        <v>0</v>
      </c>
      <c r="Z94" s="506">
        <v>0</v>
      </c>
      <c r="AA94" s="506">
        <v>0</v>
      </c>
      <c r="AB94" s="506">
        <v>0</v>
      </c>
      <c r="AC94" s="506">
        <v>0</v>
      </c>
      <c r="AD94" s="506">
        <v>0</v>
      </c>
      <c r="AE94" s="506">
        <v>0</v>
      </c>
      <c r="AF94" s="506" t="s">
        <v>804</v>
      </c>
      <c r="AG94" s="506">
        <v>0</v>
      </c>
      <c r="AH94" s="451" t="s">
        <v>1119</v>
      </c>
      <c r="AI94" s="450">
        <v>0</v>
      </c>
      <c r="AJ94" s="506">
        <v>0</v>
      </c>
      <c r="AK94" s="506">
        <v>0</v>
      </c>
      <c r="AL94" s="506">
        <v>0</v>
      </c>
      <c r="AM94" s="506">
        <v>0</v>
      </c>
      <c r="AN94" s="452" t="s">
        <v>1119</v>
      </c>
      <c r="AO94" s="506">
        <v>0</v>
      </c>
      <c r="AP94" s="506">
        <v>0</v>
      </c>
      <c r="AQ94" s="453"/>
      <c r="AR94" s="450">
        <v>0</v>
      </c>
    </row>
    <row r="95" spans="1:44" s="333" customFormat="1" x14ac:dyDescent="0.25">
      <c r="A95" s="447">
        <v>8</v>
      </c>
      <c r="B95" s="448" t="s">
        <v>120</v>
      </c>
      <c r="C95" s="449">
        <v>0</v>
      </c>
      <c r="D95" s="506">
        <v>0</v>
      </c>
      <c r="E95" s="506">
        <v>0</v>
      </c>
      <c r="F95" s="506">
        <v>0</v>
      </c>
      <c r="G95" s="506">
        <v>0</v>
      </c>
      <c r="H95" s="506">
        <v>0</v>
      </c>
      <c r="I95" s="506">
        <v>0</v>
      </c>
      <c r="J95" s="506">
        <v>0</v>
      </c>
      <c r="K95" s="506">
        <v>0</v>
      </c>
      <c r="L95" s="506">
        <v>0</v>
      </c>
      <c r="M95" s="506">
        <v>0</v>
      </c>
      <c r="N95" s="506">
        <v>0</v>
      </c>
      <c r="O95" s="506">
        <v>0</v>
      </c>
      <c r="P95" s="506" t="s">
        <v>804</v>
      </c>
      <c r="Q95" s="506">
        <v>0</v>
      </c>
      <c r="R95" s="509" t="s">
        <v>1119</v>
      </c>
      <c r="S95" s="506"/>
      <c r="T95" s="506"/>
      <c r="U95" s="506">
        <v>0</v>
      </c>
      <c r="V95" s="506">
        <v>0</v>
      </c>
      <c r="W95" s="506">
        <v>0</v>
      </c>
      <c r="X95" s="506">
        <v>0</v>
      </c>
      <c r="Y95" s="506">
        <v>0</v>
      </c>
      <c r="Z95" s="506">
        <v>0</v>
      </c>
      <c r="AA95" s="506">
        <v>0</v>
      </c>
      <c r="AB95" s="506">
        <v>0</v>
      </c>
      <c r="AC95" s="506">
        <v>0</v>
      </c>
      <c r="AD95" s="506">
        <v>0</v>
      </c>
      <c r="AE95" s="506">
        <v>0</v>
      </c>
      <c r="AF95" s="506" t="s">
        <v>804</v>
      </c>
      <c r="AG95" s="506">
        <v>0</v>
      </c>
      <c r="AH95" s="451" t="s">
        <v>1119</v>
      </c>
      <c r="AI95" s="450">
        <v>0</v>
      </c>
      <c r="AJ95" s="506">
        <v>0</v>
      </c>
      <c r="AK95" s="506">
        <v>0</v>
      </c>
      <c r="AL95" s="506">
        <v>0</v>
      </c>
      <c r="AM95" s="506">
        <v>0</v>
      </c>
      <c r="AN95" s="452" t="s">
        <v>1119</v>
      </c>
      <c r="AO95" s="506">
        <v>0</v>
      </c>
      <c r="AP95" s="506">
        <v>0</v>
      </c>
      <c r="AQ95" s="453"/>
      <c r="AR95" s="450">
        <v>0</v>
      </c>
    </row>
    <row r="96" spans="1:44" s="333" customFormat="1" x14ac:dyDescent="0.25">
      <c r="A96" s="447">
        <v>9</v>
      </c>
      <c r="B96" s="448" t="s">
        <v>458</v>
      </c>
      <c r="C96" s="449">
        <v>0</v>
      </c>
      <c r="D96" s="506">
        <v>0</v>
      </c>
      <c r="E96" s="506">
        <v>0</v>
      </c>
      <c r="F96" s="506">
        <v>0</v>
      </c>
      <c r="G96" s="506">
        <v>0</v>
      </c>
      <c r="H96" s="506">
        <v>0</v>
      </c>
      <c r="I96" s="506">
        <v>0</v>
      </c>
      <c r="J96" s="506">
        <v>0</v>
      </c>
      <c r="K96" s="506">
        <v>0</v>
      </c>
      <c r="L96" s="506">
        <v>0</v>
      </c>
      <c r="M96" s="506">
        <v>0</v>
      </c>
      <c r="N96" s="506">
        <v>0</v>
      </c>
      <c r="O96" s="506">
        <v>0</v>
      </c>
      <c r="P96" s="506" t="s">
        <v>804</v>
      </c>
      <c r="Q96" s="506">
        <v>0</v>
      </c>
      <c r="R96" s="509" t="s">
        <v>1119</v>
      </c>
      <c r="S96" s="506"/>
      <c r="T96" s="506"/>
      <c r="U96" s="506">
        <v>0</v>
      </c>
      <c r="V96" s="506">
        <v>0</v>
      </c>
      <c r="W96" s="506">
        <v>0</v>
      </c>
      <c r="X96" s="506">
        <v>0</v>
      </c>
      <c r="Y96" s="506">
        <v>0</v>
      </c>
      <c r="Z96" s="506">
        <v>0</v>
      </c>
      <c r="AA96" s="506">
        <v>0</v>
      </c>
      <c r="AB96" s="506">
        <v>0</v>
      </c>
      <c r="AC96" s="506">
        <v>0</v>
      </c>
      <c r="AD96" s="506">
        <v>0</v>
      </c>
      <c r="AE96" s="506">
        <v>0</v>
      </c>
      <c r="AF96" s="506" t="s">
        <v>804</v>
      </c>
      <c r="AG96" s="506">
        <v>0</v>
      </c>
      <c r="AH96" s="451" t="s">
        <v>1119</v>
      </c>
      <c r="AI96" s="450">
        <v>0</v>
      </c>
      <c r="AJ96" s="506">
        <v>0</v>
      </c>
      <c r="AK96" s="506">
        <v>0</v>
      </c>
      <c r="AL96" s="506">
        <v>0</v>
      </c>
      <c r="AM96" s="506">
        <v>0</v>
      </c>
      <c r="AN96" s="452" t="s">
        <v>1119</v>
      </c>
      <c r="AO96" s="506">
        <v>0</v>
      </c>
      <c r="AP96" s="506">
        <v>0</v>
      </c>
      <c r="AQ96" s="453"/>
      <c r="AR96" s="450">
        <v>0</v>
      </c>
    </row>
    <row r="97" spans="1:44" s="333" customFormat="1" x14ac:dyDescent="0.25">
      <c r="A97" s="447">
        <v>10</v>
      </c>
      <c r="B97" s="448" t="s">
        <v>459</v>
      </c>
      <c r="C97" s="449">
        <v>0</v>
      </c>
      <c r="D97" s="506">
        <v>0</v>
      </c>
      <c r="E97" s="506">
        <v>0</v>
      </c>
      <c r="F97" s="506">
        <v>0</v>
      </c>
      <c r="G97" s="506">
        <v>0</v>
      </c>
      <c r="H97" s="506">
        <v>0</v>
      </c>
      <c r="I97" s="506">
        <v>0</v>
      </c>
      <c r="J97" s="506">
        <v>0</v>
      </c>
      <c r="K97" s="506">
        <v>0</v>
      </c>
      <c r="L97" s="506">
        <v>0</v>
      </c>
      <c r="M97" s="506">
        <v>0</v>
      </c>
      <c r="N97" s="506">
        <v>0</v>
      </c>
      <c r="O97" s="506">
        <v>0</v>
      </c>
      <c r="P97" s="506" t="s">
        <v>804</v>
      </c>
      <c r="Q97" s="506">
        <v>0</v>
      </c>
      <c r="R97" s="509" t="s">
        <v>1119</v>
      </c>
      <c r="S97" s="506"/>
      <c r="T97" s="506"/>
      <c r="U97" s="506">
        <v>0</v>
      </c>
      <c r="V97" s="506">
        <v>0</v>
      </c>
      <c r="W97" s="506">
        <v>0</v>
      </c>
      <c r="X97" s="506">
        <v>0</v>
      </c>
      <c r="Y97" s="506">
        <v>0</v>
      </c>
      <c r="Z97" s="506">
        <v>0</v>
      </c>
      <c r="AA97" s="506">
        <v>0</v>
      </c>
      <c r="AB97" s="506">
        <v>0</v>
      </c>
      <c r="AC97" s="506">
        <v>0</v>
      </c>
      <c r="AD97" s="506">
        <v>0</v>
      </c>
      <c r="AE97" s="506">
        <v>0</v>
      </c>
      <c r="AF97" s="506" t="s">
        <v>804</v>
      </c>
      <c r="AG97" s="506">
        <v>0</v>
      </c>
      <c r="AH97" s="451" t="s">
        <v>1119</v>
      </c>
      <c r="AI97" s="450">
        <v>0</v>
      </c>
      <c r="AJ97" s="506">
        <v>0</v>
      </c>
      <c r="AK97" s="506">
        <v>0</v>
      </c>
      <c r="AL97" s="506">
        <v>0</v>
      </c>
      <c r="AM97" s="506">
        <v>0</v>
      </c>
      <c r="AN97" s="452" t="s">
        <v>1119</v>
      </c>
      <c r="AO97" s="506">
        <v>0</v>
      </c>
      <c r="AP97" s="506">
        <v>0</v>
      </c>
      <c r="AQ97" s="453"/>
      <c r="AR97" s="450">
        <v>0</v>
      </c>
    </row>
    <row r="98" spans="1:44" s="333" customFormat="1" x14ac:dyDescent="0.25">
      <c r="A98" s="447">
        <v>11</v>
      </c>
      <c r="B98" s="448" t="s">
        <v>460</v>
      </c>
      <c r="C98" s="449">
        <v>0</v>
      </c>
      <c r="D98" s="506">
        <v>1724.4295060764766</v>
      </c>
      <c r="E98" s="506">
        <v>1498.5637879719061</v>
      </c>
      <c r="F98" s="506">
        <v>55.676006412773873</v>
      </c>
      <c r="G98" s="506">
        <v>101.7953422605208</v>
      </c>
      <c r="H98" s="506">
        <v>2.00923301</v>
      </c>
      <c r="I98" s="506">
        <v>3.108717</v>
      </c>
      <c r="J98" s="506">
        <v>4.5198799999999997</v>
      </c>
      <c r="K98" s="506">
        <v>7.1707800699999993</v>
      </c>
      <c r="L98" s="506">
        <v>0.91023650854196325</v>
      </c>
      <c r="M98" s="506">
        <v>78.288092789999993</v>
      </c>
      <c r="N98" s="506">
        <v>48.236656894231906</v>
      </c>
      <c r="O98" s="506">
        <v>13.227752400520799</v>
      </c>
      <c r="P98" s="506">
        <v>1396.7684457113853</v>
      </c>
      <c r="Q98" s="506">
        <v>46.119335847746932</v>
      </c>
      <c r="R98" s="509">
        <v>1.8283520823283341</v>
      </c>
      <c r="S98" s="506"/>
      <c r="T98" s="506"/>
      <c r="U98" s="506">
        <v>209.52861122000002</v>
      </c>
      <c r="V98" s="506">
        <v>158.61348475725188</v>
      </c>
      <c r="W98" s="506">
        <v>149.98186379999999</v>
      </c>
      <c r="X98" s="506">
        <v>21.151</v>
      </c>
      <c r="Y98" s="506">
        <v>21.576792699999999</v>
      </c>
      <c r="Z98" s="506">
        <v>30.011000000000003</v>
      </c>
      <c r="AA98" s="506">
        <v>30.9389</v>
      </c>
      <c r="AB98" s="506">
        <v>22.042494002496955</v>
      </c>
      <c r="AC98" s="506">
        <v>22.866000000000003</v>
      </c>
      <c r="AD98" s="506">
        <v>85.408990754754925</v>
      </c>
      <c r="AE98" s="506">
        <v>74.600171099999983</v>
      </c>
      <c r="AF98" s="506">
        <v>1130.8834898586049</v>
      </c>
      <c r="AG98" s="506">
        <v>-8.6316209572518972</v>
      </c>
      <c r="AH98" s="451">
        <v>0.94558078734313122</v>
      </c>
      <c r="AI98" s="450">
        <v>0</v>
      </c>
      <c r="AJ98" s="506">
        <v>202.70439412000002</v>
      </c>
      <c r="AK98" s="506">
        <v>158.66305215647603</v>
      </c>
      <c r="AL98" s="506">
        <v>156.80718089999999</v>
      </c>
      <c r="AM98" s="506">
        <v>-1.8558712564760356</v>
      </c>
      <c r="AN98" s="452">
        <v>0.98830306595485284</v>
      </c>
      <c r="AO98" s="506">
        <v>158.66305215647603</v>
      </c>
      <c r="AP98" s="506">
        <v>156.80718089999999</v>
      </c>
      <c r="AQ98" s="453"/>
      <c r="AR98" s="450">
        <v>0</v>
      </c>
    </row>
    <row r="99" spans="1:44" s="333" customFormat="1" ht="31.5" x14ac:dyDescent="0.25">
      <c r="A99" s="447">
        <v>0</v>
      </c>
      <c r="B99" s="448" t="s">
        <v>544</v>
      </c>
      <c r="C99" s="449" t="s">
        <v>388</v>
      </c>
      <c r="D99" s="506">
        <v>13.862059621695305</v>
      </c>
      <c r="E99" s="506">
        <v>13.126860621695304</v>
      </c>
      <c r="F99" s="506">
        <v>0.62304599999999999</v>
      </c>
      <c r="G99" s="506">
        <v>1.4014664226182001</v>
      </c>
      <c r="H99" s="506">
        <v>0.62304599999999999</v>
      </c>
      <c r="I99" s="506">
        <v>0</v>
      </c>
      <c r="J99" s="506">
        <v>0</v>
      </c>
      <c r="K99" s="506">
        <v>0</v>
      </c>
      <c r="L99" s="506">
        <v>0</v>
      </c>
      <c r="M99" s="506">
        <v>1.3929124700000002</v>
      </c>
      <c r="N99" s="506">
        <v>0</v>
      </c>
      <c r="O99" s="506">
        <v>8.5539526182000017E-3</v>
      </c>
      <c r="P99" s="506">
        <v>11.725394199077105</v>
      </c>
      <c r="Q99" s="506">
        <v>0.77842042261820021</v>
      </c>
      <c r="R99" s="509">
        <v>2.2493787338626685</v>
      </c>
      <c r="S99" s="506"/>
      <c r="T99" s="506"/>
      <c r="U99" s="506">
        <v>0.62304599999999999</v>
      </c>
      <c r="V99" s="506">
        <v>11.124458153979072</v>
      </c>
      <c r="W99" s="506">
        <v>1.013466</v>
      </c>
      <c r="X99" s="506">
        <v>0</v>
      </c>
      <c r="Y99" s="506">
        <v>0</v>
      </c>
      <c r="Z99" s="506">
        <v>0</v>
      </c>
      <c r="AA99" s="506">
        <v>0</v>
      </c>
      <c r="AB99" s="506">
        <v>3.899</v>
      </c>
      <c r="AC99" s="506">
        <v>1</v>
      </c>
      <c r="AD99" s="506">
        <v>7.2254581539790719</v>
      </c>
      <c r="AE99" s="506">
        <v>1.3466000000000001E-2</v>
      </c>
      <c r="AF99" s="506">
        <v>13.006534</v>
      </c>
      <c r="AG99" s="506">
        <v>-10.110992153979073</v>
      </c>
      <c r="AH99" s="451">
        <v>9.1102504586930963E-2</v>
      </c>
      <c r="AI99" s="450" t="s">
        <v>839</v>
      </c>
      <c r="AJ99" s="506">
        <v>1.636512</v>
      </c>
      <c r="AK99" s="506">
        <v>11.747458153979071</v>
      </c>
      <c r="AL99" s="506">
        <v>0</v>
      </c>
      <c r="AM99" s="506">
        <v>-11.747458153979071</v>
      </c>
      <c r="AN99" s="452">
        <v>0</v>
      </c>
      <c r="AO99" s="506">
        <v>11.747458153979071</v>
      </c>
      <c r="AP99" s="506">
        <v>0</v>
      </c>
      <c r="AQ99" s="453"/>
      <c r="AR99" s="450" t="s">
        <v>443</v>
      </c>
    </row>
    <row r="100" spans="1:44" s="333" customFormat="1" ht="31.5" x14ac:dyDescent="0.25">
      <c r="A100" s="447">
        <v>0</v>
      </c>
      <c r="B100" s="448" t="s">
        <v>763</v>
      </c>
      <c r="C100" s="449" t="s">
        <v>388</v>
      </c>
      <c r="D100" s="506">
        <v>1.5109249168971863</v>
      </c>
      <c r="E100" s="506">
        <v>1.3600029168971863</v>
      </c>
      <c r="F100" s="506">
        <v>0.12790007</v>
      </c>
      <c r="G100" s="506">
        <v>0.12790007</v>
      </c>
      <c r="H100" s="506">
        <v>0.12790007</v>
      </c>
      <c r="I100" s="506">
        <v>0</v>
      </c>
      <c r="J100" s="506">
        <v>0</v>
      </c>
      <c r="K100" s="506">
        <v>0.12790007</v>
      </c>
      <c r="L100" s="506">
        <v>0</v>
      </c>
      <c r="M100" s="506">
        <v>0</v>
      </c>
      <c r="N100" s="506">
        <v>0</v>
      </c>
      <c r="O100" s="506">
        <v>0</v>
      </c>
      <c r="P100" s="506">
        <v>1.2321028468971864</v>
      </c>
      <c r="Q100" s="506">
        <v>0</v>
      </c>
      <c r="R100" s="509">
        <v>1</v>
      </c>
      <c r="S100" s="506"/>
      <c r="T100" s="506"/>
      <c r="U100" s="506">
        <v>0.12790007</v>
      </c>
      <c r="V100" s="506">
        <v>1.1525448448281241</v>
      </c>
      <c r="W100" s="506">
        <v>1.3809140499999999</v>
      </c>
      <c r="X100" s="506">
        <v>0</v>
      </c>
      <c r="Y100" s="506">
        <v>0</v>
      </c>
      <c r="Z100" s="506">
        <v>0</v>
      </c>
      <c r="AA100" s="506">
        <v>0</v>
      </c>
      <c r="AB100" s="506">
        <v>1.1525448448281241</v>
      </c>
      <c r="AC100" s="506">
        <v>0</v>
      </c>
      <c r="AD100" s="506">
        <v>0</v>
      </c>
      <c r="AE100" s="506">
        <v>1.3809140499999999</v>
      </c>
      <c r="AF100" s="506" t="s">
        <v>804</v>
      </c>
      <c r="AG100" s="506">
        <v>0.22836920517187576</v>
      </c>
      <c r="AH100" s="451">
        <v>1.1981434442196752</v>
      </c>
      <c r="AI100" s="450">
        <v>0</v>
      </c>
      <c r="AJ100" s="506">
        <v>-2.2204460492503131E-16</v>
      </c>
      <c r="AK100" s="506">
        <v>1.2805448448281243</v>
      </c>
      <c r="AL100" s="506">
        <v>1.50881412</v>
      </c>
      <c r="AM100" s="506">
        <v>0.22826927517187579</v>
      </c>
      <c r="AN100" s="452">
        <v>1.1782594932881982</v>
      </c>
      <c r="AO100" s="506">
        <v>1.2805448448281243</v>
      </c>
      <c r="AP100" s="506">
        <v>1.50881412</v>
      </c>
      <c r="AQ100" s="453"/>
      <c r="AR100" s="450" t="s">
        <v>443</v>
      </c>
    </row>
    <row r="101" spans="1:44" s="333" customFormat="1" ht="31.5" x14ac:dyDescent="0.25">
      <c r="A101" s="447">
        <v>0</v>
      </c>
      <c r="B101" s="448" t="s">
        <v>545</v>
      </c>
      <c r="C101" s="449" t="s">
        <v>388</v>
      </c>
      <c r="D101" s="506">
        <v>23.285980252241409</v>
      </c>
      <c r="E101" s="506">
        <v>23.285980252241409</v>
      </c>
      <c r="F101" s="506">
        <v>0</v>
      </c>
      <c r="G101" s="506">
        <v>0</v>
      </c>
      <c r="H101" s="506">
        <v>0</v>
      </c>
      <c r="I101" s="506">
        <v>0</v>
      </c>
      <c r="J101" s="506">
        <v>0</v>
      </c>
      <c r="K101" s="506">
        <v>0</v>
      </c>
      <c r="L101" s="506">
        <v>0</v>
      </c>
      <c r="M101" s="506">
        <v>0</v>
      </c>
      <c r="N101" s="506">
        <v>0</v>
      </c>
      <c r="O101" s="506">
        <v>0</v>
      </c>
      <c r="P101" s="506">
        <v>23.285980252241409</v>
      </c>
      <c r="Q101" s="506">
        <v>0</v>
      </c>
      <c r="R101" s="509">
        <v>0</v>
      </c>
      <c r="S101" s="506"/>
      <c r="T101" s="506"/>
      <c r="U101" s="506">
        <v>0</v>
      </c>
      <c r="V101" s="506">
        <v>1.2415759509456035</v>
      </c>
      <c r="W101" s="506">
        <v>1.6914572700000001</v>
      </c>
      <c r="X101" s="506">
        <v>0</v>
      </c>
      <c r="Y101" s="506">
        <v>0</v>
      </c>
      <c r="Z101" s="506">
        <v>0</v>
      </c>
      <c r="AA101" s="506">
        <v>0</v>
      </c>
      <c r="AB101" s="506">
        <v>0</v>
      </c>
      <c r="AC101" s="506">
        <v>0</v>
      </c>
      <c r="AD101" s="506">
        <v>1.2415759509456035</v>
      </c>
      <c r="AE101" s="506">
        <v>1.6914572700000001</v>
      </c>
      <c r="AF101" s="506" t="s">
        <v>804</v>
      </c>
      <c r="AG101" s="506">
        <v>0.44988131905439666</v>
      </c>
      <c r="AH101" s="451">
        <v>1.3623469983545993</v>
      </c>
      <c r="AI101" s="450">
        <v>0</v>
      </c>
      <c r="AJ101" s="506">
        <v>1.6914572700000001</v>
      </c>
      <c r="AK101" s="506">
        <v>0</v>
      </c>
      <c r="AL101" s="506">
        <v>0</v>
      </c>
      <c r="AM101" s="506">
        <v>0</v>
      </c>
      <c r="AN101" s="452" t="s">
        <v>1119</v>
      </c>
      <c r="AO101" s="506">
        <v>0</v>
      </c>
      <c r="AP101" s="506">
        <v>0</v>
      </c>
      <c r="AQ101" s="453"/>
      <c r="AR101" s="450" t="s">
        <v>443</v>
      </c>
    </row>
    <row r="102" spans="1:44" s="333" customFormat="1" ht="110.25" x14ac:dyDescent="0.25">
      <c r="A102" s="447">
        <v>0</v>
      </c>
      <c r="B102" s="448" t="s">
        <v>546</v>
      </c>
      <c r="C102" s="449" t="s">
        <v>388</v>
      </c>
      <c r="D102" s="506">
        <v>5.5063591113628885</v>
      </c>
      <c r="E102" s="506">
        <v>5.5063591113628885</v>
      </c>
      <c r="F102" s="506">
        <v>0</v>
      </c>
      <c r="G102" s="506">
        <v>0</v>
      </c>
      <c r="H102" s="506">
        <v>0</v>
      </c>
      <c r="I102" s="506">
        <v>0</v>
      </c>
      <c r="J102" s="506">
        <v>0</v>
      </c>
      <c r="K102" s="506">
        <v>0</v>
      </c>
      <c r="L102" s="506">
        <v>0</v>
      </c>
      <c r="M102" s="506">
        <v>0</v>
      </c>
      <c r="N102" s="506">
        <v>0</v>
      </c>
      <c r="O102" s="506">
        <v>0</v>
      </c>
      <c r="P102" s="506">
        <v>5.5063591113628885</v>
      </c>
      <c r="Q102" s="506">
        <v>0</v>
      </c>
      <c r="R102" s="509">
        <v>0</v>
      </c>
      <c r="S102" s="506"/>
      <c r="T102" s="506"/>
      <c r="U102" s="506">
        <v>0</v>
      </c>
      <c r="V102" s="506">
        <v>0.20920162285649063</v>
      </c>
      <c r="W102" s="506">
        <v>0</v>
      </c>
      <c r="X102" s="506">
        <v>0</v>
      </c>
      <c r="Y102" s="506">
        <v>0</v>
      </c>
      <c r="Z102" s="506">
        <v>0</v>
      </c>
      <c r="AA102" s="506">
        <v>0</v>
      </c>
      <c r="AB102" s="506">
        <v>0</v>
      </c>
      <c r="AC102" s="506">
        <v>0</v>
      </c>
      <c r="AD102" s="506">
        <v>0.20920162285649063</v>
      </c>
      <c r="AE102" s="506">
        <v>0</v>
      </c>
      <c r="AF102" s="506" t="s">
        <v>804</v>
      </c>
      <c r="AG102" s="506">
        <v>-0.20920162285649063</v>
      </c>
      <c r="AH102" s="451">
        <v>0</v>
      </c>
      <c r="AI102" s="450">
        <v>0</v>
      </c>
      <c r="AJ102" s="506">
        <v>0</v>
      </c>
      <c r="AK102" s="506">
        <v>0</v>
      </c>
      <c r="AL102" s="506">
        <v>0</v>
      </c>
      <c r="AM102" s="506">
        <v>0</v>
      </c>
      <c r="AN102" s="452" t="s">
        <v>1119</v>
      </c>
      <c r="AO102" s="506">
        <v>0</v>
      </c>
      <c r="AP102" s="506">
        <v>0</v>
      </c>
      <c r="AQ102" s="453"/>
      <c r="AR102" s="450" t="s">
        <v>443</v>
      </c>
    </row>
    <row r="103" spans="1:44" s="333" customFormat="1" ht="47.25" x14ac:dyDescent="0.25">
      <c r="A103" s="447">
        <v>0</v>
      </c>
      <c r="B103" s="448" t="s">
        <v>432</v>
      </c>
      <c r="C103" s="449" t="s">
        <v>388</v>
      </c>
      <c r="D103" s="506">
        <v>0</v>
      </c>
      <c r="E103" s="506">
        <v>0</v>
      </c>
      <c r="F103" s="506">
        <v>0</v>
      </c>
      <c r="G103" s="506">
        <v>2.3484289999999999</v>
      </c>
      <c r="H103" s="506">
        <v>0</v>
      </c>
      <c r="I103" s="506">
        <v>2.3484289999999999</v>
      </c>
      <c r="J103" s="506">
        <v>0</v>
      </c>
      <c r="K103" s="506">
        <v>0</v>
      </c>
      <c r="L103" s="506">
        <v>0</v>
      </c>
      <c r="M103" s="506">
        <v>0</v>
      </c>
      <c r="N103" s="506">
        <v>0</v>
      </c>
      <c r="O103" s="506">
        <v>0</v>
      </c>
      <c r="P103" s="506" t="s">
        <v>804</v>
      </c>
      <c r="Q103" s="506">
        <v>2.3484289999999999</v>
      </c>
      <c r="R103" s="509" t="s">
        <v>1119</v>
      </c>
      <c r="S103" s="506"/>
      <c r="T103" s="506"/>
      <c r="U103" s="506">
        <v>14.65363215</v>
      </c>
      <c r="V103" s="506">
        <v>0</v>
      </c>
      <c r="W103" s="506">
        <v>0.42579270000000002</v>
      </c>
      <c r="X103" s="506">
        <v>0</v>
      </c>
      <c r="Y103" s="506">
        <v>0.42579270000000002</v>
      </c>
      <c r="Z103" s="506">
        <v>0</v>
      </c>
      <c r="AA103" s="506">
        <v>0</v>
      </c>
      <c r="AB103" s="506">
        <v>0</v>
      </c>
      <c r="AC103" s="506">
        <v>0</v>
      </c>
      <c r="AD103" s="506">
        <v>0</v>
      </c>
      <c r="AE103" s="506">
        <v>0</v>
      </c>
      <c r="AF103" s="506">
        <v>22.687207300000001</v>
      </c>
      <c r="AG103" s="506">
        <v>0.42579270000000002</v>
      </c>
      <c r="AH103" s="451" t="s">
        <v>1119</v>
      </c>
      <c r="AI103" s="450" t="s">
        <v>509</v>
      </c>
      <c r="AJ103" s="506">
        <v>15.079424850000001</v>
      </c>
      <c r="AK103" s="506">
        <v>0</v>
      </c>
      <c r="AL103" s="506">
        <v>0</v>
      </c>
      <c r="AM103" s="506">
        <v>0</v>
      </c>
      <c r="AN103" s="452" t="s">
        <v>1119</v>
      </c>
      <c r="AO103" s="506">
        <v>0</v>
      </c>
      <c r="AP103" s="506">
        <v>0</v>
      </c>
      <c r="AQ103" s="453"/>
      <c r="AR103" s="450" t="s">
        <v>443</v>
      </c>
    </row>
    <row r="104" spans="1:44" s="333" customFormat="1" ht="47.25" x14ac:dyDescent="0.25">
      <c r="A104" s="447">
        <v>0</v>
      </c>
      <c r="B104" s="448" t="s">
        <v>764</v>
      </c>
      <c r="C104" s="449" t="s">
        <v>388</v>
      </c>
      <c r="D104" s="506">
        <v>5.3399474060492231</v>
      </c>
      <c r="E104" s="506">
        <v>4.8419520060492225</v>
      </c>
      <c r="F104" s="506">
        <v>0.49799894</v>
      </c>
      <c r="G104" s="506">
        <v>0.78806332790259992</v>
      </c>
      <c r="H104" s="506">
        <v>0.49799894</v>
      </c>
      <c r="I104" s="506">
        <v>0</v>
      </c>
      <c r="J104" s="506">
        <v>0</v>
      </c>
      <c r="K104" s="506">
        <v>0</v>
      </c>
      <c r="L104" s="506">
        <v>0</v>
      </c>
      <c r="M104" s="506">
        <v>0.59590732999999996</v>
      </c>
      <c r="N104" s="506">
        <v>0</v>
      </c>
      <c r="O104" s="506">
        <v>0.19215599790260002</v>
      </c>
      <c r="P104" s="506">
        <v>4.0538886781466221</v>
      </c>
      <c r="Q104" s="506">
        <v>0.29006438790259997</v>
      </c>
      <c r="R104" s="509">
        <v>1.5824598500201625</v>
      </c>
      <c r="S104" s="506"/>
      <c r="T104" s="506"/>
      <c r="U104" s="506">
        <v>0.42203299999999999</v>
      </c>
      <c r="V104" s="506">
        <v>4.1033491576688332</v>
      </c>
      <c r="W104" s="506">
        <v>4.9103337799999993</v>
      </c>
      <c r="X104" s="506">
        <v>0</v>
      </c>
      <c r="Y104" s="506">
        <v>0</v>
      </c>
      <c r="Z104" s="506">
        <v>0</v>
      </c>
      <c r="AA104" s="506">
        <v>0</v>
      </c>
      <c r="AB104" s="506">
        <v>4.1033491576688332</v>
      </c>
      <c r="AC104" s="506">
        <v>0.6</v>
      </c>
      <c r="AD104" s="506">
        <v>0</v>
      </c>
      <c r="AE104" s="506">
        <v>4.3103337799999997</v>
      </c>
      <c r="AF104" s="506" t="s">
        <v>804</v>
      </c>
      <c r="AG104" s="506">
        <v>0.80698462233116652</v>
      </c>
      <c r="AH104" s="451">
        <v>1.1966648684582388</v>
      </c>
      <c r="AI104" s="450" t="s">
        <v>509</v>
      </c>
      <c r="AJ104" s="506">
        <v>-8.8817841970012523E-16</v>
      </c>
      <c r="AK104" s="506">
        <v>4.5253491576688329</v>
      </c>
      <c r="AL104" s="506">
        <v>5.3323667800000001</v>
      </c>
      <c r="AM104" s="506">
        <v>0.80701762233116714</v>
      </c>
      <c r="AN104" s="452">
        <v>1.1783326753834151</v>
      </c>
      <c r="AO104" s="506">
        <v>4.5253491576688329</v>
      </c>
      <c r="AP104" s="506">
        <v>5.3323667800000001</v>
      </c>
      <c r="AQ104" s="453"/>
      <c r="AR104" s="450" t="s">
        <v>443</v>
      </c>
    </row>
    <row r="105" spans="1:44" s="333" customFormat="1" ht="47.25" x14ac:dyDescent="0.25">
      <c r="A105" s="447">
        <v>0</v>
      </c>
      <c r="B105" s="448" t="s">
        <v>540</v>
      </c>
      <c r="C105" s="449" t="s">
        <v>390</v>
      </c>
      <c r="D105" s="506">
        <v>1.8907729999999998</v>
      </c>
      <c r="E105" s="506">
        <v>1.8907729999999998</v>
      </c>
      <c r="F105" s="506">
        <v>0.59</v>
      </c>
      <c r="G105" s="506">
        <v>1.7360000000000002</v>
      </c>
      <c r="H105" s="506">
        <v>0</v>
      </c>
      <c r="I105" s="506">
        <v>0</v>
      </c>
      <c r="J105" s="506">
        <v>0.59</v>
      </c>
      <c r="K105" s="506">
        <v>0.48699999999999999</v>
      </c>
      <c r="L105" s="506">
        <v>0</v>
      </c>
      <c r="M105" s="506">
        <v>1.2490000000000001</v>
      </c>
      <c r="N105" s="506">
        <v>0</v>
      </c>
      <c r="O105" s="506">
        <v>0</v>
      </c>
      <c r="P105" s="506">
        <v>0.15477299999999961</v>
      </c>
      <c r="Q105" s="506">
        <v>1.1460000000000001</v>
      </c>
      <c r="R105" s="509">
        <v>2.9423728813559329</v>
      </c>
      <c r="S105" s="506"/>
      <c r="T105" s="506"/>
      <c r="U105" s="506">
        <v>0</v>
      </c>
      <c r="V105" s="506">
        <v>1.6023000000000001</v>
      </c>
      <c r="W105" s="506">
        <v>1.6513</v>
      </c>
      <c r="X105" s="506">
        <v>0</v>
      </c>
      <c r="Y105" s="506">
        <v>0</v>
      </c>
      <c r="Z105" s="506">
        <v>0.5</v>
      </c>
      <c r="AA105" s="506">
        <v>0.54930000000000001</v>
      </c>
      <c r="AB105" s="506">
        <v>1.1023000000000001</v>
      </c>
      <c r="AC105" s="506">
        <v>1.1020000000000001</v>
      </c>
      <c r="AD105" s="506">
        <v>0</v>
      </c>
      <c r="AE105" s="506">
        <v>0</v>
      </c>
      <c r="AF105" s="506">
        <v>-4.8950000000000049E-2</v>
      </c>
      <c r="AG105" s="506">
        <v>4.8999999999999932E-2</v>
      </c>
      <c r="AH105" s="451">
        <v>1.0305810397553516</v>
      </c>
      <c r="AI105" s="450" t="s">
        <v>509</v>
      </c>
      <c r="AJ105" s="506">
        <v>0</v>
      </c>
      <c r="AK105" s="506">
        <v>1.6023000000000001</v>
      </c>
      <c r="AL105" s="506">
        <v>1.6519999999999999</v>
      </c>
      <c r="AM105" s="506">
        <v>4.9699999999999855E-2</v>
      </c>
      <c r="AN105" s="452">
        <v>1.0310179117518565</v>
      </c>
      <c r="AO105" s="506">
        <v>1.6023000000000001</v>
      </c>
      <c r="AP105" s="506">
        <v>1.6519999999999999</v>
      </c>
      <c r="AQ105" s="453"/>
      <c r="AR105" s="450" t="s">
        <v>1104</v>
      </c>
    </row>
    <row r="106" spans="1:44" s="333" customFormat="1" ht="47.25" x14ac:dyDescent="0.25">
      <c r="A106" s="447">
        <v>0</v>
      </c>
      <c r="B106" s="448" t="s">
        <v>542</v>
      </c>
      <c r="C106" s="449" t="s">
        <v>390</v>
      </c>
      <c r="D106" s="506">
        <v>1.8907729999999998</v>
      </c>
      <c r="E106" s="506">
        <v>1.8907729999999998</v>
      </c>
      <c r="F106" s="506">
        <v>0.59</v>
      </c>
      <c r="G106" s="506">
        <v>1.8970000000000002</v>
      </c>
      <c r="H106" s="506">
        <v>0</v>
      </c>
      <c r="I106" s="506">
        <v>0</v>
      </c>
      <c r="J106" s="506">
        <v>0.59</v>
      </c>
      <c r="K106" s="506">
        <v>0.65</v>
      </c>
      <c r="L106" s="506">
        <v>0</v>
      </c>
      <c r="M106" s="506">
        <v>1.2470000000000001</v>
      </c>
      <c r="N106" s="506">
        <v>0</v>
      </c>
      <c r="O106" s="506">
        <v>0</v>
      </c>
      <c r="P106" s="506">
        <v>-6.2270000000004266E-3</v>
      </c>
      <c r="Q106" s="506">
        <v>1.3070000000000002</v>
      </c>
      <c r="R106" s="509">
        <v>3.2152542372881361</v>
      </c>
      <c r="S106" s="506"/>
      <c r="T106" s="506"/>
      <c r="U106" s="506">
        <v>0</v>
      </c>
      <c r="V106" s="506">
        <v>1.6023000000000001</v>
      </c>
      <c r="W106" s="506">
        <v>1.8226</v>
      </c>
      <c r="X106" s="506">
        <v>0</v>
      </c>
      <c r="Y106" s="506">
        <v>0</v>
      </c>
      <c r="Z106" s="506">
        <v>0.5</v>
      </c>
      <c r="AA106" s="506">
        <v>0.7145999999999999</v>
      </c>
      <c r="AB106" s="506">
        <v>1.1023000000000001</v>
      </c>
      <c r="AC106" s="506">
        <v>1.1080000000000001</v>
      </c>
      <c r="AD106" s="506">
        <v>0</v>
      </c>
      <c r="AE106" s="506">
        <v>0</v>
      </c>
      <c r="AF106" s="506">
        <v>-0.22025000000000006</v>
      </c>
      <c r="AG106" s="506">
        <v>0.22029999999999994</v>
      </c>
      <c r="AH106" s="451">
        <v>1.1374898583286526</v>
      </c>
      <c r="AI106" s="450" t="s">
        <v>509</v>
      </c>
      <c r="AJ106" s="506">
        <v>0</v>
      </c>
      <c r="AK106" s="506">
        <v>1.6023000000000001</v>
      </c>
      <c r="AL106" s="506">
        <v>1.823</v>
      </c>
      <c r="AM106" s="506">
        <v>0.2206999999999999</v>
      </c>
      <c r="AN106" s="452">
        <v>1.1377394994695125</v>
      </c>
      <c r="AO106" s="506">
        <v>1.6023000000000001</v>
      </c>
      <c r="AP106" s="506">
        <v>1.823</v>
      </c>
      <c r="AQ106" s="453"/>
      <c r="AR106" s="450" t="s">
        <v>1104</v>
      </c>
    </row>
    <row r="107" spans="1:44" s="333" customFormat="1" ht="47.25" x14ac:dyDescent="0.25">
      <c r="A107" s="447">
        <v>0</v>
      </c>
      <c r="B107" s="448" t="s">
        <v>543</v>
      </c>
      <c r="C107" s="449" t="s">
        <v>390</v>
      </c>
      <c r="D107" s="506">
        <v>27.233396999999997</v>
      </c>
      <c r="E107" s="506">
        <v>26.443304399999995</v>
      </c>
      <c r="F107" s="506">
        <v>4.6050259999999987</v>
      </c>
      <c r="G107" s="506">
        <v>12.772</v>
      </c>
      <c r="H107" s="506">
        <v>0</v>
      </c>
      <c r="I107" s="506">
        <v>0</v>
      </c>
      <c r="J107" s="506">
        <v>0</v>
      </c>
      <c r="K107" s="506">
        <v>0.56599999999999995</v>
      </c>
      <c r="L107" s="506">
        <v>0</v>
      </c>
      <c r="M107" s="506">
        <v>11.036</v>
      </c>
      <c r="N107" s="506">
        <v>4.6050259999999987</v>
      </c>
      <c r="O107" s="506">
        <v>1.17</v>
      </c>
      <c r="P107" s="506">
        <v>13.671304399999995</v>
      </c>
      <c r="Q107" s="506">
        <v>8.1669740000000015</v>
      </c>
      <c r="R107" s="509">
        <v>2.7734913983113243</v>
      </c>
      <c r="S107" s="506"/>
      <c r="T107" s="506"/>
      <c r="U107" s="506">
        <v>0</v>
      </c>
      <c r="V107" s="506">
        <v>11.2407</v>
      </c>
      <c r="W107" s="506">
        <v>11.767999999999999</v>
      </c>
      <c r="X107" s="506">
        <v>0</v>
      </c>
      <c r="Y107" s="506">
        <v>0</v>
      </c>
      <c r="Z107" s="506">
        <v>0</v>
      </c>
      <c r="AA107" s="506">
        <v>0.66400000000000003</v>
      </c>
      <c r="AB107" s="506">
        <v>1.173</v>
      </c>
      <c r="AC107" s="506">
        <v>11.103999999999999</v>
      </c>
      <c r="AD107" s="506">
        <v>10.0677</v>
      </c>
      <c r="AE107" s="506">
        <v>0</v>
      </c>
      <c r="AF107" s="506">
        <v>10.641579999999999</v>
      </c>
      <c r="AG107" s="506">
        <v>0.52729999999999855</v>
      </c>
      <c r="AH107" s="451">
        <v>1.0469098899534726</v>
      </c>
      <c r="AI107" s="450" t="s">
        <v>509</v>
      </c>
      <c r="AJ107" s="506">
        <v>0</v>
      </c>
      <c r="AK107" s="506">
        <v>11.2407</v>
      </c>
      <c r="AL107" s="506">
        <v>11.768000000000001</v>
      </c>
      <c r="AM107" s="506">
        <v>0.52730000000000032</v>
      </c>
      <c r="AN107" s="452">
        <v>1.0469098899534728</v>
      </c>
      <c r="AO107" s="506">
        <v>11.2407</v>
      </c>
      <c r="AP107" s="506">
        <v>11.768000000000001</v>
      </c>
      <c r="AQ107" s="453"/>
      <c r="AR107" s="450" t="s">
        <v>1104</v>
      </c>
    </row>
    <row r="108" spans="1:44" s="333" customFormat="1" ht="31.5" x14ac:dyDescent="0.25">
      <c r="A108" s="447">
        <v>0</v>
      </c>
      <c r="B108" s="448" t="s">
        <v>547</v>
      </c>
      <c r="C108" s="449" t="s">
        <v>389</v>
      </c>
      <c r="D108" s="506">
        <v>91.86</v>
      </c>
      <c r="E108" s="506">
        <v>29.747</v>
      </c>
      <c r="F108" s="506">
        <v>18.18</v>
      </c>
      <c r="G108" s="506">
        <v>0</v>
      </c>
      <c r="H108" s="506">
        <v>0</v>
      </c>
      <c r="I108" s="506">
        <v>0</v>
      </c>
      <c r="J108" s="506">
        <v>0</v>
      </c>
      <c r="K108" s="506">
        <v>0</v>
      </c>
      <c r="L108" s="506">
        <v>0.35699999999999998</v>
      </c>
      <c r="M108" s="506">
        <v>0</v>
      </c>
      <c r="N108" s="506">
        <v>17.823</v>
      </c>
      <c r="O108" s="506">
        <v>0</v>
      </c>
      <c r="P108" s="506">
        <v>29.747</v>
      </c>
      <c r="Q108" s="506">
        <v>-18.18</v>
      </c>
      <c r="R108" s="509">
        <v>0</v>
      </c>
      <c r="S108" s="506"/>
      <c r="T108" s="506"/>
      <c r="U108" s="506">
        <v>48.100999999999992</v>
      </c>
      <c r="V108" s="506">
        <v>16.884210528209401</v>
      </c>
      <c r="W108" s="506">
        <v>17.620999999999999</v>
      </c>
      <c r="X108" s="506">
        <v>0</v>
      </c>
      <c r="Y108" s="506">
        <v>0</v>
      </c>
      <c r="Z108" s="506">
        <v>0</v>
      </c>
      <c r="AA108" s="506">
        <v>0</v>
      </c>
      <c r="AB108" s="506">
        <v>0</v>
      </c>
      <c r="AC108" s="506">
        <v>2.3E-2</v>
      </c>
      <c r="AD108" s="506">
        <v>16.884210528209401</v>
      </c>
      <c r="AE108" s="506">
        <v>17.597999999999999</v>
      </c>
      <c r="AF108" s="506">
        <v>7.588322033898308</v>
      </c>
      <c r="AG108" s="506">
        <v>0.73678947179059762</v>
      </c>
      <c r="AH108" s="451">
        <v>1.0436377804315815</v>
      </c>
      <c r="AI108" s="450" t="s">
        <v>927</v>
      </c>
      <c r="AJ108" s="506">
        <v>65.721999999999994</v>
      </c>
      <c r="AK108" s="506">
        <v>0</v>
      </c>
      <c r="AL108" s="506">
        <v>0</v>
      </c>
      <c r="AM108" s="506">
        <v>0</v>
      </c>
      <c r="AN108" s="452" t="s">
        <v>1119</v>
      </c>
      <c r="AO108" s="506">
        <v>0</v>
      </c>
      <c r="AP108" s="506">
        <v>0</v>
      </c>
      <c r="AQ108" s="453"/>
      <c r="AR108" s="450" t="s">
        <v>443</v>
      </c>
    </row>
    <row r="109" spans="1:44" s="333" customFormat="1" ht="31.5" x14ac:dyDescent="0.25">
      <c r="A109" s="447">
        <v>0</v>
      </c>
      <c r="B109" s="448" t="s">
        <v>548</v>
      </c>
      <c r="C109" s="449" t="s">
        <v>389</v>
      </c>
      <c r="D109" s="506">
        <v>158</v>
      </c>
      <c r="E109" s="506">
        <v>116.432</v>
      </c>
      <c r="F109" s="506">
        <v>0.87600000000000011</v>
      </c>
      <c r="G109" s="506">
        <v>0.69200000000000006</v>
      </c>
      <c r="H109" s="506">
        <v>0.66400000000000003</v>
      </c>
      <c r="I109" s="506">
        <v>0.66400000000000003</v>
      </c>
      <c r="J109" s="506">
        <v>2.8000000000000001E-2</v>
      </c>
      <c r="K109" s="506">
        <v>2.8000000000000001E-2</v>
      </c>
      <c r="L109" s="506">
        <v>0</v>
      </c>
      <c r="M109" s="506">
        <v>0</v>
      </c>
      <c r="N109" s="506">
        <v>0.184</v>
      </c>
      <c r="O109" s="506">
        <v>0</v>
      </c>
      <c r="P109" s="506">
        <v>115.74000000000001</v>
      </c>
      <c r="Q109" s="506">
        <v>-0.184</v>
      </c>
      <c r="R109" s="509">
        <v>0.78995433789954339</v>
      </c>
      <c r="S109" s="506"/>
      <c r="T109" s="506"/>
      <c r="U109" s="506">
        <v>7.23</v>
      </c>
      <c r="V109" s="506">
        <v>0.18</v>
      </c>
      <c r="W109" s="506">
        <v>0.34699999999999998</v>
      </c>
      <c r="X109" s="506">
        <v>0</v>
      </c>
      <c r="Y109" s="506">
        <v>0</v>
      </c>
      <c r="Z109" s="506">
        <v>0</v>
      </c>
      <c r="AA109" s="506">
        <v>0</v>
      </c>
      <c r="AB109" s="506">
        <v>0</v>
      </c>
      <c r="AC109" s="506">
        <v>0</v>
      </c>
      <c r="AD109" s="506">
        <v>0.18</v>
      </c>
      <c r="AE109" s="506">
        <v>0.34699999999999998</v>
      </c>
      <c r="AF109" s="506">
        <v>98.324186440677977</v>
      </c>
      <c r="AG109" s="506">
        <v>0.16699999999999998</v>
      </c>
      <c r="AH109" s="451">
        <v>1.9277777777777778</v>
      </c>
      <c r="AI109" s="450" t="s">
        <v>927</v>
      </c>
      <c r="AJ109" s="506">
        <v>7.5770000000000008</v>
      </c>
      <c r="AK109" s="506">
        <v>0</v>
      </c>
      <c r="AL109" s="506">
        <v>0</v>
      </c>
      <c r="AM109" s="506">
        <v>0</v>
      </c>
      <c r="AN109" s="452" t="s">
        <v>1119</v>
      </c>
      <c r="AO109" s="506">
        <v>0</v>
      </c>
      <c r="AP109" s="506">
        <v>0</v>
      </c>
      <c r="AQ109" s="453"/>
      <c r="AR109" s="450" t="s">
        <v>443</v>
      </c>
    </row>
    <row r="110" spans="1:44" s="333" customFormat="1" ht="63" x14ac:dyDescent="0.25">
      <c r="A110" s="447">
        <v>0</v>
      </c>
      <c r="B110" s="448" t="s">
        <v>549</v>
      </c>
      <c r="C110" s="449" t="s">
        <v>389</v>
      </c>
      <c r="D110" s="506">
        <v>0.82</v>
      </c>
      <c r="E110" s="506">
        <v>0.69499999999999995</v>
      </c>
      <c r="F110" s="506">
        <v>0.18441216951398781</v>
      </c>
      <c r="G110" s="506">
        <v>0</v>
      </c>
      <c r="H110" s="506">
        <v>0</v>
      </c>
      <c r="I110" s="506">
        <v>0</v>
      </c>
      <c r="J110" s="506">
        <v>0</v>
      </c>
      <c r="K110" s="506">
        <v>0</v>
      </c>
      <c r="L110" s="506">
        <v>0.18441216951398781</v>
      </c>
      <c r="M110" s="506">
        <v>0</v>
      </c>
      <c r="N110" s="506">
        <v>0</v>
      </c>
      <c r="O110" s="506">
        <v>0</v>
      </c>
      <c r="P110" s="506">
        <v>0.69499999999999995</v>
      </c>
      <c r="Q110" s="506">
        <v>-0.18441216951398781</v>
      </c>
      <c r="R110" s="509">
        <v>0</v>
      </c>
      <c r="S110" s="506"/>
      <c r="T110" s="506"/>
      <c r="U110" s="506">
        <v>0</v>
      </c>
      <c r="V110" s="506">
        <v>0.15628149958812526</v>
      </c>
      <c r="W110" s="506">
        <v>0</v>
      </c>
      <c r="X110" s="506">
        <v>0</v>
      </c>
      <c r="Y110" s="506">
        <v>0</v>
      </c>
      <c r="Z110" s="506">
        <v>0</v>
      </c>
      <c r="AA110" s="506">
        <v>0</v>
      </c>
      <c r="AB110" s="506">
        <v>0</v>
      </c>
      <c r="AC110" s="506">
        <v>0</v>
      </c>
      <c r="AD110" s="506">
        <v>0.15628149958812526</v>
      </c>
      <c r="AE110" s="506">
        <v>0</v>
      </c>
      <c r="AF110" s="506">
        <v>0.58898305084745761</v>
      </c>
      <c r="AG110" s="506">
        <v>-0.15628149958812526</v>
      </c>
      <c r="AH110" s="451">
        <v>0</v>
      </c>
      <c r="AI110" s="450" t="s">
        <v>927</v>
      </c>
      <c r="AJ110" s="506">
        <v>0</v>
      </c>
      <c r="AK110" s="506">
        <v>0</v>
      </c>
      <c r="AL110" s="506">
        <v>0</v>
      </c>
      <c r="AM110" s="506">
        <v>0</v>
      </c>
      <c r="AN110" s="452" t="s">
        <v>1119</v>
      </c>
      <c r="AO110" s="506">
        <v>0</v>
      </c>
      <c r="AP110" s="506">
        <v>0</v>
      </c>
      <c r="AQ110" s="453"/>
      <c r="AR110" s="450" t="s">
        <v>443</v>
      </c>
    </row>
    <row r="111" spans="1:44" s="333" customFormat="1" ht="63" x14ac:dyDescent="0.25">
      <c r="A111" s="447">
        <v>0</v>
      </c>
      <c r="B111" s="448" t="s">
        <v>550</v>
      </c>
      <c r="C111" s="449" t="s">
        <v>389</v>
      </c>
      <c r="D111" s="506">
        <v>0.82</v>
      </c>
      <c r="E111" s="506">
        <v>0.69499999999999995</v>
      </c>
      <c r="F111" s="506">
        <v>0.18441216951398781</v>
      </c>
      <c r="G111" s="506">
        <v>0</v>
      </c>
      <c r="H111" s="506">
        <v>0</v>
      </c>
      <c r="I111" s="506">
        <v>0</v>
      </c>
      <c r="J111" s="506">
        <v>0</v>
      </c>
      <c r="K111" s="506">
        <v>0</v>
      </c>
      <c r="L111" s="506">
        <v>0.18441216951398781</v>
      </c>
      <c r="M111" s="506">
        <v>0</v>
      </c>
      <c r="N111" s="506">
        <v>0</v>
      </c>
      <c r="O111" s="506">
        <v>0</v>
      </c>
      <c r="P111" s="506">
        <v>0.69499999999999995</v>
      </c>
      <c r="Q111" s="506">
        <v>-0.18441216951398781</v>
      </c>
      <c r="R111" s="509">
        <v>0</v>
      </c>
      <c r="S111" s="506"/>
      <c r="T111" s="506"/>
      <c r="U111" s="506">
        <v>0</v>
      </c>
      <c r="V111" s="506">
        <v>0.15628149958812526</v>
      </c>
      <c r="W111" s="506">
        <v>0</v>
      </c>
      <c r="X111" s="506">
        <v>0</v>
      </c>
      <c r="Y111" s="506">
        <v>0</v>
      </c>
      <c r="Z111" s="506">
        <v>0</v>
      </c>
      <c r="AA111" s="506">
        <v>0</v>
      </c>
      <c r="AB111" s="506">
        <v>0</v>
      </c>
      <c r="AC111" s="506">
        <v>0</v>
      </c>
      <c r="AD111" s="506">
        <v>0.15628149958812526</v>
      </c>
      <c r="AE111" s="506">
        <v>0</v>
      </c>
      <c r="AF111" s="506">
        <v>0.58898305084745761</v>
      </c>
      <c r="AG111" s="506">
        <v>-0.15628149958812526</v>
      </c>
      <c r="AH111" s="451">
        <v>0</v>
      </c>
      <c r="AI111" s="450" t="s">
        <v>927</v>
      </c>
      <c r="AJ111" s="506">
        <v>0</v>
      </c>
      <c r="AK111" s="506">
        <v>0</v>
      </c>
      <c r="AL111" s="506">
        <v>0</v>
      </c>
      <c r="AM111" s="506">
        <v>0</v>
      </c>
      <c r="AN111" s="452" t="s">
        <v>1119</v>
      </c>
      <c r="AO111" s="506">
        <v>0</v>
      </c>
      <c r="AP111" s="506">
        <v>0</v>
      </c>
      <c r="AQ111" s="453"/>
      <c r="AR111" s="450" t="s">
        <v>443</v>
      </c>
    </row>
    <row r="112" spans="1:44" s="333" customFormat="1" ht="63" x14ac:dyDescent="0.25">
      <c r="A112" s="447">
        <v>0</v>
      </c>
      <c r="B112" s="448" t="s">
        <v>551</v>
      </c>
      <c r="C112" s="449" t="s">
        <v>389</v>
      </c>
      <c r="D112" s="506">
        <v>0.82</v>
      </c>
      <c r="E112" s="506">
        <v>0.69499999999999995</v>
      </c>
      <c r="F112" s="506">
        <v>0.18441216951398781</v>
      </c>
      <c r="G112" s="506">
        <v>0</v>
      </c>
      <c r="H112" s="506">
        <v>0</v>
      </c>
      <c r="I112" s="506">
        <v>0</v>
      </c>
      <c r="J112" s="506">
        <v>0</v>
      </c>
      <c r="K112" s="506">
        <v>0</v>
      </c>
      <c r="L112" s="506">
        <v>0.18441216951398781</v>
      </c>
      <c r="M112" s="506">
        <v>0</v>
      </c>
      <c r="N112" s="506">
        <v>0</v>
      </c>
      <c r="O112" s="506">
        <v>0</v>
      </c>
      <c r="P112" s="506">
        <v>0.69499999999999995</v>
      </c>
      <c r="Q112" s="506">
        <v>-0.18441216951398781</v>
      </c>
      <c r="R112" s="509">
        <v>0</v>
      </c>
      <c r="S112" s="506"/>
      <c r="T112" s="506"/>
      <c r="U112" s="506">
        <v>0</v>
      </c>
      <c r="V112" s="506">
        <v>0.15628149958812526</v>
      </c>
      <c r="W112" s="506">
        <v>0</v>
      </c>
      <c r="X112" s="506">
        <v>0</v>
      </c>
      <c r="Y112" s="506">
        <v>0</v>
      </c>
      <c r="Z112" s="506">
        <v>0</v>
      </c>
      <c r="AA112" s="506">
        <v>0</v>
      </c>
      <c r="AB112" s="506">
        <v>0</v>
      </c>
      <c r="AC112" s="506">
        <v>0</v>
      </c>
      <c r="AD112" s="506">
        <v>0.15628149958812526</v>
      </c>
      <c r="AE112" s="506">
        <v>0</v>
      </c>
      <c r="AF112" s="506">
        <v>0.58898305084745761</v>
      </c>
      <c r="AG112" s="506">
        <v>-0.15628149958812526</v>
      </c>
      <c r="AH112" s="451">
        <v>0</v>
      </c>
      <c r="AI112" s="450" t="s">
        <v>927</v>
      </c>
      <c r="AJ112" s="506">
        <v>0</v>
      </c>
      <c r="AK112" s="506">
        <v>0</v>
      </c>
      <c r="AL112" s="506">
        <v>0</v>
      </c>
      <c r="AM112" s="506">
        <v>0</v>
      </c>
      <c r="AN112" s="452" t="s">
        <v>1119</v>
      </c>
      <c r="AO112" s="506">
        <v>0</v>
      </c>
      <c r="AP112" s="506">
        <v>0</v>
      </c>
      <c r="AQ112" s="453"/>
      <c r="AR112" s="450" t="s">
        <v>443</v>
      </c>
    </row>
    <row r="113" spans="1:44" s="333" customFormat="1" ht="63" x14ac:dyDescent="0.25">
      <c r="A113" s="447">
        <v>0</v>
      </c>
      <c r="B113" s="448" t="s">
        <v>569</v>
      </c>
      <c r="C113" s="449" t="s">
        <v>389</v>
      </c>
      <c r="D113" s="506">
        <v>5.5209999999999999</v>
      </c>
      <c r="E113" s="506">
        <v>5.5209999999999999</v>
      </c>
      <c r="F113" s="506">
        <v>2.8769999999999998</v>
      </c>
      <c r="G113" s="506">
        <v>4.8369999999999997</v>
      </c>
      <c r="H113" s="506">
        <v>0</v>
      </c>
      <c r="I113" s="506">
        <v>0</v>
      </c>
      <c r="J113" s="506">
        <v>2.8769999999999998</v>
      </c>
      <c r="K113" s="506">
        <v>2.8769999999999998</v>
      </c>
      <c r="L113" s="506">
        <v>0</v>
      </c>
      <c r="M113" s="506">
        <v>0</v>
      </c>
      <c r="N113" s="506">
        <v>0</v>
      </c>
      <c r="O113" s="506">
        <v>1.9600000000000002</v>
      </c>
      <c r="P113" s="506">
        <v>0.68400000000000016</v>
      </c>
      <c r="Q113" s="506">
        <v>1.9600000000000002</v>
      </c>
      <c r="R113" s="509">
        <v>1.6812652068126521</v>
      </c>
      <c r="S113" s="506"/>
      <c r="T113" s="506"/>
      <c r="U113" s="506">
        <v>0</v>
      </c>
      <c r="V113" s="506">
        <v>4.6790000000000003</v>
      </c>
      <c r="W113" s="506">
        <v>4.6790000000000003</v>
      </c>
      <c r="X113" s="506">
        <v>2.919</v>
      </c>
      <c r="Y113" s="506">
        <v>2.919</v>
      </c>
      <c r="Z113" s="506">
        <v>1.76</v>
      </c>
      <c r="AA113" s="506">
        <v>1.76</v>
      </c>
      <c r="AB113" s="506">
        <v>0</v>
      </c>
      <c r="AC113" s="506">
        <v>0</v>
      </c>
      <c r="AD113" s="506">
        <v>0</v>
      </c>
      <c r="AE113" s="506">
        <v>0</v>
      </c>
      <c r="AF113" s="506">
        <v>-1.8644067796635966E-4</v>
      </c>
      <c r="AG113" s="506">
        <v>0</v>
      </c>
      <c r="AH113" s="451">
        <v>1</v>
      </c>
      <c r="AI113" s="450" t="s">
        <v>839</v>
      </c>
      <c r="AJ113" s="506">
        <v>0</v>
      </c>
      <c r="AK113" s="506">
        <v>4.6790000000000003</v>
      </c>
      <c r="AL113" s="506">
        <v>4.6790000000000003</v>
      </c>
      <c r="AM113" s="506">
        <v>0</v>
      </c>
      <c r="AN113" s="452">
        <v>1</v>
      </c>
      <c r="AO113" s="506">
        <v>4.6790000000000003</v>
      </c>
      <c r="AP113" s="506">
        <v>4.6790000000000003</v>
      </c>
      <c r="AQ113" s="453"/>
      <c r="AR113" s="450" t="s">
        <v>443</v>
      </c>
    </row>
    <row r="114" spans="1:44" s="333" customFormat="1" ht="63" x14ac:dyDescent="0.25">
      <c r="A114" s="447">
        <v>0</v>
      </c>
      <c r="B114" s="448" t="s">
        <v>570</v>
      </c>
      <c r="C114" s="449" t="s">
        <v>389</v>
      </c>
      <c r="D114" s="506">
        <v>54.487000000000002</v>
      </c>
      <c r="E114" s="506">
        <v>46.174999999999997</v>
      </c>
      <c r="F114" s="506">
        <v>0</v>
      </c>
      <c r="G114" s="506">
        <v>0</v>
      </c>
      <c r="H114" s="506">
        <v>0</v>
      </c>
      <c r="I114" s="506">
        <v>0</v>
      </c>
      <c r="J114" s="506">
        <v>0</v>
      </c>
      <c r="K114" s="506">
        <v>0</v>
      </c>
      <c r="L114" s="506">
        <v>0</v>
      </c>
      <c r="M114" s="506">
        <v>0</v>
      </c>
      <c r="N114" s="506">
        <v>0</v>
      </c>
      <c r="O114" s="506">
        <v>0</v>
      </c>
      <c r="P114" s="506">
        <v>46.174999999999997</v>
      </c>
      <c r="Q114" s="506">
        <v>0</v>
      </c>
      <c r="R114" s="509">
        <v>0</v>
      </c>
      <c r="S114" s="506"/>
      <c r="T114" s="506"/>
      <c r="U114" s="506">
        <v>0</v>
      </c>
      <c r="V114" s="506">
        <v>0</v>
      </c>
      <c r="W114" s="506">
        <v>0</v>
      </c>
      <c r="X114" s="506">
        <v>0</v>
      </c>
      <c r="Y114" s="506">
        <v>0</v>
      </c>
      <c r="Z114" s="506">
        <v>0</v>
      </c>
      <c r="AA114" s="506">
        <v>0</v>
      </c>
      <c r="AB114" s="506">
        <v>0</v>
      </c>
      <c r="AC114" s="506">
        <v>0</v>
      </c>
      <c r="AD114" s="506">
        <v>0</v>
      </c>
      <c r="AE114" s="506">
        <v>0</v>
      </c>
      <c r="AF114" s="506">
        <v>39.131355932203391</v>
      </c>
      <c r="AG114" s="506">
        <v>0</v>
      </c>
      <c r="AH114" s="451" t="s">
        <v>1119</v>
      </c>
      <c r="AI114" s="450">
        <v>0</v>
      </c>
      <c r="AJ114" s="506">
        <v>0</v>
      </c>
      <c r="AK114" s="506">
        <v>0</v>
      </c>
      <c r="AL114" s="506">
        <v>0</v>
      </c>
      <c r="AM114" s="506">
        <v>0</v>
      </c>
      <c r="AN114" s="452" t="s">
        <v>1119</v>
      </c>
      <c r="AO114" s="506">
        <v>0</v>
      </c>
      <c r="AP114" s="506">
        <v>0</v>
      </c>
      <c r="AQ114" s="453"/>
      <c r="AR114" s="450" t="s">
        <v>443</v>
      </c>
    </row>
    <row r="115" spans="1:44" s="333" customFormat="1" ht="63" x14ac:dyDescent="0.25">
      <c r="A115" s="447">
        <v>0</v>
      </c>
      <c r="B115" s="448" t="s">
        <v>571</v>
      </c>
      <c r="C115" s="449" t="s">
        <v>389</v>
      </c>
      <c r="D115" s="506">
        <v>3.4140000000000001</v>
      </c>
      <c r="E115" s="506">
        <v>2.8929999999999998</v>
      </c>
      <c r="F115" s="506">
        <v>0.20892068423190061</v>
      </c>
      <c r="G115" s="506">
        <v>0</v>
      </c>
      <c r="H115" s="506">
        <v>0</v>
      </c>
      <c r="I115" s="506">
        <v>0</v>
      </c>
      <c r="J115" s="506">
        <v>0</v>
      </c>
      <c r="K115" s="506">
        <v>0</v>
      </c>
      <c r="L115" s="506">
        <v>0</v>
      </c>
      <c r="M115" s="506">
        <v>0</v>
      </c>
      <c r="N115" s="506">
        <v>0.20892068423190061</v>
      </c>
      <c r="O115" s="506">
        <v>0</v>
      </c>
      <c r="P115" s="506">
        <v>2.8929999999999998</v>
      </c>
      <c r="Q115" s="506">
        <v>-0.20892068423190061</v>
      </c>
      <c r="R115" s="509">
        <v>0</v>
      </c>
      <c r="S115" s="506"/>
      <c r="T115" s="506"/>
      <c r="U115" s="506">
        <v>0</v>
      </c>
      <c r="V115" s="506">
        <v>0.108</v>
      </c>
      <c r="W115" s="506">
        <v>0</v>
      </c>
      <c r="X115" s="506">
        <v>0</v>
      </c>
      <c r="Y115" s="506">
        <v>0</v>
      </c>
      <c r="Z115" s="506">
        <v>0</v>
      </c>
      <c r="AA115" s="506">
        <v>0</v>
      </c>
      <c r="AB115" s="506">
        <v>0</v>
      </c>
      <c r="AC115" s="506">
        <v>0</v>
      </c>
      <c r="AD115" s="506">
        <v>0.108</v>
      </c>
      <c r="AE115" s="506">
        <v>0</v>
      </c>
      <c r="AF115" s="506">
        <v>2.4516949152542371</v>
      </c>
      <c r="AG115" s="506">
        <v>-0.108</v>
      </c>
      <c r="AH115" s="451">
        <v>0</v>
      </c>
      <c r="AI115" s="450" t="s">
        <v>417</v>
      </c>
      <c r="AJ115" s="506">
        <v>0</v>
      </c>
      <c r="AK115" s="506">
        <v>0</v>
      </c>
      <c r="AL115" s="506">
        <v>0</v>
      </c>
      <c r="AM115" s="506">
        <v>0</v>
      </c>
      <c r="AN115" s="452" t="s">
        <v>1119</v>
      </c>
      <c r="AO115" s="506">
        <v>0</v>
      </c>
      <c r="AP115" s="506">
        <v>0</v>
      </c>
      <c r="AQ115" s="453"/>
      <c r="AR115" s="450" t="s">
        <v>443</v>
      </c>
    </row>
    <row r="116" spans="1:44" s="333" customFormat="1" ht="47.25" x14ac:dyDescent="0.25">
      <c r="A116" s="447">
        <v>0</v>
      </c>
      <c r="B116" s="448" t="s">
        <v>575</v>
      </c>
      <c r="C116" s="449" t="s">
        <v>385</v>
      </c>
      <c r="D116" s="506">
        <v>0</v>
      </c>
      <c r="E116" s="506">
        <v>0</v>
      </c>
      <c r="F116" s="506">
        <v>0</v>
      </c>
      <c r="G116" s="506">
        <v>0</v>
      </c>
      <c r="H116" s="506">
        <v>0</v>
      </c>
      <c r="I116" s="506">
        <v>0</v>
      </c>
      <c r="J116" s="506">
        <v>0</v>
      </c>
      <c r="K116" s="506">
        <v>0</v>
      </c>
      <c r="L116" s="506">
        <v>0</v>
      </c>
      <c r="M116" s="506">
        <v>0</v>
      </c>
      <c r="N116" s="506">
        <v>0</v>
      </c>
      <c r="O116" s="506">
        <v>0</v>
      </c>
      <c r="P116" s="506" t="s">
        <v>804</v>
      </c>
      <c r="Q116" s="506">
        <v>0</v>
      </c>
      <c r="R116" s="509">
        <v>0</v>
      </c>
      <c r="S116" s="506"/>
      <c r="T116" s="506"/>
      <c r="U116" s="506">
        <v>0.70399999999999996</v>
      </c>
      <c r="V116" s="506">
        <v>0</v>
      </c>
      <c r="W116" s="506">
        <v>0</v>
      </c>
      <c r="X116" s="506">
        <v>0</v>
      </c>
      <c r="Y116" s="506">
        <v>0</v>
      </c>
      <c r="Z116" s="506">
        <v>0</v>
      </c>
      <c r="AA116" s="506">
        <v>0</v>
      </c>
      <c r="AB116" s="506">
        <v>0</v>
      </c>
      <c r="AC116" s="506">
        <v>0</v>
      </c>
      <c r="AD116" s="506">
        <v>0</v>
      </c>
      <c r="AE116" s="506">
        <v>0</v>
      </c>
      <c r="AF116" s="506" t="s">
        <v>804</v>
      </c>
      <c r="AG116" s="506">
        <v>0</v>
      </c>
      <c r="AH116" s="451" t="s">
        <v>1119</v>
      </c>
      <c r="AI116" s="450">
        <v>0</v>
      </c>
      <c r="AJ116" s="506">
        <v>0</v>
      </c>
      <c r="AK116" s="506">
        <v>0</v>
      </c>
      <c r="AL116" s="506">
        <v>0.70399999999999996</v>
      </c>
      <c r="AM116" s="506">
        <v>0.70399999999999996</v>
      </c>
      <c r="AN116" s="452" t="s">
        <v>1119</v>
      </c>
      <c r="AO116" s="506">
        <v>0</v>
      </c>
      <c r="AP116" s="506">
        <v>0.70399999999999996</v>
      </c>
      <c r="AQ116" s="453"/>
      <c r="AR116" s="450" t="s">
        <v>443</v>
      </c>
    </row>
    <row r="117" spans="1:44" s="333" customFormat="1" ht="47.25" x14ac:dyDescent="0.25">
      <c r="A117" s="447">
        <v>0</v>
      </c>
      <c r="B117" s="448" t="s">
        <v>578</v>
      </c>
      <c r="C117" s="449" t="s">
        <v>385</v>
      </c>
      <c r="D117" s="506">
        <v>4.625</v>
      </c>
      <c r="E117" s="506">
        <v>4.625</v>
      </c>
      <c r="F117" s="506">
        <v>1.47804</v>
      </c>
      <c r="G117" s="506">
        <v>0</v>
      </c>
      <c r="H117" s="506">
        <v>0</v>
      </c>
      <c r="I117" s="506">
        <v>0</v>
      </c>
      <c r="J117" s="506">
        <v>0</v>
      </c>
      <c r="K117" s="506">
        <v>0</v>
      </c>
      <c r="L117" s="506">
        <v>0</v>
      </c>
      <c r="M117" s="506">
        <v>0</v>
      </c>
      <c r="N117" s="506">
        <v>1.47804</v>
      </c>
      <c r="O117" s="506">
        <v>0</v>
      </c>
      <c r="P117" s="506">
        <v>4.625</v>
      </c>
      <c r="Q117" s="506">
        <v>-1.47804</v>
      </c>
      <c r="R117" s="509">
        <v>0</v>
      </c>
      <c r="S117" s="506"/>
      <c r="T117" s="506"/>
      <c r="U117" s="506">
        <v>0</v>
      </c>
      <c r="V117" s="506">
        <v>3.92</v>
      </c>
      <c r="W117" s="506">
        <v>0</v>
      </c>
      <c r="X117" s="506">
        <v>0</v>
      </c>
      <c r="Y117" s="506">
        <v>0</v>
      </c>
      <c r="Z117" s="506">
        <v>0</v>
      </c>
      <c r="AA117" s="506">
        <v>0</v>
      </c>
      <c r="AB117" s="506">
        <v>0</v>
      </c>
      <c r="AC117" s="506">
        <v>0</v>
      </c>
      <c r="AD117" s="506">
        <v>3.92</v>
      </c>
      <c r="AE117" s="506">
        <v>0</v>
      </c>
      <c r="AF117" s="506">
        <v>3.9194915254237288</v>
      </c>
      <c r="AG117" s="506">
        <v>-3.92</v>
      </c>
      <c r="AH117" s="451">
        <v>0</v>
      </c>
      <c r="AI117" s="450" t="s">
        <v>927</v>
      </c>
      <c r="AJ117" s="506">
        <v>0</v>
      </c>
      <c r="AK117" s="506">
        <v>0</v>
      </c>
      <c r="AL117" s="506">
        <v>0</v>
      </c>
      <c r="AM117" s="506">
        <v>0</v>
      </c>
      <c r="AN117" s="452" t="s">
        <v>1119</v>
      </c>
      <c r="AO117" s="506">
        <v>0</v>
      </c>
      <c r="AP117" s="506">
        <v>0</v>
      </c>
      <c r="AQ117" s="453"/>
      <c r="AR117" s="450" t="s">
        <v>1106</v>
      </c>
    </row>
    <row r="118" spans="1:44" s="333" customFormat="1" ht="31.5" x14ac:dyDescent="0.25">
      <c r="A118" s="447">
        <v>0</v>
      </c>
      <c r="B118" s="448" t="s">
        <v>840</v>
      </c>
      <c r="C118" s="449" t="s">
        <v>385</v>
      </c>
      <c r="D118" s="506">
        <v>12.028559</v>
      </c>
      <c r="E118" s="506">
        <v>10.670999999999999</v>
      </c>
      <c r="F118" s="506">
        <v>0</v>
      </c>
      <c r="G118" s="506">
        <v>0</v>
      </c>
      <c r="H118" s="506">
        <v>0</v>
      </c>
      <c r="I118" s="506">
        <v>0</v>
      </c>
      <c r="J118" s="506">
        <v>0</v>
      </c>
      <c r="K118" s="506">
        <v>0</v>
      </c>
      <c r="L118" s="506">
        <v>0</v>
      </c>
      <c r="M118" s="506">
        <v>0</v>
      </c>
      <c r="N118" s="506">
        <v>0</v>
      </c>
      <c r="O118" s="506">
        <v>0</v>
      </c>
      <c r="P118" s="506">
        <v>10.670999999999999</v>
      </c>
      <c r="Q118" s="506">
        <v>0</v>
      </c>
      <c r="R118" s="509">
        <v>0</v>
      </c>
      <c r="S118" s="506"/>
      <c r="T118" s="506"/>
      <c r="U118" s="506">
        <v>0</v>
      </c>
      <c r="V118" s="506">
        <v>9.0165000000000006</v>
      </c>
      <c r="W118" s="506">
        <v>9.6809999999999992</v>
      </c>
      <c r="X118" s="506">
        <v>0</v>
      </c>
      <c r="Y118" s="506">
        <v>0</v>
      </c>
      <c r="Z118" s="506">
        <v>0</v>
      </c>
      <c r="AA118" s="506">
        <v>0</v>
      </c>
      <c r="AB118" s="506">
        <v>0</v>
      </c>
      <c r="AC118" s="506">
        <v>0</v>
      </c>
      <c r="AD118" s="506">
        <v>9.0165000000000006</v>
      </c>
      <c r="AE118" s="506">
        <v>9.6809999999999992</v>
      </c>
      <c r="AF118" s="506">
        <v>0.51269406779661075</v>
      </c>
      <c r="AG118" s="506">
        <v>0.66449999999999854</v>
      </c>
      <c r="AH118" s="451">
        <v>1.0736982199301279</v>
      </c>
      <c r="AI118" s="450">
        <v>0</v>
      </c>
      <c r="AJ118" s="506">
        <v>0</v>
      </c>
      <c r="AK118" s="506">
        <v>9.0169999999999995</v>
      </c>
      <c r="AL118" s="506">
        <v>9.6809999999999992</v>
      </c>
      <c r="AM118" s="506">
        <v>0.6639999999999997</v>
      </c>
      <c r="AN118" s="452">
        <v>1.0736386824886326</v>
      </c>
      <c r="AO118" s="506">
        <v>9.0169999999999995</v>
      </c>
      <c r="AP118" s="506">
        <v>9.6809999999999992</v>
      </c>
      <c r="AQ118" s="453"/>
      <c r="AR118" s="450" t="s">
        <v>443</v>
      </c>
    </row>
    <row r="119" spans="1:44" s="333" customFormat="1" ht="78.75" x14ac:dyDescent="0.25">
      <c r="A119" s="447">
        <v>0</v>
      </c>
      <c r="B119" s="448" t="s">
        <v>841</v>
      </c>
      <c r="C119" s="449" t="s">
        <v>385</v>
      </c>
      <c r="D119" s="506">
        <v>1.5611386319842022</v>
      </c>
      <c r="E119" s="506">
        <v>1.5611386319842022</v>
      </c>
      <c r="F119" s="506">
        <v>0.25325999999999999</v>
      </c>
      <c r="G119" s="506">
        <v>0</v>
      </c>
      <c r="H119" s="506">
        <v>0</v>
      </c>
      <c r="I119" s="506">
        <v>0</v>
      </c>
      <c r="J119" s="506">
        <v>0</v>
      </c>
      <c r="K119" s="506">
        <v>0</v>
      </c>
      <c r="L119" s="506">
        <v>0</v>
      </c>
      <c r="M119" s="506">
        <v>0</v>
      </c>
      <c r="N119" s="506">
        <v>0.25325999999999999</v>
      </c>
      <c r="O119" s="506">
        <v>0</v>
      </c>
      <c r="P119" s="506">
        <v>1.5611386319842022</v>
      </c>
      <c r="Q119" s="506">
        <v>-0.25325999999999999</v>
      </c>
      <c r="R119" s="509">
        <v>0</v>
      </c>
      <c r="S119" s="506"/>
      <c r="T119" s="506"/>
      <c r="U119" s="506">
        <v>0</v>
      </c>
      <c r="V119" s="506">
        <v>1.3225</v>
      </c>
      <c r="W119" s="506">
        <v>0</v>
      </c>
      <c r="X119" s="506">
        <v>0</v>
      </c>
      <c r="Y119" s="506">
        <v>0</v>
      </c>
      <c r="Z119" s="506">
        <v>0</v>
      </c>
      <c r="AA119" s="506">
        <v>0</v>
      </c>
      <c r="AB119" s="506">
        <v>0</v>
      </c>
      <c r="AC119" s="506">
        <v>0</v>
      </c>
      <c r="AD119" s="506">
        <v>1.3225</v>
      </c>
      <c r="AE119" s="506">
        <v>0</v>
      </c>
      <c r="AF119" s="506">
        <v>1.3229988406645783</v>
      </c>
      <c r="AG119" s="506">
        <v>-1.3225</v>
      </c>
      <c r="AH119" s="451">
        <v>0</v>
      </c>
      <c r="AI119" s="450" t="s">
        <v>927</v>
      </c>
      <c r="AJ119" s="506">
        <v>0</v>
      </c>
      <c r="AK119" s="506">
        <v>0</v>
      </c>
      <c r="AL119" s="506">
        <v>0</v>
      </c>
      <c r="AM119" s="506">
        <v>0</v>
      </c>
      <c r="AN119" s="452" t="s">
        <v>1119</v>
      </c>
      <c r="AO119" s="506">
        <v>0</v>
      </c>
      <c r="AP119" s="506">
        <v>0</v>
      </c>
      <c r="AQ119" s="453"/>
      <c r="AR119" s="450" t="s">
        <v>1106</v>
      </c>
    </row>
    <row r="120" spans="1:44" s="333" customFormat="1" ht="63" x14ac:dyDescent="0.25">
      <c r="A120" s="447">
        <v>0</v>
      </c>
      <c r="B120" s="448" t="s">
        <v>579</v>
      </c>
      <c r="C120" s="449" t="s">
        <v>385</v>
      </c>
      <c r="D120" s="506">
        <v>121.86638926504024</v>
      </c>
      <c r="E120" s="506">
        <v>121.866</v>
      </c>
      <c r="F120" s="506">
        <v>4.789714</v>
      </c>
      <c r="G120" s="506">
        <v>53.142298999999994</v>
      </c>
      <c r="H120" s="506">
        <v>0</v>
      </c>
      <c r="I120" s="506">
        <v>0</v>
      </c>
      <c r="J120" s="506">
        <v>0</v>
      </c>
      <c r="K120" s="506">
        <v>0</v>
      </c>
      <c r="L120" s="506">
        <v>0</v>
      </c>
      <c r="M120" s="506">
        <v>51.938098999999994</v>
      </c>
      <c r="N120" s="506">
        <v>4.789714</v>
      </c>
      <c r="O120" s="506">
        <v>1.2041999999999999</v>
      </c>
      <c r="P120" s="506">
        <v>68.723701000000005</v>
      </c>
      <c r="Q120" s="506">
        <v>48.352584999999991</v>
      </c>
      <c r="R120" s="509">
        <v>11.095088140962069</v>
      </c>
      <c r="S120" s="506"/>
      <c r="T120" s="506"/>
      <c r="U120" s="506">
        <v>1.5840000000000001</v>
      </c>
      <c r="V120" s="506">
        <v>25.02</v>
      </c>
      <c r="W120" s="506">
        <v>38.895999999999994</v>
      </c>
      <c r="X120" s="506">
        <v>0</v>
      </c>
      <c r="Y120" s="506">
        <v>0</v>
      </c>
      <c r="Z120" s="506">
        <v>2.9000000000000001E-2</v>
      </c>
      <c r="AA120" s="506">
        <v>2.9000000000000001E-2</v>
      </c>
      <c r="AB120" s="506">
        <v>0</v>
      </c>
      <c r="AC120" s="506">
        <v>9.2999999999999999E-2</v>
      </c>
      <c r="AD120" s="506">
        <v>24.991</v>
      </c>
      <c r="AE120" s="506">
        <v>38.773999999999994</v>
      </c>
      <c r="AF120" s="506">
        <v>62.796601072068007</v>
      </c>
      <c r="AG120" s="506">
        <v>13.875999999999998</v>
      </c>
      <c r="AH120" s="451">
        <v>1.5545963229416464</v>
      </c>
      <c r="AI120" s="450" t="s">
        <v>509</v>
      </c>
      <c r="AJ120" s="506">
        <v>40.480000000000004</v>
      </c>
      <c r="AK120" s="506">
        <v>0</v>
      </c>
      <c r="AL120" s="506">
        <v>0</v>
      </c>
      <c r="AM120" s="506">
        <v>0</v>
      </c>
      <c r="AN120" s="452" t="s">
        <v>1119</v>
      </c>
      <c r="AO120" s="506">
        <v>0</v>
      </c>
      <c r="AP120" s="506">
        <v>0</v>
      </c>
      <c r="AQ120" s="453"/>
      <c r="AR120" s="450" t="s">
        <v>1106</v>
      </c>
    </row>
    <row r="121" spans="1:44" s="333" customFormat="1" ht="94.5" x14ac:dyDescent="0.25">
      <c r="A121" s="447">
        <v>0</v>
      </c>
      <c r="B121" s="448" t="s">
        <v>580</v>
      </c>
      <c r="C121" s="449" t="s">
        <v>385</v>
      </c>
      <c r="D121" s="506">
        <v>5.0739999999999998</v>
      </c>
      <c r="E121" s="506">
        <v>5.0739999999999998</v>
      </c>
      <c r="F121" s="506">
        <v>0.1</v>
      </c>
      <c r="G121" s="506">
        <v>0</v>
      </c>
      <c r="H121" s="506">
        <v>0</v>
      </c>
      <c r="I121" s="506">
        <v>0</v>
      </c>
      <c r="J121" s="506">
        <v>0</v>
      </c>
      <c r="K121" s="506">
        <v>0</v>
      </c>
      <c r="L121" s="506">
        <v>0</v>
      </c>
      <c r="M121" s="506">
        <v>0</v>
      </c>
      <c r="N121" s="506">
        <v>0.1</v>
      </c>
      <c r="O121" s="506">
        <v>0</v>
      </c>
      <c r="P121" s="506">
        <v>5.0739999999999998</v>
      </c>
      <c r="Q121" s="506">
        <v>-0.1</v>
      </c>
      <c r="R121" s="509">
        <v>0</v>
      </c>
      <c r="S121" s="506"/>
      <c r="T121" s="506"/>
      <c r="U121" s="506">
        <v>0</v>
      </c>
      <c r="V121" s="506">
        <v>0.36</v>
      </c>
      <c r="W121" s="506">
        <v>0</v>
      </c>
      <c r="X121" s="506">
        <v>0</v>
      </c>
      <c r="Y121" s="506">
        <v>0</v>
      </c>
      <c r="Z121" s="506">
        <v>0</v>
      </c>
      <c r="AA121" s="506">
        <v>0</v>
      </c>
      <c r="AB121" s="506">
        <v>0</v>
      </c>
      <c r="AC121" s="506">
        <v>0</v>
      </c>
      <c r="AD121" s="506">
        <v>0.36</v>
      </c>
      <c r="AE121" s="506">
        <v>0</v>
      </c>
      <c r="AF121" s="506">
        <v>4.3</v>
      </c>
      <c r="AG121" s="506">
        <v>-0.36</v>
      </c>
      <c r="AH121" s="451">
        <v>0</v>
      </c>
      <c r="AI121" s="450" t="s">
        <v>927</v>
      </c>
      <c r="AJ121" s="506">
        <v>0</v>
      </c>
      <c r="AK121" s="506">
        <v>0</v>
      </c>
      <c r="AL121" s="506">
        <v>0</v>
      </c>
      <c r="AM121" s="506">
        <v>0</v>
      </c>
      <c r="AN121" s="452" t="s">
        <v>1119</v>
      </c>
      <c r="AO121" s="506">
        <v>0</v>
      </c>
      <c r="AP121" s="506">
        <v>0</v>
      </c>
      <c r="AQ121" s="453"/>
      <c r="AR121" s="450" t="s">
        <v>1106</v>
      </c>
    </row>
    <row r="122" spans="1:44" s="333" customFormat="1" ht="47.25" x14ac:dyDescent="0.25">
      <c r="A122" s="447">
        <v>0</v>
      </c>
      <c r="B122" s="448" t="s">
        <v>582</v>
      </c>
      <c r="C122" s="449" t="s">
        <v>385</v>
      </c>
      <c r="D122" s="506">
        <v>3.54100571931472</v>
      </c>
      <c r="E122" s="506">
        <v>3.0979572549969978</v>
      </c>
      <c r="F122" s="506">
        <v>0</v>
      </c>
      <c r="G122" s="506">
        <v>0.63295000000000001</v>
      </c>
      <c r="H122" s="506">
        <v>0</v>
      </c>
      <c r="I122" s="506">
        <v>0</v>
      </c>
      <c r="J122" s="506">
        <v>0</v>
      </c>
      <c r="K122" s="506">
        <v>0</v>
      </c>
      <c r="L122" s="506">
        <v>0</v>
      </c>
      <c r="M122" s="506">
        <v>0.63295000000000001</v>
      </c>
      <c r="N122" s="506">
        <v>0</v>
      </c>
      <c r="O122" s="506">
        <v>0</v>
      </c>
      <c r="P122" s="506">
        <v>2.4650072549969977</v>
      </c>
      <c r="Q122" s="506">
        <v>0.63295000000000001</v>
      </c>
      <c r="R122" s="509" t="s">
        <v>1119</v>
      </c>
      <c r="S122" s="506"/>
      <c r="T122" s="506"/>
      <c r="U122" s="506">
        <v>0</v>
      </c>
      <c r="V122" s="506">
        <v>1.2</v>
      </c>
      <c r="W122" s="506">
        <v>1.325</v>
      </c>
      <c r="X122" s="506">
        <v>0</v>
      </c>
      <c r="Y122" s="506">
        <v>0</v>
      </c>
      <c r="Z122" s="506">
        <v>0</v>
      </c>
      <c r="AA122" s="506">
        <v>0</v>
      </c>
      <c r="AB122" s="506">
        <v>1.2</v>
      </c>
      <c r="AC122" s="506">
        <v>1.325</v>
      </c>
      <c r="AD122" s="506">
        <v>0</v>
      </c>
      <c r="AE122" s="506">
        <v>0</v>
      </c>
      <c r="AF122" s="506">
        <v>1.3</v>
      </c>
      <c r="AG122" s="506">
        <v>0.125</v>
      </c>
      <c r="AH122" s="451">
        <v>1.1041666666666667</v>
      </c>
      <c r="AI122" s="450" t="s">
        <v>509</v>
      </c>
      <c r="AJ122" s="506">
        <v>0</v>
      </c>
      <c r="AK122" s="506">
        <v>1.2</v>
      </c>
      <c r="AL122" s="506">
        <v>1.325</v>
      </c>
      <c r="AM122" s="506">
        <v>0.125</v>
      </c>
      <c r="AN122" s="452">
        <v>1.1041666666666667</v>
      </c>
      <c r="AO122" s="506">
        <v>1.2</v>
      </c>
      <c r="AP122" s="506">
        <v>1.325</v>
      </c>
      <c r="AQ122" s="453"/>
      <c r="AR122" s="450" t="s">
        <v>1106</v>
      </c>
    </row>
    <row r="123" spans="1:44" s="333" customFormat="1" ht="47.25" x14ac:dyDescent="0.25">
      <c r="A123" s="447">
        <v>0</v>
      </c>
      <c r="B123" s="448" t="s">
        <v>583</v>
      </c>
      <c r="C123" s="449" t="s">
        <v>385</v>
      </c>
      <c r="D123" s="506">
        <v>2.5343857756079999</v>
      </c>
      <c r="E123" s="506">
        <v>2.4140597335755483</v>
      </c>
      <c r="F123" s="506">
        <v>0</v>
      </c>
      <c r="G123" s="506">
        <v>1.37842869</v>
      </c>
      <c r="H123" s="506">
        <v>0</v>
      </c>
      <c r="I123" s="506">
        <v>0</v>
      </c>
      <c r="J123" s="506">
        <v>0</v>
      </c>
      <c r="K123" s="506">
        <v>0</v>
      </c>
      <c r="L123" s="506">
        <v>0</v>
      </c>
      <c r="M123" s="506">
        <v>1.37842869</v>
      </c>
      <c r="N123" s="506">
        <v>0</v>
      </c>
      <c r="O123" s="506">
        <v>0</v>
      </c>
      <c r="P123" s="506">
        <v>1.0356310435755482</v>
      </c>
      <c r="Q123" s="506">
        <v>1.37842869</v>
      </c>
      <c r="R123" s="509" t="s">
        <v>1119</v>
      </c>
      <c r="S123" s="506"/>
      <c r="T123" s="506"/>
      <c r="U123" s="506">
        <v>0</v>
      </c>
      <c r="V123" s="506">
        <v>1.3839999999999999</v>
      </c>
      <c r="W123" s="506">
        <v>1.3839999999999999</v>
      </c>
      <c r="X123" s="506">
        <v>0</v>
      </c>
      <c r="Y123" s="506">
        <v>0</v>
      </c>
      <c r="Z123" s="506">
        <v>1.3839999999999999</v>
      </c>
      <c r="AA123" s="506">
        <v>1.3839999999999999</v>
      </c>
      <c r="AB123" s="506">
        <v>0</v>
      </c>
      <c r="AC123" s="506">
        <v>0</v>
      </c>
      <c r="AD123" s="506">
        <v>0</v>
      </c>
      <c r="AE123" s="506">
        <v>0</v>
      </c>
      <c r="AF123" s="506">
        <v>0.66181299999999998</v>
      </c>
      <c r="AG123" s="506">
        <v>0</v>
      </c>
      <c r="AH123" s="451">
        <v>1</v>
      </c>
      <c r="AI123" s="450" t="s">
        <v>509</v>
      </c>
      <c r="AJ123" s="506">
        <v>0</v>
      </c>
      <c r="AK123" s="506">
        <v>1.3839999999999999</v>
      </c>
      <c r="AL123" s="506">
        <v>1.3839999999999999</v>
      </c>
      <c r="AM123" s="506">
        <v>0</v>
      </c>
      <c r="AN123" s="452">
        <v>1</v>
      </c>
      <c r="AO123" s="506">
        <v>1.3839999999999999</v>
      </c>
      <c r="AP123" s="506">
        <v>1.3839999999999999</v>
      </c>
      <c r="AQ123" s="453"/>
      <c r="AR123" s="450" t="s">
        <v>1106</v>
      </c>
    </row>
    <row r="124" spans="1:44" s="333" customFormat="1" ht="31.5" x14ac:dyDescent="0.25">
      <c r="A124" s="447">
        <v>0</v>
      </c>
      <c r="B124" s="448" t="s">
        <v>584</v>
      </c>
      <c r="C124" s="449" t="s">
        <v>385</v>
      </c>
      <c r="D124" s="506">
        <v>162.16534443999996</v>
      </c>
      <c r="E124" s="506">
        <v>162.16534443999996</v>
      </c>
      <c r="F124" s="506">
        <v>0</v>
      </c>
      <c r="G124" s="506">
        <v>0</v>
      </c>
      <c r="H124" s="506">
        <v>0</v>
      </c>
      <c r="I124" s="506">
        <v>0</v>
      </c>
      <c r="J124" s="506">
        <v>0</v>
      </c>
      <c r="K124" s="506">
        <v>0</v>
      </c>
      <c r="L124" s="506">
        <v>0</v>
      </c>
      <c r="M124" s="506">
        <v>0</v>
      </c>
      <c r="N124" s="506">
        <v>0</v>
      </c>
      <c r="O124" s="506">
        <v>0</v>
      </c>
      <c r="P124" s="506">
        <v>162.16534443999996</v>
      </c>
      <c r="Q124" s="506">
        <v>0</v>
      </c>
      <c r="R124" s="509">
        <v>0</v>
      </c>
      <c r="S124" s="506"/>
      <c r="T124" s="506"/>
      <c r="U124" s="506">
        <v>0</v>
      </c>
      <c r="V124" s="506">
        <v>1.91</v>
      </c>
      <c r="W124" s="506">
        <v>0</v>
      </c>
      <c r="X124" s="506">
        <v>0</v>
      </c>
      <c r="Y124" s="506">
        <v>0</v>
      </c>
      <c r="Z124" s="506">
        <v>0</v>
      </c>
      <c r="AA124" s="506">
        <v>0</v>
      </c>
      <c r="AB124" s="506">
        <v>0</v>
      </c>
      <c r="AC124" s="506">
        <v>0</v>
      </c>
      <c r="AD124" s="506">
        <v>1.91</v>
      </c>
      <c r="AE124" s="506">
        <v>0</v>
      </c>
      <c r="AF124" s="506">
        <v>137.42825799999997</v>
      </c>
      <c r="AG124" s="506">
        <v>-1.91</v>
      </c>
      <c r="AH124" s="451">
        <v>0</v>
      </c>
      <c r="AI124" s="450">
        <v>0</v>
      </c>
      <c r="AJ124" s="506">
        <v>0</v>
      </c>
      <c r="AK124" s="506">
        <v>0</v>
      </c>
      <c r="AL124" s="506">
        <v>0</v>
      </c>
      <c r="AM124" s="506">
        <v>0</v>
      </c>
      <c r="AN124" s="452" t="s">
        <v>1119</v>
      </c>
      <c r="AO124" s="506">
        <v>0</v>
      </c>
      <c r="AP124" s="506">
        <v>0</v>
      </c>
      <c r="AQ124" s="453"/>
      <c r="AR124" s="450" t="s">
        <v>1106</v>
      </c>
    </row>
    <row r="125" spans="1:44" s="333" customFormat="1" ht="63" x14ac:dyDescent="0.25">
      <c r="A125" s="447">
        <v>0</v>
      </c>
      <c r="B125" s="448" t="s">
        <v>585</v>
      </c>
      <c r="C125" s="449" t="s">
        <v>385</v>
      </c>
      <c r="D125" s="506">
        <v>5.4130410234160005</v>
      </c>
      <c r="E125" s="506">
        <v>4.7560354240827714</v>
      </c>
      <c r="F125" s="506">
        <v>0.18054000000000001</v>
      </c>
      <c r="G125" s="506">
        <v>0.18054000000000001</v>
      </c>
      <c r="H125" s="506">
        <v>0</v>
      </c>
      <c r="I125" s="506">
        <v>0</v>
      </c>
      <c r="J125" s="506">
        <v>0.18054000000000001</v>
      </c>
      <c r="K125" s="506">
        <v>0.18054000000000001</v>
      </c>
      <c r="L125" s="506">
        <v>0</v>
      </c>
      <c r="M125" s="506">
        <v>0</v>
      </c>
      <c r="N125" s="506">
        <v>0</v>
      </c>
      <c r="O125" s="506">
        <v>0</v>
      </c>
      <c r="P125" s="506">
        <v>4.5754954240827717</v>
      </c>
      <c r="Q125" s="506">
        <v>0</v>
      </c>
      <c r="R125" s="509">
        <v>1</v>
      </c>
      <c r="S125" s="506"/>
      <c r="T125" s="506"/>
      <c r="U125" s="506">
        <v>0.255</v>
      </c>
      <c r="V125" s="506">
        <v>0</v>
      </c>
      <c r="W125" s="506">
        <v>0</v>
      </c>
      <c r="X125" s="506">
        <v>0</v>
      </c>
      <c r="Y125" s="506">
        <v>0</v>
      </c>
      <c r="Z125" s="506">
        <v>0</v>
      </c>
      <c r="AA125" s="506">
        <v>0</v>
      </c>
      <c r="AB125" s="506">
        <v>0</v>
      </c>
      <c r="AC125" s="506">
        <v>0</v>
      </c>
      <c r="AD125" s="506">
        <v>0</v>
      </c>
      <c r="AE125" s="506">
        <v>0</v>
      </c>
      <c r="AF125" s="506">
        <v>4.3323229012000004</v>
      </c>
      <c r="AG125" s="506">
        <v>0</v>
      </c>
      <c r="AH125" s="451" t="s">
        <v>1119</v>
      </c>
      <c r="AI125" s="450">
        <v>0</v>
      </c>
      <c r="AJ125" s="506">
        <v>0</v>
      </c>
      <c r="AK125" s="506">
        <v>0.255</v>
      </c>
      <c r="AL125" s="506">
        <v>0.255</v>
      </c>
      <c r="AM125" s="506">
        <v>0</v>
      </c>
      <c r="AN125" s="452">
        <v>1</v>
      </c>
      <c r="AO125" s="506">
        <v>0.255</v>
      </c>
      <c r="AP125" s="506">
        <v>0.255</v>
      </c>
      <c r="AQ125" s="453"/>
      <c r="AR125" s="450" t="s">
        <v>1106</v>
      </c>
    </row>
    <row r="126" spans="1:44" s="333" customFormat="1" ht="47.25" x14ac:dyDescent="0.25">
      <c r="A126" s="447">
        <v>0</v>
      </c>
      <c r="B126" s="448" t="s">
        <v>416</v>
      </c>
      <c r="C126" s="449" t="s">
        <v>385</v>
      </c>
      <c r="D126" s="506">
        <v>105.10935055056927</v>
      </c>
      <c r="E126" s="506">
        <v>81.155130597757193</v>
      </c>
      <c r="F126" s="506">
        <v>0.32562799999999997</v>
      </c>
      <c r="G126" s="506">
        <v>0.44781974999999996</v>
      </c>
      <c r="H126" s="506">
        <v>9.6287999999999999E-2</v>
      </c>
      <c r="I126" s="506">
        <v>9.6287999999999999E-2</v>
      </c>
      <c r="J126" s="506">
        <v>0.22933999999999999</v>
      </c>
      <c r="K126" s="506">
        <v>0.22933999999999999</v>
      </c>
      <c r="L126" s="506">
        <v>0</v>
      </c>
      <c r="M126" s="506">
        <v>0</v>
      </c>
      <c r="N126" s="506">
        <v>0</v>
      </c>
      <c r="O126" s="506">
        <v>0.12219175</v>
      </c>
      <c r="P126" s="506">
        <v>80.707310847757199</v>
      </c>
      <c r="Q126" s="506">
        <v>0.12219175</v>
      </c>
      <c r="R126" s="509">
        <v>1.3752495178547299</v>
      </c>
      <c r="S126" s="506"/>
      <c r="T126" s="506"/>
      <c r="U126" s="506">
        <v>42.365000000000002</v>
      </c>
      <c r="V126" s="506">
        <v>40.299999999999997</v>
      </c>
      <c r="W126" s="506">
        <v>43.276000000000003</v>
      </c>
      <c r="X126" s="506">
        <v>12.708</v>
      </c>
      <c r="Y126" s="506">
        <v>12.708</v>
      </c>
      <c r="Z126" s="506">
        <v>18.112000000000002</v>
      </c>
      <c r="AA126" s="506">
        <v>18.112000000000002</v>
      </c>
      <c r="AB126" s="506">
        <v>3.11</v>
      </c>
      <c r="AC126" s="506">
        <v>5.828000000000003</v>
      </c>
      <c r="AD126" s="506">
        <v>6.3699999999999974</v>
      </c>
      <c r="AE126" s="506">
        <v>6.6280000000000001</v>
      </c>
      <c r="AF126" s="506">
        <v>3.4347208055671814</v>
      </c>
      <c r="AG126" s="506">
        <v>2.9760000000000062</v>
      </c>
      <c r="AH126" s="451">
        <v>1.0738461538461539</v>
      </c>
      <c r="AI126" s="450" t="s">
        <v>509</v>
      </c>
      <c r="AJ126" s="506">
        <v>0</v>
      </c>
      <c r="AK126" s="506">
        <v>79.95</v>
      </c>
      <c r="AL126" s="506">
        <v>85.641000000000005</v>
      </c>
      <c r="AM126" s="506">
        <v>5.6910000000000025</v>
      </c>
      <c r="AN126" s="452">
        <v>1.0711819887429643</v>
      </c>
      <c r="AO126" s="506">
        <v>79.95</v>
      </c>
      <c r="AP126" s="506">
        <v>85.641000000000005</v>
      </c>
      <c r="AQ126" s="453"/>
      <c r="AR126" s="450" t="s">
        <v>1106</v>
      </c>
    </row>
    <row r="127" spans="1:44" s="333" customFormat="1" ht="47.25" x14ac:dyDescent="0.25">
      <c r="A127" s="447">
        <v>0</v>
      </c>
      <c r="B127" s="448" t="s">
        <v>588</v>
      </c>
      <c r="C127" s="449" t="s">
        <v>385</v>
      </c>
      <c r="D127" s="506">
        <v>23.177327652981301</v>
      </c>
      <c r="E127" s="506">
        <v>23.177327652981301</v>
      </c>
      <c r="F127" s="506">
        <v>0</v>
      </c>
      <c r="G127" s="506">
        <v>0.41647627999999998</v>
      </c>
      <c r="H127" s="506">
        <v>0</v>
      </c>
      <c r="I127" s="506">
        <v>0</v>
      </c>
      <c r="J127" s="506">
        <v>0</v>
      </c>
      <c r="K127" s="506">
        <v>0</v>
      </c>
      <c r="L127" s="506">
        <v>0</v>
      </c>
      <c r="M127" s="506">
        <v>0.41647627999999998</v>
      </c>
      <c r="N127" s="506">
        <v>0</v>
      </c>
      <c r="O127" s="506">
        <v>0</v>
      </c>
      <c r="P127" s="506">
        <v>22.7608513729813</v>
      </c>
      <c r="Q127" s="506">
        <v>0.41647627999999998</v>
      </c>
      <c r="R127" s="509" t="s">
        <v>1119</v>
      </c>
      <c r="S127" s="506"/>
      <c r="T127" s="506"/>
      <c r="U127" s="506">
        <v>0</v>
      </c>
      <c r="V127" s="506">
        <v>0.41599999999999998</v>
      </c>
      <c r="W127" s="506">
        <v>0.41599999999999998</v>
      </c>
      <c r="X127" s="506">
        <v>0</v>
      </c>
      <c r="Y127" s="506">
        <v>0</v>
      </c>
      <c r="Z127" s="506">
        <v>0.41599999999999998</v>
      </c>
      <c r="AA127" s="506">
        <v>0.41599999999999998</v>
      </c>
      <c r="AB127" s="506">
        <v>0</v>
      </c>
      <c r="AC127" s="506">
        <v>0</v>
      </c>
      <c r="AD127" s="506">
        <v>0</v>
      </c>
      <c r="AE127" s="506">
        <v>0</v>
      </c>
      <c r="AF127" s="506">
        <v>19.225803095746866</v>
      </c>
      <c r="AG127" s="506">
        <v>0</v>
      </c>
      <c r="AH127" s="451">
        <v>1</v>
      </c>
      <c r="AI127" s="450" t="s">
        <v>509</v>
      </c>
      <c r="AJ127" s="506">
        <v>0.41599999999999998</v>
      </c>
      <c r="AK127" s="506">
        <v>0</v>
      </c>
      <c r="AL127" s="506">
        <v>0</v>
      </c>
      <c r="AM127" s="506">
        <v>0</v>
      </c>
      <c r="AN127" s="452" t="s">
        <v>1119</v>
      </c>
      <c r="AO127" s="506">
        <v>0</v>
      </c>
      <c r="AP127" s="506">
        <v>0</v>
      </c>
      <c r="AQ127" s="453"/>
      <c r="AR127" s="450" t="s">
        <v>1106</v>
      </c>
    </row>
    <row r="128" spans="1:44" s="333" customFormat="1" ht="47.25" x14ac:dyDescent="0.25">
      <c r="A128" s="447">
        <v>0</v>
      </c>
      <c r="B128" s="448" t="s">
        <v>419</v>
      </c>
      <c r="C128" s="449" t="s">
        <v>385</v>
      </c>
      <c r="D128" s="506">
        <v>17.394521599999997</v>
      </c>
      <c r="E128" s="506">
        <v>7.2066317</v>
      </c>
      <c r="F128" s="506">
        <v>0</v>
      </c>
      <c r="G128" s="506">
        <v>0</v>
      </c>
      <c r="H128" s="506">
        <v>0</v>
      </c>
      <c r="I128" s="506">
        <v>0</v>
      </c>
      <c r="J128" s="506">
        <v>0</v>
      </c>
      <c r="K128" s="506">
        <v>0</v>
      </c>
      <c r="L128" s="506">
        <v>0</v>
      </c>
      <c r="M128" s="506">
        <v>0</v>
      </c>
      <c r="N128" s="506">
        <v>0</v>
      </c>
      <c r="O128" s="506">
        <v>0</v>
      </c>
      <c r="P128" s="506">
        <v>7.2066317</v>
      </c>
      <c r="Q128" s="506">
        <v>0</v>
      </c>
      <c r="R128" s="509">
        <v>0</v>
      </c>
      <c r="S128" s="506"/>
      <c r="T128" s="506"/>
      <c r="U128" s="506">
        <v>46.472000000000001</v>
      </c>
      <c r="V128" s="506">
        <v>1.8149999999999999</v>
      </c>
      <c r="W128" s="506">
        <v>0.26700000000000002</v>
      </c>
      <c r="X128" s="506">
        <v>0.78400000000000003</v>
      </c>
      <c r="Y128" s="506">
        <v>0.78400000000000003</v>
      </c>
      <c r="Z128" s="506">
        <v>0</v>
      </c>
      <c r="AA128" s="506">
        <v>0</v>
      </c>
      <c r="AB128" s="506">
        <v>0.4</v>
      </c>
      <c r="AC128" s="506">
        <v>0.34799999999999986</v>
      </c>
      <c r="AD128" s="506">
        <v>0.63099999999999989</v>
      </c>
      <c r="AE128" s="506">
        <v>-0.86499999999999988</v>
      </c>
      <c r="AF128" s="506">
        <v>1.548</v>
      </c>
      <c r="AG128" s="506">
        <v>-1.548</v>
      </c>
      <c r="AH128" s="451">
        <v>0.14710743801652895</v>
      </c>
      <c r="AI128" s="450">
        <v>0</v>
      </c>
      <c r="AJ128" s="506">
        <v>42.715000000000003</v>
      </c>
      <c r="AK128" s="506">
        <v>3.3119999999999998</v>
      </c>
      <c r="AL128" s="506">
        <v>4.024</v>
      </c>
      <c r="AM128" s="506">
        <v>0.71200000000000019</v>
      </c>
      <c r="AN128" s="452">
        <v>1.2149758454106281</v>
      </c>
      <c r="AO128" s="506">
        <v>3.3119999999999998</v>
      </c>
      <c r="AP128" s="506">
        <v>4.024</v>
      </c>
      <c r="AQ128" s="453"/>
      <c r="AR128" s="450" t="s">
        <v>443</v>
      </c>
    </row>
    <row r="129" spans="1:44" s="333" customFormat="1" ht="47.25" x14ac:dyDescent="0.25">
      <c r="A129" s="447">
        <v>0</v>
      </c>
      <c r="B129" s="448" t="s">
        <v>590</v>
      </c>
      <c r="C129" s="449" t="s">
        <v>385</v>
      </c>
      <c r="D129" s="506">
        <v>3.048891096154565</v>
      </c>
      <c r="E129" s="506">
        <v>2.7204371120451332</v>
      </c>
      <c r="F129" s="506">
        <v>0</v>
      </c>
      <c r="G129" s="506">
        <v>0.81810123000000001</v>
      </c>
      <c r="H129" s="506">
        <v>0</v>
      </c>
      <c r="I129" s="506">
        <v>0</v>
      </c>
      <c r="J129" s="506">
        <v>0</v>
      </c>
      <c r="K129" s="506">
        <v>0</v>
      </c>
      <c r="L129" s="506">
        <v>0</v>
      </c>
      <c r="M129" s="506">
        <v>0.81810123000000001</v>
      </c>
      <c r="N129" s="506">
        <v>0</v>
      </c>
      <c r="O129" s="506">
        <v>0</v>
      </c>
      <c r="P129" s="506">
        <v>1.9023358820451333</v>
      </c>
      <c r="Q129" s="506">
        <v>0.81810123000000001</v>
      </c>
      <c r="R129" s="509" t="s">
        <v>1119</v>
      </c>
      <c r="S129" s="506"/>
      <c r="T129" s="506"/>
      <c r="U129" s="506">
        <v>3.3159999999999998</v>
      </c>
      <c r="V129" s="506">
        <v>0.16</v>
      </c>
      <c r="W129" s="506">
        <v>0.157</v>
      </c>
      <c r="X129" s="506">
        <v>0.157</v>
      </c>
      <c r="Y129" s="506">
        <v>0.157</v>
      </c>
      <c r="Z129" s="506">
        <v>0</v>
      </c>
      <c r="AA129" s="506">
        <v>0</v>
      </c>
      <c r="AB129" s="506">
        <v>0</v>
      </c>
      <c r="AC129" s="506">
        <v>0</v>
      </c>
      <c r="AD129" s="506">
        <v>3.0000000000000027E-3</v>
      </c>
      <c r="AE129" s="506">
        <v>0</v>
      </c>
      <c r="AF129" s="506">
        <v>3.0000000000000027E-3</v>
      </c>
      <c r="AG129" s="506">
        <v>-3.0000000000000027E-3</v>
      </c>
      <c r="AH129" s="451">
        <v>0.98124999999999996</v>
      </c>
      <c r="AI129" s="450" t="s">
        <v>509</v>
      </c>
      <c r="AJ129" s="506">
        <v>0</v>
      </c>
      <c r="AK129" s="506">
        <v>3.4729999999999999</v>
      </c>
      <c r="AL129" s="506">
        <v>3.4729999999999999</v>
      </c>
      <c r="AM129" s="506">
        <v>0</v>
      </c>
      <c r="AN129" s="452">
        <v>1</v>
      </c>
      <c r="AO129" s="506">
        <v>3.4729999999999999</v>
      </c>
      <c r="AP129" s="506">
        <v>3.4729999999999999</v>
      </c>
      <c r="AQ129" s="453"/>
      <c r="AR129" s="450" t="s">
        <v>443</v>
      </c>
    </row>
    <row r="130" spans="1:44" s="333" customFormat="1" ht="47.25" x14ac:dyDescent="0.25">
      <c r="A130" s="447">
        <v>0</v>
      </c>
      <c r="B130" s="448" t="s">
        <v>591</v>
      </c>
      <c r="C130" s="449" t="s">
        <v>385</v>
      </c>
      <c r="D130" s="506">
        <v>6.3949999999999996</v>
      </c>
      <c r="E130" s="506">
        <v>6.3949999999999996</v>
      </c>
      <c r="F130" s="506">
        <v>0</v>
      </c>
      <c r="G130" s="506">
        <v>0</v>
      </c>
      <c r="H130" s="506">
        <v>0</v>
      </c>
      <c r="I130" s="506">
        <v>0</v>
      </c>
      <c r="J130" s="506">
        <v>0</v>
      </c>
      <c r="K130" s="506">
        <v>0</v>
      </c>
      <c r="L130" s="506">
        <v>0</v>
      </c>
      <c r="M130" s="506">
        <v>0</v>
      </c>
      <c r="N130" s="506">
        <v>0</v>
      </c>
      <c r="O130" s="506">
        <v>0</v>
      </c>
      <c r="P130" s="506">
        <v>6.3949999999999996</v>
      </c>
      <c r="Q130" s="506">
        <v>0</v>
      </c>
      <c r="R130" s="509">
        <v>0</v>
      </c>
      <c r="S130" s="506"/>
      <c r="T130" s="506"/>
      <c r="U130" s="506">
        <v>0.96900000000000008</v>
      </c>
      <c r="V130" s="506">
        <v>2.8000000000000001E-2</v>
      </c>
      <c r="W130" s="506">
        <v>-0.48199999999999998</v>
      </c>
      <c r="X130" s="506">
        <v>2.8000000000000001E-2</v>
      </c>
      <c r="Y130" s="506">
        <v>2.8000000000000001E-2</v>
      </c>
      <c r="Z130" s="506">
        <v>0</v>
      </c>
      <c r="AA130" s="506">
        <v>0</v>
      </c>
      <c r="AB130" s="506">
        <v>0</v>
      </c>
      <c r="AC130" s="506">
        <v>0</v>
      </c>
      <c r="AD130" s="506">
        <v>0</v>
      </c>
      <c r="AE130" s="506">
        <v>-0.51</v>
      </c>
      <c r="AF130" s="506">
        <v>4.9324915254237283</v>
      </c>
      <c r="AG130" s="506">
        <v>-0.51</v>
      </c>
      <c r="AH130" s="451">
        <v>-17.214285714285712</v>
      </c>
      <c r="AI130" s="450">
        <v>0</v>
      </c>
      <c r="AJ130" s="506">
        <v>0.4870000000000001</v>
      </c>
      <c r="AK130" s="506">
        <v>0</v>
      </c>
      <c r="AL130" s="506">
        <v>0</v>
      </c>
      <c r="AM130" s="506">
        <v>0</v>
      </c>
      <c r="AN130" s="452" t="s">
        <v>1119</v>
      </c>
      <c r="AO130" s="506">
        <v>0</v>
      </c>
      <c r="AP130" s="506">
        <v>0</v>
      </c>
      <c r="AQ130" s="453"/>
      <c r="AR130" s="450" t="s">
        <v>1106</v>
      </c>
    </row>
    <row r="131" spans="1:44" s="333" customFormat="1" ht="47.25" x14ac:dyDescent="0.25">
      <c r="A131" s="447">
        <v>0</v>
      </c>
      <c r="B131" s="448" t="s">
        <v>594</v>
      </c>
      <c r="C131" s="449" t="s">
        <v>385</v>
      </c>
      <c r="D131" s="506">
        <v>175.48911513593873</v>
      </c>
      <c r="E131" s="506">
        <v>175.48911513593876</v>
      </c>
      <c r="F131" s="506">
        <v>0</v>
      </c>
      <c r="G131" s="506">
        <v>5.9899420000000001</v>
      </c>
      <c r="H131" s="506">
        <v>0</v>
      </c>
      <c r="I131" s="506">
        <v>0</v>
      </c>
      <c r="J131" s="506">
        <v>0</v>
      </c>
      <c r="K131" s="506">
        <v>0</v>
      </c>
      <c r="L131" s="506">
        <v>0</v>
      </c>
      <c r="M131" s="506">
        <v>5.9899420000000001</v>
      </c>
      <c r="N131" s="506">
        <v>0</v>
      </c>
      <c r="O131" s="506">
        <v>0</v>
      </c>
      <c r="P131" s="506">
        <v>169.49917313593875</v>
      </c>
      <c r="Q131" s="506">
        <v>5.9899420000000001</v>
      </c>
      <c r="R131" s="509" t="s">
        <v>1119</v>
      </c>
      <c r="S131" s="506"/>
      <c r="T131" s="506"/>
      <c r="U131" s="506">
        <v>0</v>
      </c>
      <c r="V131" s="506">
        <v>6</v>
      </c>
      <c r="W131" s="506">
        <v>7.5970000000000004</v>
      </c>
      <c r="X131" s="506">
        <v>0</v>
      </c>
      <c r="Y131" s="506">
        <v>0</v>
      </c>
      <c r="Z131" s="506">
        <v>5.5030000000000001</v>
      </c>
      <c r="AA131" s="506">
        <v>5.5030000000000001</v>
      </c>
      <c r="AB131" s="506">
        <v>0</v>
      </c>
      <c r="AC131" s="506">
        <v>0</v>
      </c>
      <c r="AD131" s="506">
        <v>0.49699999999999989</v>
      </c>
      <c r="AE131" s="506">
        <v>2.0940000000000003</v>
      </c>
      <c r="AF131" s="506">
        <v>141.12258909825317</v>
      </c>
      <c r="AG131" s="506">
        <v>1.5970000000000004</v>
      </c>
      <c r="AH131" s="451">
        <v>1.2661666666666667</v>
      </c>
      <c r="AI131" s="450" t="s">
        <v>509</v>
      </c>
      <c r="AJ131" s="506">
        <v>7.5970000000000004</v>
      </c>
      <c r="AK131" s="506">
        <v>0</v>
      </c>
      <c r="AL131" s="506">
        <v>0</v>
      </c>
      <c r="AM131" s="506">
        <v>0</v>
      </c>
      <c r="AN131" s="452" t="s">
        <v>1119</v>
      </c>
      <c r="AO131" s="506">
        <v>0</v>
      </c>
      <c r="AP131" s="506">
        <v>0</v>
      </c>
      <c r="AQ131" s="453"/>
      <c r="AR131" s="450" t="s">
        <v>1106</v>
      </c>
    </row>
    <row r="132" spans="1:44" s="333" customFormat="1" ht="47.25" x14ac:dyDescent="0.25">
      <c r="A132" s="447">
        <v>0</v>
      </c>
      <c r="B132" s="448" t="s">
        <v>595</v>
      </c>
      <c r="C132" s="449" t="s">
        <v>385</v>
      </c>
      <c r="D132" s="506">
        <v>111.31119999999999</v>
      </c>
      <c r="E132" s="506">
        <v>93.819439999999986</v>
      </c>
      <c r="F132" s="506">
        <v>5.6639999999999997</v>
      </c>
      <c r="G132" s="506">
        <v>0</v>
      </c>
      <c r="H132" s="506">
        <v>0</v>
      </c>
      <c r="I132" s="506">
        <v>0</v>
      </c>
      <c r="J132" s="506">
        <v>0</v>
      </c>
      <c r="K132" s="506">
        <v>0</v>
      </c>
      <c r="L132" s="506">
        <v>0</v>
      </c>
      <c r="M132" s="506">
        <v>0</v>
      </c>
      <c r="N132" s="506">
        <v>5.6639999999999997</v>
      </c>
      <c r="O132" s="506">
        <v>0</v>
      </c>
      <c r="P132" s="506">
        <v>93.819439999999986</v>
      </c>
      <c r="Q132" s="506">
        <v>-5.6639999999999997</v>
      </c>
      <c r="R132" s="509">
        <v>0</v>
      </c>
      <c r="S132" s="506"/>
      <c r="T132" s="506"/>
      <c r="U132" s="506">
        <v>5.8650000000000002</v>
      </c>
      <c r="V132" s="506">
        <v>4.8</v>
      </c>
      <c r="W132" s="506">
        <v>0</v>
      </c>
      <c r="X132" s="506">
        <v>0</v>
      </c>
      <c r="Y132" s="506">
        <v>0</v>
      </c>
      <c r="Z132" s="506">
        <v>0</v>
      </c>
      <c r="AA132" s="506">
        <v>0</v>
      </c>
      <c r="AB132" s="506">
        <v>4.8</v>
      </c>
      <c r="AC132" s="506">
        <v>0</v>
      </c>
      <c r="AD132" s="506">
        <v>0</v>
      </c>
      <c r="AE132" s="506">
        <v>0</v>
      </c>
      <c r="AF132" s="506">
        <v>88.466525423728811</v>
      </c>
      <c r="AG132" s="506">
        <v>-4.8</v>
      </c>
      <c r="AH132" s="451">
        <v>0</v>
      </c>
      <c r="AI132" s="450" t="s">
        <v>413</v>
      </c>
      <c r="AJ132" s="506">
        <v>5.8650000000000002</v>
      </c>
      <c r="AK132" s="506">
        <v>0</v>
      </c>
      <c r="AL132" s="506">
        <v>0</v>
      </c>
      <c r="AM132" s="506">
        <v>0</v>
      </c>
      <c r="AN132" s="452" t="s">
        <v>1119</v>
      </c>
      <c r="AO132" s="506">
        <v>0</v>
      </c>
      <c r="AP132" s="506">
        <v>0</v>
      </c>
      <c r="AQ132" s="453"/>
      <c r="AR132" s="450" t="s">
        <v>443</v>
      </c>
    </row>
    <row r="133" spans="1:44" s="333" customFormat="1" ht="47.25" x14ac:dyDescent="0.25">
      <c r="A133" s="447">
        <v>0</v>
      </c>
      <c r="B133" s="448" t="s">
        <v>843</v>
      </c>
      <c r="C133" s="449" t="s">
        <v>385</v>
      </c>
      <c r="D133" s="506">
        <v>3.1491427184080001</v>
      </c>
      <c r="E133" s="506">
        <v>2.8544218460330644</v>
      </c>
      <c r="F133" s="506">
        <v>0</v>
      </c>
      <c r="G133" s="506">
        <v>0.85494028</v>
      </c>
      <c r="H133" s="506">
        <v>0</v>
      </c>
      <c r="I133" s="506">
        <v>0</v>
      </c>
      <c r="J133" s="506">
        <v>0</v>
      </c>
      <c r="K133" s="506">
        <v>0</v>
      </c>
      <c r="L133" s="506">
        <v>0</v>
      </c>
      <c r="M133" s="506">
        <v>0</v>
      </c>
      <c r="N133" s="506">
        <v>0</v>
      </c>
      <c r="O133" s="506">
        <v>0.85494028</v>
      </c>
      <c r="P133" s="506">
        <v>1.9994815660330643</v>
      </c>
      <c r="Q133" s="506">
        <v>0.85494028</v>
      </c>
      <c r="R133" s="509" t="s">
        <v>1119</v>
      </c>
      <c r="S133" s="506"/>
      <c r="T133" s="506"/>
      <c r="U133" s="506">
        <v>1.3620000000000001</v>
      </c>
      <c r="V133" s="506">
        <v>0.77100000000000002</v>
      </c>
      <c r="W133" s="506">
        <v>1.06</v>
      </c>
      <c r="X133" s="506">
        <v>0.05</v>
      </c>
      <c r="Y133" s="506">
        <v>0.05</v>
      </c>
      <c r="Z133" s="506">
        <v>0.72099999999999997</v>
      </c>
      <c r="AA133" s="506">
        <v>0.72099999999999997</v>
      </c>
      <c r="AB133" s="506">
        <v>0</v>
      </c>
      <c r="AC133" s="506">
        <v>0.28900000000000003</v>
      </c>
      <c r="AD133" s="506">
        <v>0</v>
      </c>
      <c r="AE133" s="506">
        <v>0</v>
      </c>
      <c r="AF133" s="506">
        <v>0.24676501559999986</v>
      </c>
      <c r="AG133" s="506">
        <v>0.28900000000000003</v>
      </c>
      <c r="AH133" s="451">
        <v>1.3748378728923476</v>
      </c>
      <c r="AI133" s="450" t="s">
        <v>509</v>
      </c>
      <c r="AJ133" s="506">
        <v>0</v>
      </c>
      <c r="AK133" s="506">
        <v>2.2999999999999998</v>
      </c>
      <c r="AL133" s="506">
        <v>2.4220000000000002</v>
      </c>
      <c r="AM133" s="506">
        <v>0.12200000000000033</v>
      </c>
      <c r="AN133" s="452">
        <v>1.0530434782608697</v>
      </c>
      <c r="AO133" s="506">
        <v>2.2999999999999998</v>
      </c>
      <c r="AP133" s="506">
        <v>2.4220000000000002</v>
      </c>
      <c r="AQ133" s="453"/>
      <c r="AR133" s="450" t="s">
        <v>443</v>
      </c>
    </row>
    <row r="134" spans="1:44" s="333" customFormat="1" ht="47.25" x14ac:dyDescent="0.25">
      <c r="A134" s="447">
        <v>0</v>
      </c>
      <c r="B134" s="448" t="s">
        <v>596</v>
      </c>
      <c r="C134" s="449" t="s">
        <v>385</v>
      </c>
      <c r="D134" s="506">
        <v>5.3616579111567368</v>
      </c>
      <c r="E134" s="506">
        <v>5.1044874104352509</v>
      </c>
      <c r="F134" s="506">
        <v>0</v>
      </c>
      <c r="G134" s="506">
        <v>0</v>
      </c>
      <c r="H134" s="506">
        <v>0</v>
      </c>
      <c r="I134" s="506">
        <v>0</v>
      </c>
      <c r="J134" s="506">
        <v>0</v>
      </c>
      <c r="K134" s="506">
        <v>0</v>
      </c>
      <c r="L134" s="506">
        <v>0</v>
      </c>
      <c r="M134" s="506">
        <v>0</v>
      </c>
      <c r="N134" s="506">
        <v>0</v>
      </c>
      <c r="O134" s="506">
        <v>0</v>
      </c>
      <c r="P134" s="506">
        <v>5.1044874104352509</v>
      </c>
      <c r="Q134" s="506">
        <v>0</v>
      </c>
      <c r="R134" s="509">
        <v>0</v>
      </c>
      <c r="S134" s="506"/>
      <c r="T134" s="506"/>
      <c r="U134" s="506">
        <v>0</v>
      </c>
      <c r="V134" s="506">
        <v>3.9740000000000002</v>
      </c>
      <c r="W134" s="506">
        <v>3.9689999999999999</v>
      </c>
      <c r="X134" s="506">
        <v>3.9689999999999999</v>
      </c>
      <c r="Y134" s="506">
        <v>3.9689999999999999</v>
      </c>
      <c r="Z134" s="506">
        <v>0</v>
      </c>
      <c r="AA134" s="506">
        <v>0</v>
      </c>
      <c r="AB134" s="506">
        <v>0</v>
      </c>
      <c r="AC134" s="506">
        <v>0</v>
      </c>
      <c r="AD134" s="506">
        <v>5.0000000000003375E-3</v>
      </c>
      <c r="AE134" s="506">
        <v>0</v>
      </c>
      <c r="AF134" s="506">
        <v>0.57477789081079456</v>
      </c>
      <c r="AG134" s="506">
        <v>-5.0000000000003375E-3</v>
      </c>
      <c r="AH134" s="451">
        <v>0.99874182184197269</v>
      </c>
      <c r="AI134" s="450">
        <v>0</v>
      </c>
      <c r="AJ134" s="506">
        <v>0</v>
      </c>
      <c r="AK134" s="506">
        <v>3.9743999999999997</v>
      </c>
      <c r="AL134" s="506">
        <v>3.9689999999999999</v>
      </c>
      <c r="AM134" s="506">
        <v>-5.3999999999998494E-3</v>
      </c>
      <c r="AN134" s="452">
        <v>0.99864130434782616</v>
      </c>
      <c r="AO134" s="506">
        <v>3.9743999999999997</v>
      </c>
      <c r="AP134" s="506">
        <v>3.9689999999999999</v>
      </c>
      <c r="AQ134" s="453"/>
      <c r="AR134" s="450" t="s">
        <v>443</v>
      </c>
    </row>
    <row r="135" spans="1:44" s="333" customFormat="1" ht="78.75" x14ac:dyDescent="0.25">
      <c r="A135" s="447">
        <v>0</v>
      </c>
      <c r="B135" s="448" t="s">
        <v>597</v>
      </c>
      <c r="C135" s="449" t="s">
        <v>385</v>
      </c>
      <c r="D135" s="506">
        <v>1.9116</v>
      </c>
      <c r="E135" s="506">
        <v>1.9116</v>
      </c>
      <c r="F135" s="506">
        <v>2.5000000000000001E-2</v>
      </c>
      <c r="G135" s="506">
        <v>0.20329</v>
      </c>
      <c r="H135" s="506">
        <v>0</v>
      </c>
      <c r="I135" s="506">
        <v>0</v>
      </c>
      <c r="J135" s="506">
        <v>2.5000000000000001E-2</v>
      </c>
      <c r="K135" s="506">
        <v>2.5000000000000001E-2</v>
      </c>
      <c r="L135" s="506">
        <v>0</v>
      </c>
      <c r="M135" s="506">
        <v>0.17829</v>
      </c>
      <c r="N135" s="506">
        <v>0</v>
      </c>
      <c r="O135" s="506">
        <v>0</v>
      </c>
      <c r="P135" s="506">
        <v>1.70831</v>
      </c>
      <c r="Q135" s="506">
        <v>0.17829</v>
      </c>
      <c r="R135" s="509">
        <v>8.1315999999999988</v>
      </c>
      <c r="S135" s="506"/>
      <c r="T135" s="506"/>
      <c r="U135" s="506">
        <v>0</v>
      </c>
      <c r="V135" s="506">
        <v>1.62</v>
      </c>
      <c r="W135" s="506">
        <v>1.6659999999999999</v>
      </c>
      <c r="X135" s="506">
        <v>0.53400000000000003</v>
      </c>
      <c r="Y135" s="506">
        <v>0.53400000000000003</v>
      </c>
      <c r="Z135" s="506">
        <v>1.0860000000000001</v>
      </c>
      <c r="AA135" s="506">
        <v>1.0860000000000001</v>
      </c>
      <c r="AB135" s="506">
        <v>0</v>
      </c>
      <c r="AC135" s="506">
        <v>4.5999999999999819E-2</v>
      </c>
      <c r="AD135" s="506">
        <v>0</v>
      </c>
      <c r="AE135" s="506">
        <v>0</v>
      </c>
      <c r="AF135" s="506">
        <v>-4.5999999999999819E-2</v>
      </c>
      <c r="AG135" s="506">
        <v>4.5999999999999819E-2</v>
      </c>
      <c r="AH135" s="451">
        <v>1.028395061728395</v>
      </c>
      <c r="AI135" s="450" t="s">
        <v>509</v>
      </c>
      <c r="AJ135" s="506">
        <v>0</v>
      </c>
      <c r="AK135" s="506">
        <v>1.62</v>
      </c>
      <c r="AL135" s="506">
        <v>1.6659999999999999</v>
      </c>
      <c r="AM135" s="506">
        <v>4.5999999999999819E-2</v>
      </c>
      <c r="AN135" s="452">
        <v>1.028395061728395</v>
      </c>
      <c r="AO135" s="506">
        <v>1.62</v>
      </c>
      <c r="AP135" s="506">
        <v>1.6659999999999999</v>
      </c>
      <c r="AQ135" s="453"/>
      <c r="AR135" s="450" t="s">
        <v>443</v>
      </c>
    </row>
    <row r="136" spans="1:44" s="333" customFormat="1" ht="47.25" x14ac:dyDescent="0.25">
      <c r="A136" s="447">
        <v>0</v>
      </c>
      <c r="B136" s="448" t="s">
        <v>586</v>
      </c>
      <c r="C136" s="449" t="s">
        <v>385</v>
      </c>
      <c r="D136" s="506">
        <v>0</v>
      </c>
      <c r="E136" s="506">
        <v>0</v>
      </c>
      <c r="F136" s="506">
        <v>0</v>
      </c>
      <c r="G136" s="506">
        <v>0</v>
      </c>
      <c r="H136" s="506">
        <v>0</v>
      </c>
      <c r="I136" s="506">
        <v>0</v>
      </c>
      <c r="J136" s="506">
        <v>0</v>
      </c>
      <c r="K136" s="506">
        <v>0</v>
      </c>
      <c r="L136" s="506">
        <v>0</v>
      </c>
      <c r="M136" s="506">
        <v>0</v>
      </c>
      <c r="N136" s="506">
        <v>0</v>
      </c>
      <c r="O136" s="506">
        <v>0</v>
      </c>
      <c r="P136" s="506" t="s">
        <v>804</v>
      </c>
      <c r="Q136" s="506">
        <v>0</v>
      </c>
      <c r="R136" s="509">
        <v>0</v>
      </c>
      <c r="S136" s="506"/>
      <c r="T136" s="506"/>
      <c r="U136" s="506">
        <v>15.5</v>
      </c>
      <c r="V136" s="506">
        <v>0</v>
      </c>
      <c r="W136" s="506">
        <v>0</v>
      </c>
      <c r="X136" s="506">
        <v>0</v>
      </c>
      <c r="Y136" s="506">
        <v>0</v>
      </c>
      <c r="Z136" s="506">
        <v>0</v>
      </c>
      <c r="AA136" s="506">
        <v>0</v>
      </c>
      <c r="AB136" s="506">
        <v>0</v>
      </c>
      <c r="AC136" s="506">
        <v>0</v>
      </c>
      <c r="AD136" s="506">
        <v>0</v>
      </c>
      <c r="AE136" s="506">
        <v>0</v>
      </c>
      <c r="AF136" s="506" t="s">
        <v>804</v>
      </c>
      <c r="AG136" s="506">
        <v>0</v>
      </c>
      <c r="AH136" s="451" t="s">
        <v>1119</v>
      </c>
      <c r="AI136" s="450">
        <v>0</v>
      </c>
      <c r="AJ136" s="506">
        <v>0</v>
      </c>
      <c r="AK136" s="506">
        <v>15.5</v>
      </c>
      <c r="AL136" s="506">
        <v>15.5</v>
      </c>
      <c r="AM136" s="506">
        <v>0</v>
      </c>
      <c r="AN136" s="452">
        <v>1</v>
      </c>
      <c r="AO136" s="506">
        <v>15.5</v>
      </c>
      <c r="AP136" s="506">
        <v>15.5</v>
      </c>
      <c r="AQ136" s="453"/>
      <c r="AR136" s="450" t="s">
        <v>443</v>
      </c>
    </row>
    <row r="137" spans="1:44" s="333" customFormat="1" ht="47.25" x14ac:dyDescent="0.25">
      <c r="A137" s="447">
        <v>0</v>
      </c>
      <c r="B137" s="448" t="s">
        <v>844</v>
      </c>
      <c r="C137" s="449" t="s">
        <v>385</v>
      </c>
      <c r="D137" s="506">
        <v>280.18659859999997</v>
      </c>
      <c r="E137" s="506">
        <v>280.18659859999997</v>
      </c>
      <c r="F137" s="506">
        <v>8.9149857899999994</v>
      </c>
      <c r="G137" s="506">
        <v>8.9149857899999994</v>
      </c>
      <c r="H137" s="506">
        <v>0</v>
      </c>
      <c r="I137" s="506">
        <v>0</v>
      </c>
      <c r="J137" s="506">
        <v>0</v>
      </c>
      <c r="K137" s="506">
        <v>2</v>
      </c>
      <c r="L137" s="506">
        <v>0</v>
      </c>
      <c r="M137" s="506">
        <v>1.41498579</v>
      </c>
      <c r="N137" s="506">
        <v>8.9149857899999994</v>
      </c>
      <c r="O137" s="506">
        <v>5.4999999999999991</v>
      </c>
      <c r="P137" s="506">
        <v>271.27161280999997</v>
      </c>
      <c r="Q137" s="506">
        <v>0</v>
      </c>
      <c r="R137" s="509">
        <v>1</v>
      </c>
      <c r="S137" s="506"/>
      <c r="T137" s="506"/>
      <c r="U137" s="506">
        <v>7.556</v>
      </c>
      <c r="V137" s="506">
        <v>0</v>
      </c>
      <c r="W137" s="506">
        <v>0</v>
      </c>
      <c r="X137" s="506">
        <v>0</v>
      </c>
      <c r="Y137" s="506">
        <v>0</v>
      </c>
      <c r="Z137" s="506">
        <v>0</v>
      </c>
      <c r="AA137" s="506">
        <v>0</v>
      </c>
      <c r="AB137" s="506">
        <v>0</v>
      </c>
      <c r="AC137" s="506">
        <v>0</v>
      </c>
      <c r="AD137" s="506">
        <v>0</v>
      </c>
      <c r="AE137" s="506">
        <v>0</v>
      </c>
      <c r="AF137" s="506">
        <v>229.89026999999999</v>
      </c>
      <c r="AG137" s="506">
        <v>0</v>
      </c>
      <c r="AH137" s="451" t="s">
        <v>1119</v>
      </c>
      <c r="AI137" s="450">
        <v>0</v>
      </c>
      <c r="AJ137" s="506">
        <v>7.556</v>
      </c>
      <c r="AK137" s="506">
        <v>0</v>
      </c>
      <c r="AL137" s="506">
        <v>0</v>
      </c>
      <c r="AM137" s="506">
        <v>0</v>
      </c>
      <c r="AN137" s="452" t="s">
        <v>1119</v>
      </c>
      <c r="AO137" s="506">
        <v>0</v>
      </c>
      <c r="AP137" s="506">
        <v>0</v>
      </c>
      <c r="AQ137" s="453"/>
      <c r="AR137" s="450" t="s">
        <v>1106</v>
      </c>
    </row>
    <row r="138" spans="1:44" s="333" customFormat="1" ht="31.5" x14ac:dyDescent="0.25">
      <c r="A138" s="447">
        <v>0</v>
      </c>
      <c r="B138" s="448" t="s">
        <v>589</v>
      </c>
      <c r="C138" s="449" t="s">
        <v>385</v>
      </c>
      <c r="D138" s="506">
        <v>206.39602264765909</v>
      </c>
      <c r="E138" s="506">
        <v>152.82893712382989</v>
      </c>
      <c r="F138" s="506">
        <v>2.0730398700000001</v>
      </c>
      <c r="G138" s="506">
        <v>2.0730398700000001</v>
      </c>
      <c r="H138" s="506">
        <v>0</v>
      </c>
      <c r="I138" s="506">
        <v>0</v>
      </c>
      <c r="J138" s="506">
        <v>0</v>
      </c>
      <c r="K138" s="506">
        <v>0</v>
      </c>
      <c r="L138" s="506">
        <v>0</v>
      </c>
      <c r="M138" s="506">
        <v>0</v>
      </c>
      <c r="N138" s="506">
        <v>2.0730398700000001</v>
      </c>
      <c r="O138" s="506">
        <v>2.0730398700000001</v>
      </c>
      <c r="P138" s="506">
        <v>150.75589725382989</v>
      </c>
      <c r="Q138" s="506">
        <v>0</v>
      </c>
      <c r="R138" s="509">
        <v>1</v>
      </c>
      <c r="S138" s="506"/>
      <c r="T138" s="506"/>
      <c r="U138" s="506">
        <v>1.7569999999999999</v>
      </c>
      <c r="V138" s="506">
        <v>0</v>
      </c>
      <c r="W138" s="506">
        <v>0</v>
      </c>
      <c r="X138" s="506">
        <v>0</v>
      </c>
      <c r="Y138" s="506">
        <v>0</v>
      </c>
      <c r="Z138" s="506">
        <v>0</v>
      </c>
      <c r="AA138" s="506">
        <v>0</v>
      </c>
      <c r="AB138" s="506">
        <v>0</v>
      </c>
      <c r="AC138" s="506">
        <v>0</v>
      </c>
      <c r="AD138" s="506">
        <v>0</v>
      </c>
      <c r="AE138" s="506">
        <v>0</v>
      </c>
      <c r="AF138" s="506">
        <v>173.1548835997111</v>
      </c>
      <c r="AG138" s="506">
        <v>0</v>
      </c>
      <c r="AH138" s="451" t="s">
        <v>1119</v>
      </c>
      <c r="AI138" s="450">
        <v>0</v>
      </c>
      <c r="AJ138" s="506">
        <v>1.7569999999999999</v>
      </c>
      <c r="AK138" s="506">
        <v>0</v>
      </c>
      <c r="AL138" s="506">
        <v>0</v>
      </c>
      <c r="AM138" s="506">
        <v>0</v>
      </c>
      <c r="AN138" s="452" t="s">
        <v>1119</v>
      </c>
      <c r="AO138" s="506">
        <v>0</v>
      </c>
      <c r="AP138" s="506">
        <v>0</v>
      </c>
      <c r="AQ138" s="453"/>
      <c r="AR138" s="450" t="s">
        <v>1106</v>
      </c>
    </row>
    <row r="139" spans="1:44" s="333" customFormat="1" ht="31.5" x14ac:dyDescent="0.25">
      <c r="A139" s="447">
        <v>0</v>
      </c>
      <c r="B139" s="448" t="s">
        <v>593</v>
      </c>
      <c r="C139" s="449" t="s">
        <v>385</v>
      </c>
      <c r="D139" s="506">
        <v>70.427999999999997</v>
      </c>
      <c r="E139" s="506">
        <v>68.285120000000006</v>
      </c>
      <c r="F139" s="506">
        <v>2.1426705499999996</v>
      </c>
      <c r="G139" s="506">
        <v>0.14267055000000006</v>
      </c>
      <c r="H139" s="506">
        <v>0</v>
      </c>
      <c r="I139" s="506">
        <v>0</v>
      </c>
      <c r="J139" s="506">
        <v>0</v>
      </c>
      <c r="K139" s="506">
        <v>0</v>
      </c>
      <c r="L139" s="506">
        <v>0</v>
      </c>
      <c r="M139" s="506">
        <v>0</v>
      </c>
      <c r="N139" s="506">
        <v>2.1426705499999996</v>
      </c>
      <c r="O139" s="506">
        <v>0.14267055000000006</v>
      </c>
      <c r="P139" s="506">
        <v>68.142449450000001</v>
      </c>
      <c r="Q139" s="506">
        <v>-1.9999999999999996</v>
      </c>
      <c r="R139" s="509">
        <v>6.6585388033638712E-2</v>
      </c>
      <c r="S139" s="506"/>
      <c r="T139" s="506"/>
      <c r="U139" s="506">
        <v>1.8160000000000001</v>
      </c>
      <c r="V139" s="506">
        <v>0</v>
      </c>
      <c r="W139" s="506">
        <v>0</v>
      </c>
      <c r="X139" s="506">
        <v>0</v>
      </c>
      <c r="Y139" s="506">
        <v>0</v>
      </c>
      <c r="Z139" s="506">
        <v>0</v>
      </c>
      <c r="AA139" s="506">
        <v>0</v>
      </c>
      <c r="AB139" s="506">
        <v>0</v>
      </c>
      <c r="AC139" s="506">
        <v>0</v>
      </c>
      <c r="AD139" s="506">
        <v>0</v>
      </c>
      <c r="AE139" s="506">
        <v>0</v>
      </c>
      <c r="AF139" s="506">
        <v>57.86874576271186</v>
      </c>
      <c r="AG139" s="506">
        <v>0</v>
      </c>
      <c r="AH139" s="451" t="s">
        <v>1119</v>
      </c>
      <c r="AI139" s="450" t="s">
        <v>927</v>
      </c>
      <c r="AJ139" s="506">
        <v>1.8160000000000001</v>
      </c>
      <c r="AK139" s="506">
        <v>0</v>
      </c>
      <c r="AL139" s="506">
        <v>0</v>
      </c>
      <c r="AM139" s="506">
        <v>0</v>
      </c>
      <c r="AN139" s="452" t="s">
        <v>1119</v>
      </c>
      <c r="AO139" s="506">
        <v>0</v>
      </c>
      <c r="AP139" s="506">
        <v>0</v>
      </c>
      <c r="AQ139" s="453"/>
      <c r="AR139" s="450" t="s">
        <v>1106</v>
      </c>
    </row>
    <row r="140" spans="1:44" s="333" customFormat="1" ht="31.5" x14ac:dyDescent="0.25">
      <c r="A140" s="447">
        <v>0</v>
      </c>
      <c r="B140" s="448" t="s">
        <v>418</v>
      </c>
      <c r="C140" s="449" t="s">
        <v>385</v>
      </c>
      <c r="D140" s="506">
        <v>0</v>
      </c>
      <c r="E140" s="506">
        <v>0</v>
      </c>
      <c r="F140" s="506">
        <v>0</v>
      </c>
      <c r="G140" s="506">
        <v>0</v>
      </c>
      <c r="H140" s="506">
        <v>0</v>
      </c>
      <c r="I140" s="506">
        <v>0</v>
      </c>
      <c r="J140" s="506">
        <v>0</v>
      </c>
      <c r="K140" s="506">
        <v>0</v>
      </c>
      <c r="L140" s="506">
        <v>0</v>
      </c>
      <c r="M140" s="506">
        <v>0</v>
      </c>
      <c r="N140" s="506">
        <v>0</v>
      </c>
      <c r="O140" s="506">
        <v>0</v>
      </c>
      <c r="P140" s="506" t="s">
        <v>804</v>
      </c>
      <c r="Q140" s="506">
        <v>0</v>
      </c>
      <c r="R140" s="509">
        <v>0</v>
      </c>
      <c r="S140" s="506"/>
      <c r="T140" s="506"/>
      <c r="U140" s="506">
        <v>8.8500000000000014</v>
      </c>
      <c r="V140" s="506">
        <v>0</v>
      </c>
      <c r="W140" s="506">
        <v>-6.5410000000000004</v>
      </c>
      <c r="X140" s="506">
        <v>2E-3</v>
      </c>
      <c r="Y140" s="506">
        <v>2E-3</v>
      </c>
      <c r="Z140" s="506">
        <v>0</v>
      </c>
      <c r="AA140" s="506">
        <v>0</v>
      </c>
      <c r="AB140" s="506">
        <v>0</v>
      </c>
      <c r="AC140" s="506">
        <v>0</v>
      </c>
      <c r="AD140" s="506">
        <v>-2E-3</v>
      </c>
      <c r="AE140" s="506">
        <v>-6.5430000000000001</v>
      </c>
      <c r="AF140" s="506" t="s">
        <v>804</v>
      </c>
      <c r="AG140" s="506">
        <v>-6.5410000000000004</v>
      </c>
      <c r="AH140" s="451" t="s">
        <v>1119</v>
      </c>
      <c r="AI140" s="450">
        <v>0</v>
      </c>
      <c r="AJ140" s="506">
        <v>2.3090000000000011</v>
      </c>
      <c r="AK140" s="506">
        <v>0</v>
      </c>
      <c r="AL140" s="506">
        <v>0</v>
      </c>
      <c r="AM140" s="506">
        <v>0</v>
      </c>
      <c r="AN140" s="452" t="s">
        <v>1119</v>
      </c>
      <c r="AO140" s="506">
        <v>0</v>
      </c>
      <c r="AP140" s="506">
        <v>0</v>
      </c>
      <c r="AQ140" s="453"/>
      <c r="AR140" s="450" t="s">
        <v>443</v>
      </c>
    </row>
    <row r="141" spans="1:44" s="333" customFormat="1" x14ac:dyDescent="0.25">
      <c r="A141" s="447">
        <v>12</v>
      </c>
      <c r="B141" s="448" t="s">
        <v>121</v>
      </c>
      <c r="C141" s="449">
        <v>0</v>
      </c>
      <c r="D141" s="506">
        <v>215.93270135910919</v>
      </c>
      <c r="E141" s="506">
        <v>147.20671022082936</v>
      </c>
      <c r="F141" s="506">
        <v>5.2724851099999999</v>
      </c>
      <c r="G141" s="506">
        <v>4.1135179500000003</v>
      </c>
      <c r="H141" s="506">
        <v>0</v>
      </c>
      <c r="I141" s="506">
        <v>0</v>
      </c>
      <c r="J141" s="506">
        <v>0.32607111</v>
      </c>
      <c r="K141" s="506">
        <v>0.32607111</v>
      </c>
      <c r="L141" s="506">
        <v>0</v>
      </c>
      <c r="M141" s="506">
        <v>3.7874468400000003</v>
      </c>
      <c r="N141" s="506">
        <v>4.9464139999999999</v>
      </c>
      <c r="O141" s="506">
        <v>0</v>
      </c>
      <c r="P141" s="506">
        <v>143.09319227082938</v>
      </c>
      <c r="Q141" s="506">
        <v>-1.1589671599999996</v>
      </c>
      <c r="R141" s="509">
        <v>0.78018578795000149</v>
      </c>
      <c r="S141" s="506"/>
      <c r="T141" s="506"/>
      <c r="U141" s="506">
        <v>50.756999999999998</v>
      </c>
      <c r="V141" s="506">
        <v>35.266999999999996</v>
      </c>
      <c r="W141" s="506">
        <v>21.478000000000002</v>
      </c>
      <c r="X141" s="506">
        <v>2.63</v>
      </c>
      <c r="Y141" s="506">
        <v>2.63</v>
      </c>
      <c r="Z141" s="506">
        <v>8.1969999999999992</v>
      </c>
      <c r="AA141" s="506">
        <v>8.1969999999999992</v>
      </c>
      <c r="AB141" s="506">
        <v>0.45050000000000001</v>
      </c>
      <c r="AC141" s="506">
        <v>4.2940000000000005</v>
      </c>
      <c r="AD141" s="506">
        <v>23.9895</v>
      </c>
      <c r="AE141" s="506">
        <v>6.3570000000000011</v>
      </c>
      <c r="AF141" s="506">
        <v>110.73881471110951</v>
      </c>
      <c r="AG141" s="506">
        <v>-13.788999999999998</v>
      </c>
      <c r="AH141" s="451">
        <v>0.60901125698244829</v>
      </c>
      <c r="AI141" s="450">
        <v>0</v>
      </c>
      <c r="AJ141" s="506">
        <v>0</v>
      </c>
      <c r="AK141" s="506">
        <v>84.615600000000001</v>
      </c>
      <c r="AL141" s="506">
        <v>72.234999999999999</v>
      </c>
      <c r="AM141" s="506">
        <v>-12.380600000000001</v>
      </c>
      <c r="AN141" s="452">
        <v>0.85368419062206025</v>
      </c>
      <c r="AO141" s="506">
        <v>84.615600000000001</v>
      </c>
      <c r="AP141" s="506">
        <v>72.234999999999999</v>
      </c>
      <c r="AQ141" s="453"/>
      <c r="AR141" s="450">
        <v>0</v>
      </c>
    </row>
    <row r="142" spans="1:44" s="333" customFormat="1" ht="47.25" x14ac:dyDescent="0.25">
      <c r="A142" s="447">
        <v>0</v>
      </c>
      <c r="B142" s="448" t="s">
        <v>599</v>
      </c>
      <c r="C142" s="449" t="s">
        <v>385</v>
      </c>
      <c r="D142" s="506">
        <v>66.674343957187233</v>
      </c>
      <c r="E142" s="506">
        <v>66.674343957187233</v>
      </c>
      <c r="F142" s="506">
        <v>0.264594</v>
      </c>
      <c r="G142" s="506">
        <v>0</v>
      </c>
      <c r="H142" s="506">
        <v>0</v>
      </c>
      <c r="I142" s="506">
        <v>0</v>
      </c>
      <c r="J142" s="506">
        <v>0</v>
      </c>
      <c r="K142" s="506">
        <v>0</v>
      </c>
      <c r="L142" s="506">
        <v>0</v>
      </c>
      <c r="M142" s="506">
        <v>0</v>
      </c>
      <c r="N142" s="506">
        <v>0.264594</v>
      </c>
      <c r="O142" s="506">
        <v>0</v>
      </c>
      <c r="P142" s="506">
        <v>66.674343957187233</v>
      </c>
      <c r="Q142" s="506">
        <v>-0.264594</v>
      </c>
      <c r="R142" s="509">
        <v>0</v>
      </c>
      <c r="S142" s="506"/>
      <c r="T142" s="506"/>
      <c r="U142" s="506">
        <v>0</v>
      </c>
      <c r="V142" s="506">
        <v>1.3819999999999999</v>
      </c>
      <c r="W142" s="506">
        <v>0</v>
      </c>
      <c r="X142" s="506">
        <v>0</v>
      </c>
      <c r="Y142" s="506">
        <v>0</v>
      </c>
      <c r="Z142" s="506">
        <v>0</v>
      </c>
      <c r="AA142" s="506">
        <v>0</v>
      </c>
      <c r="AB142" s="506">
        <v>0</v>
      </c>
      <c r="AC142" s="506">
        <v>0</v>
      </c>
      <c r="AD142" s="506">
        <v>1.3819999999999999</v>
      </c>
      <c r="AE142" s="506">
        <v>0</v>
      </c>
      <c r="AF142" s="506">
        <v>56.503681319650198</v>
      </c>
      <c r="AG142" s="506">
        <v>-1.3819999999999999</v>
      </c>
      <c r="AH142" s="451">
        <v>0</v>
      </c>
      <c r="AI142" s="450" t="s">
        <v>927</v>
      </c>
      <c r="AJ142" s="506">
        <v>0</v>
      </c>
      <c r="AK142" s="506">
        <v>0</v>
      </c>
      <c r="AL142" s="506">
        <v>0</v>
      </c>
      <c r="AM142" s="506">
        <v>0</v>
      </c>
      <c r="AN142" s="452" t="s">
        <v>1119</v>
      </c>
      <c r="AO142" s="506">
        <v>0</v>
      </c>
      <c r="AP142" s="506">
        <v>0</v>
      </c>
      <c r="AQ142" s="453"/>
      <c r="AR142" s="450" t="s">
        <v>1106</v>
      </c>
    </row>
    <row r="143" spans="1:44" s="333" customFormat="1" ht="31.5" x14ac:dyDescent="0.25">
      <c r="A143" s="447">
        <v>0</v>
      </c>
      <c r="B143" s="448" t="s">
        <v>600</v>
      </c>
      <c r="C143" s="449" t="s">
        <v>385</v>
      </c>
      <c r="D143" s="506">
        <v>2.6434305131784157</v>
      </c>
      <c r="E143" s="506">
        <v>2.3137709481332029</v>
      </c>
      <c r="F143" s="506">
        <v>0</v>
      </c>
      <c r="G143" s="506">
        <v>0</v>
      </c>
      <c r="H143" s="506">
        <v>0</v>
      </c>
      <c r="I143" s="506">
        <v>0</v>
      </c>
      <c r="J143" s="506">
        <v>0</v>
      </c>
      <c r="K143" s="506">
        <v>0</v>
      </c>
      <c r="L143" s="506">
        <v>0</v>
      </c>
      <c r="M143" s="506">
        <v>0</v>
      </c>
      <c r="N143" s="506">
        <v>0</v>
      </c>
      <c r="O143" s="506">
        <v>0</v>
      </c>
      <c r="P143" s="506">
        <v>2.3137709481332029</v>
      </c>
      <c r="Q143" s="506">
        <v>0</v>
      </c>
      <c r="R143" s="509">
        <v>0</v>
      </c>
      <c r="S143" s="506"/>
      <c r="T143" s="506"/>
      <c r="U143" s="506">
        <v>0</v>
      </c>
      <c r="V143" s="506">
        <v>1.64</v>
      </c>
      <c r="W143" s="506">
        <v>0.75700000000000001</v>
      </c>
      <c r="X143" s="506">
        <v>0</v>
      </c>
      <c r="Y143" s="506">
        <v>0</v>
      </c>
      <c r="Z143" s="506">
        <v>0</v>
      </c>
      <c r="AA143" s="506">
        <v>0</v>
      </c>
      <c r="AB143" s="506">
        <v>0</v>
      </c>
      <c r="AC143" s="506">
        <v>0</v>
      </c>
      <c r="AD143" s="506">
        <v>1.64</v>
      </c>
      <c r="AE143" s="506">
        <v>0.75700000000000001</v>
      </c>
      <c r="AF143" s="506">
        <v>1.4831953501511999</v>
      </c>
      <c r="AG143" s="506">
        <v>-0.8829999999999999</v>
      </c>
      <c r="AH143" s="451">
        <v>0.46158536585365856</v>
      </c>
      <c r="AI143" s="450">
        <v>0</v>
      </c>
      <c r="AJ143" s="506">
        <v>0</v>
      </c>
      <c r="AK143" s="506">
        <v>1.64</v>
      </c>
      <c r="AL143" s="506">
        <v>0.75700000000000001</v>
      </c>
      <c r="AM143" s="506">
        <v>-0.8829999999999999</v>
      </c>
      <c r="AN143" s="452">
        <v>0.46158536585365856</v>
      </c>
      <c r="AO143" s="506">
        <v>1.64</v>
      </c>
      <c r="AP143" s="506">
        <v>0.75700000000000001</v>
      </c>
      <c r="AQ143" s="453"/>
      <c r="AR143" s="450" t="s">
        <v>1106</v>
      </c>
    </row>
    <row r="144" spans="1:44" s="333" customFormat="1" ht="31.5" x14ac:dyDescent="0.25">
      <c r="A144" s="447">
        <v>0</v>
      </c>
      <c r="B144" s="448" t="s">
        <v>601</v>
      </c>
      <c r="C144" s="449" t="s">
        <v>385</v>
      </c>
      <c r="D144" s="506">
        <v>14.395999999999999</v>
      </c>
      <c r="E144" s="506">
        <v>14.395999999999999</v>
      </c>
      <c r="F144" s="506">
        <v>4.6818200000000001</v>
      </c>
      <c r="G144" s="506">
        <v>0</v>
      </c>
      <c r="H144" s="506">
        <v>0</v>
      </c>
      <c r="I144" s="506">
        <v>0</v>
      </c>
      <c r="J144" s="506">
        <v>0</v>
      </c>
      <c r="K144" s="506">
        <v>0</v>
      </c>
      <c r="L144" s="506">
        <v>0</v>
      </c>
      <c r="M144" s="506">
        <v>0</v>
      </c>
      <c r="N144" s="506">
        <v>4.6818200000000001</v>
      </c>
      <c r="O144" s="506">
        <v>0</v>
      </c>
      <c r="P144" s="506">
        <v>14.395999999999999</v>
      </c>
      <c r="Q144" s="506">
        <v>-4.6818200000000001</v>
      </c>
      <c r="R144" s="509">
        <v>0</v>
      </c>
      <c r="S144" s="506"/>
      <c r="T144" s="506"/>
      <c r="U144" s="506">
        <v>0</v>
      </c>
      <c r="V144" s="506">
        <v>12.18</v>
      </c>
      <c r="W144" s="506">
        <v>0</v>
      </c>
      <c r="X144" s="506">
        <v>0</v>
      </c>
      <c r="Y144" s="506">
        <v>0</v>
      </c>
      <c r="Z144" s="506">
        <v>0</v>
      </c>
      <c r="AA144" s="506">
        <v>0</v>
      </c>
      <c r="AB144" s="506">
        <v>0</v>
      </c>
      <c r="AC144" s="506">
        <v>0</v>
      </c>
      <c r="AD144" s="506">
        <v>12.18</v>
      </c>
      <c r="AE144" s="506">
        <v>0</v>
      </c>
      <c r="AF144" s="506">
        <v>12.18</v>
      </c>
      <c r="AG144" s="506">
        <v>-12.18</v>
      </c>
      <c r="AH144" s="451">
        <v>0</v>
      </c>
      <c r="AI144" s="450" t="s">
        <v>927</v>
      </c>
      <c r="AJ144" s="506">
        <v>0</v>
      </c>
      <c r="AK144" s="506">
        <v>12.180400000000001</v>
      </c>
      <c r="AL144" s="506">
        <v>0</v>
      </c>
      <c r="AM144" s="506">
        <v>-12.180400000000001</v>
      </c>
      <c r="AN144" s="452">
        <v>0</v>
      </c>
      <c r="AO144" s="506">
        <v>12.180400000000001</v>
      </c>
      <c r="AP144" s="506">
        <v>0</v>
      </c>
      <c r="AQ144" s="453"/>
      <c r="AR144" s="450" t="s">
        <v>1106</v>
      </c>
    </row>
    <row r="145" spans="1:44" s="333" customFormat="1" ht="31.5" x14ac:dyDescent="0.25">
      <c r="A145" s="447">
        <v>0</v>
      </c>
      <c r="B145" s="448" t="s">
        <v>602</v>
      </c>
      <c r="C145" s="449" t="s">
        <v>385</v>
      </c>
      <c r="D145" s="506">
        <v>67.631813888238199</v>
      </c>
      <c r="E145" s="506">
        <v>40.450000000000003</v>
      </c>
      <c r="F145" s="506">
        <v>0</v>
      </c>
      <c r="G145" s="506">
        <v>0</v>
      </c>
      <c r="H145" s="506">
        <v>0</v>
      </c>
      <c r="I145" s="506">
        <v>0</v>
      </c>
      <c r="J145" s="506">
        <v>0</v>
      </c>
      <c r="K145" s="506">
        <v>0</v>
      </c>
      <c r="L145" s="506">
        <v>0</v>
      </c>
      <c r="M145" s="506">
        <v>0</v>
      </c>
      <c r="N145" s="506">
        <v>0</v>
      </c>
      <c r="O145" s="506">
        <v>0</v>
      </c>
      <c r="P145" s="506">
        <v>40.450000000000003</v>
      </c>
      <c r="Q145" s="506">
        <v>0</v>
      </c>
      <c r="R145" s="509">
        <v>0</v>
      </c>
      <c r="S145" s="506"/>
      <c r="T145" s="506"/>
      <c r="U145" s="506">
        <v>32.670999999999999</v>
      </c>
      <c r="V145" s="506">
        <v>9.6820000000000004</v>
      </c>
      <c r="W145" s="506">
        <v>9.3290000000000006</v>
      </c>
      <c r="X145" s="506">
        <v>0.79200000000000004</v>
      </c>
      <c r="Y145" s="506">
        <v>0.79200000000000004</v>
      </c>
      <c r="Z145" s="506">
        <v>5.6390000000000002</v>
      </c>
      <c r="AA145" s="506">
        <v>5.6390000000000002</v>
      </c>
      <c r="AB145" s="506">
        <v>0.45050000000000001</v>
      </c>
      <c r="AC145" s="506">
        <v>1.774</v>
      </c>
      <c r="AD145" s="506">
        <v>2.8005000000000004</v>
      </c>
      <c r="AE145" s="506">
        <v>1.1240000000000006</v>
      </c>
      <c r="AF145" s="506">
        <v>15.315096515456105</v>
      </c>
      <c r="AG145" s="506">
        <v>-0.35299999999999976</v>
      </c>
      <c r="AH145" s="451">
        <v>0.96354059078702747</v>
      </c>
      <c r="AI145" s="450">
        <v>0</v>
      </c>
      <c r="AJ145" s="506">
        <v>0</v>
      </c>
      <c r="AK145" s="506">
        <v>42.353400000000001</v>
      </c>
      <c r="AL145" s="506">
        <v>42</v>
      </c>
      <c r="AM145" s="506">
        <v>-0.3534000000000006</v>
      </c>
      <c r="AN145" s="452">
        <v>0.99165592372749289</v>
      </c>
      <c r="AO145" s="506">
        <v>42.353400000000001</v>
      </c>
      <c r="AP145" s="506">
        <v>42</v>
      </c>
      <c r="AQ145" s="453"/>
      <c r="AR145" s="450" t="s">
        <v>443</v>
      </c>
    </row>
    <row r="146" spans="1:44" s="333" customFormat="1" ht="47.25" x14ac:dyDescent="0.25">
      <c r="A146" s="447">
        <v>0</v>
      </c>
      <c r="B146" s="448" t="s">
        <v>603</v>
      </c>
      <c r="C146" s="449" t="s">
        <v>385</v>
      </c>
      <c r="D146" s="506">
        <v>30.7188362577545</v>
      </c>
      <c r="E146" s="506">
        <v>10.860297657754463</v>
      </c>
      <c r="F146" s="506">
        <v>0.32607111</v>
      </c>
      <c r="G146" s="506">
        <v>0.82226111000000002</v>
      </c>
      <c r="H146" s="506">
        <v>0</v>
      </c>
      <c r="I146" s="506">
        <v>0</v>
      </c>
      <c r="J146" s="506">
        <v>0.32607111</v>
      </c>
      <c r="K146" s="506">
        <v>0.32607111</v>
      </c>
      <c r="L146" s="506">
        <v>0</v>
      </c>
      <c r="M146" s="506">
        <v>0.49619000000000002</v>
      </c>
      <c r="N146" s="506">
        <v>0</v>
      </c>
      <c r="O146" s="506">
        <v>0</v>
      </c>
      <c r="P146" s="506">
        <v>10.038036547754464</v>
      </c>
      <c r="Q146" s="506">
        <v>0.49619000000000002</v>
      </c>
      <c r="R146" s="509">
        <v>2.5217232829979941</v>
      </c>
      <c r="S146" s="506"/>
      <c r="T146" s="506"/>
      <c r="U146" s="506">
        <v>0</v>
      </c>
      <c r="V146" s="506">
        <v>1.0329999999999999</v>
      </c>
      <c r="W146" s="506">
        <v>1.0329999999999999</v>
      </c>
      <c r="X146" s="506">
        <v>1.0329999999999999</v>
      </c>
      <c r="Y146" s="506">
        <v>1.0329999999999999</v>
      </c>
      <c r="Z146" s="506">
        <v>0</v>
      </c>
      <c r="AA146" s="506">
        <v>0</v>
      </c>
      <c r="AB146" s="506">
        <v>0</v>
      </c>
      <c r="AC146" s="506">
        <v>0</v>
      </c>
      <c r="AD146" s="506">
        <v>0</v>
      </c>
      <c r="AE146" s="506">
        <v>0</v>
      </c>
      <c r="AF146" s="506">
        <v>24.999912082842798</v>
      </c>
      <c r="AG146" s="506">
        <v>0</v>
      </c>
      <c r="AH146" s="451">
        <v>1</v>
      </c>
      <c r="AI146" s="450" t="s">
        <v>509</v>
      </c>
      <c r="AJ146" s="506">
        <v>0</v>
      </c>
      <c r="AK146" s="506">
        <v>0</v>
      </c>
      <c r="AL146" s="506">
        <v>1.0329999999999999</v>
      </c>
      <c r="AM146" s="506">
        <v>1.0329999999999999</v>
      </c>
      <c r="AN146" s="452" t="s">
        <v>1119</v>
      </c>
      <c r="AO146" s="506">
        <v>0</v>
      </c>
      <c r="AP146" s="506">
        <v>1.0329999999999999</v>
      </c>
      <c r="AQ146" s="453"/>
      <c r="AR146" s="450" t="s">
        <v>443</v>
      </c>
    </row>
    <row r="147" spans="1:44" s="333" customFormat="1" ht="63" x14ac:dyDescent="0.25">
      <c r="A147" s="447">
        <v>0</v>
      </c>
      <c r="B147" s="448" t="s">
        <v>848</v>
      </c>
      <c r="C147" s="449" t="s">
        <v>385</v>
      </c>
      <c r="D147" s="506">
        <v>1.6519999999999999</v>
      </c>
      <c r="E147" s="506">
        <v>1.6519999999999999</v>
      </c>
      <c r="F147" s="506">
        <v>0</v>
      </c>
      <c r="G147" s="506">
        <v>2.0525368400000001</v>
      </c>
      <c r="H147" s="506">
        <v>0</v>
      </c>
      <c r="I147" s="506">
        <v>0</v>
      </c>
      <c r="J147" s="506">
        <v>0</v>
      </c>
      <c r="K147" s="506">
        <v>0</v>
      </c>
      <c r="L147" s="506">
        <v>0</v>
      </c>
      <c r="M147" s="506">
        <v>2.0525368400000001</v>
      </c>
      <c r="N147" s="506">
        <v>0</v>
      </c>
      <c r="O147" s="506">
        <v>0</v>
      </c>
      <c r="P147" s="506">
        <v>-0.40053684000000023</v>
      </c>
      <c r="Q147" s="506">
        <v>2.0525368400000001</v>
      </c>
      <c r="R147" s="509" t="s">
        <v>1119</v>
      </c>
      <c r="S147" s="506"/>
      <c r="T147" s="506"/>
      <c r="U147" s="506">
        <v>0</v>
      </c>
      <c r="V147" s="506">
        <v>1.4</v>
      </c>
      <c r="W147" s="506">
        <v>1.3979999999999999</v>
      </c>
      <c r="X147" s="506">
        <v>0</v>
      </c>
      <c r="Y147" s="506">
        <v>0</v>
      </c>
      <c r="Z147" s="506">
        <v>0</v>
      </c>
      <c r="AA147" s="506">
        <v>0</v>
      </c>
      <c r="AB147" s="506">
        <v>0</v>
      </c>
      <c r="AC147" s="506">
        <v>1.3979999999999999</v>
      </c>
      <c r="AD147" s="506">
        <v>1.4</v>
      </c>
      <c r="AE147" s="506">
        <v>0</v>
      </c>
      <c r="AF147" s="506">
        <v>2.0000000000000018E-3</v>
      </c>
      <c r="AG147" s="506">
        <v>-2.0000000000000018E-3</v>
      </c>
      <c r="AH147" s="451">
        <v>0.99857142857142855</v>
      </c>
      <c r="AI147" s="450" t="s">
        <v>509</v>
      </c>
      <c r="AJ147" s="506">
        <v>0</v>
      </c>
      <c r="AK147" s="506">
        <v>1.4004000000000001</v>
      </c>
      <c r="AL147" s="506">
        <v>1.3979999999999999</v>
      </c>
      <c r="AM147" s="506">
        <v>-2.4000000000001798E-3</v>
      </c>
      <c r="AN147" s="452">
        <v>0.99828620394173084</v>
      </c>
      <c r="AO147" s="506">
        <v>1.4004000000000001</v>
      </c>
      <c r="AP147" s="506">
        <v>1.3979999999999999</v>
      </c>
      <c r="AQ147" s="453"/>
      <c r="AR147" s="450" t="s">
        <v>443</v>
      </c>
    </row>
    <row r="148" spans="1:44" s="333" customFormat="1" ht="47.25" x14ac:dyDescent="0.25">
      <c r="A148" s="447">
        <v>0</v>
      </c>
      <c r="B148" s="448" t="s">
        <v>420</v>
      </c>
      <c r="C148" s="449" t="s">
        <v>385</v>
      </c>
      <c r="D148" s="506">
        <v>32.216276742750857</v>
      </c>
      <c r="E148" s="506">
        <v>10.860297657754463</v>
      </c>
      <c r="F148" s="506">
        <v>0</v>
      </c>
      <c r="G148" s="506">
        <v>1.23872</v>
      </c>
      <c r="H148" s="506">
        <v>0</v>
      </c>
      <c r="I148" s="506">
        <v>0</v>
      </c>
      <c r="J148" s="506">
        <v>0</v>
      </c>
      <c r="K148" s="506">
        <v>0</v>
      </c>
      <c r="L148" s="506">
        <v>0</v>
      </c>
      <c r="M148" s="506">
        <v>1.23872</v>
      </c>
      <c r="N148" s="506">
        <v>0</v>
      </c>
      <c r="O148" s="506">
        <v>0</v>
      </c>
      <c r="P148" s="506">
        <v>9.6215776577544627</v>
      </c>
      <c r="Q148" s="506">
        <v>1.23872</v>
      </c>
      <c r="R148" s="509" t="s">
        <v>1119</v>
      </c>
      <c r="S148" s="506"/>
      <c r="T148" s="506"/>
      <c r="U148" s="506">
        <v>18.085999999999999</v>
      </c>
      <c r="V148" s="506">
        <v>7.9500000000000011</v>
      </c>
      <c r="W148" s="506">
        <v>8.9610000000000021</v>
      </c>
      <c r="X148" s="506">
        <v>0.80500000000000005</v>
      </c>
      <c r="Y148" s="506">
        <v>0.80500000000000005</v>
      </c>
      <c r="Z148" s="506">
        <v>2.5579999999999998</v>
      </c>
      <c r="AA148" s="506">
        <v>2.5579999999999998</v>
      </c>
      <c r="AB148" s="506">
        <v>0</v>
      </c>
      <c r="AC148" s="506">
        <v>1.1220000000000003</v>
      </c>
      <c r="AD148" s="506">
        <v>4.5870000000000006</v>
      </c>
      <c r="AE148" s="506">
        <v>4.4760000000000009</v>
      </c>
      <c r="AF148" s="506">
        <v>0.25492944300920328</v>
      </c>
      <c r="AG148" s="506">
        <v>1.0110000000000001</v>
      </c>
      <c r="AH148" s="451">
        <v>1.1271698113207549</v>
      </c>
      <c r="AI148" s="450" t="s">
        <v>509</v>
      </c>
      <c r="AJ148" s="506">
        <v>0</v>
      </c>
      <c r="AK148" s="506">
        <v>27.041399999999999</v>
      </c>
      <c r="AL148" s="506">
        <v>27.047000000000001</v>
      </c>
      <c r="AM148" s="506">
        <v>5.6000000000011596E-3</v>
      </c>
      <c r="AN148" s="452">
        <v>1.0002070898696074</v>
      </c>
      <c r="AO148" s="506">
        <v>27.041399999999999</v>
      </c>
      <c r="AP148" s="506">
        <v>27.047000000000001</v>
      </c>
      <c r="AQ148" s="453"/>
      <c r="AR148" s="450" t="s">
        <v>443</v>
      </c>
    </row>
    <row r="149" spans="1:44" s="333" customFormat="1" x14ac:dyDescent="0.25">
      <c r="A149" s="447" t="s">
        <v>463</v>
      </c>
      <c r="B149" s="448" t="s">
        <v>464</v>
      </c>
      <c r="C149" s="449">
        <v>1</v>
      </c>
      <c r="D149" s="506">
        <v>483.90983051291437</v>
      </c>
      <c r="E149" s="506">
        <v>371.20755826258511</v>
      </c>
      <c r="F149" s="506">
        <v>38.975031746490671</v>
      </c>
      <c r="G149" s="506">
        <v>314.76504325000002</v>
      </c>
      <c r="H149" s="506">
        <v>2.8979999999999997</v>
      </c>
      <c r="I149" s="506">
        <v>2.8980000000000001</v>
      </c>
      <c r="J149" s="506">
        <v>0.49580000000000002</v>
      </c>
      <c r="K149" s="506">
        <v>0.49580000000000002</v>
      </c>
      <c r="L149" s="506">
        <v>0</v>
      </c>
      <c r="M149" s="506">
        <v>170.42523973000002</v>
      </c>
      <c r="N149" s="506">
        <v>35.581231746490673</v>
      </c>
      <c r="O149" s="506">
        <v>140.94600352</v>
      </c>
      <c r="P149" s="506">
        <v>56.442515012585091</v>
      </c>
      <c r="Q149" s="506">
        <v>275.79001150350933</v>
      </c>
      <c r="R149" s="509">
        <v>8.0760689381180963</v>
      </c>
      <c r="S149" s="506"/>
      <c r="T149" s="506"/>
      <c r="U149" s="506">
        <v>113.03504943000002</v>
      </c>
      <c r="V149" s="506">
        <v>179.24799999999999</v>
      </c>
      <c r="W149" s="506">
        <v>309.63829334999991</v>
      </c>
      <c r="X149" s="506">
        <v>3.3959999999999999</v>
      </c>
      <c r="Y149" s="506">
        <v>3.4013061899999997</v>
      </c>
      <c r="Z149" s="506">
        <v>5.1189999999999998</v>
      </c>
      <c r="AA149" s="506">
        <v>5.1269592999999993</v>
      </c>
      <c r="AB149" s="506">
        <v>1.2760000000000002</v>
      </c>
      <c r="AC149" s="506">
        <v>9.9559593</v>
      </c>
      <c r="AD149" s="506">
        <v>169.45699999999999</v>
      </c>
      <c r="AE149" s="506">
        <v>291.15406855999993</v>
      </c>
      <c r="AF149" s="506">
        <v>708.53395469327961</v>
      </c>
      <c r="AG149" s="506">
        <v>130.39029334999992</v>
      </c>
      <c r="AH149" s="451">
        <v>1.7274295576519678</v>
      </c>
      <c r="AI149" s="450">
        <v>0</v>
      </c>
      <c r="AJ149" s="506">
        <v>126.09734277999999</v>
      </c>
      <c r="AK149" s="506">
        <v>173.38380000000001</v>
      </c>
      <c r="AL149" s="506">
        <v>296.57600000000002</v>
      </c>
      <c r="AM149" s="506">
        <v>123.19220000000001</v>
      </c>
      <c r="AN149" s="452">
        <v>1.7105173609068438</v>
      </c>
      <c r="AO149" s="506">
        <v>173.38380000000001</v>
      </c>
      <c r="AP149" s="506">
        <v>296.57600000000002</v>
      </c>
      <c r="AQ149" s="453"/>
      <c r="AR149" s="450">
        <v>0</v>
      </c>
    </row>
    <row r="150" spans="1:44" s="333" customFormat="1" x14ac:dyDescent="0.25">
      <c r="A150" s="447">
        <v>1</v>
      </c>
      <c r="B150" s="448" t="s">
        <v>451</v>
      </c>
      <c r="C150" s="449">
        <v>0</v>
      </c>
      <c r="D150" s="506">
        <v>0</v>
      </c>
      <c r="E150" s="506">
        <v>0</v>
      </c>
      <c r="F150" s="506">
        <v>0</v>
      </c>
      <c r="G150" s="506">
        <v>0</v>
      </c>
      <c r="H150" s="506">
        <v>0</v>
      </c>
      <c r="I150" s="506">
        <v>0</v>
      </c>
      <c r="J150" s="506">
        <v>0</v>
      </c>
      <c r="K150" s="506">
        <v>0</v>
      </c>
      <c r="L150" s="506">
        <v>0</v>
      </c>
      <c r="M150" s="506">
        <v>0</v>
      </c>
      <c r="N150" s="506">
        <v>0</v>
      </c>
      <c r="O150" s="506">
        <v>0</v>
      </c>
      <c r="P150" s="506" t="s">
        <v>804</v>
      </c>
      <c r="Q150" s="506">
        <v>0</v>
      </c>
      <c r="R150" s="509" t="s">
        <v>1119</v>
      </c>
      <c r="S150" s="506"/>
      <c r="T150" s="506"/>
      <c r="U150" s="506">
        <v>0</v>
      </c>
      <c r="V150" s="506">
        <v>0</v>
      </c>
      <c r="W150" s="506">
        <v>0</v>
      </c>
      <c r="X150" s="506">
        <v>0</v>
      </c>
      <c r="Y150" s="506">
        <v>0</v>
      </c>
      <c r="Z150" s="506">
        <v>0</v>
      </c>
      <c r="AA150" s="506">
        <v>0</v>
      </c>
      <c r="AB150" s="506">
        <v>0</v>
      </c>
      <c r="AC150" s="506">
        <v>0</v>
      </c>
      <c r="AD150" s="506">
        <v>0</v>
      </c>
      <c r="AE150" s="506">
        <v>0</v>
      </c>
      <c r="AF150" s="506" t="s">
        <v>804</v>
      </c>
      <c r="AG150" s="506">
        <v>0</v>
      </c>
      <c r="AH150" s="451" t="s">
        <v>1119</v>
      </c>
      <c r="AI150" s="450">
        <v>0</v>
      </c>
      <c r="AJ150" s="506">
        <v>0</v>
      </c>
      <c r="AK150" s="506">
        <v>0</v>
      </c>
      <c r="AL150" s="506">
        <v>0</v>
      </c>
      <c r="AM150" s="506">
        <v>0</v>
      </c>
      <c r="AN150" s="452" t="s">
        <v>1119</v>
      </c>
      <c r="AO150" s="506">
        <v>0</v>
      </c>
      <c r="AP150" s="506">
        <v>0</v>
      </c>
      <c r="AQ150" s="453"/>
      <c r="AR150" s="450">
        <v>0</v>
      </c>
    </row>
    <row r="151" spans="1:44" s="333" customFormat="1" x14ac:dyDescent="0.25">
      <c r="A151" s="447">
        <v>2</v>
      </c>
      <c r="B151" s="448" t="s">
        <v>452</v>
      </c>
      <c r="C151" s="449">
        <v>0</v>
      </c>
      <c r="D151" s="506">
        <v>0</v>
      </c>
      <c r="E151" s="506">
        <v>0</v>
      </c>
      <c r="F151" s="506">
        <v>0</v>
      </c>
      <c r="G151" s="506">
        <v>0</v>
      </c>
      <c r="H151" s="506">
        <v>0</v>
      </c>
      <c r="I151" s="506">
        <v>0</v>
      </c>
      <c r="J151" s="506">
        <v>0</v>
      </c>
      <c r="K151" s="506">
        <v>0</v>
      </c>
      <c r="L151" s="506">
        <v>0</v>
      </c>
      <c r="M151" s="506">
        <v>0</v>
      </c>
      <c r="N151" s="506">
        <v>0</v>
      </c>
      <c r="O151" s="506">
        <v>0</v>
      </c>
      <c r="P151" s="506" t="s">
        <v>804</v>
      </c>
      <c r="Q151" s="506">
        <v>0</v>
      </c>
      <c r="R151" s="509" t="s">
        <v>1119</v>
      </c>
      <c r="S151" s="506"/>
      <c r="T151" s="506"/>
      <c r="U151" s="506">
        <v>0</v>
      </c>
      <c r="V151" s="506">
        <v>0</v>
      </c>
      <c r="W151" s="506">
        <v>0</v>
      </c>
      <c r="X151" s="506">
        <v>0</v>
      </c>
      <c r="Y151" s="506">
        <v>0</v>
      </c>
      <c r="Z151" s="506">
        <v>0</v>
      </c>
      <c r="AA151" s="506">
        <v>0</v>
      </c>
      <c r="AB151" s="506">
        <v>0</v>
      </c>
      <c r="AC151" s="506">
        <v>0</v>
      </c>
      <c r="AD151" s="506">
        <v>0</v>
      </c>
      <c r="AE151" s="506">
        <v>0</v>
      </c>
      <c r="AF151" s="506" t="s">
        <v>804</v>
      </c>
      <c r="AG151" s="506">
        <v>0</v>
      </c>
      <c r="AH151" s="451" t="s">
        <v>1119</v>
      </c>
      <c r="AI151" s="450">
        <v>0</v>
      </c>
      <c r="AJ151" s="506">
        <v>0</v>
      </c>
      <c r="AK151" s="506">
        <v>0</v>
      </c>
      <c r="AL151" s="506">
        <v>0</v>
      </c>
      <c r="AM151" s="506">
        <v>0</v>
      </c>
      <c r="AN151" s="452" t="s">
        <v>1119</v>
      </c>
      <c r="AO151" s="506">
        <v>0</v>
      </c>
      <c r="AP151" s="506">
        <v>0</v>
      </c>
      <c r="AQ151" s="453"/>
      <c r="AR151" s="450">
        <v>0</v>
      </c>
    </row>
    <row r="152" spans="1:44" s="333" customFormat="1" x14ac:dyDescent="0.25">
      <c r="A152" s="447">
        <v>3</v>
      </c>
      <c r="B152" s="448" t="s">
        <v>453</v>
      </c>
      <c r="C152" s="449">
        <v>0</v>
      </c>
      <c r="D152" s="506">
        <v>162.36347782184453</v>
      </c>
      <c r="E152" s="506">
        <v>52.107650277356669</v>
      </c>
      <c r="F152" s="506">
        <v>6.813881746490674</v>
      </c>
      <c r="G152" s="506">
        <v>4.3818000000000001</v>
      </c>
      <c r="H152" s="506">
        <v>2.8979999999999997</v>
      </c>
      <c r="I152" s="506">
        <v>2.8980000000000001</v>
      </c>
      <c r="J152" s="506">
        <v>0.49580000000000002</v>
      </c>
      <c r="K152" s="506">
        <v>0.49580000000000002</v>
      </c>
      <c r="L152" s="506">
        <v>0</v>
      </c>
      <c r="M152" s="506">
        <v>0</v>
      </c>
      <c r="N152" s="506">
        <v>3.4200817464906743</v>
      </c>
      <c r="O152" s="506">
        <v>0.98799999999999999</v>
      </c>
      <c r="P152" s="506">
        <v>47.72585027735667</v>
      </c>
      <c r="Q152" s="506">
        <v>-2.4320817464906739</v>
      </c>
      <c r="R152" s="509">
        <v>0.64306956930339165</v>
      </c>
      <c r="S152" s="506"/>
      <c r="T152" s="506"/>
      <c r="U152" s="506">
        <v>75.313000000000002</v>
      </c>
      <c r="V152" s="506">
        <v>7.3789999999999996</v>
      </c>
      <c r="W152" s="506">
        <v>11.671999999999999</v>
      </c>
      <c r="X152" s="506">
        <v>2.3889999999999998</v>
      </c>
      <c r="Y152" s="506">
        <v>2.3889999999999998</v>
      </c>
      <c r="Z152" s="506">
        <v>2.5269999999999997</v>
      </c>
      <c r="AA152" s="506">
        <v>2.5269999999999997</v>
      </c>
      <c r="AB152" s="506">
        <v>0</v>
      </c>
      <c r="AC152" s="506">
        <v>5.4719999999999995</v>
      </c>
      <c r="AD152" s="506">
        <v>2.4630000000000005</v>
      </c>
      <c r="AE152" s="506">
        <v>1.284</v>
      </c>
      <c r="AF152" s="506">
        <v>18.448338983050853</v>
      </c>
      <c r="AG152" s="506">
        <v>4.2929999999999993</v>
      </c>
      <c r="AH152" s="451">
        <v>1.5817861498848083</v>
      </c>
      <c r="AI152" s="450">
        <v>0</v>
      </c>
      <c r="AJ152" s="506">
        <v>86.984999999999999</v>
      </c>
      <c r="AK152" s="506">
        <v>0</v>
      </c>
      <c r="AL152" s="506">
        <v>0</v>
      </c>
      <c r="AM152" s="506">
        <v>0</v>
      </c>
      <c r="AN152" s="452" t="s">
        <v>1119</v>
      </c>
      <c r="AO152" s="506">
        <v>0</v>
      </c>
      <c r="AP152" s="506">
        <v>0</v>
      </c>
      <c r="AQ152" s="453"/>
      <c r="AR152" s="450">
        <v>0</v>
      </c>
    </row>
    <row r="153" spans="1:44" s="333" customFormat="1" ht="47.25" x14ac:dyDescent="0.25">
      <c r="A153" s="447">
        <v>0</v>
      </c>
      <c r="B153" s="448" t="s">
        <v>604</v>
      </c>
      <c r="C153" s="449" t="s">
        <v>389</v>
      </c>
      <c r="D153" s="506">
        <v>126.289</v>
      </c>
      <c r="E153" s="506">
        <v>32.843000000000004</v>
      </c>
      <c r="F153" s="506">
        <v>5.2560817464906746</v>
      </c>
      <c r="G153" s="506">
        <v>2.8239999999999998</v>
      </c>
      <c r="H153" s="506">
        <v>1.8360000000000001</v>
      </c>
      <c r="I153" s="506">
        <v>1.8360000000000001</v>
      </c>
      <c r="J153" s="506">
        <v>0</v>
      </c>
      <c r="K153" s="506">
        <v>0</v>
      </c>
      <c r="L153" s="506">
        <v>0</v>
      </c>
      <c r="M153" s="506">
        <v>0</v>
      </c>
      <c r="N153" s="506">
        <v>3.4200817464906743</v>
      </c>
      <c r="O153" s="506">
        <v>0.98799999999999999</v>
      </c>
      <c r="P153" s="506">
        <v>30.019000000000005</v>
      </c>
      <c r="Q153" s="506">
        <v>-2.4320817464906743</v>
      </c>
      <c r="R153" s="509">
        <v>0.53728235902828159</v>
      </c>
      <c r="S153" s="506"/>
      <c r="T153" s="506"/>
      <c r="U153" s="506">
        <v>53.81</v>
      </c>
      <c r="V153" s="506">
        <v>7.3789999999999996</v>
      </c>
      <c r="W153" s="506">
        <v>11.671999999999999</v>
      </c>
      <c r="X153" s="506">
        <v>2.3889999999999998</v>
      </c>
      <c r="Y153" s="506">
        <v>2.3889999999999998</v>
      </c>
      <c r="Z153" s="506">
        <v>2.5269999999999997</v>
      </c>
      <c r="AA153" s="506">
        <v>2.5269999999999997</v>
      </c>
      <c r="AB153" s="506">
        <v>0</v>
      </c>
      <c r="AC153" s="506">
        <v>5.4719999999999995</v>
      </c>
      <c r="AD153" s="506">
        <v>2.4630000000000005</v>
      </c>
      <c r="AE153" s="506">
        <v>1.284</v>
      </c>
      <c r="AF153" s="506">
        <v>16.161050847457631</v>
      </c>
      <c r="AG153" s="506">
        <v>4.2929999999999993</v>
      </c>
      <c r="AH153" s="451">
        <v>1.5817861498848083</v>
      </c>
      <c r="AI153" s="450" t="s">
        <v>927</v>
      </c>
      <c r="AJ153" s="506">
        <v>65.481999999999999</v>
      </c>
      <c r="AK153" s="506">
        <v>0</v>
      </c>
      <c r="AL153" s="506">
        <v>0</v>
      </c>
      <c r="AM153" s="506">
        <v>0</v>
      </c>
      <c r="AN153" s="452" t="s">
        <v>1119</v>
      </c>
      <c r="AO153" s="506">
        <v>0</v>
      </c>
      <c r="AP153" s="506">
        <v>0</v>
      </c>
      <c r="AQ153" s="453"/>
      <c r="AR153" s="450" t="s">
        <v>443</v>
      </c>
    </row>
    <row r="154" spans="1:44" s="333" customFormat="1" ht="63" x14ac:dyDescent="0.25">
      <c r="A154" s="447">
        <v>0</v>
      </c>
      <c r="B154" s="448" t="s">
        <v>605</v>
      </c>
      <c r="C154" s="449" t="s">
        <v>389</v>
      </c>
      <c r="D154" s="506">
        <v>16.63349771</v>
      </c>
      <c r="E154" s="506">
        <v>2.6989999999999998</v>
      </c>
      <c r="F154" s="506">
        <v>1.0619999999999998</v>
      </c>
      <c r="G154" s="506">
        <v>1.0620000000000001</v>
      </c>
      <c r="H154" s="506">
        <v>1.0619999999999998</v>
      </c>
      <c r="I154" s="506">
        <v>1.0620000000000001</v>
      </c>
      <c r="J154" s="506">
        <v>0</v>
      </c>
      <c r="K154" s="506">
        <v>0</v>
      </c>
      <c r="L154" s="506">
        <v>0</v>
      </c>
      <c r="M154" s="506">
        <v>0</v>
      </c>
      <c r="N154" s="506">
        <v>0</v>
      </c>
      <c r="O154" s="506">
        <v>0</v>
      </c>
      <c r="P154" s="506">
        <v>1.6369999999999998</v>
      </c>
      <c r="Q154" s="506">
        <v>2.2204460492503131E-16</v>
      </c>
      <c r="R154" s="509">
        <v>1.0000000000000002</v>
      </c>
      <c r="S154" s="506"/>
      <c r="T154" s="506"/>
      <c r="U154" s="506">
        <v>11.397</v>
      </c>
      <c r="V154" s="506">
        <v>0</v>
      </c>
      <c r="W154" s="506">
        <v>0</v>
      </c>
      <c r="X154" s="506">
        <v>0</v>
      </c>
      <c r="Y154" s="506">
        <v>0</v>
      </c>
      <c r="Z154" s="506">
        <v>0</v>
      </c>
      <c r="AA154" s="506">
        <v>0</v>
      </c>
      <c r="AB154" s="506">
        <v>0</v>
      </c>
      <c r="AC154" s="506">
        <v>0</v>
      </c>
      <c r="AD154" s="506">
        <v>0</v>
      </c>
      <c r="AE154" s="506">
        <v>0</v>
      </c>
      <c r="AF154" s="506">
        <v>2.2872881355932204</v>
      </c>
      <c r="AG154" s="506">
        <v>0</v>
      </c>
      <c r="AH154" s="451" t="s">
        <v>1119</v>
      </c>
      <c r="AI154" s="450">
        <v>0</v>
      </c>
      <c r="AJ154" s="506">
        <v>11.397</v>
      </c>
      <c r="AK154" s="506">
        <v>0</v>
      </c>
      <c r="AL154" s="506">
        <v>0</v>
      </c>
      <c r="AM154" s="506">
        <v>0</v>
      </c>
      <c r="AN154" s="452" t="s">
        <v>1119</v>
      </c>
      <c r="AO154" s="506">
        <v>0</v>
      </c>
      <c r="AP154" s="506">
        <v>0</v>
      </c>
      <c r="AQ154" s="453"/>
      <c r="AR154" s="450" t="s">
        <v>443</v>
      </c>
    </row>
    <row r="155" spans="1:44" s="333" customFormat="1" ht="47.25" x14ac:dyDescent="0.25">
      <c r="A155" s="447">
        <v>0</v>
      </c>
      <c r="B155" s="448" t="s">
        <v>606</v>
      </c>
      <c r="C155" s="449" t="s">
        <v>385</v>
      </c>
      <c r="D155" s="506">
        <v>19.440980111844517</v>
      </c>
      <c r="E155" s="506">
        <v>16.565650277356671</v>
      </c>
      <c r="F155" s="506">
        <v>0.49580000000000002</v>
      </c>
      <c r="G155" s="506">
        <v>0.49580000000000002</v>
      </c>
      <c r="H155" s="506">
        <v>0</v>
      </c>
      <c r="I155" s="506">
        <v>0</v>
      </c>
      <c r="J155" s="506">
        <v>0.49580000000000002</v>
      </c>
      <c r="K155" s="506">
        <v>0.49580000000000002</v>
      </c>
      <c r="L155" s="506">
        <v>0</v>
      </c>
      <c r="M155" s="506">
        <v>0</v>
      </c>
      <c r="N155" s="506">
        <v>0</v>
      </c>
      <c r="O155" s="506">
        <v>0</v>
      </c>
      <c r="P155" s="506">
        <v>16.069850277356672</v>
      </c>
      <c r="Q155" s="506">
        <v>0</v>
      </c>
      <c r="R155" s="509">
        <v>1</v>
      </c>
      <c r="S155" s="506"/>
      <c r="T155" s="506"/>
      <c r="U155" s="506">
        <v>10.106</v>
      </c>
      <c r="V155" s="506">
        <v>0</v>
      </c>
      <c r="W155" s="506">
        <v>0</v>
      </c>
      <c r="X155" s="506">
        <v>0</v>
      </c>
      <c r="Y155" s="506">
        <v>0</v>
      </c>
      <c r="Z155" s="506">
        <v>0</v>
      </c>
      <c r="AA155" s="506">
        <v>0</v>
      </c>
      <c r="AB155" s="506">
        <v>0</v>
      </c>
      <c r="AC155" s="506">
        <v>0</v>
      </c>
      <c r="AD155" s="506">
        <v>0</v>
      </c>
      <c r="AE155" s="506">
        <v>0</v>
      </c>
      <c r="AF155" s="506" t="s">
        <v>804</v>
      </c>
      <c r="AG155" s="506">
        <v>0</v>
      </c>
      <c r="AH155" s="451" t="s">
        <v>1119</v>
      </c>
      <c r="AI155" s="450">
        <v>0</v>
      </c>
      <c r="AJ155" s="506">
        <v>10.106</v>
      </c>
      <c r="AK155" s="506">
        <v>0</v>
      </c>
      <c r="AL155" s="506">
        <v>0</v>
      </c>
      <c r="AM155" s="506">
        <v>0</v>
      </c>
      <c r="AN155" s="452" t="s">
        <v>1119</v>
      </c>
      <c r="AO155" s="506">
        <v>0</v>
      </c>
      <c r="AP155" s="506">
        <v>0</v>
      </c>
      <c r="AQ155" s="453"/>
      <c r="AR155" s="450" t="s">
        <v>443</v>
      </c>
    </row>
    <row r="156" spans="1:44" s="333" customFormat="1" x14ac:dyDescent="0.25">
      <c r="A156" s="447">
        <v>4</v>
      </c>
      <c r="B156" s="448" t="s">
        <v>454</v>
      </c>
      <c r="C156" s="449">
        <v>0</v>
      </c>
      <c r="D156" s="506">
        <v>13.430352691069846</v>
      </c>
      <c r="E156" s="506">
        <v>13.350107985228505</v>
      </c>
      <c r="F156" s="506">
        <v>0</v>
      </c>
      <c r="G156" s="506">
        <v>6.7058775300000004</v>
      </c>
      <c r="H156" s="506">
        <v>0</v>
      </c>
      <c r="I156" s="506">
        <v>0</v>
      </c>
      <c r="J156" s="506">
        <v>0</v>
      </c>
      <c r="K156" s="506">
        <v>0</v>
      </c>
      <c r="L156" s="506">
        <v>0</v>
      </c>
      <c r="M156" s="506">
        <v>6.7058775300000004</v>
      </c>
      <c r="N156" s="506">
        <v>0</v>
      </c>
      <c r="O156" s="506">
        <v>0</v>
      </c>
      <c r="P156" s="506">
        <v>6.6442304552285041</v>
      </c>
      <c r="Q156" s="506">
        <v>6.7058775300000004</v>
      </c>
      <c r="R156" s="509" t="s">
        <v>1119</v>
      </c>
      <c r="S156" s="506"/>
      <c r="T156" s="506"/>
      <c r="U156" s="506">
        <v>0</v>
      </c>
      <c r="V156" s="506">
        <v>3.8690000000000002</v>
      </c>
      <c r="W156" s="506">
        <v>6.508</v>
      </c>
      <c r="X156" s="506">
        <v>0.97899999999999998</v>
      </c>
      <c r="Y156" s="506">
        <v>0.97899999999999998</v>
      </c>
      <c r="Z156" s="506">
        <v>1.1139999999999999</v>
      </c>
      <c r="AA156" s="506">
        <v>1.1139999999999999</v>
      </c>
      <c r="AB156" s="506">
        <v>1.2760000000000002</v>
      </c>
      <c r="AC156" s="506">
        <v>1.056</v>
      </c>
      <c r="AD156" s="506">
        <v>0.5</v>
      </c>
      <c r="AE156" s="506">
        <v>3.359</v>
      </c>
      <c r="AF156" s="506">
        <v>4.8736548229405487</v>
      </c>
      <c r="AG156" s="506">
        <v>2.6389999999999998</v>
      </c>
      <c r="AH156" s="451">
        <v>1.6820883949340915</v>
      </c>
      <c r="AI156" s="450">
        <v>0</v>
      </c>
      <c r="AJ156" s="506">
        <v>3.359</v>
      </c>
      <c r="AK156" s="506">
        <v>3.3694000000000002</v>
      </c>
      <c r="AL156" s="506">
        <v>3.149</v>
      </c>
      <c r="AM156" s="506">
        <v>-0.22040000000000015</v>
      </c>
      <c r="AN156" s="452">
        <v>0.93458776043212433</v>
      </c>
      <c r="AO156" s="506">
        <v>3.3694000000000002</v>
      </c>
      <c r="AP156" s="506">
        <v>3.149</v>
      </c>
      <c r="AQ156" s="453"/>
      <c r="AR156" s="450">
        <v>0</v>
      </c>
    </row>
    <row r="157" spans="1:44" s="333" customFormat="1" ht="47.25" x14ac:dyDescent="0.25">
      <c r="A157" s="447">
        <v>0</v>
      </c>
      <c r="B157" s="448" t="s">
        <v>607</v>
      </c>
      <c r="C157" s="449" t="s">
        <v>385</v>
      </c>
      <c r="D157" s="506">
        <v>9.3003526910698469</v>
      </c>
      <c r="E157" s="506">
        <v>9.2201079852285055</v>
      </c>
      <c r="F157" s="506">
        <v>0</v>
      </c>
      <c r="G157" s="506">
        <v>6.7058775300000004</v>
      </c>
      <c r="H157" s="506">
        <v>0</v>
      </c>
      <c r="I157" s="506">
        <v>0</v>
      </c>
      <c r="J157" s="506">
        <v>0</v>
      </c>
      <c r="K157" s="506">
        <v>0</v>
      </c>
      <c r="L157" s="506">
        <v>0</v>
      </c>
      <c r="M157" s="506">
        <v>6.7058775300000004</v>
      </c>
      <c r="N157" s="506">
        <v>0</v>
      </c>
      <c r="O157" s="506">
        <v>0</v>
      </c>
      <c r="P157" s="506">
        <v>2.5142304552285051</v>
      </c>
      <c r="Q157" s="506">
        <v>6.7058775300000004</v>
      </c>
      <c r="R157" s="509" t="s">
        <v>1119</v>
      </c>
      <c r="S157" s="506"/>
      <c r="T157" s="506"/>
      <c r="U157" s="506">
        <v>0</v>
      </c>
      <c r="V157" s="506">
        <v>3.3690000000000002</v>
      </c>
      <c r="W157" s="506">
        <v>3.149</v>
      </c>
      <c r="X157" s="506">
        <v>0.97899999999999998</v>
      </c>
      <c r="Y157" s="506">
        <v>0.97899999999999998</v>
      </c>
      <c r="Z157" s="506">
        <v>1.1139999999999999</v>
      </c>
      <c r="AA157" s="506">
        <v>1.1139999999999999</v>
      </c>
      <c r="AB157" s="506">
        <v>1.2760000000000002</v>
      </c>
      <c r="AC157" s="506">
        <v>1.056</v>
      </c>
      <c r="AD157" s="506">
        <v>0</v>
      </c>
      <c r="AE157" s="506">
        <v>0</v>
      </c>
      <c r="AF157" s="506">
        <v>4.7326548229405487</v>
      </c>
      <c r="AG157" s="506">
        <v>-0.2200000000000002</v>
      </c>
      <c r="AH157" s="451">
        <v>0.93469872365687146</v>
      </c>
      <c r="AI157" s="450" t="s">
        <v>509</v>
      </c>
      <c r="AJ157" s="506">
        <v>0</v>
      </c>
      <c r="AK157" s="506">
        <v>3.3694000000000002</v>
      </c>
      <c r="AL157" s="506">
        <v>3.149</v>
      </c>
      <c r="AM157" s="506">
        <v>-0.22040000000000015</v>
      </c>
      <c r="AN157" s="452">
        <v>0.93458776043212433</v>
      </c>
      <c r="AO157" s="506">
        <v>3.3694000000000002</v>
      </c>
      <c r="AP157" s="506">
        <v>3.149</v>
      </c>
      <c r="AQ157" s="453"/>
      <c r="AR157" s="450" t="s">
        <v>443</v>
      </c>
    </row>
    <row r="158" spans="1:44" s="333" customFormat="1" ht="47.25" x14ac:dyDescent="0.25">
      <c r="A158" s="447">
        <v>0</v>
      </c>
      <c r="B158" s="448" t="s">
        <v>608</v>
      </c>
      <c r="C158" s="449" t="s">
        <v>385</v>
      </c>
      <c r="D158" s="506">
        <v>4.13</v>
      </c>
      <c r="E158" s="506">
        <v>4.13</v>
      </c>
      <c r="F158" s="506">
        <v>0</v>
      </c>
      <c r="G158" s="506">
        <v>0</v>
      </c>
      <c r="H158" s="506">
        <v>0</v>
      </c>
      <c r="I158" s="506">
        <v>0</v>
      </c>
      <c r="J158" s="506">
        <v>0</v>
      </c>
      <c r="K158" s="506">
        <v>0</v>
      </c>
      <c r="L158" s="506">
        <v>0</v>
      </c>
      <c r="M158" s="506">
        <v>0</v>
      </c>
      <c r="N158" s="506">
        <v>0</v>
      </c>
      <c r="O158" s="506">
        <v>0</v>
      </c>
      <c r="P158" s="506">
        <v>4.13</v>
      </c>
      <c r="Q158" s="506">
        <v>0</v>
      </c>
      <c r="R158" s="509">
        <v>0</v>
      </c>
      <c r="S158" s="506"/>
      <c r="T158" s="506"/>
      <c r="U158" s="506">
        <v>0</v>
      </c>
      <c r="V158" s="506">
        <v>0.5</v>
      </c>
      <c r="W158" s="506">
        <v>3.359</v>
      </c>
      <c r="X158" s="506">
        <v>0</v>
      </c>
      <c r="Y158" s="506">
        <v>0</v>
      </c>
      <c r="Z158" s="506">
        <v>0</v>
      </c>
      <c r="AA158" s="506">
        <v>0</v>
      </c>
      <c r="AB158" s="506">
        <v>0</v>
      </c>
      <c r="AC158" s="506">
        <v>0</v>
      </c>
      <c r="AD158" s="506">
        <v>0.5</v>
      </c>
      <c r="AE158" s="506">
        <v>3.359</v>
      </c>
      <c r="AF158" s="506">
        <v>0.14100000000000001</v>
      </c>
      <c r="AG158" s="506">
        <v>2.859</v>
      </c>
      <c r="AH158" s="451">
        <v>6.718</v>
      </c>
      <c r="AI158" s="450">
        <v>0</v>
      </c>
      <c r="AJ158" s="506">
        <v>3.359</v>
      </c>
      <c r="AK158" s="506">
        <v>0</v>
      </c>
      <c r="AL158" s="506">
        <v>0</v>
      </c>
      <c r="AM158" s="506">
        <v>0</v>
      </c>
      <c r="AN158" s="452" t="s">
        <v>1119</v>
      </c>
      <c r="AO158" s="506">
        <v>0</v>
      </c>
      <c r="AP158" s="506">
        <v>0</v>
      </c>
      <c r="AQ158" s="453"/>
      <c r="AR158" s="450" t="s">
        <v>1106</v>
      </c>
    </row>
    <row r="159" spans="1:44" s="333" customFormat="1" x14ac:dyDescent="0.25">
      <c r="A159" s="447">
        <v>5</v>
      </c>
      <c r="B159" s="448" t="s">
        <v>455</v>
      </c>
      <c r="C159" s="449">
        <v>0</v>
      </c>
      <c r="D159" s="506">
        <v>0</v>
      </c>
      <c r="E159" s="506">
        <v>0</v>
      </c>
      <c r="F159" s="506">
        <v>0</v>
      </c>
      <c r="G159" s="506">
        <v>0</v>
      </c>
      <c r="H159" s="506">
        <v>0</v>
      </c>
      <c r="I159" s="506">
        <v>0</v>
      </c>
      <c r="J159" s="506">
        <v>0</v>
      </c>
      <c r="K159" s="506">
        <v>0</v>
      </c>
      <c r="L159" s="506">
        <v>0</v>
      </c>
      <c r="M159" s="506">
        <v>0</v>
      </c>
      <c r="N159" s="506">
        <v>0</v>
      </c>
      <c r="O159" s="506">
        <v>0</v>
      </c>
      <c r="P159" s="506" t="s">
        <v>804</v>
      </c>
      <c r="Q159" s="506">
        <v>0</v>
      </c>
      <c r="R159" s="509" t="s">
        <v>1119</v>
      </c>
      <c r="S159" s="506"/>
      <c r="T159" s="506"/>
      <c r="U159" s="506">
        <v>0</v>
      </c>
      <c r="V159" s="506">
        <v>0</v>
      </c>
      <c r="W159" s="506">
        <v>0</v>
      </c>
      <c r="X159" s="506">
        <v>0</v>
      </c>
      <c r="Y159" s="506">
        <v>0</v>
      </c>
      <c r="Z159" s="506">
        <v>0</v>
      </c>
      <c r="AA159" s="506">
        <v>0</v>
      </c>
      <c r="AB159" s="506">
        <v>0</v>
      </c>
      <c r="AC159" s="506">
        <v>0</v>
      </c>
      <c r="AD159" s="506">
        <v>0</v>
      </c>
      <c r="AE159" s="506">
        <v>0</v>
      </c>
      <c r="AF159" s="506" t="s">
        <v>804</v>
      </c>
      <c r="AG159" s="506">
        <v>0</v>
      </c>
      <c r="AH159" s="451" t="s">
        <v>1119</v>
      </c>
      <c r="AI159" s="450">
        <v>0</v>
      </c>
      <c r="AJ159" s="506">
        <v>0</v>
      </c>
      <c r="AK159" s="506">
        <v>0</v>
      </c>
      <c r="AL159" s="506">
        <v>0</v>
      </c>
      <c r="AM159" s="506">
        <v>0</v>
      </c>
      <c r="AN159" s="452" t="s">
        <v>1119</v>
      </c>
      <c r="AO159" s="506">
        <v>0</v>
      </c>
      <c r="AP159" s="506">
        <v>0</v>
      </c>
      <c r="AQ159" s="453"/>
      <c r="AR159" s="450">
        <v>0</v>
      </c>
    </row>
    <row r="160" spans="1:44" s="333" customFormat="1" x14ac:dyDescent="0.25">
      <c r="A160" s="447">
        <v>6</v>
      </c>
      <c r="B160" s="448" t="s">
        <v>456</v>
      </c>
      <c r="C160" s="449">
        <v>0</v>
      </c>
      <c r="D160" s="506">
        <v>0</v>
      </c>
      <c r="E160" s="506">
        <v>0</v>
      </c>
      <c r="F160" s="506">
        <v>0</v>
      </c>
      <c r="G160" s="506">
        <v>0</v>
      </c>
      <c r="H160" s="506">
        <v>0</v>
      </c>
      <c r="I160" s="506">
        <v>0</v>
      </c>
      <c r="J160" s="506">
        <v>0</v>
      </c>
      <c r="K160" s="506">
        <v>0</v>
      </c>
      <c r="L160" s="506">
        <v>0</v>
      </c>
      <c r="M160" s="506">
        <v>0</v>
      </c>
      <c r="N160" s="506">
        <v>0</v>
      </c>
      <c r="O160" s="506">
        <v>0</v>
      </c>
      <c r="P160" s="506" t="s">
        <v>804</v>
      </c>
      <c r="Q160" s="506">
        <v>0</v>
      </c>
      <c r="R160" s="509" t="s">
        <v>1119</v>
      </c>
      <c r="S160" s="506"/>
      <c r="T160" s="506"/>
      <c r="U160" s="506">
        <v>0</v>
      </c>
      <c r="V160" s="506">
        <v>0</v>
      </c>
      <c r="W160" s="506">
        <v>0</v>
      </c>
      <c r="X160" s="506">
        <v>0</v>
      </c>
      <c r="Y160" s="506">
        <v>0</v>
      </c>
      <c r="Z160" s="506">
        <v>0</v>
      </c>
      <c r="AA160" s="506">
        <v>0</v>
      </c>
      <c r="AB160" s="506">
        <v>0</v>
      </c>
      <c r="AC160" s="506">
        <v>0</v>
      </c>
      <c r="AD160" s="506">
        <v>0</v>
      </c>
      <c r="AE160" s="506">
        <v>0</v>
      </c>
      <c r="AF160" s="506" t="s">
        <v>804</v>
      </c>
      <c r="AG160" s="506">
        <v>0</v>
      </c>
      <c r="AH160" s="451" t="s">
        <v>1119</v>
      </c>
      <c r="AI160" s="450">
        <v>0</v>
      </c>
      <c r="AJ160" s="506">
        <v>0</v>
      </c>
      <c r="AK160" s="506">
        <v>0</v>
      </c>
      <c r="AL160" s="506">
        <v>0</v>
      </c>
      <c r="AM160" s="506">
        <v>0</v>
      </c>
      <c r="AN160" s="452" t="s">
        <v>1119</v>
      </c>
      <c r="AO160" s="506">
        <v>0</v>
      </c>
      <c r="AP160" s="506">
        <v>0</v>
      </c>
      <c r="AQ160" s="453"/>
      <c r="AR160" s="450">
        <v>0</v>
      </c>
    </row>
    <row r="161" spans="1:44" s="333" customFormat="1" x14ac:dyDescent="0.25">
      <c r="A161" s="447">
        <v>7</v>
      </c>
      <c r="B161" s="448" t="s">
        <v>457</v>
      </c>
      <c r="C161" s="449">
        <v>0</v>
      </c>
      <c r="D161" s="506">
        <v>0</v>
      </c>
      <c r="E161" s="506">
        <v>0</v>
      </c>
      <c r="F161" s="506">
        <v>0</v>
      </c>
      <c r="G161" s="506">
        <v>0</v>
      </c>
      <c r="H161" s="506">
        <v>0</v>
      </c>
      <c r="I161" s="506">
        <v>0</v>
      </c>
      <c r="J161" s="506">
        <v>0</v>
      </c>
      <c r="K161" s="506">
        <v>0</v>
      </c>
      <c r="L161" s="506">
        <v>0</v>
      </c>
      <c r="M161" s="506">
        <v>0</v>
      </c>
      <c r="N161" s="506">
        <v>0</v>
      </c>
      <c r="O161" s="506">
        <v>0</v>
      </c>
      <c r="P161" s="506" t="s">
        <v>804</v>
      </c>
      <c r="Q161" s="506">
        <v>0</v>
      </c>
      <c r="R161" s="509" t="s">
        <v>1119</v>
      </c>
      <c r="S161" s="506"/>
      <c r="T161" s="506"/>
      <c r="U161" s="506">
        <v>0</v>
      </c>
      <c r="V161" s="506">
        <v>0</v>
      </c>
      <c r="W161" s="506">
        <v>0</v>
      </c>
      <c r="X161" s="506">
        <v>0</v>
      </c>
      <c r="Y161" s="506">
        <v>0</v>
      </c>
      <c r="Z161" s="506">
        <v>0</v>
      </c>
      <c r="AA161" s="506">
        <v>0</v>
      </c>
      <c r="AB161" s="506">
        <v>0</v>
      </c>
      <c r="AC161" s="506">
        <v>0</v>
      </c>
      <c r="AD161" s="506">
        <v>0</v>
      </c>
      <c r="AE161" s="506">
        <v>0</v>
      </c>
      <c r="AF161" s="506" t="s">
        <v>804</v>
      </c>
      <c r="AG161" s="506">
        <v>0</v>
      </c>
      <c r="AH161" s="451" t="s">
        <v>1119</v>
      </c>
      <c r="AI161" s="450">
        <v>0</v>
      </c>
      <c r="AJ161" s="506">
        <v>0</v>
      </c>
      <c r="AK161" s="506">
        <v>0</v>
      </c>
      <c r="AL161" s="506">
        <v>0</v>
      </c>
      <c r="AM161" s="506">
        <v>0</v>
      </c>
      <c r="AN161" s="452" t="s">
        <v>1119</v>
      </c>
      <c r="AO161" s="506">
        <v>0</v>
      </c>
      <c r="AP161" s="506">
        <v>0</v>
      </c>
      <c r="AQ161" s="453"/>
      <c r="AR161" s="450">
        <v>0</v>
      </c>
    </row>
    <row r="162" spans="1:44" s="333" customFormat="1" x14ac:dyDescent="0.25">
      <c r="A162" s="447">
        <v>8</v>
      </c>
      <c r="B162" s="448" t="s">
        <v>120</v>
      </c>
      <c r="C162" s="449">
        <v>0</v>
      </c>
      <c r="D162" s="506">
        <v>0</v>
      </c>
      <c r="E162" s="506">
        <v>0</v>
      </c>
      <c r="F162" s="506">
        <v>0</v>
      </c>
      <c r="G162" s="506">
        <v>0</v>
      </c>
      <c r="H162" s="506">
        <v>0</v>
      </c>
      <c r="I162" s="506">
        <v>0</v>
      </c>
      <c r="J162" s="506">
        <v>0</v>
      </c>
      <c r="K162" s="506">
        <v>0</v>
      </c>
      <c r="L162" s="506">
        <v>0</v>
      </c>
      <c r="M162" s="506">
        <v>0</v>
      </c>
      <c r="N162" s="506">
        <v>0</v>
      </c>
      <c r="O162" s="506">
        <v>0</v>
      </c>
      <c r="P162" s="506" t="s">
        <v>804</v>
      </c>
      <c r="Q162" s="506">
        <v>0</v>
      </c>
      <c r="R162" s="509" t="s">
        <v>1119</v>
      </c>
      <c r="S162" s="506"/>
      <c r="T162" s="506"/>
      <c r="U162" s="506">
        <v>0</v>
      </c>
      <c r="V162" s="506">
        <v>0</v>
      </c>
      <c r="W162" s="506">
        <v>0</v>
      </c>
      <c r="X162" s="506">
        <v>0</v>
      </c>
      <c r="Y162" s="506">
        <v>0</v>
      </c>
      <c r="Z162" s="506">
        <v>0</v>
      </c>
      <c r="AA162" s="506">
        <v>0</v>
      </c>
      <c r="AB162" s="506">
        <v>0</v>
      </c>
      <c r="AC162" s="506">
        <v>0</v>
      </c>
      <c r="AD162" s="506">
        <v>0</v>
      </c>
      <c r="AE162" s="506">
        <v>0</v>
      </c>
      <c r="AF162" s="506" t="s">
        <v>804</v>
      </c>
      <c r="AG162" s="506">
        <v>0</v>
      </c>
      <c r="AH162" s="451" t="s">
        <v>1119</v>
      </c>
      <c r="AI162" s="450">
        <v>0</v>
      </c>
      <c r="AJ162" s="506">
        <v>0</v>
      </c>
      <c r="AK162" s="506">
        <v>0</v>
      </c>
      <c r="AL162" s="506">
        <v>0</v>
      </c>
      <c r="AM162" s="506">
        <v>0</v>
      </c>
      <c r="AN162" s="452" t="s">
        <v>1119</v>
      </c>
      <c r="AO162" s="506">
        <v>0</v>
      </c>
      <c r="AP162" s="506">
        <v>0</v>
      </c>
      <c r="AQ162" s="453"/>
      <c r="AR162" s="450">
        <v>0</v>
      </c>
    </row>
    <row r="163" spans="1:44" s="333" customFormat="1" x14ac:dyDescent="0.25">
      <c r="A163" s="447">
        <v>9</v>
      </c>
      <c r="B163" s="448" t="s">
        <v>458</v>
      </c>
      <c r="C163" s="449">
        <v>0</v>
      </c>
      <c r="D163" s="506">
        <v>0</v>
      </c>
      <c r="E163" s="506">
        <v>0</v>
      </c>
      <c r="F163" s="506">
        <v>0</v>
      </c>
      <c r="G163" s="506">
        <v>0</v>
      </c>
      <c r="H163" s="506">
        <v>0</v>
      </c>
      <c r="I163" s="506">
        <v>0</v>
      </c>
      <c r="J163" s="506">
        <v>0</v>
      </c>
      <c r="K163" s="506">
        <v>0</v>
      </c>
      <c r="L163" s="506">
        <v>0</v>
      </c>
      <c r="M163" s="506">
        <v>0</v>
      </c>
      <c r="N163" s="506">
        <v>0</v>
      </c>
      <c r="O163" s="506">
        <v>0</v>
      </c>
      <c r="P163" s="506" t="s">
        <v>804</v>
      </c>
      <c r="Q163" s="506">
        <v>0</v>
      </c>
      <c r="R163" s="509" t="s">
        <v>1119</v>
      </c>
      <c r="S163" s="506"/>
      <c r="T163" s="506"/>
      <c r="U163" s="506">
        <v>0</v>
      </c>
      <c r="V163" s="506">
        <v>0</v>
      </c>
      <c r="W163" s="506">
        <v>0</v>
      </c>
      <c r="X163" s="506">
        <v>0</v>
      </c>
      <c r="Y163" s="506">
        <v>0</v>
      </c>
      <c r="Z163" s="506">
        <v>0</v>
      </c>
      <c r="AA163" s="506">
        <v>0</v>
      </c>
      <c r="AB163" s="506">
        <v>0</v>
      </c>
      <c r="AC163" s="506">
        <v>0</v>
      </c>
      <c r="AD163" s="506">
        <v>0</v>
      </c>
      <c r="AE163" s="506">
        <v>0</v>
      </c>
      <c r="AF163" s="506" t="s">
        <v>804</v>
      </c>
      <c r="AG163" s="506">
        <v>0</v>
      </c>
      <c r="AH163" s="451" t="s">
        <v>1119</v>
      </c>
      <c r="AI163" s="450">
        <v>0</v>
      </c>
      <c r="AJ163" s="506">
        <v>0</v>
      </c>
      <c r="AK163" s="506">
        <v>0</v>
      </c>
      <c r="AL163" s="506">
        <v>0</v>
      </c>
      <c r="AM163" s="506">
        <v>0</v>
      </c>
      <c r="AN163" s="452" t="s">
        <v>1119</v>
      </c>
      <c r="AO163" s="506">
        <v>0</v>
      </c>
      <c r="AP163" s="506">
        <v>0</v>
      </c>
      <c r="AQ163" s="453"/>
      <c r="AR163" s="450">
        <v>0</v>
      </c>
    </row>
    <row r="164" spans="1:44" s="333" customFormat="1" x14ac:dyDescent="0.25">
      <c r="A164" s="447">
        <v>10</v>
      </c>
      <c r="B164" s="448" t="s">
        <v>459</v>
      </c>
      <c r="C164" s="449">
        <v>0</v>
      </c>
      <c r="D164" s="506">
        <v>0</v>
      </c>
      <c r="E164" s="506">
        <v>0</v>
      </c>
      <c r="F164" s="506">
        <v>0</v>
      </c>
      <c r="G164" s="506">
        <v>0</v>
      </c>
      <c r="H164" s="506">
        <v>0</v>
      </c>
      <c r="I164" s="506">
        <v>0</v>
      </c>
      <c r="J164" s="506">
        <v>0</v>
      </c>
      <c r="K164" s="506">
        <v>0</v>
      </c>
      <c r="L164" s="506">
        <v>0</v>
      </c>
      <c r="M164" s="506">
        <v>0</v>
      </c>
      <c r="N164" s="506">
        <v>0</v>
      </c>
      <c r="O164" s="506">
        <v>0</v>
      </c>
      <c r="P164" s="506" t="s">
        <v>804</v>
      </c>
      <c r="Q164" s="506">
        <v>0</v>
      </c>
      <c r="R164" s="509" t="s">
        <v>1119</v>
      </c>
      <c r="S164" s="506"/>
      <c r="T164" s="506"/>
      <c r="U164" s="506">
        <v>0</v>
      </c>
      <c r="V164" s="506">
        <v>0</v>
      </c>
      <c r="W164" s="506">
        <v>0</v>
      </c>
      <c r="X164" s="506">
        <v>0</v>
      </c>
      <c r="Y164" s="506">
        <v>0</v>
      </c>
      <c r="Z164" s="506">
        <v>0</v>
      </c>
      <c r="AA164" s="506">
        <v>0</v>
      </c>
      <c r="AB164" s="506">
        <v>0</v>
      </c>
      <c r="AC164" s="506">
        <v>0</v>
      </c>
      <c r="AD164" s="506">
        <v>0</v>
      </c>
      <c r="AE164" s="506">
        <v>0</v>
      </c>
      <c r="AF164" s="506" t="s">
        <v>804</v>
      </c>
      <c r="AG164" s="506">
        <v>0</v>
      </c>
      <c r="AH164" s="451" t="s">
        <v>1119</v>
      </c>
      <c r="AI164" s="450">
        <v>0</v>
      </c>
      <c r="AJ164" s="506">
        <v>0</v>
      </c>
      <c r="AK164" s="506">
        <v>0</v>
      </c>
      <c r="AL164" s="506">
        <v>0</v>
      </c>
      <c r="AM164" s="506">
        <v>0</v>
      </c>
      <c r="AN164" s="452" t="s">
        <v>1119</v>
      </c>
      <c r="AO164" s="506">
        <v>0</v>
      </c>
      <c r="AP164" s="506">
        <v>0</v>
      </c>
      <c r="AQ164" s="453"/>
      <c r="AR164" s="450">
        <v>0</v>
      </c>
    </row>
    <row r="165" spans="1:44" s="333" customFormat="1" x14ac:dyDescent="0.25">
      <c r="A165" s="447">
        <v>11</v>
      </c>
      <c r="B165" s="448" t="s">
        <v>460</v>
      </c>
      <c r="C165" s="449">
        <v>0</v>
      </c>
      <c r="D165" s="506">
        <v>308.11599999999999</v>
      </c>
      <c r="E165" s="506">
        <v>305.74979999999994</v>
      </c>
      <c r="F165" s="506">
        <v>32.161149999999999</v>
      </c>
      <c r="G165" s="506">
        <v>303.67736572000001</v>
      </c>
      <c r="H165" s="506">
        <v>0</v>
      </c>
      <c r="I165" s="506">
        <v>0</v>
      </c>
      <c r="J165" s="506">
        <v>0</v>
      </c>
      <c r="K165" s="506">
        <v>0</v>
      </c>
      <c r="L165" s="506">
        <v>0</v>
      </c>
      <c r="M165" s="506">
        <v>163.71936220000001</v>
      </c>
      <c r="N165" s="506">
        <v>32.161149999999999</v>
      </c>
      <c r="O165" s="506">
        <v>139.95800352000001</v>
      </c>
      <c r="P165" s="506">
        <v>2.0724342799999249</v>
      </c>
      <c r="Q165" s="506">
        <v>271.51621571999999</v>
      </c>
      <c r="R165" s="509">
        <v>9.4423665111477675</v>
      </c>
      <c r="S165" s="506"/>
      <c r="T165" s="506"/>
      <c r="U165" s="506">
        <v>37.722049430000006</v>
      </c>
      <c r="V165" s="506">
        <v>168</v>
      </c>
      <c r="W165" s="506">
        <v>291.45829334999996</v>
      </c>
      <c r="X165" s="506">
        <v>2.8000000000000001E-2</v>
      </c>
      <c r="Y165" s="506">
        <v>3.3306189999999999E-2</v>
      </c>
      <c r="Z165" s="506">
        <v>1.478</v>
      </c>
      <c r="AA165" s="506">
        <v>1.4859593</v>
      </c>
      <c r="AB165" s="506">
        <v>0</v>
      </c>
      <c r="AC165" s="506">
        <v>3.4279593000000008</v>
      </c>
      <c r="AD165" s="506">
        <v>166.494</v>
      </c>
      <c r="AE165" s="506">
        <v>286.51106855999996</v>
      </c>
      <c r="AF165" s="506">
        <v>685.21196088728811</v>
      </c>
      <c r="AG165" s="506">
        <v>123.45829334999993</v>
      </c>
      <c r="AH165" s="451">
        <v>1.7348707937499999</v>
      </c>
      <c r="AI165" s="450">
        <v>0</v>
      </c>
      <c r="AJ165" s="506">
        <v>35.753342780000004</v>
      </c>
      <c r="AK165" s="506">
        <v>170.01439999999999</v>
      </c>
      <c r="AL165" s="506">
        <v>293.42700000000002</v>
      </c>
      <c r="AM165" s="506">
        <v>123.41260000000003</v>
      </c>
      <c r="AN165" s="452">
        <v>1.7258949830132038</v>
      </c>
      <c r="AO165" s="506">
        <v>170.01439999999999</v>
      </c>
      <c r="AP165" s="506">
        <v>293.42700000000002</v>
      </c>
      <c r="AQ165" s="453"/>
      <c r="AR165" s="450">
        <v>0</v>
      </c>
    </row>
    <row r="166" spans="1:44" s="333" customFormat="1" x14ac:dyDescent="0.25">
      <c r="A166" s="447">
        <v>0</v>
      </c>
      <c r="B166" s="448" t="s">
        <v>526</v>
      </c>
      <c r="C166" s="449" t="s">
        <v>388</v>
      </c>
      <c r="D166" s="506">
        <v>0</v>
      </c>
      <c r="E166" s="506">
        <v>0</v>
      </c>
      <c r="F166" s="506">
        <v>0</v>
      </c>
      <c r="G166" s="506">
        <v>1.876239E-2</v>
      </c>
      <c r="H166" s="506">
        <v>0</v>
      </c>
      <c r="I166" s="506">
        <v>0</v>
      </c>
      <c r="J166" s="506">
        <v>0</v>
      </c>
      <c r="K166" s="506">
        <v>0</v>
      </c>
      <c r="L166" s="506">
        <v>0</v>
      </c>
      <c r="M166" s="506">
        <v>0</v>
      </c>
      <c r="N166" s="506">
        <v>0</v>
      </c>
      <c r="O166" s="506">
        <v>1.876239E-2</v>
      </c>
      <c r="P166" s="506" t="s">
        <v>804</v>
      </c>
      <c r="Q166" s="506">
        <v>1.876239E-2</v>
      </c>
      <c r="R166" s="509" t="s">
        <v>1119</v>
      </c>
      <c r="S166" s="506"/>
      <c r="T166" s="506"/>
      <c r="U166" s="506">
        <v>35.708049430000003</v>
      </c>
      <c r="V166" s="506">
        <v>0</v>
      </c>
      <c r="W166" s="506">
        <v>4.5293349999999996E-2</v>
      </c>
      <c r="X166" s="506">
        <v>0</v>
      </c>
      <c r="Y166" s="506">
        <v>5.3061899999999997E-3</v>
      </c>
      <c r="Z166" s="506">
        <v>0</v>
      </c>
      <c r="AA166" s="506">
        <v>7.959299999999999E-3</v>
      </c>
      <c r="AB166" s="506">
        <v>0</v>
      </c>
      <c r="AC166" s="506">
        <v>7.959299999999999E-3</v>
      </c>
      <c r="AD166" s="506">
        <v>0</v>
      </c>
      <c r="AE166" s="506">
        <v>2.4068559999999999E-2</v>
      </c>
      <c r="AF166" s="506">
        <v>717.52370665000001</v>
      </c>
      <c r="AG166" s="506">
        <v>4.5293349999999996E-2</v>
      </c>
      <c r="AH166" s="451" t="s">
        <v>1119</v>
      </c>
      <c r="AI166" s="450" t="s">
        <v>528</v>
      </c>
      <c r="AJ166" s="506">
        <v>35.753342780000004</v>
      </c>
      <c r="AK166" s="506">
        <v>0</v>
      </c>
      <c r="AL166" s="506">
        <v>0</v>
      </c>
      <c r="AM166" s="506">
        <v>0</v>
      </c>
      <c r="AN166" s="452" t="s">
        <v>1119</v>
      </c>
      <c r="AO166" s="506">
        <v>0</v>
      </c>
      <c r="AP166" s="506">
        <v>0</v>
      </c>
      <c r="AQ166" s="453"/>
      <c r="AR166" s="450" t="s">
        <v>443</v>
      </c>
    </row>
    <row r="167" spans="1:44" s="333" customFormat="1" ht="47.25" x14ac:dyDescent="0.25">
      <c r="A167" s="447">
        <v>0</v>
      </c>
      <c r="B167" s="448" t="s">
        <v>849</v>
      </c>
      <c r="C167" s="449" t="s">
        <v>385</v>
      </c>
      <c r="D167" s="506">
        <v>308.11599999999999</v>
      </c>
      <c r="E167" s="506">
        <v>305.74979999999994</v>
      </c>
      <c r="F167" s="506">
        <v>32.161149999999999</v>
      </c>
      <c r="G167" s="506">
        <v>303.65860333000001</v>
      </c>
      <c r="H167" s="506">
        <v>0</v>
      </c>
      <c r="I167" s="506">
        <v>0</v>
      </c>
      <c r="J167" s="506">
        <v>0</v>
      </c>
      <c r="K167" s="506">
        <v>0</v>
      </c>
      <c r="L167" s="506">
        <v>0</v>
      </c>
      <c r="M167" s="506">
        <v>163.71936220000001</v>
      </c>
      <c r="N167" s="506">
        <v>32.161149999999999</v>
      </c>
      <c r="O167" s="506">
        <v>139.93924113</v>
      </c>
      <c r="P167" s="506">
        <v>2.0911966699999311</v>
      </c>
      <c r="Q167" s="506">
        <v>271.49745332999998</v>
      </c>
      <c r="R167" s="509">
        <v>9.4417831243596702</v>
      </c>
      <c r="S167" s="506"/>
      <c r="T167" s="506"/>
      <c r="U167" s="506">
        <v>2.0139999999999998</v>
      </c>
      <c r="V167" s="506">
        <v>168</v>
      </c>
      <c r="W167" s="506">
        <v>291.41299999999995</v>
      </c>
      <c r="X167" s="506">
        <v>2.8000000000000001E-2</v>
      </c>
      <c r="Y167" s="506">
        <v>2.8000000000000001E-2</v>
      </c>
      <c r="Z167" s="506">
        <v>1.478</v>
      </c>
      <c r="AA167" s="506">
        <v>1.478</v>
      </c>
      <c r="AB167" s="506">
        <v>0</v>
      </c>
      <c r="AC167" s="506">
        <v>3.4200000000000008</v>
      </c>
      <c r="AD167" s="506">
        <v>166.494</v>
      </c>
      <c r="AE167" s="506">
        <v>286.48699999999997</v>
      </c>
      <c r="AF167" s="506">
        <v>-32.311745762711837</v>
      </c>
      <c r="AG167" s="506">
        <v>123.41299999999998</v>
      </c>
      <c r="AH167" s="451">
        <v>1.7346011904761902</v>
      </c>
      <c r="AI167" s="450" t="s">
        <v>509</v>
      </c>
      <c r="AJ167" s="506">
        <v>0</v>
      </c>
      <c r="AK167" s="506">
        <v>170.01439999999999</v>
      </c>
      <c r="AL167" s="506">
        <v>293.42700000000002</v>
      </c>
      <c r="AM167" s="506">
        <v>123.41260000000003</v>
      </c>
      <c r="AN167" s="452">
        <v>1.7258949830132038</v>
      </c>
      <c r="AO167" s="506">
        <v>170.01439999999999</v>
      </c>
      <c r="AP167" s="506">
        <v>293.42700000000002</v>
      </c>
      <c r="AQ167" s="453"/>
      <c r="AR167" s="450" t="s">
        <v>443</v>
      </c>
    </row>
    <row r="168" spans="1:44" s="333" customFormat="1" x14ac:dyDescent="0.25">
      <c r="A168" s="447">
        <v>12</v>
      </c>
      <c r="B168" s="448" t="s">
        <v>121</v>
      </c>
      <c r="C168" s="449">
        <v>0</v>
      </c>
      <c r="D168" s="506">
        <v>0</v>
      </c>
      <c r="E168" s="506">
        <v>0</v>
      </c>
      <c r="F168" s="506">
        <v>0</v>
      </c>
      <c r="G168" s="506">
        <v>0</v>
      </c>
      <c r="H168" s="506">
        <v>0</v>
      </c>
      <c r="I168" s="506">
        <v>0</v>
      </c>
      <c r="J168" s="506">
        <v>0</v>
      </c>
      <c r="K168" s="506">
        <v>0</v>
      </c>
      <c r="L168" s="506">
        <v>0</v>
      </c>
      <c r="M168" s="506">
        <v>0</v>
      </c>
      <c r="N168" s="506">
        <v>0</v>
      </c>
      <c r="O168" s="506">
        <v>0</v>
      </c>
      <c r="P168" s="506" t="s">
        <v>804</v>
      </c>
      <c r="Q168" s="506">
        <v>0</v>
      </c>
      <c r="R168" s="509" t="s">
        <v>1119</v>
      </c>
      <c r="S168" s="506"/>
      <c r="T168" s="506"/>
      <c r="U168" s="506">
        <v>0</v>
      </c>
      <c r="V168" s="506">
        <v>0</v>
      </c>
      <c r="W168" s="506">
        <v>0</v>
      </c>
      <c r="X168" s="506">
        <v>0</v>
      </c>
      <c r="Y168" s="506">
        <v>0</v>
      </c>
      <c r="Z168" s="506">
        <v>0</v>
      </c>
      <c r="AA168" s="506">
        <v>0</v>
      </c>
      <c r="AB168" s="506">
        <v>0</v>
      </c>
      <c r="AC168" s="506">
        <v>0</v>
      </c>
      <c r="AD168" s="506">
        <v>0</v>
      </c>
      <c r="AE168" s="506">
        <v>0</v>
      </c>
      <c r="AF168" s="506" t="s">
        <v>804</v>
      </c>
      <c r="AG168" s="506">
        <v>0</v>
      </c>
      <c r="AH168" s="451" t="s">
        <v>1119</v>
      </c>
      <c r="AI168" s="450">
        <v>0</v>
      </c>
      <c r="AJ168" s="506">
        <v>0</v>
      </c>
      <c r="AK168" s="506">
        <v>0</v>
      </c>
      <c r="AL168" s="506">
        <v>0</v>
      </c>
      <c r="AM168" s="506">
        <v>0</v>
      </c>
      <c r="AN168" s="452" t="s">
        <v>1119</v>
      </c>
      <c r="AO168" s="506">
        <v>0</v>
      </c>
      <c r="AP168" s="506">
        <v>0</v>
      </c>
      <c r="AQ168" s="453"/>
      <c r="AR168" s="450">
        <v>0</v>
      </c>
    </row>
    <row r="169" spans="1:44" s="333" customFormat="1" x14ac:dyDescent="0.25">
      <c r="A169" s="447">
        <v>4</v>
      </c>
      <c r="B169" s="448" t="s">
        <v>124</v>
      </c>
      <c r="C169" s="449">
        <v>1</v>
      </c>
      <c r="D169" s="506">
        <v>275.83748613464468</v>
      </c>
      <c r="E169" s="506">
        <v>274.05242000000055</v>
      </c>
      <c r="F169" s="506">
        <v>158.3317689980978</v>
      </c>
      <c r="G169" s="506">
        <v>410.3126412553496</v>
      </c>
      <c r="H169" s="506">
        <v>18.112662880000009</v>
      </c>
      <c r="I169" s="506">
        <v>8.7658439299999991</v>
      </c>
      <c r="J169" s="506">
        <v>42.246392056599994</v>
      </c>
      <c r="K169" s="506">
        <v>41.602601489999998</v>
      </c>
      <c r="L169" s="506">
        <v>25.484745310588899</v>
      </c>
      <c r="M169" s="506">
        <v>204.8903048</v>
      </c>
      <c r="N169" s="506">
        <v>72.487968750908891</v>
      </c>
      <c r="O169" s="506">
        <v>155.05389103534958</v>
      </c>
      <c r="P169" s="506">
        <v>-136.26022125534905</v>
      </c>
      <c r="Q169" s="506">
        <v>251.98087225725178</v>
      </c>
      <c r="R169" s="509">
        <v>2.5914738643530164</v>
      </c>
      <c r="S169" s="506"/>
      <c r="T169" s="506"/>
      <c r="U169" s="506">
        <v>140.40301484</v>
      </c>
      <c r="V169" s="506">
        <v>228.66116399310312</v>
      </c>
      <c r="W169" s="506">
        <v>500.33279571999998</v>
      </c>
      <c r="X169" s="506">
        <v>48.419600000000003</v>
      </c>
      <c r="Y169" s="506">
        <v>89.306656940000011</v>
      </c>
      <c r="Z169" s="506">
        <v>47.543000000000006</v>
      </c>
      <c r="AA169" s="506">
        <v>69.69513256999997</v>
      </c>
      <c r="AB169" s="506">
        <v>34.417499999999997</v>
      </c>
      <c r="AC169" s="506">
        <v>109.00616414999999</v>
      </c>
      <c r="AD169" s="506">
        <v>98.281063993103132</v>
      </c>
      <c r="AE169" s="506">
        <v>232.32484205999998</v>
      </c>
      <c r="AF169" s="506">
        <v>-320.3191125550469</v>
      </c>
      <c r="AG169" s="506">
        <v>271.67163172689681</v>
      </c>
      <c r="AH169" s="451">
        <v>2.1880969508888315</v>
      </c>
      <c r="AI169" s="450">
        <v>0</v>
      </c>
      <c r="AJ169" s="506">
        <v>175.25001648000003</v>
      </c>
      <c r="AK169" s="506">
        <v>185.40749000000005</v>
      </c>
      <c r="AL169" s="506">
        <v>470.30794020999997</v>
      </c>
      <c r="AM169" s="506">
        <v>284.90045020999992</v>
      </c>
      <c r="AN169" s="452">
        <v>2.5366178044371339</v>
      </c>
      <c r="AO169" s="506">
        <v>185.40749000000005</v>
      </c>
      <c r="AP169" s="506">
        <v>470.30794020999997</v>
      </c>
      <c r="AQ169" s="453"/>
      <c r="AR169" s="450">
        <v>0</v>
      </c>
    </row>
    <row r="170" spans="1:44" s="333" customFormat="1" ht="31.5" x14ac:dyDescent="0.25">
      <c r="A170" s="447" t="s">
        <v>328</v>
      </c>
      <c r="B170" s="448" t="s">
        <v>125</v>
      </c>
      <c r="C170" s="449">
        <v>1</v>
      </c>
      <c r="D170" s="506">
        <v>28.1205</v>
      </c>
      <c r="E170" s="506">
        <v>31.492999999999999</v>
      </c>
      <c r="F170" s="506">
        <v>26.939456514743398</v>
      </c>
      <c r="G170" s="506">
        <v>103.0911058133496</v>
      </c>
      <c r="H170" s="506">
        <v>3.7330000000000001</v>
      </c>
      <c r="I170" s="506">
        <v>3.5710000000000002</v>
      </c>
      <c r="J170" s="506">
        <v>0.155</v>
      </c>
      <c r="K170" s="506">
        <v>0.151</v>
      </c>
      <c r="L170" s="506">
        <v>11.122999999999999</v>
      </c>
      <c r="M170" s="506">
        <v>23.496518809999998</v>
      </c>
      <c r="N170" s="506">
        <v>11.928456514743399</v>
      </c>
      <c r="O170" s="506">
        <v>75.872587003349594</v>
      </c>
      <c r="P170" s="506">
        <v>-71.598105813349605</v>
      </c>
      <c r="Q170" s="506">
        <v>76.151649298606188</v>
      </c>
      <c r="R170" s="509">
        <v>3.8267700670549907</v>
      </c>
      <c r="S170" s="506"/>
      <c r="T170" s="506"/>
      <c r="U170" s="506">
        <v>9.5479849399999992</v>
      </c>
      <c r="V170" s="506">
        <v>23.831400000000002</v>
      </c>
      <c r="W170" s="506">
        <v>131.19304828</v>
      </c>
      <c r="X170" s="506">
        <v>0.62239999999999995</v>
      </c>
      <c r="Y170" s="506">
        <v>0.59611828999999994</v>
      </c>
      <c r="Z170" s="506">
        <v>0.78300000000000003</v>
      </c>
      <c r="AA170" s="506">
        <v>4.6968012599999991</v>
      </c>
      <c r="AB170" s="506">
        <v>2.4769999999999999</v>
      </c>
      <c r="AC170" s="506">
        <v>5.2856704800000003</v>
      </c>
      <c r="AD170" s="506">
        <v>19.949000000000002</v>
      </c>
      <c r="AE170" s="506">
        <v>120.61445825</v>
      </c>
      <c r="AF170" s="506">
        <v>-104.50406522915254</v>
      </c>
      <c r="AG170" s="506">
        <v>107.36164828</v>
      </c>
      <c r="AH170" s="451">
        <v>5.50504998783118</v>
      </c>
      <c r="AI170" s="450">
        <v>0</v>
      </c>
      <c r="AJ170" s="506">
        <v>40.295028779999988</v>
      </c>
      <c r="AK170" s="506">
        <v>5.0186899999999994</v>
      </c>
      <c r="AL170" s="506">
        <v>100.44600444</v>
      </c>
      <c r="AM170" s="506">
        <v>95.427314440000004</v>
      </c>
      <c r="AN170" s="452">
        <v>20.014387108986611</v>
      </c>
      <c r="AO170" s="506">
        <v>5.0186899999999994</v>
      </c>
      <c r="AP170" s="506">
        <v>100.44600444</v>
      </c>
      <c r="AQ170" s="453"/>
      <c r="AR170" s="450">
        <v>0</v>
      </c>
    </row>
    <row r="171" spans="1:44" s="333" customFormat="1" x14ac:dyDescent="0.25">
      <c r="A171" s="447" t="s">
        <v>465</v>
      </c>
      <c r="B171" s="448" t="s">
        <v>462</v>
      </c>
      <c r="C171" s="449">
        <v>0</v>
      </c>
      <c r="D171" s="506">
        <v>28.1205</v>
      </c>
      <c r="E171" s="506">
        <v>31.492999999999999</v>
      </c>
      <c r="F171" s="506">
        <v>26.939456514743398</v>
      </c>
      <c r="G171" s="506">
        <v>23.164000000000001</v>
      </c>
      <c r="H171" s="506">
        <v>3.7330000000000001</v>
      </c>
      <c r="I171" s="506">
        <v>3.5710000000000002</v>
      </c>
      <c r="J171" s="506">
        <v>0.155</v>
      </c>
      <c r="K171" s="506">
        <v>0.151</v>
      </c>
      <c r="L171" s="506">
        <v>11.122999999999999</v>
      </c>
      <c r="M171" s="506">
        <v>19.442</v>
      </c>
      <c r="N171" s="506">
        <v>11.928456514743399</v>
      </c>
      <c r="O171" s="506">
        <v>0</v>
      </c>
      <c r="P171" s="506">
        <v>8.3289999999999971</v>
      </c>
      <c r="Q171" s="506">
        <v>-3.7754565147433983</v>
      </c>
      <c r="R171" s="509">
        <v>0.85985402071206718</v>
      </c>
      <c r="S171" s="506"/>
      <c r="T171" s="506"/>
      <c r="U171" s="506">
        <v>2.4619999999999997</v>
      </c>
      <c r="V171" s="506">
        <v>23.831400000000002</v>
      </c>
      <c r="W171" s="506">
        <v>5.8490000000000002</v>
      </c>
      <c r="X171" s="506">
        <v>0.62239999999999995</v>
      </c>
      <c r="Y171" s="506">
        <v>0.46599999999999997</v>
      </c>
      <c r="Z171" s="506">
        <v>0.78300000000000003</v>
      </c>
      <c r="AA171" s="506">
        <v>0.59699999999999998</v>
      </c>
      <c r="AB171" s="506">
        <v>2.4769999999999999</v>
      </c>
      <c r="AC171" s="506">
        <v>0.52399999999999991</v>
      </c>
      <c r="AD171" s="506">
        <v>19.949000000000002</v>
      </c>
      <c r="AE171" s="506">
        <v>4.2620000000000005</v>
      </c>
      <c r="AF171" s="506">
        <v>20.839983050847458</v>
      </c>
      <c r="AG171" s="506">
        <v>-17.982400000000002</v>
      </c>
      <c r="AH171" s="451">
        <v>0.24543249662210359</v>
      </c>
      <c r="AI171" s="450">
        <v>0</v>
      </c>
      <c r="AJ171" s="506">
        <v>2.2954999999999997</v>
      </c>
      <c r="AK171" s="506">
        <v>5.0186899999999994</v>
      </c>
      <c r="AL171" s="506">
        <v>6.0155000000000003</v>
      </c>
      <c r="AM171" s="506">
        <v>0.99681000000000086</v>
      </c>
      <c r="AN171" s="452">
        <v>1.1986195600844047</v>
      </c>
      <c r="AO171" s="506">
        <v>5.0186899999999994</v>
      </c>
      <c r="AP171" s="506">
        <v>6.0155000000000003</v>
      </c>
      <c r="AQ171" s="453"/>
      <c r="AR171" s="450">
        <v>0</v>
      </c>
    </row>
    <row r="172" spans="1:44" s="333" customFormat="1" x14ac:dyDescent="0.25">
      <c r="A172" s="447">
        <v>1</v>
      </c>
      <c r="B172" s="448" t="s">
        <v>451</v>
      </c>
      <c r="C172" s="449">
        <v>0</v>
      </c>
      <c r="D172" s="506">
        <v>0</v>
      </c>
      <c r="E172" s="506">
        <v>0</v>
      </c>
      <c r="F172" s="506">
        <v>0</v>
      </c>
      <c r="G172" s="506">
        <v>0</v>
      </c>
      <c r="H172" s="506">
        <v>0</v>
      </c>
      <c r="I172" s="506">
        <v>0</v>
      </c>
      <c r="J172" s="506">
        <v>0</v>
      </c>
      <c r="K172" s="506">
        <v>0</v>
      </c>
      <c r="L172" s="506">
        <v>0</v>
      </c>
      <c r="M172" s="506">
        <v>0</v>
      </c>
      <c r="N172" s="506">
        <v>0</v>
      </c>
      <c r="O172" s="506">
        <v>0</v>
      </c>
      <c r="P172" s="506" t="s">
        <v>804</v>
      </c>
      <c r="Q172" s="506">
        <v>0</v>
      </c>
      <c r="R172" s="509" t="s">
        <v>1119</v>
      </c>
      <c r="S172" s="506"/>
      <c r="T172" s="506"/>
      <c r="U172" s="506">
        <v>0</v>
      </c>
      <c r="V172" s="506">
        <v>0</v>
      </c>
      <c r="W172" s="506">
        <v>0</v>
      </c>
      <c r="X172" s="506">
        <v>0</v>
      </c>
      <c r="Y172" s="506">
        <v>0</v>
      </c>
      <c r="Z172" s="506">
        <v>0</v>
      </c>
      <c r="AA172" s="506">
        <v>0</v>
      </c>
      <c r="AB172" s="506">
        <v>0</v>
      </c>
      <c r="AC172" s="506">
        <v>0</v>
      </c>
      <c r="AD172" s="506">
        <v>0</v>
      </c>
      <c r="AE172" s="506">
        <v>0</v>
      </c>
      <c r="AF172" s="506" t="s">
        <v>804</v>
      </c>
      <c r="AG172" s="506">
        <v>0</v>
      </c>
      <c r="AH172" s="451" t="s">
        <v>1119</v>
      </c>
      <c r="AI172" s="450">
        <v>0</v>
      </c>
      <c r="AJ172" s="506">
        <v>0</v>
      </c>
      <c r="AK172" s="506">
        <v>0</v>
      </c>
      <c r="AL172" s="506">
        <v>0</v>
      </c>
      <c r="AM172" s="506">
        <v>0</v>
      </c>
      <c r="AN172" s="452" t="s">
        <v>1119</v>
      </c>
      <c r="AO172" s="506">
        <v>0</v>
      </c>
      <c r="AP172" s="506">
        <v>0</v>
      </c>
      <c r="AQ172" s="453"/>
      <c r="AR172" s="450">
        <v>0</v>
      </c>
    </row>
    <row r="173" spans="1:44" s="333" customFormat="1" x14ac:dyDescent="0.25">
      <c r="A173" s="447">
        <v>2</v>
      </c>
      <c r="B173" s="448" t="s">
        <v>452</v>
      </c>
      <c r="C173" s="449">
        <v>0</v>
      </c>
      <c r="D173" s="506">
        <v>0</v>
      </c>
      <c r="E173" s="506">
        <v>0</v>
      </c>
      <c r="F173" s="506">
        <v>0</v>
      </c>
      <c r="G173" s="506">
        <v>0</v>
      </c>
      <c r="H173" s="506">
        <v>0</v>
      </c>
      <c r="I173" s="506">
        <v>0</v>
      </c>
      <c r="J173" s="506">
        <v>0</v>
      </c>
      <c r="K173" s="506">
        <v>0</v>
      </c>
      <c r="L173" s="506">
        <v>0</v>
      </c>
      <c r="M173" s="506">
        <v>0</v>
      </c>
      <c r="N173" s="506">
        <v>0</v>
      </c>
      <c r="O173" s="506">
        <v>0</v>
      </c>
      <c r="P173" s="506" t="s">
        <v>804</v>
      </c>
      <c r="Q173" s="506">
        <v>0</v>
      </c>
      <c r="R173" s="509" t="s">
        <v>1119</v>
      </c>
      <c r="S173" s="506"/>
      <c r="T173" s="506"/>
      <c r="U173" s="506">
        <v>0</v>
      </c>
      <c r="V173" s="506">
        <v>0</v>
      </c>
      <c r="W173" s="506">
        <v>0</v>
      </c>
      <c r="X173" s="506">
        <v>0</v>
      </c>
      <c r="Y173" s="506">
        <v>0</v>
      </c>
      <c r="Z173" s="506">
        <v>0</v>
      </c>
      <c r="AA173" s="506">
        <v>0</v>
      </c>
      <c r="AB173" s="506">
        <v>0</v>
      </c>
      <c r="AC173" s="506">
        <v>0</v>
      </c>
      <c r="AD173" s="506">
        <v>0</v>
      </c>
      <c r="AE173" s="506">
        <v>0</v>
      </c>
      <c r="AF173" s="506" t="s">
        <v>804</v>
      </c>
      <c r="AG173" s="506">
        <v>0</v>
      </c>
      <c r="AH173" s="451" t="s">
        <v>1119</v>
      </c>
      <c r="AI173" s="450">
        <v>0</v>
      </c>
      <c r="AJ173" s="506">
        <v>0</v>
      </c>
      <c r="AK173" s="506">
        <v>0</v>
      </c>
      <c r="AL173" s="506">
        <v>0</v>
      </c>
      <c r="AM173" s="506">
        <v>0</v>
      </c>
      <c r="AN173" s="452" t="s">
        <v>1119</v>
      </c>
      <c r="AO173" s="506">
        <v>0</v>
      </c>
      <c r="AP173" s="506">
        <v>0</v>
      </c>
      <c r="AQ173" s="453"/>
      <c r="AR173" s="450">
        <v>0</v>
      </c>
    </row>
    <row r="174" spans="1:44" s="333" customFormat="1" x14ac:dyDescent="0.25">
      <c r="A174" s="447">
        <v>3</v>
      </c>
      <c r="B174" s="448" t="s">
        <v>453</v>
      </c>
      <c r="C174" s="449">
        <v>0</v>
      </c>
      <c r="D174" s="506">
        <v>0</v>
      </c>
      <c r="E174" s="506">
        <v>0</v>
      </c>
      <c r="F174" s="506">
        <v>0</v>
      </c>
      <c r="G174" s="506">
        <v>0</v>
      </c>
      <c r="H174" s="506">
        <v>0</v>
      </c>
      <c r="I174" s="506">
        <v>0</v>
      </c>
      <c r="J174" s="506">
        <v>0</v>
      </c>
      <c r="K174" s="506">
        <v>0</v>
      </c>
      <c r="L174" s="506">
        <v>0</v>
      </c>
      <c r="M174" s="506">
        <v>0</v>
      </c>
      <c r="N174" s="506">
        <v>0</v>
      </c>
      <c r="O174" s="506">
        <v>0</v>
      </c>
      <c r="P174" s="506" t="s">
        <v>804</v>
      </c>
      <c r="Q174" s="506">
        <v>0</v>
      </c>
      <c r="R174" s="509" t="s">
        <v>1119</v>
      </c>
      <c r="S174" s="506"/>
      <c r="T174" s="506"/>
      <c r="U174" s="506">
        <v>0</v>
      </c>
      <c r="V174" s="506">
        <v>0</v>
      </c>
      <c r="W174" s="506">
        <v>0</v>
      </c>
      <c r="X174" s="506">
        <v>0</v>
      </c>
      <c r="Y174" s="506">
        <v>0</v>
      </c>
      <c r="Z174" s="506">
        <v>0</v>
      </c>
      <c r="AA174" s="506">
        <v>0</v>
      </c>
      <c r="AB174" s="506">
        <v>0</v>
      </c>
      <c r="AC174" s="506">
        <v>0</v>
      </c>
      <c r="AD174" s="506">
        <v>0</v>
      </c>
      <c r="AE174" s="506">
        <v>0</v>
      </c>
      <c r="AF174" s="506" t="s">
        <v>804</v>
      </c>
      <c r="AG174" s="506">
        <v>0</v>
      </c>
      <c r="AH174" s="451" t="s">
        <v>1119</v>
      </c>
      <c r="AI174" s="450">
        <v>0</v>
      </c>
      <c r="AJ174" s="506">
        <v>0</v>
      </c>
      <c r="AK174" s="506">
        <v>0</v>
      </c>
      <c r="AL174" s="506">
        <v>0</v>
      </c>
      <c r="AM174" s="506">
        <v>0</v>
      </c>
      <c r="AN174" s="452" t="s">
        <v>1119</v>
      </c>
      <c r="AO174" s="506">
        <v>0</v>
      </c>
      <c r="AP174" s="506">
        <v>0</v>
      </c>
      <c r="AQ174" s="453"/>
      <c r="AR174" s="450">
        <v>0</v>
      </c>
    </row>
    <row r="175" spans="1:44" s="333" customFormat="1" x14ac:dyDescent="0.25">
      <c r="A175" s="447">
        <v>4</v>
      </c>
      <c r="B175" s="448" t="s">
        <v>454</v>
      </c>
      <c r="C175" s="449">
        <v>0</v>
      </c>
      <c r="D175" s="506">
        <v>0</v>
      </c>
      <c r="E175" s="506">
        <v>0</v>
      </c>
      <c r="F175" s="506">
        <v>0</v>
      </c>
      <c r="G175" s="506">
        <v>0</v>
      </c>
      <c r="H175" s="506">
        <v>0</v>
      </c>
      <c r="I175" s="506">
        <v>0</v>
      </c>
      <c r="J175" s="506">
        <v>0</v>
      </c>
      <c r="K175" s="506">
        <v>0</v>
      </c>
      <c r="L175" s="506">
        <v>0</v>
      </c>
      <c r="M175" s="506">
        <v>0</v>
      </c>
      <c r="N175" s="506">
        <v>0</v>
      </c>
      <c r="O175" s="506">
        <v>0</v>
      </c>
      <c r="P175" s="506" t="s">
        <v>804</v>
      </c>
      <c r="Q175" s="506">
        <v>0</v>
      </c>
      <c r="R175" s="509" t="s">
        <v>1119</v>
      </c>
      <c r="S175" s="506"/>
      <c r="T175" s="506"/>
      <c r="U175" s="506">
        <v>0</v>
      </c>
      <c r="V175" s="506">
        <v>0</v>
      </c>
      <c r="W175" s="506">
        <v>0</v>
      </c>
      <c r="X175" s="506">
        <v>0</v>
      </c>
      <c r="Y175" s="506">
        <v>0</v>
      </c>
      <c r="Z175" s="506">
        <v>0</v>
      </c>
      <c r="AA175" s="506">
        <v>0</v>
      </c>
      <c r="AB175" s="506">
        <v>0</v>
      </c>
      <c r="AC175" s="506">
        <v>0</v>
      </c>
      <c r="AD175" s="506">
        <v>0</v>
      </c>
      <c r="AE175" s="506">
        <v>0</v>
      </c>
      <c r="AF175" s="506" t="s">
        <v>804</v>
      </c>
      <c r="AG175" s="506">
        <v>0</v>
      </c>
      <c r="AH175" s="451" t="s">
        <v>1119</v>
      </c>
      <c r="AI175" s="450">
        <v>0</v>
      </c>
      <c r="AJ175" s="506">
        <v>0</v>
      </c>
      <c r="AK175" s="506">
        <v>0</v>
      </c>
      <c r="AL175" s="506">
        <v>0</v>
      </c>
      <c r="AM175" s="506">
        <v>0</v>
      </c>
      <c r="AN175" s="452" t="s">
        <v>1119</v>
      </c>
      <c r="AO175" s="506">
        <v>0</v>
      </c>
      <c r="AP175" s="506">
        <v>0</v>
      </c>
      <c r="AQ175" s="453"/>
      <c r="AR175" s="450">
        <v>0</v>
      </c>
    </row>
    <row r="176" spans="1:44" s="333" customFormat="1" x14ac:dyDescent="0.25">
      <c r="A176" s="447">
        <v>5</v>
      </c>
      <c r="B176" s="448" t="s">
        <v>394</v>
      </c>
      <c r="C176" s="449">
        <v>0</v>
      </c>
      <c r="D176" s="506">
        <v>0</v>
      </c>
      <c r="E176" s="506">
        <v>0</v>
      </c>
      <c r="F176" s="506">
        <v>0</v>
      </c>
      <c r="G176" s="506">
        <v>0</v>
      </c>
      <c r="H176" s="506">
        <v>0</v>
      </c>
      <c r="I176" s="506">
        <v>0</v>
      </c>
      <c r="J176" s="506">
        <v>0</v>
      </c>
      <c r="K176" s="506">
        <v>0</v>
      </c>
      <c r="L176" s="506">
        <v>0</v>
      </c>
      <c r="M176" s="506">
        <v>0</v>
      </c>
      <c r="N176" s="506">
        <v>0</v>
      </c>
      <c r="O176" s="506">
        <v>0</v>
      </c>
      <c r="P176" s="506" t="s">
        <v>804</v>
      </c>
      <c r="Q176" s="506">
        <v>0</v>
      </c>
      <c r="R176" s="509" t="s">
        <v>1119</v>
      </c>
      <c r="S176" s="506"/>
      <c r="T176" s="506"/>
      <c r="U176" s="506">
        <v>0</v>
      </c>
      <c r="V176" s="506">
        <v>0</v>
      </c>
      <c r="W176" s="506">
        <v>0</v>
      </c>
      <c r="X176" s="506">
        <v>0</v>
      </c>
      <c r="Y176" s="506">
        <v>0</v>
      </c>
      <c r="Z176" s="506">
        <v>0</v>
      </c>
      <c r="AA176" s="506">
        <v>0</v>
      </c>
      <c r="AB176" s="506">
        <v>0</v>
      </c>
      <c r="AC176" s="506">
        <v>0</v>
      </c>
      <c r="AD176" s="506">
        <v>0</v>
      </c>
      <c r="AE176" s="506">
        <v>0</v>
      </c>
      <c r="AF176" s="506" t="s">
        <v>804</v>
      </c>
      <c r="AG176" s="506">
        <v>0</v>
      </c>
      <c r="AH176" s="451" t="s">
        <v>1119</v>
      </c>
      <c r="AI176" s="450">
        <v>0</v>
      </c>
      <c r="AJ176" s="506">
        <v>0</v>
      </c>
      <c r="AK176" s="506">
        <v>0</v>
      </c>
      <c r="AL176" s="506">
        <v>0</v>
      </c>
      <c r="AM176" s="506">
        <v>0</v>
      </c>
      <c r="AN176" s="452" t="s">
        <v>1119</v>
      </c>
      <c r="AO176" s="506">
        <v>0</v>
      </c>
      <c r="AP176" s="506">
        <v>0</v>
      </c>
      <c r="AQ176" s="453"/>
      <c r="AR176" s="450">
        <v>0</v>
      </c>
    </row>
    <row r="177" spans="1:44" s="333" customFormat="1" x14ac:dyDescent="0.25">
      <c r="A177" s="447">
        <v>6</v>
      </c>
      <c r="B177" s="448" t="s">
        <v>395</v>
      </c>
      <c r="C177" s="449">
        <v>0</v>
      </c>
      <c r="D177" s="506">
        <v>0</v>
      </c>
      <c r="E177" s="506">
        <v>0</v>
      </c>
      <c r="F177" s="506">
        <v>0</v>
      </c>
      <c r="G177" s="506">
        <v>0</v>
      </c>
      <c r="H177" s="506">
        <v>0</v>
      </c>
      <c r="I177" s="506">
        <v>0</v>
      </c>
      <c r="J177" s="506">
        <v>0</v>
      </c>
      <c r="K177" s="506">
        <v>0</v>
      </c>
      <c r="L177" s="506">
        <v>0</v>
      </c>
      <c r="M177" s="506">
        <v>0</v>
      </c>
      <c r="N177" s="506">
        <v>0</v>
      </c>
      <c r="O177" s="506">
        <v>0</v>
      </c>
      <c r="P177" s="506" t="s">
        <v>804</v>
      </c>
      <c r="Q177" s="506">
        <v>0</v>
      </c>
      <c r="R177" s="509" t="s">
        <v>1119</v>
      </c>
      <c r="S177" s="506"/>
      <c r="T177" s="506"/>
      <c r="U177" s="506">
        <v>0</v>
      </c>
      <c r="V177" s="506">
        <v>0</v>
      </c>
      <c r="W177" s="506">
        <v>0</v>
      </c>
      <c r="X177" s="506">
        <v>0</v>
      </c>
      <c r="Y177" s="506">
        <v>0</v>
      </c>
      <c r="Z177" s="506">
        <v>0</v>
      </c>
      <c r="AA177" s="506">
        <v>0</v>
      </c>
      <c r="AB177" s="506">
        <v>0</v>
      </c>
      <c r="AC177" s="506">
        <v>0</v>
      </c>
      <c r="AD177" s="506">
        <v>0</v>
      </c>
      <c r="AE177" s="506">
        <v>0</v>
      </c>
      <c r="AF177" s="506" t="s">
        <v>804</v>
      </c>
      <c r="AG177" s="506">
        <v>0</v>
      </c>
      <c r="AH177" s="451" t="s">
        <v>1119</v>
      </c>
      <c r="AI177" s="450">
        <v>0</v>
      </c>
      <c r="AJ177" s="506">
        <v>0</v>
      </c>
      <c r="AK177" s="506">
        <v>0</v>
      </c>
      <c r="AL177" s="506">
        <v>0</v>
      </c>
      <c r="AM177" s="506">
        <v>0</v>
      </c>
      <c r="AN177" s="452" t="s">
        <v>1119</v>
      </c>
      <c r="AO177" s="506">
        <v>0</v>
      </c>
      <c r="AP177" s="506">
        <v>0</v>
      </c>
      <c r="AQ177" s="453"/>
      <c r="AR177" s="450">
        <v>0</v>
      </c>
    </row>
    <row r="178" spans="1:44" s="333" customFormat="1" x14ac:dyDescent="0.25">
      <c r="A178" s="447">
        <v>7</v>
      </c>
      <c r="B178" s="448" t="s">
        <v>455</v>
      </c>
      <c r="C178" s="449">
        <v>0</v>
      </c>
      <c r="D178" s="506">
        <v>0</v>
      </c>
      <c r="E178" s="506">
        <v>0</v>
      </c>
      <c r="F178" s="506">
        <v>0</v>
      </c>
      <c r="G178" s="506">
        <v>0</v>
      </c>
      <c r="H178" s="506">
        <v>0</v>
      </c>
      <c r="I178" s="506">
        <v>0</v>
      </c>
      <c r="J178" s="506">
        <v>0</v>
      </c>
      <c r="K178" s="506">
        <v>0</v>
      </c>
      <c r="L178" s="506">
        <v>0</v>
      </c>
      <c r="M178" s="506">
        <v>0</v>
      </c>
      <c r="N178" s="506">
        <v>0</v>
      </c>
      <c r="O178" s="506">
        <v>0</v>
      </c>
      <c r="P178" s="506" t="s">
        <v>804</v>
      </c>
      <c r="Q178" s="506">
        <v>0</v>
      </c>
      <c r="R178" s="509" t="s">
        <v>1119</v>
      </c>
      <c r="S178" s="506"/>
      <c r="T178" s="506"/>
      <c r="U178" s="506">
        <v>0</v>
      </c>
      <c r="V178" s="506">
        <v>0</v>
      </c>
      <c r="W178" s="506">
        <v>0</v>
      </c>
      <c r="X178" s="506">
        <v>0</v>
      </c>
      <c r="Y178" s="506">
        <v>0</v>
      </c>
      <c r="Z178" s="506">
        <v>0</v>
      </c>
      <c r="AA178" s="506">
        <v>0</v>
      </c>
      <c r="AB178" s="506">
        <v>0</v>
      </c>
      <c r="AC178" s="506">
        <v>0</v>
      </c>
      <c r="AD178" s="506">
        <v>0</v>
      </c>
      <c r="AE178" s="506">
        <v>0</v>
      </c>
      <c r="AF178" s="506" t="s">
        <v>804</v>
      </c>
      <c r="AG178" s="506">
        <v>0</v>
      </c>
      <c r="AH178" s="451" t="s">
        <v>1119</v>
      </c>
      <c r="AI178" s="450">
        <v>0</v>
      </c>
      <c r="AJ178" s="506">
        <v>0</v>
      </c>
      <c r="AK178" s="506">
        <v>0</v>
      </c>
      <c r="AL178" s="506">
        <v>0</v>
      </c>
      <c r="AM178" s="506">
        <v>0</v>
      </c>
      <c r="AN178" s="452" t="s">
        <v>1119</v>
      </c>
      <c r="AO178" s="506">
        <v>0</v>
      </c>
      <c r="AP178" s="506">
        <v>0</v>
      </c>
      <c r="AQ178" s="453"/>
      <c r="AR178" s="450">
        <v>0</v>
      </c>
    </row>
    <row r="179" spans="1:44" s="333" customFormat="1" x14ac:dyDescent="0.25">
      <c r="A179" s="447">
        <v>8</v>
      </c>
      <c r="B179" s="448" t="s">
        <v>456</v>
      </c>
      <c r="C179" s="449">
        <v>0</v>
      </c>
      <c r="D179" s="506">
        <v>0</v>
      </c>
      <c r="E179" s="506">
        <v>0</v>
      </c>
      <c r="F179" s="506">
        <v>0</v>
      </c>
      <c r="G179" s="506">
        <v>0</v>
      </c>
      <c r="H179" s="506">
        <v>0</v>
      </c>
      <c r="I179" s="506">
        <v>0</v>
      </c>
      <c r="J179" s="506">
        <v>0</v>
      </c>
      <c r="K179" s="506">
        <v>0</v>
      </c>
      <c r="L179" s="506">
        <v>0</v>
      </c>
      <c r="M179" s="506">
        <v>0</v>
      </c>
      <c r="N179" s="506">
        <v>0</v>
      </c>
      <c r="O179" s="506">
        <v>0</v>
      </c>
      <c r="P179" s="506" t="s">
        <v>804</v>
      </c>
      <c r="Q179" s="506">
        <v>0</v>
      </c>
      <c r="R179" s="509" t="s">
        <v>1119</v>
      </c>
      <c r="S179" s="506"/>
      <c r="T179" s="506"/>
      <c r="U179" s="506">
        <v>0</v>
      </c>
      <c r="V179" s="506">
        <v>0</v>
      </c>
      <c r="W179" s="506">
        <v>0</v>
      </c>
      <c r="X179" s="506">
        <v>0</v>
      </c>
      <c r="Y179" s="506">
        <v>0</v>
      </c>
      <c r="Z179" s="506">
        <v>0</v>
      </c>
      <c r="AA179" s="506">
        <v>0</v>
      </c>
      <c r="AB179" s="506">
        <v>0</v>
      </c>
      <c r="AC179" s="506">
        <v>0</v>
      </c>
      <c r="AD179" s="506">
        <v>0</v>
      </c>
      <c r="AE179" s="506">
        <v>0</v>
      </c>
      <c r="AF179" s="506" t="s">
        <v>804</v>
      </c>
      <c r="AG179" s="506">
        <v>0</v>
      </c>
      <c r="AH179" s="451" t="s">
        <v>1119</v>
      </c>
      <c r="AI179" s="450">
        <v>0</v>
      </c>
      <c r="AJ179" s="506">
        <v>0</v>
      </c>
      <c r="AK179" s="506">
        <v>0</v>
      </c>
      <c r="AL179" s="506">
        <v>0</v>
      </c>
      <c r="AM179" s="506">
        <v>0</v>
      </c>
      <c r="AN179" s="452" t="s">
        <v>1119</v>
      </c>
      <c r="AO179" s="506">
        <v>0</v>
      </c>
      <c r="AP179" s="506">
        <v>0</v>
      </c>
      <c r="AQ179" s="453"/>
      <c r="AR179" s="450">
        <v>0</v>
      </c>
    </row>
    <row r="180" spans="1:44" s="333" customFormat="1" x14ac:dyDescent="0.25">
      <c r="A180" s="447">
        <v>9</v>
      </c>
      <c r="B180" s="448" t="s">
        <v>457</v>
      </c>
      <c r="C180" s="449">
        <v>0</v>
      </c>
      <c r="D180" s="506">
        <v>0</v>
      </c>
      <c r="E180" s="506">
        <v>0</v>
      </c>
      <c r="F180" s="506">
        <v>0</v>
      </c>
      <c r="G180" s="506">
        <v>0</v>
      </c>
      <c r="H180" s="506">
        <v>0</v>
      </c>
      <c r="I180" s="506">
        <v>0</v>
      </c>
      <c r="J180" s="506">
        <v>0</v>
      </c>
      <c r="K180" s="506">
        <v>0</v>
      </c>
      <c r="L180" s="506">
        <v>0</v>
      </c>
      <c r="M180" s="506">
        <v>0</v>
      </c>
      <c r="N180" s="506">
        <v>0</v>
      </c>
      <c r="O180" s="506">
        <v>0</v>
      </c>
      <c r="P180" s="506" t="s">
        <v>804</v>
      </c>
      <c r="Q180" s="506">
        <v>0</v>
      </c>
      <c r="R180" s="509" t="s">
        <v>1119</v>
      </c>
      <c r="S180" s="506"/>
      <c r="T180" s="506"/>
      <c r="U180" s="506">
        <v>0</v>
      </c>
      <c r="V180" s="506">
        <v>0</v>
      </c>
      <c r="W180" s="506">
        <v>0</v>
      </c>
      <c r="X180" s="506">
        <v>0</v>
      </c>
      <c r="Y180" s="506">
        <v>0</v>
      </c>
      <c r="Z180" s="506">
        <v>0</v>
      </c>
      <c r="AA180" s="506">
        <v>0</v>
      </c>
      <c r="AB180" s="506">
        <v>0</v>
      </c>
      <c r="AC180" s="506">
        <v>0</v>
      </c>
      <c r="AD180" s="506">
        <v>0</v>
      </c>
      <c r="AE180" s="506">
        <v>0</v>
      </c>
      <c r="AF180" s="506" t="s">
        <v>804</v>
      </c>
      <c r="AG180" s="506">
        <v>0</v>
      </c>
      <c r="AH180" s="451" t="s">
        <v>1119</v>
      </c>
      <c r="AI180" s="450">
        <v>0</v>
      </c>
      <c r="AJ180" s="506">
        <v>0</v>
      </c>
      <c r="AK180" s="506">
        <v>0</v>
      </c>
      <c r="AL180" s="506">
        <v>0</v>
      </c>
      <c r="AM180" s="506">
        <v>0</v>
      </c>
      <c r="AN180" s="452" t="s">
        <v>1119</v>
      </c>
      <c r="AO180" s="506">
        <v>0</v>
      </c>
      <c r="AP180" s="506">
        <v>0</v>
      </c>
      <c r="AQ180" s="453"/>
      <c r="AR180" s="450">
        <v>0</v>
      </c>
    </row>
    <row r="181" spans="1:44" s="333" customFormat="1" x14ac:dyDescent="0.25">
      <c r="A181" s="447">
        <v>10</v>
      </c>
      <c r="B181" s="448" t="s">
        <v>120</v>
      </c>
      <c r="C181" s="449">
        <v>0</v>
      </c>
      <c r="D181" s="506">
        <v>0</v>
      </c>
      <c r="E181" s="506">
        <v>0</v>
      </c>
      <c r="F181" s="506">
        <v>0</v>
      </c>
      <c r="G181" s="506">
        <v>0</v>
      </c>
      <c r="H181" s="506">
        <v>0</v>
      </c>
      <c r="I181" s="506">
        <v>0</v>
      </c>
      <c r="J181" s="506">
        <v>0</v>
      </c>
      <c r="K181" s="506">
        <v>0</v>
      </c>
      <c r="L181" s="506">
        <v>0</v>
      </c>
      <c r="M181" s="506">
        <v>0</v>
      </c>
      <c r="N181" s="506">
        <v>0</v>
      </c>
      <c r="O181" s="506">
        <v>0</v>
      </c>
      <c r="P181" s="506" t="s">
        <v>804</v>
      </c>
      <c r="Q181" s="506">
        <v>0</v>
      </c>
      <c r="R181" s="509" t="s">
        <v>1119</v>
      </c>
      <c r="S181" s="506"/>
      <c r="T181" s="506"/>
      <c r="U181" s="506">
        <v>0</v>
      </c>
      <c r="V181" s="506">
        <v>0</v>
      </c>
      <c r="W181" s="506">
        <v>0</v>
      </c>
      <c r="X181" s="506">
        <v>0</v>
      </c>
      <c r="Y181" s="506">
        <v>0</v>
      </c>
      <c r="Z181" s="506">
        <v>0</v>
      </c>
      <c r="AA181" s="506">
        <v>0</v>
      </c>
      <c r="AB181" s="506">
        <v>0</v>
      </c>
      <c r="AC181" s="506">
        <v>0</v>
      </c>
      <c r="AD181" s="506">
        <v>0</v>
      </c>
      <c r="AE181" s="506">
        <v>0</v>
      </c>
      <c r="AF181" s="506" t="s">
        <v>804</v>
      </c>
      <c r="AG181" s="506">
        <v>0</v>
      </c>
      <c r="AH181" s="451" t="s">
        <v>1119</v>
      </c>
      <c r="AI181" s="450">
        <v>0</v>
      </c>
      <c r="AJ181" s="506">
        <v>0</v>
      </c>
      <c r="AK181" s="506">
        <v>0</v>
      </c>
      <c r="AL181" s="506">
        <v>0</v>
      </c>
      <c r="AM181" s="506">
        <v>0</v>
      </c>
      <c r="AN181" s="452" t="s">
        <v>1119</v>
      </c>
      <c r="AO181" s="506">
        <v>0</v>
      </c>
      <c r="AP181" s="506">
        <v>0</v>
      </c>
      <c r="AQ181" s="453"/>
      <c r="AR181" s="450">
        <v>0</v>
      </c>
    </row>
    <row r="182" spans="1:44" s="333" customFormat="1" x14ac:dyDescent="0.25">
      <c r="A182" s="447">
        <v>11</v>
      </c>
      <c r="B182" s="448" t="s">
        <v>466</v>
      </c>
      <c r="C182" s="449">
        <v>0</v>
      </c>
      <c r="D182" s="506">
        <v>0</v>
      </c>
      <c r="E182" s="506">
        <v>0</v>
      </c>
      <c r="F182" s="506">
        <v>0</v>
      </c>
      <c r="G182" s="506">
        <v>0</v>
      </c>
      <c r="H182" s="506">
        <v>0</v>
      </c>
      <c r="I182" s="506">
        <v>0</v>
      </c>
      <c r="J182" s="506">
        <v>0</v>
      </c>
      <c r="K182" s="506">
        <v>0</v>
      </c>
      <c r="L182" s="506">
        <v>0</v>
      </c>
      <c r="M182" s="506">
        <v>0</v>
      </c>
      <c r="N182" s="506">
        <v>0</v>
      </c>
      <c r="O182" s="506">
        <v>0</v>
      </c>
      <c r="P182" s="506" t="s">
        <v>804</v>
      </c>
      <c r="Q182" s="506">
        <v>0</v>
      </c>
      <c r="R182" s="509" t="s">
        <v>1119</v>
      </c>
      <c r="S182" s="506"/>
      <c r="T182" s="506"/>
      <c r="U182" s="506">
        <v>0</v>
      </c>
      <c r="V182" s="506">
        <v>0</v>
      </c>
      <c r="W182" s="506">
        <v>0</v>
      </c>
      <c r="X182" s="506">
        <v>0</v>
      </c>
      <c r="Y182" s="506">
        <v>0</v>
      </c>
      <c r="Z182" s="506">
        <v>0</v>
      </c>
      <c r="AA182" s="506">
        <v>0</v>
      </c>
      <c r="AB182" s="506">
        <v>0</v>
      </c>
      <c r="AC182" s="506">
        <v>0</v>
      </c>
      <c r="AD182" s="506">
        <v>0</v>
      </c>
      <c r="AE182" s="506">
        <v>0</v>
      </c>
      <c r="AF182" s="506" t="s">
        <v>804</v>
      </c>
      <c r="AG182" s="506">
        <v>0</v>
      </c>
      <c r="AH182" s="451" t="s">
        <v>1119</v>
      </c>
      <c r="AI182" s="450">
        <v>0</v>
      </c>
      <c r="AJ182" s="506">
        <v>0</v>
      </c>
      <c r="AK182" s="506">
        <v>0</v>
      </c>
      <c r="AL182" s="506">
        <v>0</v>
      </c>
      <c r="AM182" s="506">
        <v>0</v>
      </c>
      <c r="AN182" s="452" t="s">
        <v>1119</v>
      </c>
      <c r="AO182" s="506">
        <v>0</v>
      </c>
      <c r="AP182" s="506">
        <v>0</v>
      </c>
      <c r="AQ182" s="453"/>
      <c r="AR182" s="450">
        <v>0</v>
      </c>
    </row>
    <row r="183" spans="1:44" s="333" customFormat="1" x14ac:dyDescent="0.25">
      <c r="A183" s="447">
        <v>12</v>
      </c>
      <c r="B183" s="448" t="s">
        <v>467</v>
      </c>
      <c r="C183" s="449">
        <v>0</v>
      </c>
      <c r="D183" s="506">
        <v>0</v>
      </c>
      <c r="E183" s="506">
        <v>0</v>
      </c>
      <c r="F183" s="506">
        <v>0</v>
      </c>
      <c r="G183" s="506">
        <v>0</v>
      </c>
      <c r="H183" s="506">
        <v>0</v>
      </c>
      <c r="I183" s="506">
        <v>0</v>
      </c>
      <c r="J183" s="506">
        <v>0</v>
      </c>
      <c r="K183" s="506">
        <v>0</v>
      </c>
      <c r="L183" s="506">
        <v>0</v>
      </c>
      <c r="M183" s="506">
        <v>0</v>
      </c>
      <c r="N183" s="506">
        <v>0</v>
      </c>
      <c r="O183" s="506">
        <v>0</v>
      </c>
      <c r="P183" s="506" t="s">
        <v>804</v>
      </c>
      <c r="Q183" s="506">
        <v>0</v>
      </c>
      <c r="R183" s="509" t="s">
        <v>1119</v>
      </c>
      <c r="S183" s="506"/>
      <c r="T183" s="506"/>
      <c r="U183" s="506">
        <v>0</v>
      </c>
      <c r="V183" s="506">
        <v>0</v>
      </c>
      <c r="W183" s="506">
        <v>0</v>
      </c>
      <c r="X183" s="506">
        <v>0</v>
      </c>
      <c r="Y183" s="506">
        <v>0</v>
      </c>
      <c r="Z183" s="506">
        <v>0</v>
      </c>
      <c r="AA183" s="506">
        <v>0</v>
      </c>
      <c r="AB183" s="506">
        <v>0</v>
      </c>
      <c r="AC183" s="506">
        <v>0</v>
      </c>
      <c r="AD183" s="506">
        <v>0</v>
      </c>
      <c r="AE183" s="506">
        <v>0</v>
      </c>
      <c r="AF183" s="506" t="s">
        <v>804</v>
      </c>
      <c r="AG183" s="506">
        <v>0</v>
      </c>
      <c r="AH183" s="451" t="s">
        <v>1119</v>
      </c>
      <c r="AI183" s="450">
        <v>0</v>
      </c>
      <c r="AJ183" s="506">
        <v>0</v>
      </c>
      <c r="AK183" s="506">
        <v>0</v>
      </c>
      <c r="AL183" s="506">
        <v>0</v>
      </c>
      <c r="AM183" s="506">
        <v>0</v>
      </c>
      <c r="AN183" s="452" t="s">
        <v>1119</v>
      </c>
      <c r="AO183" s="506">
        <v>0</v>
      </c>
      <c r="AP183" s="506">
        <v>0</v>
      </c>
      <c r="AQ183" s="453"/>
      <c r="AR183" s="450">
        <v>0</v>
      </c>
    </row>
    <row r="184" spans="1:44" s="333" customFormat="1" x14ac:dyDescent="0.25">
      <c r="A184" s="447">
        <v>13</v>
      </c>
      <c r="B184" s="448" t="s">
        <v>468</v>
      </c>
      <c r="C184" s="449">
        <v>0</v>
      </c>
      <c r="D184" s="506">
        <v>0</v>
      </c>
      <c r="E184" s="506">
        <v>0</v>
      </c>
      <c r="F184" s="506">
        <v>0</v>
      </c>
      <c r="G184" s="506">
        <v>0</v>
      </c>
      <c r="H184" s="506">
        <v>0</v>
      </c>
      <c r="I184" s="506">
        <v>0</v>
      </c>
      <c r="J184" s="506">
        <v>0</v>
      </c>
      <c r="K184" s="506">
        <v>0</v>
      </c>
      <c r="L184" s="506">
        <v>0</v>
      </c>
      <c r="M184" s="506">
        <v>0</v>
      </c>
      <c r="N184" s="506">
        <v>0</v>
      </c>
      <c r="O184" s="506">
        <v>0</v>
      </c>
      <c r="P184" s="506" t="s">
        <v>804</v>
      </c>
      <c r="Q184" s="506">
        <v>0</v>
      </c>
      <c r="R184" s="509" t="s">
        <v>1119</v>
      </c>
      <c r="S184" s="506"/>
      <c r="T184" s="506"/>
      <c r="U184" s="506">
        <v>0</v>
      </c>
      <c r="V184" s="506">
        <v>0</v>
      </c>
      <c r="W184" s="506">
        <v>0</v>
      </c>
      <c r="X184" s="506">
        <v>0</v>
      </c>
      <c r="Y184" s="506">
        <v>0</v>
      </c>
      <c r="Z184" s="506">
        <v>0</v>
      </c>
      <c r="AA184" s="506">
        <v>0</v>
      </c>
      <c r="AB184" s="506">
        <v>0</v>
      </c>
      <c r="AC184" s="506">
        <v>0</v>
      </c>
      <c r="AD184" s="506">
        <v>0</v>
      </c>
      <c r="AE184" s="506">
        <v>0</v>
      </c>
      <c r="AF184" s="506" t="s">
        <v>804</v>
      </c>
      <c r="AG184" s="506">
        <v>0</v>
      </c>
      <c r="AH184" s="451" t="s">
        <v>1119</v>
      </c>
      <c r="AI184" s="450">
        <v>0</v>
      </c>
      <c r="AJ184" s="506">
        <v>0</v>
      </c>
      <c r="AK184" s="506">
        <v>0</v>
      </c>
      <c r="AL184" s="506">
        <v>0</v>
      </c>
      <c r="AM184" s="506">
        <v>0</v>
      </c>
      <c r="AN184" s="452" t="s">
        <v>1119</v>
      </c>
      <c r="AO184" s="506">
        <v>0</v>
      </c>
      <c r="AP184" s="506">
        <v>0</v>
      </c>
      <c r="AQ184" s="453"/>
      <c r="AR184" s="450">
        <v>0</v>
      </c>
    </row>
    <row r="185" spans="1:44" s="333" customFormat="1" x14ac:dyDescent="0.25">
      <c r="A185" s="447">
        <v>14</v>
      </c>
      <c r="B185" s="448" t="s">
        <v>458</v>
      </c>
      <c r="C185" s="449">
        <v>0</v>
      </c>
      <c r="D185" s="506">
        <v>0</v>
      </c>
      <c r="E185" s="506">
        <v>0</v>
      </c>
      <c r="F185" s="506">
        <v>0</v>
      </c>
      <c r="G185" s="506">
        <v>0</v>
      </c>
      <c r="H185" s="506">
        <v>0</v>
      </c>
      <c r="I185" s="506">
        <v>0</v>
      </c>
      <c r="J185" s="506">
        <v>0</v>
      </c>
      <c r="K185" s="506">
        <v>0</v>
      </c>
      <c r="L185" s="506">
        <v>0</v>
      </c>
      <c r="M185" s="506">
        <v>0</v>
      </c>
      <c r="N185" s="506">
        <v>0</v>
      </c>
      <c r="O185" s="506">
        <v>0</v>
      </c>
      <c r="P185" s="506" t="s">
        <v>804</v>
      </c>
      <c r="Q185" s="506">
        <v>0</v>
      </c>
      <c r="R185" s="509" t="s">
        <v>1119</v>
      </c>
      <c r="S185" s="506"/>
      <c r="T185" s="506"/>
      <c r="U185" s="506">
        <v>0</v>
      </c>
      <c r="V185" s="506">
        <v>0</v>
      </c>
      <c r="W185" s="506">
        <v>0</v>
      </c>
      <c r="X185" s="506">
        <v>0</v>
      </c>
      <c r="Y185" s="506">
        <v>0</v>
      </c>
      <c r="Z185" s="506">
        <v>0</v>
      </c>
      <c r="AA185" s="506">
        <v>0</v>
      </c>
      <c r="AB185" s="506">
        <v>0</v>
      </c>
      <c r="AC185" s="506">
        <v>0</v>
      </c>
      <c r="AD185" s="506">
        <v>0</v>
      </c>
      <c r="AE185" s="506">
        <v>0</v>
      </c>
      <c r="AF185" s="506" t="s">
        <v>804</v>
      </c>
      <c r="AG185" s="506">
        <v>0</v>
      </c>
      <c r="AH185" s="451" t="s">
        <v>1119</v>
      </c>
      <c r="AI185" s="450">
        <v>0</v>
      </c>
      <c r="AJ185" s="506">
        <v>0</v>
      </c>
      <c r="AK185" s="506">
        <v>0</v>
      </c>
      <c r="AL185" s="506">
        <v>0</v>
      </c>
      <c r="AM185" s="506">
        <v>0</v>
      </c>
      <c r="AN185" s="452" t="s">
        <v>1119</v>
      </c>
      <c r="AO185" s="506">
        <v>0</v>
      </c>
      <c r="AP185" s="506">
        <v>0</v>
      </c>
      <c r="AQ185" s="453"/>
      <c r="AR185" s="450">
        <v>0</v>
      </c>
    </row>
    <row r="186" spans="1:44" s="333" customFormat="1" x14ac:dyDescent="0.25">
      <c r="A186" s="447">
        <v>15</v>
      </c>
      <c r="B186" s="448" t="s">
        <v>459</v>
      </c>
      <c r="C186" s="449">
        <v>0</v>
      </c>
      <c r="D186" s="506">
        <v>0</v>
      </c>
      <c r="E186" s="506">
        <v>0</v>
      </c>
      <c r="F186" s="506">
        <v>0</v>
      </c>
      <c r="G186" s="506">
        <v>0</v>
      </c>
      <c r="H186" s="506">
        <v>0</v>
      </c>
      <c r="I186" s="506">
        <v>0</v>
      </c>
      <c r="J186" s="506">
        <v>0</v>
      </c>
      <c r="K186" s="506">
        <v>0</v>
      </c>
      <c r="L186" s="506">
        <v>0</v>
      </c>
      <c r="M186" s="506">
        <v>0</v>
      </c>
      <c r="N186" s="506">
        <v>0</v>
      </c>
      <c r="O186" s="506">
        <v>0</v>
      </c>
      <c r="P186" s="506" t="s">
        <v>804</v>
      </c>
      <c r="Q186" s="506">
        <v>0</v>
      </c>
      <c r="R186" s="509" t="s">
        <v>1119</v>
      </c>
      <c r="S186" s="506"/>
      <c r="T186" s="506"/>
      <c r="U186" s="506">
        <v>0</v>
      </c>
      <c r="V186" s="506">
        <v>0</v>
      </c>
      <c r="W186" s="506">
        <v>0</v>
      </c>
      <c r="X186" s="506">
        <v>0</v>
      </c>
      <c r="Y186" s="506">
        <v>0</v>
      </c>
      <c r="Z186" s="506">
        <v>0</v>
      </c>
      <c r="AA186" s="506">
        <v>0</v>
      </c>
      <c r="AB186" s="506">
        <v>0</v>
      </c>
      <c r="AC186" s="506">
        <v>0</v>
      </c>
      <c r="AD186" s="506">
        <v>0</v>
      </c>
      <c r="AE186" s="506">
        <v>0</v>
      </c>
      <c r="AF186" s="506" t="s">
        <v>804</v>
      </c>
      <c r="AG186" s="506">
        <v>0</v>
      </c>
      <c r="AH186" s="451" t="s">
        <v>1119</v>
      </c>
      <c r="AI186" s="450">
        <v>0</v>
      </c>
      <c r="AJ186" s="506">
        <v>0</v>
      </c>
      <c r="AK186" s="506">
        <v>0</v>
      </c>
      <c r="AL186" s="506">
        <v>0</v>
      </c>
      <c r="AM186" s="506">
        <v>0</v>
      </c>
      <c r="AN186" s="452" t="s">
        <v>1119</v>
      </c>
      <c r="AO186" s="506">
        <v>0</v>
      </c>
      <c r="AP186" s="506">
        <v>0</v>
      </c>
      <c r="AQ186" s="453"/>
      <c r="AR186" s="450">
        <v>0</v>
      </c>
    </row>
    <row r="187" spans="1:44" s="333" customFormat="1" x14ac:dyDescent="0.25">
      <c r="A187" s="447">
        <v>16</v>
      </c>
      <c r="B187" s="448" t="s">
        <v>460</v>
      </c>
      <c r="C187" s="449">
        <v>0</v>
      </c>
      <c r="D187" s="506">
        <v>28.1205</v>
      </c>
      <c r="E187" s="506">
        <v>31.492999999999999</v>
      </c>
      <c r="F187" s="506">
        <v>26.939456514743398</v>
      </c>
      <c r="G187" s="506">
        <v>23.164000000000001</v>
      </c>
      <c r="H187" s="506">
        <v>3.7330000000000001</v>
      </c>
      <c r="I187" s="506">
        <v>3.5710000000000002</v>
      </c>
      <c r="J187" s="506">
        <v>0.155</v>
      </c>
      <c r="K187" s="506">
        <v>0.151</v>
      </c>
      <c r="L187" s="506">
        <v>11.122999999999999</v>
      </c>
      <c r="M187" s="506">
        <v>19.442</v>
      </c>
      <c r="N187" s="506">
        <v>11.928456514743399</v>
      </c>
      <c r="O187" s="506">
        <v>0</v>
      </c>
      <c r="P187" s="506">
        <v>8.3289999999999971</v>
      </c>
      <c r="Q187" s="506">
        <v>-3.7754565147433983</v>
      </c>
      <c r="R187" s="509">
        <v>0.85985402071206718</v>
      </c>
      <c r="S187" s="506"/>
      <c r="T187" s="506"/>
      <c r="U187" s="506">
        <v>2.4619999999999997</v>
      </c>
      <c r="V187" s="506">
        <v>23.831400000000002</v>
      </c>
      <c r="W187" s="506">
        <v>5.8490000000000002</v>
      </c>
      <c r="X187" s="506">
        <v>0.62239999999999995</v>
      </c>
      <c r="Y187" s="506">
        <v>0.46599999999999997</v>
      </c>
      <c r="Z187" s="506">
        <v>0.78300000000000003</v>
      </c>
      <c r="AA187" s="506">
        <v>0.59699999999999998</v>
      </c>
      <c r="AB187" s="506">
        <v>2.4769999999999999</v>
      </c>
      <c r="AC187" s="506">
        <v>0.52399999999999991</v>
      </c>
      <c r="AD187" s="506">
        <v>19.949000000000002</v>
      </c>
      <c r="AE187" s="506">
        <v>4.2620000000000005</v>
      </c>
      <c r="AF187" s="506">
        <v>20.839983050847458</v>
      </c>
      <c r="AG187" s="506">
        <v>-17.982400000000002</v>
      </c>
      <c r="AH187" s="451">
        <v>0.24543249662210359</v>
      </c>
      <c r="AI187" s="450">
        <v>0</v>
      </c>
      <c r="AJ187" s="506">
        <v>2.2954999999999997</v>
      </c>
      <c r="AK187" s="506">
        <v>5.0186899999999994</v>
      </c>
      <c r="AL187" s="506">
        <v>6.0155000000000003</v>
      </c>
      <c r="AM187" s="506">
        <v>0.99681000000000086</v>
      </c>
      <c r="AN187" s="452">
        <v>1.1986195600844047</v>
      </c>
      <c r="AO187" s="506">
        <v>5.0186899999999994</v>
      </c>
      <c r="AP187" s="506">
        <v>6.0155000000000003</v>
      </c>
      <c r="AQ187" s="453"/>
      <c r="AR187" s="450">
        <v>0</v>
      </c>
    </row>
    <row r="188" spans="1:44" s="333" customFormat="1" ht="63" x14ac:dyDescent="0.25">
      <c r="A188" s="447">
        <v>0</v>
      </c>
      <c r="B188" s="448" t="s">
        <v>955</v>
      </c>
      <c r="C188" s="449" t="s">
        <v>389</v>
      </c>
      <c r="D188" s="506">
        <v>28.1205</v>
      </c>
      <c r="E188" s="506">
        <v>31.492999999999999</v>
      </c>
      <c r="F188" s="506">
        <v>26.939456514743398</v>
      </c>
      <c r="G188" s="506">
        <v>23.164000000000001</v>
      </c>
      <c r="H188" s="506">
        <v>3.7330000000000001</v>
      </c>
      <c r="I188" s="506">
        <v>3.5710000000000002</v>
      </c>
      <c r="J188" s="506">
        <v>0.155</v>
      </c>
      <c r="K188" s="506">
        <v>0.151</v>
      </c>
      <c r="L188" s="506">
        <v>11.122999999999999</v>
      </c>
      <c r="M188" s="506">
        <v>19.442</v>
      </c>
      <c r="N188" s="506">
        <v>11.928456514743399</v>
      </c>
      <c r="O188" s="506">
        <v>0</v>
      </c>
      <c r="P188" s="506">
        <v>8.3289999999999971</v>
      </c>
      <c r="Q188" s="506">
        <v>-3.7754565147433983</v>
      </c>
      <c r="R188" s="509">
        <v>0.85985402071206718</v>
      </c>
      <c r="S188" s="506"/>
      <c r="T188" s="506"/>
      <c r="U188" s="506">
        <v>2.4619999999999997</v>
      </c>
      <c r="V188" s="506">
        <v>23.831400000000002</v>
      </c>
      <c r="W188" s="506">
        <v>5.8490000000000002</v>
      </c>
      <c r="X188" s="506">
        <v>0.62239999999999995</v>
      </c>
      <c r="Y188" s="506">
        <v>0.46599999999999997</v>
      </c>
      <c r="Z188" s="506">
        <v>0.78300000000000003</v>
      </c>
      <c r="AA188" s="506">
        <v>0.59699999999999998</v>
      </c>
      <c r="AB188" s="506">
        <v>2.4769999999999999</v>
      </c>
      <c r="AC188" s="506">
        <v>0.52399999999999991</v>
      </c>
      <c r="AD188" s="506">
        <v>19.949000000000002</v>
      </c>
      <c r="AE188" s="506">
        <v>4.2620000000000005</v>
      </c>
      <c r="AF188" s="506">
        <v>20.839983050847458</v>
      </c>
      <c r="AG188" s="506">
        <v>-17.982400000000002</v>
      </c>
      <c r="AH188" s="451">
        <v>0.24543249662210359</v>
      </c>
      <c r="AI188" s="450" t="s">
        <v>927</v>
      </c>
      <c r="AJ188" s="506">
        <v>2.2954999999999997</v>
      </c>
      <c r="AK188" s="506">
        <v>5.0186899999999994</v>
      </c>
      <c r="AL188" s="506">
        <v>6.0155000000000003</v>
      </c>
      <c r="AM188" s="506">
        <v>0.99681000000000086</v>
      </c>
      <c r="AN188" s="452">
        <v>1.1986195600844047</v>
      </c>
      <c r="AO188" s="506">
        <v>5.0186899999999994</v>
      </c>
      <c r="AP188" s="506">
        <v>6.0155000000000003</v>
      </c>
      <c r="AQ188" s="453"/>
      <c r="AR188" s="450" t="s">
        <v>1105</v>
      </c>
    </row>
    <row r="189" spans="1:44" s="333" customFormat="1" x14ac:dyDescent="0.25">
      <c r="A189" s="447">
        <v>17</v>
      </c>
      <c r="B189" s="448" t="s">
        <v>121</v>
      </c>
      <c r="C189" s="449">
        <v>0</v>
      </c>
      <c r="D189" s="506">
        <v>0</v>
      </c>
      <c r="E189" s="506">
        <v>0</v>
      </c>
      <c r="F189" s="506">
        <v>0</v>
      </c>
      <c r="G189" s="506">
        <v>0</v>
      </c>
      <c r="H189" s="506">
        <v>0</v>
      </c>
      <c r="I189" s="506">
        <v>0</v>
      </c>
      <c r="J189" s="506">
        <v>0</v>
      </c>
      <c r="K189" s="506">
        <v>0</v>
      </c>
      <c r="L189" s="506">
        <v>0</v>
      </c>
      <c r="M189" s="506">
        <v>0</v>
      </c>
      <c r="N189" s="506">
        <v>0</v>
      </c>
      <c r="O189" s="506">
        <v>0</v>
      </c>
      <c r="P189" s="506" t="s">
        <v>804</v>
      </c>
      <c r="Q189" s="506">
        <v>0</v>
      </c>
      <c r="R189" s="509" t="s">
        <v>1119</v>
      </c>
      <c r="S189" s="506"/>
      <c r="T189" s="506"/>
      <c r="U189" s="506">
        <v>0</v>
      </c>
      <c r="V189" s="506">
        <v>0</v>
      </c>
      <c r="W189" s="506">
        <v>0</v>
      </c>
      <c r="X189" s="506">
        <v>0</v>
      </c>
      <c r="Y189" s="506">
        <v>0</v>
      </c>
      <c r="Z189" s="506">
        <v>0</v>
      </c>
      <c r="AA189" s="506">
        <v>0</v>
      </c>
      <c r="AB189" s="506">
        <v>0</v>
      </c>
      <c r="AC189" s="506">
        <v>0</v>
      </c>
      <c r="AD189" s="506">
        <v>0</v>
      </c>
      <c r="AE189" s="506">
        <v>0</v>
      </c>
      <c r="AF189" s="506" t="s">
        <v>804</v>
      </c>
      <c r="AG189" s="506">
        <v>0</v>
      </c>
      <c r="AH189" s="451" t="s">
        <v>1119</v>
      </c>
      <c r="AI189" s="450">
        <v>0</v>
      </c>
      <c r="AJ189" s="506">
        <v>0</v>
      </c>
      <c r="AK189" s="506">
        <v>0</v>
      </c>
      <c r="AL189" s="506">
        <v>0</v>
      </c>
      <c r="AM189" s="506">
        <v>0</v>
      </c>
      <c r="AN189" s="452" t="s">
        <v>1119</v>
      </c>
      <c r="AO189" s="506">
        <v>0</v>
      </c>
      <c r="AP189" s="506">
        <v>0</v>
      </c>
      <c r="AQ189" s="453"/>
      <c r="AR189" s="450">
        <v>0</v>
      </c>
    </row>
    <row r="190" spans="1:44" s="333" customFormat="1" x14ac:dyDescent="0.25">
      <c r="A190" s="447">
        <v>18</v>
      </c>
      <c r="B190" s="448" t="s">
        <v>469</v>
      </c>
      <c r="C190" s="449">
        <v>0</v>
      </c>
      <c r="D190" s="506">
        <v>0</v>
      </c>
      <c r="E190" s="506">
        <v>0</v>
      </c>
      <c r="F190" s="506">
        <v>0</v>
      </c>
      <c r="G190" s="506">
        <v>0</v>
      </c>
      <c r="H190" s="506">
        <v>0</v>
      </c>
      <c r="I190" s="506">
        <v>0</v>
      </c>
      <c r="J190" s="506">
        <v>0</v>
      </c>
      <c r="K190" s="506">
        <v>0</v>
      </c>
      <c r="L190" s="506">
        <v>0</v>
      </c>
      <c r="M190" s="506">
        <v>0</v>
      </c>
      <c r="N190" s="506">
        <v>0</v>
      </c>
      <c r="O190" s="506">
        <v>0</v>
      </c>
      <c r="P190" s="506" t="s">
        <v>804</v>
      </c>
      <c r="Q190" s="506">
        <v>0</v>
      </c>
      <c r="R190" s="509" t="s">
        <v>1119</v>
      </c>
      <c r="S190" s="506"/>
      <c r="T190" s="506"/>
      <c r="U190" s="506">
        <v>0</v>
      </c>
      <c r="V190" s="506">
        <v>0</v>
      </c>
      <c r="W190" s="506">
        <v>0</v>
      </c>
      <c r="X190" s="506">
        <v>0</v>
      </c>
      <c r="Y190" s="506">
        <v>0</v>
      </c>
      <c r="Z190" s="506">
        <v>0</v>
      </c>
      <c r="AA190" s="506">
        <v>0</v>
      </c>
      <c r="AB190" s="506">
        <v>0</v>
      </c>
      <c r="AC190" s="506">
        <v>0</v>
      </c>
      <c r="AD190" s="506">
        <v>0</v>
      </c>
      <c r="AE190" s="506">
        <v>0</v>
      </c>
      <c r="AF190" s="506" t="s">
        <v>804</v>
      </c>
      <c r="AG190" s="506">
        <v>0</v>
      </c>
      <c r="AH190" s="451" t="s">
        <v>1119</v>
      </c>
      <c r="AI190" s="450">
        <v>0</v>
      </c>
      <c r="AJ190" s="506">
        <v>0</v>
      </c>
      <c r="AK190" s="506">
        <v>0</v>
      </c>
      <c r="AL190" s="506">
        <v>0</v>
      </c>
      <c r="AM190" s="506">
        <v>0</v>
      </c>
      <c r="AN190" s="452" t="s">
        <v>1119</v>
      </c>
      <c r="AO190" s="506">
        <v>0</v>
      </c>
      <c r="AP190" s="506">
        <v>0</v>
      </c>
      <c r="AQ190" s="453"/>
      <c r="AR190" s="450">
        <v>0</v>
      </c>
    </row>
    <row r="191" spans="1:44" s="333" customFormat="1" x14ac:dyDescent="0.25">
      <c r="A191" s="447">
        <v>19</v>
      </c>
      <c r="B191" s="448" t="s">
        <v>470</v>
      </c>
      <c r="C191" s="449">
        <v>0</v>
      </c>
      <c r="D191" s="506">
        <v>0</v>
      </c>
      <c r="E191" s="506">
        <v>0</v>
      </c>
      <c r="F191" s="506">
        <v>0</v>
      </c>
      <c r="G191" s="506">
        <v>0</v>
      </c>
      <c r="H191" s="506">
        <v>0</v>
      </c>
      <c r="I191" s="506">
        <v>0</v>
      </c>
      <c r="J191" s="506">
        <v>0</v>
      </c>
      <c r="K191" s="506">
        <v>0</v>
      </c>
      <c r="L191" s="506">
        <v>0</v>
      </c>
      <c r="M191" s="506">
        <v>0</v>
      </c>
      <c r="N191" s="506">
        <v>0</v>
      </c>
      <c r="O191" s="506">
        <v>0</v>
      </c>
      <c r="P191" s="506" t="s">
        <v>804</v>
      </c>
      <c r="Q191" s="506">
        <v>0</v>
      </c>
      <c r="R191" s="509" t="s">
        <v>1119</v>
      </c>
      <c r="S191" s="506"/>
      <c r="T191" s="506"/>
      <c r="U191" s="506">
        <v>0</v>
      </c>
      <c r="V191" s="506">
        <v>0</v>
      </c>
      <c r="W191" s="506">
        <v>0</v>
      </c>
      <c r="X191" s="506">
        <v>0</v>
      </c>
      <c r="Y191" s="506">
        <v>0</v>
      </c>
      <c r="Z191" s="506">
        <v>0</v>
      </c>
      <c r="AA191" s="506">
        <v>0</v>
      </c>
      <c r="AB191" s="506">
        <v>0</v>
      </c>
      <c r="AC191" s="506">
        <v>0</v>
      </c>
      <c r="AD191" s="506">
        <v>0</v>
      </c>
      <c r="AE191" s="506">
        <v>0</v>
      </c>
      <c r="AF191" s="506" t="s">
        <v>804</v>
      </c>
      <c r="AG191" s="506">
        <v>0</v>
      </c>
      <c r="AH191" s="451" t="s">
        <v>1119</v>
      </c>
      <c r="AI191" s="450">
        <v>0</v>
      </c>
      <c r="AJ191" s="506">
        <v>0</v>
      </c>
      <c r="AK191" s="506">
        <v>0</v>
      </c>
      <c r="AL191" s="506">
        <v>0</v>
      </c>
      <c r="AM191" s="506">
        <v>0</v>
      </c>
      <c r="AN191" s="452" t="s">
        <v>1119</v>
      </c>
      <c r="AO191" s="506">
        <v>0</v>
      </c>
      <c r="AP191" s="506">
        <v>0</v>
      </c>
      <c r="AQ191" s="453"/>
      <c r="AR191" s="450">
        <v>0</v>
      </c>
    </row>
    <row r="192" spans="1:44" s="333" customFormat="1" x14ac:dyDescent="0.25">
      <c r="A192" s="447" t="s">
        <v>471</v>
      </c>
      <c r="B192" s="448" t="s">
        <v>464</v>
      </c>
      <c r="C192" s="449">
        <v>0</v>
      </c>
      <c r="D192" s="506">
        <v>0</v>
      </c>
      <c r="E192" s="506">
        <v>0</v>
      </c>
      <c r="F192" s="506">
        <v>0</v>
      </c>
      <c r="G192" s="506">
        <v>79.927105813349598</v>
      </c>
      <c r="H192" s="506">
        <v>0</v>
      </c>
      <c r="I192" s="506">
        <v>0</v>
      </c>
      <c r="J192" s="506">
        <v>0</v>
      </c>
      <c r="K192" s="506">
        <v>0</v>
      </c>
      <c r="L192" s="506">
        <v>0</v>
      </c>
      <c r="M192" s="506">
        <v>4.0545188099999994</v>
      </c>
      <c r="N192" s="506">
        <v>0</v>
      </c>
      <c r="O192" s="506">
        <v>75.872587003349594</v>
      </c>
      <c r="P192" s="506" t="s">
        <v>804</v>
      </c>
      <c r="Q192" s="506">
        <v>79.927105813349598</v>
      </c>
      <c r="R192" s="509" t="s">
        <v>1119</v>
      </c>
      <c r="S192" s="506"/>
      <c r="T192" s="506"/>
      <c r="U192" s="506">
        <v>7.0859849400000003</v>
      </c>
      <c r="V192" s="506">
        <v>0</v>
      </c>
      <c r="W192" s="506">
        <v>125.34404828</v>
      </c>
      <c r="X192" s="506">
        <v>0</v>
      </c>
      <c r="Y192" s="506">
        <v>0.13011829</v>
      </c>
      <c r="Z192" s="506">
        <v>0</v>
      </c>
      <c r="AA192" s="506">
        <v>4.0998012599999996</v>
      </c>
      <c r="AB192" s="506">
        <v>0</v>
      </c>
      <c r="AC192" s="506">
        <v>4.7616704800000003</v>
      </c>
      <c r="AD192" s="506">
        <v>0</v>
      </c>
      <c r="AE192" s="506">
        <v>116.35245825</v>
      </c>
      <c r="AF192" s="506" t="s">
        <v>804</v>
      </c>
      <c r="AG192" s="506">
        <v>125.34404828</v>
      </c>
      <c r="AH192" s="451" t="s">
        <v>1119</v>
      </c>
      <c r="AI192" s="450">
        <v>0</v>
      </c>
      <c r="AJ192" s="506">
        <v>37.999528779999991</v>
      </c>
      <c r="AK192" s="506">
        <v>0</v>
      </c>
      <c r="AL192" s="506">
        <v>94.430504439999993</v>
      </c>
      <c r="AM192" s="506">
        <v>94.430504439999993</v>
      </c>
      <c r="AN192" s="452" t="s">
        <v>1119</v>
      </c>
      <c r="AO192" s="506">
        <v>0</v>
      </c>
      <c r="AP192" s="506">
        <v>94.430504439999993</v>
      </c>
      <c r="AQ192" s="453"/>
      <c r="AR192" s="450">
        <v>0</v>
      </c>
    </row>
    <row r="193" spans="1:44" s="333" customFormat="1" x14ac:dyDescent="0.25">
      <c r="A193" s="447">
        <v>1</v>
      </c>
      <c r="B193" s="448" t="s">
        <v>451</v>
      </c>
      <c r="C193" s="449">
        <v>0</v>
      </c>
      <c r="D193" s="506">
        <v>0</v>
      </c>
      <c r="E193" s="506">
        <v>0</v>
      </c>
      <c r="F193" s="506">
        <v>0</v>
      </c>
      <c r="G193" s="506">
        <v>0</v>
      </c>
      <c r="H193" s="506">
        <v>0</v>
      </c>
      <c r="I193" s="506">
        <v>0</v>
      </c>
      <c r="J193" s="506">
        <v>0</v>
      </c>
      <c r="K193" s="506">
        <v>0</v>
      </c>
      <c r="L193" s="506">
        <v>0</v>
      </c>
      <c r="M193" s="506">
        <v>0</v>
      </c>
      <c r="N193" s="506">
        <v>0</v>
      </c>
      <c r="O193" s="506">
        <v>0</v>
      </c>
      <c r="P193" s="506" t="s">
        <v>804</v>
      </c>
      <c r="Q193" s="506">
        <v>0</v>
      </c>
      <c r="R193" s="509" t="s">
        <v>1119</v>
      </c>
      <c r="S193" s="506"/>
      <c r="T193" s="506"/>
      <c r="U193" s="506">
        <v>0</v>
      </c>
      <c r="V193" s="506">
        <v>0</v>
      </c>
      <c r="W193" s="506">
        <v>0</v>
      </c>
      <c r="X193" s="506">
        <v>0</v>
      </c>
      <c r="Y193" s="506">
        <v>0</v>
      </c>
      <c r="Z193" s="506">
        <v>0</v>
      </c>
      <c r="AA193" s="506">
        <v>0</v>
      </c>
      <c r="AB193" s="506">
        <v>0</v>
      </c>
      <c r="AC193" s="506">
        <v>0</v>
      </c>
      <c r="AD193" s="506">
        <v>0</v>
      </c>
      <c r="AE193" s="506">
        <v>0</v>
      </c>
      <c r="AF193" s="506" t="s">
        <v>804</v>
      </c>
      <c r="AG193" s="506">
        <v>0</v>
      </c>
      <c r="AH193" s="451" t="s">
        <v>1119</v>
      </c>
      <c r="AI193" s="450">
        <v>0</v>
      </c>
      <c r="AJ193" s="506">
        <v>0</v>
      </c>
      <c r="AK193" s="506">
        <v>0</v>
      </c>
      <c r="AL193" s="506">
        <v>0</v>
      </c>
      <c r="AM193" s="506">
        <v>0</v>
      </c>
      <c r="AN193" s="452" t="s">
        <v>1119</v>
      </c>
      <c r="AO193" s="506">
        <v>0</v>
      </c>
      <c r="AP193" s="506">
        <v>0</v>
      </c>
      <c r="AQ193" s="453"/>
      <c r="AR193" s="450">
        <v>0</v>
      </c>
    </row>
    <row r="194" spans="1:44" s="333" customFormat="1" x14ac:dyDescent="0.25">
      <c r="A194" s="447">
        <v>3</v>
      </c>
      <c r="B194" s="448" t="s">
        <v>453</v>
      </c>
      <c r="C194" s="449">
        <v>0</v>
      </c>
      <c r="D194" s="506">
        <v>0</v>
      </c>
      <c r="E194" s="506">
        <v>0</v>
      </c>
      <c r="F194" s="506">
        <v>0</v>
      </c>
      <c r="G194" s="506">
        <v>0</v>
      </c>
      <c r="H194" s="506">
        <v>0</v>
      </c>
      <c r="I194" s="506">
        <v>0</v>
      </c>
      <c r="J194" s="506">
        <v>0</v>
      </c>
      <c r="K194" s="506">
        <v>0</v>
      </c>
      <c r="L194" s="506">
        <v>0</v>
      </c>
      <c r="M194" s="506">
        <v>0</v>
      </c>
      <c r="N194" s="506">
        <v>0</v>
      </c>
      <c r="O194" s="506">
        <v>0</v>
      </c>
      <c r="P194" s="506" t="s">
        <v>804</v>
      </c>
      <c r="Q194" s="506">
        <v>0</v>
      </c>
      <c r="R194" s="509" t="s">
        <v>1119</v>
      </c>
      <c r="S194" s="506"/>
      <c r="T194" s="506"/>
      <c r="U194" s="506">
        <v>7.0758594800000001</v>
      </c>
      <c r="V194" s="506">
        <v>0</v>
      </c>
      <c r="W194" s="506">
        <v>28.895409579999999</v>
      </c>
      <c r="X194" s="506">
        <v>0</v>
      </c>
      <c r="Y194" s="506">
        <v>0</v>
      </c>
      <c r="Z194" s="506">
        <v>0</v>
      </c>
      <c r="AA194" s="506">
        <v>8.1850260000000008E-2</v>
      </c>
      <c r="AB194" s="506">
        <v>0</v>
      </c>
      <c r="AC194" s="506">
        <v>0</v>
      </c>
      <c r="AD194" s="506">
        <v>0</v>
      </c>
      <c r="AE194" s="506">
        <v>28.81355932</v>
      </c>
      <c r="AF194" s="506" t="s">
        <v>804</v>
      </c>
      <c r="AG194" s="506">
        <v>28.895409579999999</v>
      </c>
      <c r="AH194" s="451" t="s">
        <v>1119</v>
      </c>
      <c r="AI194" s="450">
        <v>0</v>
      </c>
      <c r="AJ194" s="506">
        <v>35.971269059999997</v>
      </c>
      <c r="AK194" s="506">
        <v>0</v>
      </c>
      <c r="AL194" s="506">
        <v>0</v>
      </c>
      <c r="AM194" s="506">
        <v>0</v>
      </c>
      <c r="AN194" s="452" t="s">
        <v>1119</v>
      </c>
      <c r="AO194" s="506">
        <v>0</v>
      </c>
      <c r="AP194" s="506">
        <v>0</v>
      </c>
      <c r="AQ194" s="453"/>
      <c r="AR194" s="450">
        <v>0</v>
      </c>
    </row>
    <row r="195" spans="1:44" s="333" customFormat="1" ht="31.5" x14ac:dyDescent="0.25">
      <c r="A195" s="447">
        <v>0</v>
      </c>
      <c r="B195" s="448" t="s">
        <v>612</v>
      </c>
      <c r="C195" s="449" t="s">
        <v>388</v>
      </c>
      <c r="D195" s="506">
        <v>0</v>
      </c>
      <c r="E195" s="506">
        <v>0</v>
      </c>
      <c r="F195" s="506">
        <v>0</v>
      </c>
      <c r="G195" s="506">
        <v>0</v>
      </c>
      <c r="H195" s="506">
        <v>0</v>
      </c>
      <c r="I195" s="506">
        <v>0</v>
      </c>
      <c r="J195" s="506">
        <v>0</v>
      </c>
      <c r="K195" s="506">
        <v>0</v>
      </c>
      <c r="L195" s="506">
        <v>0</v>
      </c>
      <c r="M195" s="506">
        <v>0</v>
      </c>
      <c r="N195" s="506">
        <v>0</v>
      </c>
      <c r="O195" s="506">
        <v>0</v>
      </c>
      <c r="P195" s="506" t="s">
        <v>804</v>
      </c>
      <c r="Q195" s="506">
        <v>0</v>
      </c>
      <c r="R195" s="509">
        <v>0</v>
      </c>
      <c r="S195" s="506"/>
      <c r="T195" s="506"/>
      <c r="U195" s="506">
        <v>7.0758594800000001</v>
      </c>
      <c r="V195" s="506">
        <v>0</v>
      </c>
      <c r="W195" s="506">
        <v>8.1850260000000008E-2</v>
      </c>
      <c r="X195" s="506">
        <v>0</v>
      </c>
      <c r="Y195" s="506">
        <v>0</v>
      </c>
      <c r="Z195" s="506">
        <v>0</v>
      </c>
      <c r="AA195" s="506">
        <v>8.1850260000000008E-2</v>
      </c>
      <c r="AB195" s="506">
        <v>0</v>
      </c>
      <c r="AC195" s="506">
        <v>0</v>
      </c>
      <c r="AD195" s="506">
        <v>0</v>
      </c>
      <c r="AE195" s="506">
        <v>0</v>
      </c>
      <c r="AF195" s="506" t="s">
        <v>804</v>
      </c>
      <c r="AG195" s="506">
        <v>8.1850260000000008E-2</v>
      </c>
      <c r="AH195" s="451" t="s">
        <v>1119</v>
      </c>
      <c r="AI195" s="450">
        <v>0</v>
      </c>
      <c r="AJ195" s="506">
        <v>7.1577097400000005</v>
      </c>
      <c r="AK195" s="506">
        <v>0</v>
      </c>
      <c r="AL195" s="506">
        <v>0</v>
      </c>
      <c r="AM195" s="506">
        <v>0</v>
      </c>
      <c r="AN195" s="452" t="s">
        <v>1119</v>
      </c>
      <c r="AO195" s="506">
        <v>0</v>
      </c>
      <c r="AP195" s="506">
        <v>0</v>
      </c>
      <c r="AQ195" s="453"/>
      <c r="AR195" s="450" t="s">
        <v>1107</v>
      </c>
    </row>
    <row r="196" spans="1:44" s="333" customFormat="1" ht="63" x14ac:dyDescent="0.25">
      <c r="A196" s="447">
        <v>0</v>
      </c>
      <c r="B196" s="448" t="s">
        <v>613</v>
      </c>
      <c r="C196" s="449" t="s">
        <v>388</v>
      </c>
      <c r="D196" s="506">
        <v>0</v>
      </c>
      <c r="E196" s="506">
        <v>0</v>
      </c>
      <c r="F196" s="506">
        <v>0</v>
      </c>
      <c r="G196" s="506">
        <v>0</v>
      </c>
      <c r="H196" s="506">
        <v>0</v>
      </c>
      <c r="I196" s="506">
        <v>0</v>
      </c>
      <c r="J196" s="506">
        <v>0</v>
      </c>
      <c r="K196" s="506">
        <v>0</v>
      </c>
      <c r="L196" s="506">
        <v>0</v>
      </c>
      <c r="M196" s="506">
        <v>0</v>
      </c>
      <c r="N196" s="506">
        <v>0</v>
      </c>
      <c r="O196" s="506">
        <v>0</v>
      </c>
      <c r="P196" s="506" t="s">
        <v>804</v>
      </c>
      <c r="Q196" s="506">
        <v>0</v>
      </c>
      <c r="R196" s="509">
        <v>0</v>
      </c>
      <c r="S196" s="506"/>
      <c r="T196" s="506"/>
      <c r="U196" s="506">
        <v>0</v>
      </c>
      <c r="V196" s="506">
        <v>0</v>
      </c>
      <c r="W196" s="506">
        <v>28.81355932</v>
      </c>
      <c r="X196" s="506">
        <v>0</v>
      </c>
      <c r="Y196" s="506">
        <v>0</v>
      </c>
      <c r="Z196" s="506">
        <v>0</v>
      </c>
      <c r="AA196" s="506">
        <v>0</v>
      </c>
      <c r="AB196" s="506">
        <v>0</v>
      </c>
      <c r="AC196" s="506">
        <v>0</v>
      </c>
      <c r="AD196" s="506">
        <v>0</v>
      </c>
      <c r="AE196" s="506">
        <v>28.81355932</v>
      </c>
      <c r="AF196" s="506" t="s">
        <v>804</v>
      </c>
      <c r="AG196" s="506">
        <v>28.81355932</v>
      </c>
      <c r="AH196" s="451" t="s">
        <v>1119</v>
      </c>
      <c r="AI196" s="450">
        <v>0</v>
      </c>
      <c r="AJ196" s="506">
        <v>28.81355932</v>
      </c>
      <c r="AK196" s="506">
        <v>0</v>
      </c>
      <c r="AL196" s="506">
        <v>0</v>
      </c>
      <c r="AM196" s="506">
        <v>0</v>
      </c>
      <c r="AN196" s="452" t="s">
        <v>1119</v>
      </c>
      <c r="AO196" s="506">
        <v>0</v>
      </c>
      <c r="AP196" s="506">
        <v>0</v>
      </c>
      <c r="AQ196" s="453"/>
      <c r="AR196" s="450" t="s">
        <v>1107</v>
      </c>
    </row>
    <row r="197" spans="1:44" s="333" customFormat="1" x14ac:dyDescent="0.25">
      <c r="A197" s="447">
        <v>4</v>
      </c>
      <c r="B197" s="448" t="s">
        <v>454</v>
      </c>
      <c r="C197" s="449">
        <v>0</v>
      </c>
      <c r="D197" s="506">
        <v>0</v>
      </c>
      <c r="E197" s="506">
        <v>0</v>
      </c>
      <c r="F197" s="506">
        <v>0</v>
      </c>
      <c r="G197" s="506">
        <v>0</v>
      </c>
      <c r="H197" s="506">
        <v>0</v>
      </c>
      <c r="I197" s="506">
        <v>0</v>
      </c>
      <c r="J197" s="506">
        <v>0</v>
      </c>
      <c r="K197" s="506">
        <v>0</v>
      </c>
      <c r="L197" s="506">
        <v>0</v>
      </c>
      <c r="M197" s="506">
        <v>0</v>
      </c>
      <c r="N197" s="506">
        <v>0</v>
      </c>
      <c r="O197" s="506">
        <v>0</v>
      </c>
      <c r="P197" s="506" t="s">
        <v>804</v>
      </c>
      <c r="Q197" s="506">
        <v>0</v>
      </c>
      <c r="R197" s="509" t="s">
        <v>1119</v>
      </c>
      <c r="S197" s="506"/>
      <c r="T197" s="506"/>
      <c r="U197" s="506">
        <v>0</v>
      </c>
      <c r="V197" s="506">
        <v>0</v>
      </c>
      <c r="W197" s="506">
        <v>0</v>
      </c>
      <c r="X197" s="506">
        <v>0</v>
      </c>
      <c r="Y197" s="506">
        <v>0</v>
      </c>
      <c r="Z197" s="506">
        <v>0</v>
      </c>
      <c r="AA197" s="506">
        <v>0</v>
      </c>
      <c r="AB197" s="506">
        <v>0</v>
      </c>
      <c r="AC197" s="506">
        <v>0</v>
      </c>
      <c r="AD197" s="506">
        <v>0</v>
      </c>
      <c r="AE197" s="506">
        <v>0</v>
      </c>
      <c r="AF197" s="506" t="s">
        <v>804</v>
      </c>
      <c r="AG197" s="506">
        <v>0</v>
      </c>
      <c r="AH197" s="451" t="s">
        <v>1119</v>
      </c>
      <c r="AI197" s="450">
        <v>0</v>
      </c>
      <c r="AJ197" s="506">
        <v>0</v>
      </c>
      <c r="AK197" s="506">
        <v>0</v>
      </c>
      <c r="AL197" s="506">
        <v>0</v>
      </c>
      <c r="AM197" s="506">
        <v>0</v>
      </c>
      <c r="AN197" s="452" t="s">
        <v>1119</v>
      </c>
      <c r="AO197" s="506">
        <v>0</v>
      </c>
      <c r="AP197" s="506">
        <v>0</v>
      </c>
      <c r="AQ197" s="453"/>
      <c r="AR197" s="450">
        <v>0</v>
      </c>
    </row>
    <row r="198" spans="1:44" s="333" customFormat="1" x14ac:dyDescent="0.25">
      <c r="A198" s="447">
        <v>5</v>
      </c>
      <c r="B198" s="448" t="s">
        <v>394</v>
      </c>
      <c r="C198" s="449">
        <v>0</v>
      </c>
      <c r="D198" s="506">
        <v>0</v>
      </c>
      <c r="E198" s="506">
        <v>0</v>
      </c>
      <c r="F198" s="506">
        <v>0</v>
      </c>
      <c r="G198" s="506">
        <v>0</v>
      </c>
      <c r="H198" s="506">
        <v>0</v>
      </c>
      <c r="I198" s="506">
        <v>0</v>
      </c>
      <c r="J198" s="506">
        <v>0</v>
      </c>
      <c r="K198" s="506">
        <v>0</v>
      </c>
      <c r="L198" s="506">
        <v>0</v>
      </c>
      <c r="M198" s="506">
        <v>0</v>
      </c>
      <c r="N198" s="506">
        <v>0</v>
      </c>
      <c r="O198" s="506">
        <v>0</v>
      </c>
      <c r="P198" s="506" t="s">
        <v>804</v>
      </c>
      <c r="Q198" s="506">
        <v>0</v>
      </c>
      <c r="R198" s="509" t="s">
        <v>1119</v>
      </c>
      <c r="S198" s="506"/>
      <c r="T198" s="506"/>
      <c r="U198" s="506">
        <v>0</v>
      </c>
      <c r="V198" s="506">
        <v>0</v>
      </c>
      <c r="W198" s="506">
        <v>1.9635680299999998</v>
      </c>
      <c r="X198" s="506">
        <v>0</v>
      </c>
      <c r="Y198" s="506">
        <v>0</v>
      </c>
      <c r="Z198" s="506">
        <v>0</v>
      </c>
      <c r="AA198" s="506">
        <v>0</v>
      </c>
      <c r="AB198" s="506">
        <v>0</v>
      </c>
      <c r="AC198" s="506">
        <v>1.9585680299999999</v>
      </c>
      <c r="AD198" s="506">
        <v>0</v>
      </c>
      <c r="AE198" s="506">
        <v>5.0000000000000001E-3</v>
      </c>
      <c r="AF198" s="506" t="s">
        <v>804</v>
      </c>
      <c r="AG198" s="506">
        <v>1.9635680299999998</v>
      </c>
      <c r="AH198" s="451" t="s">
        <v>1119</v>
      </c>
      <c r="AI198" s="450">
        <v>0</v>
      </c>
      <c r="AJ198" s="506">
        <v>1.9635680299999998</v>
      </c>
      <c r="AK198" s="506">
        <v>0</v>
      </c>
      <c r="AL198" s="506">
        <v>0</v>
      </c>
      <c r="AM198" s="506">
        <v>0</v>
      </c>
      <c r="AN198" s="452" t="s">
        <v>1119</v>
      </c>
      <c r="AO198" s="506">
        <v>0</v>
      </c>
      <c r="AP198" s="506">
        <v>0</v>
      </c>
      <c r="AQ198" s="453"/>
      <c r="AR198" s="450">
        <v>0</v>
      </c>
    </row>
    <row r="199" spans="1:44" s="333" customFormat="1" ht="31.5" x14ac:dyDescent="0.25">
      <c r="A199" s="447">
        <v>0</v>
      </c>
      <c r="B199" s="448" t="s">
        <v>850</v>
      </c>
      <c r="C199" s="449" t="s">
        <v>388</v>
      </c>
      <c r="D199" s="506">
        <v>0</v>
      </c>
      <c r="E199" s="506">
        <v>0</v>
      </c>
      <c r="F199" s="506">
        <v>0</v>
      </c>
      <c r="G199" s="506">
        <v>0</v>
      </c>
      <c r="H199" s="506">
        <v>0</v>
      </c>
      <c r="I199" s="506">
        <v>0</v>
      </c>
      <c r="J199" s="506">
        <v>0</v>
      </c>
      <c r="K199" s="506">
        <v>0</v>
      </c>
      <c r="L199" s="506">
        <v>0</v>
      </c>
      <c r="M199" s="506">
        <v>0</v>
      </c>
      <c r="N199" s="506">
        <v>0</v>
      </c>
      <c r="O199" s="506">
        <v>0</v>
      </c>
      <c r="P199" s="506" t="s">
        <v>804</v>
      </c>
      <c r="Q199" s="506">
        <v>0</v>
      </c>
      <c r="R199" s="509">
        <v>0</v>
      </c>
      <c r="S199" s="506"/>
      <c r="T199" s="506"/>
      <c r="U199" s="506">
        <v>0</v>
      </c>
      <c r="V199" s="506">
        <v>0</v>
      </c>
      <c r="W199" s="506">
        <v>1.9585680299999999</v>
      </c>
      <c r="X199" s="506">
        <v>0</v>
      </c>
      <c r="Y199" s="506">
        <v>0</v>
      </c>
      <c r="Z199" s="506">
        <v>0</v>
      </c>
      <c r="AA199" s="506">
        <v>0</v>
      </c>
      <c r="AB199" s="506">
        <v>0</v>
      </c>
      <c r="AC199" s="506">
        <v>1.9585680299999999</v>
      </c>
      <c r="AD199" s="506">
        <v>0</v>
      </c>
      <c r="AE199" s="506">
        <v>0</v>
      </c>
      <c r="AF199" s="506" t="s">
        <v>804</v>
      </c>
      <c r="AG199" s="506">
        <v>1.9585680299999999</v>
      </c>
      <c r="AH199" s="451" t="s">
        <v>1119</v>
      </c>
      <c r="AI199" s="450">
        <v>0</v>
      </c>
      <c r="AJ199" s="506">
        <v>1.9585680299999999</v>
      </c>
      <c r="AK199" s="506">
        <v>0</v>
      </c>
      <c r="AL199" s="506">
        <v>0</v>
      </c>
      <c r="AM199" s="506">
        <v>0</v>
      </c>
      <c r="AN199" s="452" t="s">
        <v>1119</v>
      </c>
      <c r="AO199" s="506">
        <v>0</v>
      </c>
      <c r="AP199" s="506">
        <v>0</v>
      </c>
      <c r="AQ199" s="453"/>
      <c r="AR199" s="450" t="s">
        <v>1105</v>
      </c>
    </row>
    <row r="200" spans="1:44" s="333" customFormat="1" ht="94.5" x14ac:dyDescent="0.25">
      <c r="A200" s="447">
        <v>0</v>
      </c>
      <c r="B200" s="448" t="s">
        <v>957</v>
      </c>
      <c r="C200" s="449" t="s">
        <v>389</v>
      </c>
      <c r="D200" s="506">
        <v>0</v>
      </c>
      <c r="E200" s="506">
        <v>0</v>
      </c>
      <c r="F200" s="506">
        <v>0</v>
      </c>
      <c r="G200" s="506">
        <v>0</v>
      </c>
      <c r="H200" s="506">
        <v>0</v>
      </c>
      <c r="I200" s="506">
        <v>0</v>
      </c>
      <c r="J200" s="506">
        <v>0</v>
      </c>
      <c r="K200" s="506">
        <v>0</v>
      </c>
      <c r="L200" s="506">
        <v>0</v>
      </c>
      <c r="M200" s="506">
        <v>0</v>
      </c>
      <c r="N200" s="506">
        <v>0</v>
      </c>
      <c r="O200" s="506">
        <v>0</v>
      </c>
      <c r="P200" s="506" t="s">
        <v>804</v>
      </c>
      <c r="Q200" s="506">
        <v>0</v>
      </c>
      <c r="R200" s="509">
        <v>0</v>
      </c>
      <c r="S200" s="506"/>
      <c r="T200" s="506"/>
      <c r="U200" s="506">
        <v>0</v>
      </c>
      <c r="V200" s="506">
        <v>0</v>
      </c>
      <c r="W200" s="506">
        <v>5.0000000000000001E-3</v>
      </c>
      <c r="X200" s="506">
        <v>0</v>
      </c>
      <c r="Y200" s="506">
        <v>0</v>
      </c>
      <c r="Z200" s="506">
        <v>0</v>
      </c>
      <c r="AA200" s="506">
        <v>0</v>
      </c>
      <c r="AB200" s="506">
        <v>0</v>
      </c>
      <c r="AC200" s="506">
        <v>0</v>
      </c>
      <c r="AD200" s="506">
        <v>0</v>
      </c>
      <c r="AE200" s="506">
        <v>5.0000000000000001E-3</v>
      </c>
      <c r="AF200" s="506" t="s">
        <v>804</v>
      </c>
      <c r="AG200" s="506">
        <v>5.0000000000000001E-3</v>
      </c>
      <c r="AH200" s="451" t="s">
        <v>1119</v>
      </c>
      <c r="AI200" s="450">
        <v>0</v>
      </c>
      <c r="AJ200" s="506">
        <v>5.0000000000000001E-3</v>
      </c>
      <c r="AK200" s="506">
        <v>0</v>
      </c>
      <c r="AL200" s="506">
        <v>0</v>
      </c>
      <c r="AM200" s="506">
        <v>0</v>
      </c>
      <c r="AN200" s="452" t="s">
        <v>1119</v>
      </c>
      <c r="AO200" s="506">
        <v>0</v>
      </c>
      <c r="AP200" s="506">
        <v>0</v>
      </c>
      <c r="AQ200" s="453"/>
      <c r="AR200" s="450" t="s">
        <v>1107</v>
      </c>
    </row>
    <row r="201" spans="1:44" s="333" customFormat="1" x14ac:dyDescent="0.25">
      <c r="A201" s="447">
        <v>6</v>
      </c>
      <c r="B201" s="448" t="s">
        <v>395</v>
      </c>
      <c r="C201" s="449">
        <v>0</v>
      </c>
      <c r="D201" s="506">
        <v>0</v>
      </c>
      <c r="E201" s="506">
        <v>0</v>
      </c>
      <c r="F201" s="506">
        <v>0</v>
      </c>
      <c r="G201" s="506">
        <v>0</v>
      </c>
      <c r="H201" s="506">
        <v>0</v>
      </c>
      <c r="I201" s="506">
        <v>0</v>
      </c>
      <c r="J201" s="506">
        <v>0</v>
      </c>
      <c r="K201" s="506">
        <v>0</v>
      </c>
      <c r="L201" s="506">
        <v>0</v>
      </c>
      <c r="M201" s="506">
        <v>0</v>
      </c>
      <c r="N201" s="506">
        <v>0</v>
      </c>
      <c r="O201" s="506">
        <v>0</v>
      </c>
      <c r="P201" s="506" t="s">
        <v>804</v>
      </c>
      <c r="Q201" s="506">
        <v>0</v>
      </c>
      <c r="R201" s="509" t="s">
        <v>1119</v>
      </c>
      <c r="S201" s="506"/>
      <c r="T201" s="506"/>
      <c r="U201" s="506">
        <v>0</v>
      </c>
      <c r="V201" s="506">
        <v>0</v>
      </c>
      <c r="W201" s="506">
        <v>0</v>
      </c>
      <c r="X201" s="506">
        <v>0</v>
      </c>
      <c r="Y201" s="506">
        <v>0</v>
      </c>
      <c r="Z201" s="506">
        <v>0</v>
      </c>
      <c r="AA201" s="506">
        <v>0</v>
      </c>
      <c r="AB201" s="506">
        <v>0</v>
      </c>
      <c r="AC201" s="506">
        <v>0</v>
      </c>
      <c r="AD201" s="506">
        <v>0</v>
      </c>
      <c r="AE201" s="506">
        <v>0</v>
      </c>
      <c r="AF201" s="506" t="s">
        <v>804</v>
      </c>
      <c r="AG201" s="506">
        <v>0</v>
      </c>
      <c r="AH201" s="451" t="s">
        <v>1119</v>
      </c>
      <c r="AI201" s="450">
        <v>0</v>
      </c>
      <c r="AJ201" s="506">
        <v>0</v>
      </c>
      <c r="AK201" s="506">
        <v>0</v>
      </c>
      <c r="AL201" s="506">
        <v>0</v>
      </c>
      <c r="AM201" s="506">
        <v>0</v>
      </c>
      <c r="AN201" s="452" t="s">
        <v>1119</v>
      </c>
      <c r="AO201" s="506">
        <v>0</v>
      </c>
      <c r="AP201" s="506">
        <v>0</v>
      </c>
      <c r="AQ201" s="453"/>
      <c r="AR201" s="450">
        <v>0</v>
      </c>
    </row>
    <row r="202" spans="1:44" s="333" customFormat="1" x14ac:dyDescent="0.25">
      <c r="A202" s="447">
        <v>7</v>
      </c>
      <c r="B202" s="448" t="s">
        <v>455</v>
      </c>
      <c r="C202" s="449">
        <v>0</v>
      </c>
      <c r="D202" s="506">
        <v>0</v>
      </c>
      <c r="E202" s="506">
        <v>0</v>
      </c>
      <c r="F202" s="506">
        <v>0</v>
      </c>
      <c r="G202" s="506">
        <v>0</v>
      </c>
      <c r="H202" s="506">
        <v>0</v>
      </c>
      <c r="I202" s="506">
        <v>0</v>
      </c>
      <c r="J202" s="506">
        <v>0</v>
      </c>
      <c r="K202" s="506">
        <v>0</v>
      </c>
      <c r="L202" s="506">
        <v>0</v>
      </c>
      <c r="M202" s="506">
        <v>0</v>
      </c>
      <c r="N202" s="506">
        <v>0</v>
      </c>
      <c r="O202" s="506">
        <v>0</v>
      </c>
      <c r="P202" s="506" t="s">
        <v>804</v>
      </c>
      <c r="Q202" s="506">
        <v>0</v>
      </c>
      <c r="R202" s="509" t="s">
        <v>1119</v>
      </c>
      <c r="S202" s="506"/>
      <c r="T202" s="506"/>
      <c r="U202" s="506">
        <v>0</v>
      </c>
      <c r="V202" s="506">
        <v>0</v>
      </c>
      <c r="W202" s="506">
        <v>0</v>
      </c>
      <c r="X202" s="506">
        <v>0</v>
      </c>
      <c r="Y202" s="506">
        <v>0</v>
      </c>
      <c r="Z202" s="506">
        <v>0</v>
      </c>
      <c r="AA202" s="506">
        <v>0</v>
      </c>
      <c r="AB202" s="506">
        <v>0</v>
      </c>
      <c r="AC202" s="506">
        <v>0</v>
      </c>
      <c r="AD202" s="506">
        <v>0</v>
      </c>
      <c r="AE202" s="506">
        <v>0</v>
      </c>
      <c r="AF202" s="506" t="s">
        <v>804</v>
      </c>
      <c r="AG202" s="506">
        <v>0</v>
      </c>
      <c r="AH202" s="451" t="s">
        <v>1119</v>
      </c>
      <c r="AI202" s="450">
        <v>0</v>
      </c>
      <c r="AJ202" s="506">
        <v>0</v>
      </c>
      <c r="AK202" s="506">
        <v>0</v>
      </c>
      <c r="AL202" s="506">
        <v>0</v>
      </c>
      <c r="AM202" s="506">
        <v>0</v>
      </c>
      <c r="AN202" s="452" t="s">
        <v>1119</v>
      </c>
      <c r="AO202" s="506">
        <v>0</v>
      </c>
      <c r="AP202" s="506">
        <v>0</v>
      </c>
      <c r="AQ202" s="453"/>
      <c r="AR202" s="450">
        <v>0</v>
      </c>
    </row>
    <row r="203" spans="1:44" s="333" customFormat="1" x14ac:dyDescent="0.25">
      <c r="A203" s="447">
        <v>8</v>
      </c>
      <c r="B203" s="448" t="s">
        <v>456</v>
      </c>
      <c r="C203" s="449">
        <v>0</v>
      </c>
      <c r="D203" s="506">
        <v>0</v>
      </c>
      <c r="E203" s="506">
        <v>0</v>
      </c>
      <c r="F203" s="506">
        <v>0</v>
      </c>
      <c r="G203" s="506">
        <v>0</v>
      </c>
      <c r="H203" s="506">
        <v>0</v>
      </c>
      <c r="I203" s="506">
        <v>0</v>
      </c>
      <c r="J203" s="506">
        <v>0</v>
      </c>
      <c r="K203" s="506">
        <v>0</v>
      </c>
      <c r="L203" s="506">
        <v>0</v>
      </c>
      <c r="M203" s="506">
        <v>0</v>
      </c>
      <c r="N203" s="506">
        <v>0</v>
      </c>
      <c r="O203" s="506">
        <v>0</v>
      </c>
      <c r="P203" s="506" t="s">
        <v>804</v>
      </c>
      <c r="Q203" s="506">
        <v>0</v>
      </c>
      <c r="R203" s="509" t="s">
        <v>1119</v>
      </c>
      <c r="S203" s="506"/>
      <c r="T203" s="506"/>
      <c r="U203" s="506">
        <v>0</v>
      </c>
      <c r="V203" s="506">
        <v>0</v>
      </c>
      <c r="W203" s="506">
        <v>0</v>
      </c>
      <c r="X203" s="506">
        <v>0</v>
      </c>
      <c r="Y203" s="506">
        <v>0</v>
      </c>
      <c r="Z203" s="506">
        <v>0</v>
      </c>
      <c r="AA203" s="506">
        <v>0</v>
      </c>
      <c r="AB203" s="506">
        <v>0</v>
      </c>
      <c r="AC203" s="506">
        <v>0</v>
      </c>
      <c r="AD203" s="506">
        <v>0</v>
      </c>
      <c r="AE203" s="506">
        <v>0</v>
      </c>
      <c r="AF203" s="506" t="s">
        <v>804</v>
      </c>
      <c r="AG203" s="506">
        <v>0</v>
      </c>
      <c r="AH203" s="451" t="s">
        <v>1119</v>
      </c>
      <c r="AI203" s="450">
        <v>0</v>
      </c>
      <c r="AJ203" s="506">
        <v>0</v>
      </c>
      <c r="AK203" s="506">
        <v>0</v>
      </c>
      <c r="AL203" s="506">
        <v>0</v>
      </c>
      <c r="AM203" s="506">
        <v>0</v>
      </c>
      <c r="AN203" s="452" t="s">
        <v>1119</v>
      </c>
      <c r="AO203" s="506">
        <v>0</v>
      </c>
      <c r="AP203" s="506">
        <v>0</v>
      </c>
      <c r="AQ203" s="453"/>
      <c r="AR203" s="450">
        <v>0</v>
      </c>
    </row>
    <row r="204" spans="1:44" s="333" customFormat="1" x14ac:dyDescent="0.25">
      <c r="A204" s="447">
        <v>9</v>
      </c>
      <c r="B204" s="448" t="s">
        <v>457</v>
      </c>
      <c r="C204" s="449">
        <v>0</v>
      </c>
      <c r="D204" s="506">
        <v>0</v>
      </c>
      <c r="E204" s="506">
        <v>0</v>
      </c>
      <c r="F204" s="506">
        <v>0</v>
      </c>
      <c r="G204" s="506">
        <v>0</v>
      </c>
      <c r="H204" s="506">
        <v>0</v>
      </c>
      <c r="I204" s="506">
        <v>0</v>
      </c>
      <c r="J204" s="506">
        <v>0</v>
      </c>
      <c r="K204" s="506">
        <v>0</v>
      </c>
      <c r="L204" s="506">
        <v>0</v>
      </c>
      <c r="M204" s="506">
        <v>0</v>
      </c>
      <c r="N204" s="506">
        <v>0</v>
      </c>
      <c r="O204" s="506">
        <v>0</v>
      </c>
      <c r="P204" s="506" t="s">
        <v>804</v>
      </c>
      <c r="Q204" s="506">
        <v>0</v>
      </c>
      <c r="R204" s="509" t="s">
        <v>1119</v>
      </c>
      <c r="S204" s="506"/>
      <c r="T204" s="506"/>
      <c r="U204" s="506">
        <v>0</v>
      </c>
      <c r="V204" s="506">
        <v>0</v>
      </c>
      <c r="W204" s="506">
        <v>0</v>
      </c>
      <c r="X204" s="506">
        <v>0</v>
      </c>
      <c r="Y204" s="506">
        <v>0</v>
      </c>
      <c r="Z204" s="506">
        <v>0</v>
      </c>
      <c r="AA204" s="506">
        <v>0</v>
      </c>
      <c r="AB204" s="506">
        <v>0</v>
      </c>
      <c r="AC204" s="506">
        <v>0</v>
      </c>
      <c r="AD204" s="506">
        <v>0</v>
      </c>
      <c r="AE204" s="506">
        <v>0</v>
      </c>
      <c r="AF204" s="506" t="s">
        <v>804</v>
      </c>
      <c r="AG204" s="506">
        <v>0</v>
      </c>
      <c r="AH204" s="451" t="s">
        <v>1119</v>
      </c>
      <c r="AI204" s="450">
        <v>0</v>
      </c>
      <c r="AJ204" s="506">
        <v>0</v>
      </c>
      <c r="AK204" s="506">
        <v>0</v>
      </c>
      <c r="AL204" s="506">
        <v>0</v>
      </c>
      <c r="AM204" s="506">
        <v>0</v>
      </c>
      <c r="AN204" s="452" t="s">
        <v>1119</v>
      </c>
      <c r="AO204" s="506">
        <v>0</v>
      </c>
      <c r="AP204" s="506">
        <v>0</v>
      </c>
      <c r="AQ204" s="453"/>
      <c r="AR204" s="450">
        <v>0</v>
      </c>
    </row>
    <row r="205" spans="1:44" s="333" customFormat="1" x14ac:dyDescent="0.25">
      <c r="A205" s="447">
        <v>10</v>
      </c>
      <c r="B205" s="448" t="s">
        <v>120</v>
      </c>
      <c r="C205" s="449">
        <v>0</v>
      </c>
      <c r="D205" s="506">
        <v>0</v>
      </c>
      <c r="E205" s="506">
        <v>0</v>
      </c>
      <c r="F205" s="506">
        <v>0</v>
      </c>
      <c r="G205" s="506">
        <v>0</v>
      </c>
      <c r="H205" s="506">
        <v>0</v>
      </c>
      <c r="I205" s="506">
        <v>0</v>
      </c>
      <c r="J205" s="506">
        <v>0</v>
      </c>
      <c r="K205" s="506">
        <v>0</v>
      </c>
      <c r="L205" s="506">
        <v>0</v>
      </c>
      <c r="M205" s="506">
        <v>0</v>
      </c>
      <c r="N205" s="506">
        <v>0</v>
      </c>
      <c r="O205" s="506">
        <v>0</v>
      </c>
      <c r="P205" s="506" t="s">
        <v>804</v>
      </c>
      <c r="Q205" s="506">
        <v>0</v>
      </c>
      <c r="R205" s="509" t="s">
        <v>1119</v>
      </c>
      <c r="S205" s="506"/>
      <c r="T205" s="506"/>
      <c r="U205" s="506">
        <v>0</v>
      </c>
      <c r="V205" s="506">
        <v>0</v>
      </c>
      <c r="W205" s="506">
        <v>0</v>
      </c>
      <c r="X205" s="506">
        <v>0</v>
      </c>
      <c r="Y205" s="506">
        <v>0</v>
      </c>
      <c r="Z205" s="506">
        <v>0</v>
      </c>
      <c r="AA205" s="506">
        <v>0</v>
      </c>
      <c r="AB205" s="506">
        <v>0</v>
      </c>
      <c r="AC205" s="506">
        <v>0</v>
      </c>
      <c r="AD205" s="506">
        <v>0</v>
      </c>
      <c r="AE205" s="506">
        <v>0</v>
      </c>
      <c r="AF205" s="506" t="s">
        <v>804</v>
      </c>
      <c r="AG205" s="506">
        <v>0</v>
      </c>
      <c r="AH205" s="451" t="s">
        <v>1119</v>
      </c>
      <c r="AI205" s="450">
        <v>0</v>
      </c>
      <c r="AJ205" s="506">
        <v>0</v>
      </c>
      <c r="AK205" s="506">
        <v>0</v>
      </c>
      <c r="AL205" s="506">
        <v>0</v>
      </c>
      <c r="AM205" s="506">
        <v>0</v>
      </c>
      <c r="AN205" s="452" t="s">
        <v>1119</v>
      </c>
      <c r="AO205" s="506">
        <v>0</v>
      </c>
      <c r="AP205" s="506">
        <v>0</v>
      </c>
      <c r="AQ205" s="453"/>
      <c r="AR205" s="450">
        <v>0</v>
      </c>
    </row>
    <row r="206" spans="1:44" s="333" customFormat="1" x14ac:dyDescent="0.25">
      <c r="A206" s="447">
        <v>11</v>
      </c>
      <c r="B206" s="448" t="s">
        <v>466</v>
      </c>
      <c r="C206" s="449">
        <v>0</v>
      </c>
      <c r="D206" s="506">
        <v>0</v>
      </c>
      <c r="E206" s="506">
        <v>0</v>
      </c>
      <c r="F206" s="506">
        <v>0</v>
      </c>
      <c r="G206" s="506">
        <v>0</v>
      </c>
      <c r="H206" s="506">
        <v>0</v>
      </c>
      <c r="I206" s="506">
        <v>0</v>
      </c>
      <c r="J206" s="506">
        <v>0</v>
      </c>
      <c r="K206" s="506">
        <v>0</v>
      </c>
      <c r="L206" s="506">
        <v>0</v>
      </c>
      <c r="M206" s="506">
        <v>0</v>
      </c>
      <c r="N206" s="506">
        <v>0</v>
      </c>
      <c r="O206" s="506">
        <v>0</v>
      </c>
      <c r="P206" s="506" t="s">
        <v>804</v>
      </c>
      <c r="Q206" s="506">
        <v>0</v>
      </c>
      <c r="R206" s="509" t="s">
        <v>1119</v>
      </c>
      <c r="S206" s="506"/>
      <c r="T206" s="506"/>
      <c r="U206" s="506">
        <v>0</v>
      </c>
      <c r="V206" s="506">
        <v>0</v>
      </c>
      <c r="W206" s="506">
        <v>0</v>
      </c>
      <c r="X206" s="506">
        <v>0</v>
      </c>
      <c r="Y206" s="506">
        <v>0</v>
      </c>
      <c r="Z206" s="506">
        <v>0</v>
      </c>
      <c r="AA206" s="506">
        <v>0</v>
      </c>
      <c r="AB206" s="506">
        <v>0</v>
      </c>
      <c r="AC206" s="506">
        <v>0</v>
      </c>
      <c r="AD206" s="506">
        <v>0</v>
      </c>
      <c r="AE206" s="506">
        <v>0</v>
      </c>
      <c r="AF206" s="506" t="s">
        <v>804</v>
      </c>
      <c r="AG206" s="506">
        <v>0</v>
      </c>
      <c r="AH206" s="451" t="s">
        <v>1119</v>
      </c>
      <c r="AI206" s="450">
        <v>0</v>
      </c>
      <c r="AJ206" s="506">
        <v>0</v>
      </c>
      <c r="AK206" s="506">
        <v>0</v>
      </c>
      <c r="AL206" s="506">
        <v>0</v>
      </c>
      <c r="AM206" s="506">
        <v>0</v>
      </c>
      <c r="AN206" s="452" t="s">
        <v>1119</v>
      </c>
      <c r="AO206" s="506">
        <v>0</v>
      </c>
      <c r="AP206" s="506">
        <v>0</v>
      </c>
      <c r="AQ206" s="453"/>
      <c r="AR206" s="450">
        <v>0</v>
      </c>
    </row>
    <row r="207" spans="1:44" s="333" customFormat="1" x14ac:dyDescent="0.25">
      <c r="A207" s="447">
        <v>12</v>
      </c>
      <c r="B207" s="448" t="s">
        <v>467</v>
      </c>
      <c r="C207" s="449">
        <v>0</v>
      </c>
      <c r="D207" s="506">
        <v>0</v>
      </c>
      <c r="E207" s="506">
        <v>0</v>
      </c>
      <c r="F207" s="506">
        <v>0</v>
      </c>
      <c r="G207" s="506">
        <v>75.719930553349599</v>
      </c>
      <c r="H207" s="506">
        <v>0</v>
      </c>
      <c r="I207" s="506">
        <v>0</v>
      </c>
      <c r="J207" s="506">
        <v>0</v>
      </c>
      <c r="K207" s="506">
        <v>0</v>
      </c>
      <c r="L207" s="506">
        <v>0</v>
      </c>
      <c r="M207" s="506">
        <v>0.30585281999999969</v>
      </c>
      <c r="N207" s="506">
        <v>0</v>
      </c>
      <c r="O207" s="506">
        <v>75.4140777333496</v>
      </c>
      <c r="P207" s="506" t="s">
        <v>804</v>
      </c>
      <c r="Q207" s="506">
        <v>75.719930553349599</v>
      </c>
      <c r="R207" s="509" t="s">
        <v>1119</v>
      </c>
      <c r="S207" s="506"/>
      <c r="T207" s="506"/>
      <c r="U207" s="506">
        <v>0</v>
      </c>
      <c r="V207" s="506">
        <v>0</v>
      </c>
      <c r="W207" s="506">
        <v>74.058892529999994</v>
      </c>
      <c r="X207" s="506">
        <v>0</v>
      </c>
      <c r="Y207" s="506">
        <v>0.13011829</v>
      </c>
      <c r="Z207" s="506">
        <v>0</v>
      </c>
      <c r="AA207" s="506">
        <v>3.7391459699999996</v>
      </c>
      <c r="AB207" s="506">
        <v>0</v>
      </c>
      <c r="AC207" s="506">
        <v>2.1078842400000002</v>
      </c>
      <c r="AD207" s="506">
        <v>0</v>
      </c>
      <c r="AE207" s="506">
        <v>68.081744029999996</v>
      </c>
      <c r="AF207" s="506" t="s">
        <v>804</v>
      </c>
      <c r="AG207" s="506">
        <v>74.058892529999994</v>
      </c>
      <c r="AH207" s="451" t="s">
        <v>1119</v>
      </c>
      <c r="AI207" s="450">
        <v>0</v>
      </c>
      <c r="AJ207" s="506">
        <v>-4.4408920985006262E-16</v>
      </c>
      <c r="AK207" s="506">
        <v>0</v>
      </c>
      <c r="AL207" s="506">
        <v>74.058892529999994</v>
      </c>
      <c r="AM207" s="506">
        <v>74.058892529999994</v>
      </c>
      <c r="AN207" s="452" t="s">
        <v>1119</v>
      </c>
      <c r="AO207" s="506">
        <v>0</v>
      </c>
      <c r="AP207" s="506">
        <v>74.058892529999994</v>
      </c>
      <c r="AQ207" s="453"/>
      <c r="AR207" s="450">
        <v>0</v>
      </c>
    </row>
    <row r="208" spans="1:44" s="333" customFormat="1" ht="63" x14ac:dyDescent="0.25">
      <c r="A208" s="447">
        <v>0</v>
      </c>
      <c r="B208" s="448" t="s">
        <v>614</v>
      </c>
      <c r="C208" s="449" t="s">
        <v>388</v>
      </c>
      <c r="D208" s="506">
        <v>0</v>
      </c>
      <c r="E208" s="506">
        <v>0</v>
      </c>
      <c r="F208" s="506">
        <v>0</v>
      </c>
      <c r="G208" s="506">
        <v>75.719930553349599</v>
      </c>
      <c r="H208" s="506">
        <v>0</v>
      </c>
      <c r="I208" s="506">
        <v>0</v>
      </c>
      <c r="J208" s="506">
        <v>0</v>
      </c>
      <c r="K208" s="506">
        <v>0</v>
      </c>
      <c r="L208" s="506">
        <v>0</v>
      </c>
      <c r="M208" s="506">
        <v>0.30585281999999969</v>
      </c>
      <c r="N208" s="506">
        <v>0</v>
      </c>
      <c r="O208" s="506">
        <v>75.4140777333496</v>
      </c>
      <c r="P208" s="506" t="s">
        <v>804</v>
      </c>
      <c r="Q208" s="506">
        <v>75.719930553349599</v>
      </c>
      <c r="R208" s="509" t="s">
        <v>1119</v>
      </c>
      <c r="S208" s="506"/>
      <c r="T208" s="506"/>
      <c r="U208" s="506">
        <v>0</v>
      </c>
      <c r="V208" s="506">
        <v>0</v>
      </c>
      <c r="W208" s="506">
        <v>67.812949500000002</v>
      </c>
      <c r="X208" s="506">
        <v>0</v>
      </c>
      <c r="Y208" s="506">
        <v>0</v>
      </c>
      <c r="Z208" s="506">
        <v>0</v>
      </c>
      <c r="AA208" s="506">
        <v>0</v>
      </c>
      <c r="AB208" s="506">
        <v>0</v>
      </c>
      <c r="AC208" s="506">
        <v>1.9129211699999999</v>
      </c>
      <c r="AD208" s="506">
        <v>0</v>
      </c>
      <c r="AE208" s="506">
        <v>65.900028329999998</v>
      </c>
      <c r="AF208" s="506" t="s">
        <v>804</v>
      </c>
      <c r="AG208" s="506">
        <v>67.812949500000002</v>
      </c>
      <c r="AH208" s="451" t="s">
        <v>1119</v>
      </c>
      <c r="AI208" s="450" t="s">
        <v>421</v>
      </c>
      <c r="AJ208" s="506">
        <v>0</v>
      </c>
      <c r="AK208" s="506">
        <v>0</v>
      </c>
      <c r="AL208" s="506">
        <v>67.812949500000002</v>
      </c>
      <c r="AM208" s="506">
        <v>67.812949500000002</v>
      </c>
      <c r="AN208" s="452" t="s">
        <v>1119</v>
      </c>
      <c r="AO208" s="506">
        <v>0</v>
      </c>
      <c r="AP208" s="506">
        <v>67.812949500000002</v>
      </c>
      <c r="AQ208" s="453"/>
      <c r="AR208" s="450" t="s">
        <v>1105</v>
      </c>
    </row>
    <row r="209" spans="1:44" s="333" customFormat="1" ht="47.25" x14ac:dyDescent="0.25">
      <c r="A209" s="447">
        <v>0</v>
      </c>
      <c r="B209" s="448" t="s">
        <v>615</v>
      </c>
      <c r="C209" s="449" t="s">
        <v>388</v>
      </c>
      <c r="D209" s="506">
        <v>0</v>
      </c>
      <c r="E209" s="506">
        <v>0</v>
      </c>
      <c r="F209" s="506">
        <v>0</v>
      </c>
      <c r="G209" s="506">
        <v>0</v>
      </c>
      <c r="H209" s="506">
        <v>0</v>
      </c>
      <c r="I209" s="506">
        <v>0</v>
      </c>
      <c r="J209" s="506">
        <v>0</v>
      </c>
      <c r="K209" s="506">
        <v>0</v>
      </c>
      <c r="L209" s="506">
        <v>0</v>
      </c>
      <c r="M209" s="506">
        <v>0</v>
      </c>
      <c r="N209" s="506">
        <v>0</v>
      </c>
      <c r="O209" s="506">
        <v>0</v>
      </c>
      <c r="P209" s="506" t="s">
        <v>804</v>
      </c>
      <c r="Q209" s="506">
        <v>0</v>
      </c>
      <c r="R209" s="509">
        <v>0</v>
      </c>
      <c r="S209" s="506"/>
      <c r="T209" s="506"/>
      <c r="U209" s="506">
        <v>0</v>
      </c>
      <c r="V209" s="506">
        <v>0</v>
      </c>
      <c r="W209" s="506">
        <v>3.8727642599999994</v>
      </c>
      <c r="X209" s="506">
        <v>0</v>
      </c>
      <c r="Y209" s="506">
        <v>0.13011829</v>
      </c>
      <c r="Z209" s="506">
        <v>0</v>
      </c>
      <c r="AA209" s="506">
        <v>3.7391459699999996</v>
      </c>
      <c r="AB209" s="506">
        <v>0</v>
      </c>
      <c r="AC209" s="506">
        <v>3.5000000000000001E-3</v>
      </c>
      <c r="AD209" s="506">
        <v>0</v>
      </c>
      <c r="AE209" s="506">
        <v>0</v>
      </c>
      <c r="AF209" s="506" t="s">
        <v>804</v>
      </c>
      <c r="AG209" s="506">
        <v>3.8727642599999994</v>
      </c>
      <c r="AH209" s="451" t="s">
        <v>1119</v>
      </c>
      <c r="AI209" s="450">
        <v>0</v>
      </c>
      <c r="AJ209" s="506">
        <v>-4.4408920985006262E-16</v>
      </c>
      <c r="AK209" s="506">
        <v>0</v>
      </c>
      <c r="AL209" s="506">
        <v>3.8727642599999998</v>
      </c>
      <c r="AM209" s="506">
        <v>3.8727642599999998</v>
      </c>
      <c r="AN209" s="452" t="s">
        <v>1119</v>
      </c>
      <c r="AO209" s="506">
        <v>0</v>
      </c>
      <c r="AP209" s="506">
        <v>3.8727642599999998</v>
      </c>
      <c r="AQ209" s="453"/>
      <c r="AR209" s="450" t="s">
        <v>1105</v>
      </c>
    </row>
    <row r="210" spans="1:44" s="333" customFormat="1" ht="63" x14ac:dyDescent="0.25">
      <c r="A210" s="447">
        <v>0</v>
      </c>
      <c r="B210" s="448" t="s">
        <v>851</v>
      </c>
      <c r="C210" s="449" t="s">
        <v>388</v>
      </c>
      <c r="D210" s="506">
        <v>0</v>
      </c>
      <c r="E210" s="506">
        <v>0</v>
      </c>
      <c r="F210" s="506">
        <v>0</v>
      </c>
      <c r="G210" s="506">
        <v>0</v>
      </c>
      <c r="H210" s="506">
        <v>0</v>
      </c>
      <c r="I210" s="506">
        <v>0</v>
      </c>
      <c r="J210" s="506">
        <v>0</v>
      </c>
      <c r="K210" s="506">
        <v>0</v>
      </c>
      <c r="L210" s="506">
        <v>0</v>
      </c>
      <c r="M210" s="506">
        <v>0</v>
      </c>
      <c r="N210" s="506">
        <v>0</v>
      </c>
      <c r="O210" s="506">
        <v>0</v>
      </c>
      <c r="P210" s="506" t="s">
        <v>804</v>
      </c>
      <c r="Q210" s="506">
        <v>0</v>
      </c>
      <c r="R210" s="509">
        <v>0</v>
      </c>
      <c r="S210" s="506"/>
      <c r="T210" s="506"/>
      <c r="U210" s="506">
        <v>0</v>
      </c>
      <c r="V210" s="506">
        <v>0</v>
      </c>
      <c r="W210" s="506">
        <v>2.37317877</v>
      </c>
      <c r="X210" s="506">
        <v>0</v>
      </c>
      <c r="Y210" s="506">
        <v>0</v>
      </c>
      <c r="Z210" s="506">
        <v>0</v>
      </c>
      <c r="AA210" s="506">
        <v>0</v>
      </c>
      <c r="AB210" s="506">
        <v>0</v>
      </c>
      <c r="AC210" s="506">
        <v>0.19146306999999999</v>
      </c>
      <c r="AD210" s="506">
        <v>0</v>
      </c>
      <c r="AE210" s="506">
        <v>2.1817156999999998</v>
      </c>
      <c r="AF210" s="506" t="s">
        <v>804</v>
      </c>
      <c r="AG210" s="506">
        <v>2.37317877</v>
      </c>
      <c r="AH210" s="451" t="s">
        <v>1119</v>
      </c>
      <c r="AI210" s="450">
        <v>0</v>
      </c>
      <c r="AJ210" s="506">
        <v>0</v>
      </c>
      <c r="AK210" s="506">
        <v>0</v>
      </c>
      <c r="AL210" s="506">
        <v>2.37317877</v>
      </c>
      <c r="AM210" s="506">
        <v>2.37317877</v>
      </c>
      <c r="AN210" s="452" t="s">
        <v>1119</v>
      </c>
      <c r="AO210" s="506">
        <v>0</v>
      </c>
      <c r="AP210" s="506">
        <v>2.37317877</v>
      </c>
      <c r="AQ210" s="453"/>
      <c r="AR210" s="450" t="s">
        <v>1105</v>
      </c>
    </row>
    <row r="211" spans="1:44" s="333" customFormat="1" x14ac:dyDescent="0.25">
      <c r="A211" s="447">
        <v>13</v>
      </c>
      <c r="B211" s="448" t="s">
        <v>468</v>
      </c>
      <c r="C211" s="449">
        <v>0</v>
      </c>
      <c r="D211" s="506">
        <v>0</v>
      </c>
      <c r="E211" s="506">
        <v>0</v>
      </c>
      <c r="F211" s="506">
        <v>0</v>
      </c>
      <c r="G211" s="506">
        <v>0</v>
      </c>
      <c r="H211" s="506">
        <v>0</v>
      </c>
      <c r="I211" s="506">
        <v>0</v>
      </c>
      <c r="J211" s="506">
        <v>0</v>
      </c>
      <c r="K211" s="506">
        <v>0</v>
      </c>
      <c r="L211" s="506">
        <v>0</v>
      </c>
      <c r="M211" s="506">
        <v>0</v>
      </c>
      <c r="N211" s="506">
        <v>0</v>
      </c>
      <c r="O211" s="506">
        <v>0</v>
      </c>
      <c r="P211" s="506" t="s">
        <v>804</v>
      </c>
      <c r="Q211" s="506">
        <v>0</v>
      </c>
      <c r="R211" s="509" t="s">
        <v>1119</v>
      </c>
      <c r="S211" s="506"/>
      <c r="T211" s="506"/>
      <c r="U211" s="506">
        <v>0</v>
      </c>
      <c r="V211" s="506">
        <v>0</v>
      </c>
      <c r="W211" s="506">
        <v>0</v>
      </c>
      <c r="X211" s="506">
        <v>0</v>
      </c>
      <c r="Y211" s="506">
        <v>0</v>
      </c>
      <c r="Z211" s="506">
        <v>0</v>
      </c>
      <c r="AA211" s="506">
        <v>0</v>
      </c>
      <c r="AB211" s="506">
        <v>0</v>
      </c>
      <c r="AC211" s="506">
        <v>0</v>
      </c>
      <c r="AD211" s="506">
        <v>0</v>
      </c>
      <c r="AE211" s="506">
        <v>0</v>
      </c>
      <c r="AF211" s="506" t="s">
        <v>804</v>
      </c>
      <c r="AG211" s="506">
        <v>0</v>
      </c>
      <c r="AH211" s="451" t="s">
        <v>1119</v>
      </c>
      <c r="AI211" s="450">
        <v>0</v>
      </c>
      <c r="AJ211" s="506">
        <v>0</v>
      </c>
      <c r="AK211" s="506">
        <v>0</v>
      </c>
      <c r="AL211" s="506">
        <v>0</v>
      </c>
      <c r="AM211" s="506">
        <v>0</v>
      </c>
      <c r="AN211" s="452" t="s">
        <v>1119</v>
      </c>
      <c r="AO211" s="506">
        <v>0</v>
      </c>
      <c r="AP211" s="506">
        <v>0</v>
      </c>
      <c r="AQ211" s="453"/>
      <c r="AR211" s="450">
        <v>0</v>
      </c>
    </row>
    <row r="212" spans="1:44" s="333" customFormat="1" x14ac:dyDescent="0.25">
      <c r="A212" s="447">
        <v>14</v>
      </c>
      <c r="B212" s="448" t="s">
        <v>458</v>
      </c>
      <c r="C212" s="449">
        <v>0</v>
      </c>
      <c r="D212" s="506">
        <v>0</v>
      </c>
      <c r="E212" s="506">
        <v>0</v>
      </c>
      <c r="F212" s="506">
        <v>0</v>
      </c>
      <c r="G212" s="506">
        <v>0</v>
      </c>
      <c r="H212" s="506">
        <v>0</v>
      </c>
      <c r="I212" s="506">
        <v>0</v>
      </c>
      <c r="J212" s="506">
        <v>0</v>
      </c>
      <c r="K212" s="506">
        <v>0</v>
      </c>
      <c r="L212" s="506">
        <v>0</v>
      </c>
      <c r="M212" s="506">
        <v>0</v>
      </c>
      <c r="N212" s="506">
        <v>0</v>
      </c>
      <c r="O212" s="506">
        <v>0</v>
      </c>
      <c r="P212" s="506" t="s">
        <v>804</v>
      </c>
      <c r="Q212" s="506">
        <v>0</v>
      </c>
      <c r="R212" s="509" t="s">
        <v>1119</v>
      </c>
      <c r="S212" s="506"/>
      <c r="T212" s="506"/>
      <c r="U212" s="506">
        <v>0</v>
      </c>
      <c r="V212" s="506">
        <v>0</v>
      </c>
      <c r="W212" s="506">
        <v>0</v>
      </c>
      <c r="X212" s="506">
        <v>0</v>
      </c>
      <c r="Y212" s="506">
        <v>0</v>
      </c>
      <c r="Z212" s="506">
        <v>0</v>
      </c>
      <c r="AA212" s="506">
        <v>0</v>
      </c>
      <c r="AB212" s="506">
        <v>0</v>
      </c>
      <c r="AC212" s="506">
        <v>0</v>
      </c>
      <c r="AD212" s="506">
        <v>0</v>
      </c>
      <c r="AE212" s="506">
        <v>0</v>
      </c>
      <c r="AF212" s="506" t="s">
        <v>804</v>
      </c>
      <c r="AG212" s="506">
        <v>0</v>
      </c>
      <c r="AH212" s="451" t="s">
        <v>1119</v>
      </c>
      <c r="AI212" s="450">
        <v>0</v>
      </c>
      <c r="AJ212" s="506">
        <v>0</v>
      </c>
      <c r="AK212" s="506">
        <v>0</v>
      </c>
      <c r="AL212" s="506">
        <v>0</v>
      </c>
      <c r="AM212" s="506">
        <v>0</v>
      </c>
      <c r="AN212" s="452" t="s">
        <v>1119</v>
      </c>
      <c r="AO212" s="506">
        <v>0</v>
      </c>
      <c r="AP212" s="506">
        <v>0</v>
      </c>
      <c r="AQ212" s="453"/>
      <c r="AR212" s="450">
        <v>0</v>
      </c>
    </row>
    <row r="213" spans="1:44" s="333" customFormat="1" x14ac:dyDescent="0.25">
      <c r="A213" s="447">
        <v>15</v>
      </c>
      <c r="B213" s="448" t="s">
        <v>459</v>
      </c>
      <c r="C213" s="449">
        <v>0</v>
      </c>
      <c r="D213" s="506">
        <v>0</v>
      </c>
      <c r="E213" s="506">
        <v>0</v>
      </c>
      <c r="F213" s="506">
        <v>0</v>
      </c>
      <c r="G213" s="506">
        <v>0</v>
      </c>
      <c r="H213" s="506">
        <v>0</v>
      </c>
      <c r="I213" s="506">
        <v>0</v>
      </c>
      <c r="J213" s="506">
        <v>0</v>
      </c>
      <c r="K213" s="506">
        <v>0</v>
      </c>
      <c r="L213" s="506">
        <v>0</v>
      </c>
      <c r="M213" s="506">
        <v>0</v>
      </c>
      <c r="N213" s="506">
        <v>0</v>
      </c>
      <c r="O213" s="506">
        <v>0</v>
      </c>
      <c r="P213" s="506" t="s">
        <v>804</v>
      </c>
      <c r="Q213" s="506">
        <v>0</v>
      </c>
      <c r="R213" s="509" t="s">
        <v>1119</v>
      </c>
      <c r="S213" s="506"/>
      <c r="T213" s="506"/>
      <c r="U213" s="506">
        <v>0</v>
      </c>
      <c r="V213" s="506">
        <v>0</v>
      </c>
      <c r="W213" s="506">
        <v>0</v>
      </c>
      <c r="X213" s="506">
        <v>0</v>
      </c>
      <c r="Y213" s="506">
        <v>0</v>
      </c>
      <c r="Z213" s="506">
        <v>0</v>
      </c>
      <c r="AA213" s="506">
        <v>0</v>
      </c>
      <c r="AB213" s="506">
        <v>0</v>
      </c>
      <c r="AC213" s="506">
        <v>0</v>
      </c>
      <c r="AD213" s="506">
        <v>0</v>
      </c>
      <c r="AE213" s="506">
        <v>0</v>
      </c>
      <c r="AF213" s="506" t="s">
        <v>804</v>
      </c>
      <c r="AG213" s="506">
        <v>0</v>
      </c>
      <c r="AH213" s="451" t="s">
        <v>1119</v>
      </c>
      <c r="AI213" s="450">
        <v>0</v>
      </c>
      <c r="AJ213" s="506">
        <v>0</v>
      </c>
      <c r="AK213" s="506">
        <v>0</v>
      </c>
      <c r="AL213" s="506">
        <v>0</v>
      </c>
      <c r="AM213" s="506">
        <v>0</v>
      </c>
      <c r="AN213" s="452" t="s">
        <v>1119</v>
      </c>
      <c r="AO213" s="506">
        <v>0</v>
      </c>
      <c r="AP213" s="506">
        <v>0</v>
      </c>
      <c r="AQ213" s="453"/>
      <c r="AR213" s="450">
        <v>0</v>
      </c>
    </row>
    <row r="214" spans="1:44" s="333" customFormat="1" x14ac:dyDescent="0.25">
      <c r="A214" s="447">
        <v>16</v>
      </c>
      <c r="B214" s="448" t="s">
        <v>460</v>
      </c>
      <c r="C214" s="449">
        <v>0</v>
      </c>
      <c r="D214" s="506">
        <v>0</v>
      </c>
      <c r="E214" s="506">
        <v>0</v>
      </c>
      <c r="F214" s="506">
        <v>0</v>
      </c>
      <c r="G214" s="506">
        <v>0</v>
      </c>
      <c r="H214" s="506">
        <v>0</v>
      </c>
      <c r="I214" s="506">
        <v>0</v>
      </c>
      <c r="J214" s="506">
        <v>0</v>
      </c>
      <c r="K214" s="506">
        <v>0</v>
      </c>
      <c r="L214" s="506">
        <v>0</v>
      </c>
      <c r="M214" s="506">
        <v>0</v>
      </c>
      <c r="N214" s="506">
        <v>0</v>
      </c>
      <c r="O214" s="506">
        <v>0</v>
      </c>
      <c r="P214" s="506" t="s">
        <v>804</v>
      </c>
      <c r="Q214" s="506">
        <v>0</v>
      </c>
      <c r="R214" s="509" t="s">
        <v>1119</v>
      </c>
      <c r="S214" s="506"/>
      <c r="T214" s="506"/>
      <c r="U214" s="506">
        <v>0</v>
      </c>
      <c r="V214" s="506">
        <v>0</v>
      </c>
      <c r="W214" s="506">
        <v>0</v>
      </c>
      <c r="X214" s="506">
        <v>0</v>
      </c>
      <c r="Y214" s="506">
        <v>0</v>
      </c>
      <c r="Z214" s="506">
        <v>0</v>
      </c>
      <c r="AA214" s="506">
        <v>0</v>
      </c>
      <c r="AB214" s="506">
        <v>0</v>
      </c>
      <c r="AC214" s="506">
        <v>0</v>
      </c>
      <c r="AD214" s="506">
        <v>0</v>
      </c>
      <c r="AE214" s="506">
        <v>0</v>
      </c>
      <c r="AF214" s="506" t="s">
        <v>804</v>
      </c>
      <c r="AG214" s="506">
        <v>0</v>
      </c>
      <c r="AH214" s="451" t="s">
        <v>1119</v>
      </c>
      <c r="AI214" s="450">
        <v>0</v>
      </c>
      <c r="AJ214" s="506">
        <v>0</v>
      </c>
      <c r="AK214" s="506">
        <v>0</v>
      </c>
      <c r="AL214" s="506">
        <v>0</v>
      </c>
      <c r="AM214" s="506">
        <v>0</v>
      </c>
      <c r="AN214" s="452" t="s">
        <v>1119</v>
      </c>
      <c r="AO214" s="506">
        <v>0</v>
      </c>
      <c r="AP214" s="506">
        <v>0</v>
      </c>
      <c r="AQ214" s="453"/>
      <c r="AR214" s="450">
        <v>0</v>
      </c>
    </row>
    <row r="215" spans="1:44" s="333" customFormat="1" x14ac:dyDescent="0.25">
      <c r="A215" s="447">
        <v>17</v>
      </c>
      <c r="B215" s="448" t="s">
        <v>121</v>
      </c>
      <c r="C215" s="449">
        <v>0</v>
      </c>
      <c r="D215" s="506">
        <v>0</v>
      </c>
      <c r="E215" s="506">
        <v>0</v>
      </c>
      <c r="F215" s="506">
        <v>0</v>
      </c>
      <c r="G215" s="506">
        <v>0</v>
      </c>
      <c r="H215" s="506">
        <v>0</v>
      </c>
      <c r="I215" s="506">
        <v>0</v>
      </c>
      <c r="J215" s="506">
        <v>0</v>
      </c>
      <c r="K215" s="506">
        <v>0</v>
      </c>
      <c r="L215" s="506">
        <v>0</v>
      </c>
      <c r="M215" s="506">
        <v>0</v>
      </c>
      <c r="N215" s="506">
        <v>0</v>
      </c>
      <c r="O215" s="506">
        <v>0</v>
      </c>
      <c r="P215" s="506" t="s">
        <v>804</v>
      </c>
      <c r="Q215" s="506">
        <v>0</v>
      </c>
      <c r="R215" s="509" t="s">
        <v>1119</v>
      </c>
      <c r="S215" s="506"/>
      <c r="T215" s="506"/>
      <c r="U215" s="506">
        <v>0</v>
      </c>
      <c r="V215" s="506">
        <v>0</v>
      </c>
      <c r="W215" s="506">
        <v>0</v>
      </c>
      <c r="X215" s="506">
        <v>0</v>
      </c>
      <c r="Y215" s="506">
        <v>0</v>
      </c>
      <c r="Z215" s="506">
        <v>0</v>
      </c>
      <c r="AA215" s="506">
        <v>0</v>
      </c>
      <c r="AB215" s="506">
        <v>0</v>
      </c>
      <c r="AC215" s="506">
        <v>0</v>
      </c>
      <c r="AD215" s="506">
        <v>0</v>
      </c>
      <c r="AE215" s="506">
        <v>0</v>
      </c>
      <c r="AF215" s="506" t="s">
        <v>804</v>
      </c>
      <c r="AG215" s="506">
        <v>0</v>
      </c>
      <c r="AH215" s="451" t="s">
        <v>1119</v>
      </c>
      <c r="AI215" s="450">
        <v>0</v>
      </c>
      <c r="AJ215" s="506">
        <v>0</v>
      </c>
      <c r="AK215" s="506">
        <v>0</v>
      </c>
      <c r="AL215" s="506">
        <v>0</v>
      </c>
      <c r="AM215" s="506">
        <v>0</v>
      </c>
      <c r="AN215" s="452" t="s">
        <v>1119</v>
      </c>
      <c r="AO215" s="506">
        <v>0</v>
      </c>
      <c r="AP215" s="506">
        <v>0</v>
      </c>
      <c r="AQ215" s="453"/>
      <c r="AR215" s="450">
        <v>0</v>
      </c>
    </row>
    <row r="216" spans="1:44" s="333" customFormat="1" x14ac:dyDescent="0.25">
      <c r="A216" s="447">
        <v>18</v>
      </c>
      <c r="B216" s="448" t="s">
        <v>469</v>
      </c>
      <c r="C216" s="449">
        <v>0</v>
      </c>
      <c r="D216" s="506">
        <v>0</v>
      </c>
      <c r="E216" s="506">
        <v>0</v>
      </c>
      <c r="F216" s="506">
        <v>0</v>
      </c>
      <c r="G216" s="506">
        <v>0</v>
      </c>
      <c r="H216" s="506">
        <v>0</v>
      </c>
      <c r="I216" s="506">
        <v>0</v>
      </c>
      <c r="J216" s="506">
        <v>0</v>
      </c>
      <c r="K216" s="506">
        <v>0</v>
      </c>
      <c r="L216" s="506">
        <v>0</v>
      </c>
      <c r="M216" s="506">
        <v>0</v>
      </c>
      <c r="N216" s="506">
        <v>0</v>
      </c>
      <c r="O216" s="506">
        <v>0</v>
      </c>
      <c r="P216" s="506" t="s">
        <v>804</v>
      </c>
      <c r="Q216" s="506">
        <v>0</v>
      </c>
      <c r="R216" s="509" t="s">
        <v>1119</v>
      </c>
      <c r="S216" s="506"/>
      <c r="T216" s="506"/>
      <c r="U216" s="506">
        <v>0</v>
      </c>
      <c r="V216" s="506">
        <v>0</v>
      </c>
      <c r="W216" s="506">
        <v>0</v>
      </c>
      <c r="X216" s="506">
        <v>0</v>
      </c>
      <c r="Y216" s="506">
        <v>0</v>
      </c>
      <c r="Z216" s="506">
        <v>0</v>
      </c>
      <c r="AA216" s="506">
        <v>0</v>
      </c>
      <c r="AB216" s="506">
        <v>0</v>
      </c>
      <c r="AC216" s="506">
        <v>0</v>
      </c>
      <c r="AD216" s="506">
        <v>0</v>
      </c>
      <c r="AE216" s="506">
        <v>0</v>
      </c>
      <c r="AF216" s="506" t="s">
        <v>804</v>
      </c>
      <c r="AG216" s="506">
        <v>0</v>
      </c>
      <c r="AH216" s="451" t="s">
        <v>1119</v>
      </c>
      <c r="AI216" s="450">
        <v>0</v>
      </c>
      <c r="AJ216" s="506">
        <v>0</v>
      </c>
      <c r="AK216" s="506">
        <v>0</v>
      </c>
      <c r="AL216" s="506">
        <v>0</v>
      </c>
      <c r="AM216" s="506">
        <v>0</v>
      </c>
      <c r="AN216" s="452" t="s">
        <v>1119</v>
      </c>
      <c r="AO216" s="506">
        <v>0</v>
      </c>
      <c r="AP216" s="506">
        <v>0</v>
      </c>
      <c r="AQ216" s="453"/>
      <c r="AR216" s="450">
        <v>0</v>
      </c>
    </row>
    <row r="217" spans="1:44" s="333" customFormat="1" x14ac:dyDescent="0.25">
      <c r="A217" s="447">
        <v>19</v>
      </c>
      <c r="B217" s="448" t="s">
        <v>470</v>
      </c>
      <c r="C217" s="449">
        <v>0</v>
      </c>
      <c r="D217" s="506">
        <v>0</v>
      </c>
      <c r="E217" s="506">
        <v>0</v>
      </c>
      <c r="F217" s="506">
        <v>0</v>
      </c>
      <c r="G217" s="506">
        <v>4.2071752599999996</v>
      </c>
      <c r="H217" s="506">
        <v>0</v>
      </c>
      <c r="I217" s="506">
        <v>0</v>
      </c>
      <c r="J217" s="506">
        <v>0</v>
      </c>
      <c r="K217" s="506">
        <v>0</v>
      </c>
      <c r="L217" s="506">
        <v>0</v>
      </c>
      <c r="M217" s="506">
        <v>3.7486659900000001</v>
      </c>
      <c r="N217" s="506">
        <v>0</v>
      </c>
      <c r="O217" s="506">
        <v>0.45850926999999997</v>
      </c>
      <c r="P217" s="506" t="s">
        <v>804</v>
      </c>
      <c r="Q217" s="506">
        <v>4.2071752599999996</v>
      </c>
      <c r="R217" s="509" t="s">
        <v>1119</v>
      </c>
      <c r="S217" s="506"/>
      <c r="T217" s="506"/>
      <c r="U217" s="506">
        <v>1.0125459999999999E-2</v>
      </c>
      <c r="V217" s="506">
        <v>0</v>
      </c>
      <c r="W217" s="506">
        <v>20.426178139999998</v>
      </c>
      <c r="X217" s="506">
        <v>0</v>
      </c>
      <c r="Y217" s="506">
        <v>0</v>
      </c>
      <c r="Z217" s="506">
        <v>0</v>
      </c>
      <c r="AA217" s="506">
        <v>0.27880503000000001</v>
      </c>
      <c r="AB217" s="506">
        <v>0</v>
      </c>
      <c r="AC217" s="506">
        <v>0.69521820999999995</v>
      </c>
      <c r="AD217" s="506">
        <v>0</v>
      </c>
      <c r="AE217" s="506">
        <v>19.452154899999996</v>
      </c>
      <c r="AF217" s="506" t="s">
        <v>804</v>
      </c>
      <c r="AG217" s="506">
        <v>20.426178139999998</v>
      </c>
      <c r="AH217" s="451" t="s">
        <v>1119</v>
      </c>
      <c r="AI217" s="450">
        <v>0</v>
      </c>
      <c r="AJ217" s="506">
        <v>6.4691689999999996E-2</v>
      </c>
      <c r="AK217" s="506">
        <v>0</v>
      </c>
      <c r="AL217" s="506">
        <v>20.371611909999999</v>
      </c>
      <c r="AM217" s="506">
        <v>20.371611909999999</v>
      </c>
      <c r="AN217" s="452" t="s">
        <v>1119</v>
      </c>
      <c r="AO217" s="506">
        <v>0</v>
      </c>
      <c r="AP217" s="506">
        <v>20.371611909999999</v>
      </c>
      <c r="AQ217" s="453"/>
      <c r="AR217" s="450">
        <v>0</v>
      </c>
    </row>
    <row r="218" spans="1:44" s="333" customFormat="1" ht="31.5" x14ac:dyDescent="0.25">
      <c r="A218" s="447">
        <v>0</v>
      </c>
      <c r="B218" s="448" t="s">
        <v>770</v>
      </c>
      <c r="C218" s="449" t="s">
        <v>388</v>
      </c>
      <c r="D218" s="506">
        <v>0</v>
      </c>
      <c r="E218" s="506">
        <v>0</v>
      </c>
      <c r="F218" s="506">
        <v>0</v>
      </c>
      <c r="G218" s="506">
        <v>3.4196760500000001</v>
      </c>
      <c r="H218" s="506">
        <v>0</v>
      </c>
      <c r="I218" s="506">
        <v>0</v>
      </c>
      <c r="J218" s="506">
        <v>0</v>
      </c>
      <c r="K218" s="506">
        <v>0</v>
      </c>
      <c r="L218" s="506">
        <v>0</v>
      </c>
      <c r="M218" s="506">
        <v>3.4196760500000001</v>
      </c>
      <c r="N218" s="506">
        <v>0</v>
      </c>
      <c r="O218" s="506">
        <v>0</v>
      </c>
      <c r="P218" s="506" t="s">
        <v>804</v>
      </c>
      <c r="Q218" s="506">
        <v>3.4196760500000001</v>
      </c>
      <c r="R218" s="509" t="s">
        <v>1119</v>
      </c>
      <c r="S218" s="506"/>
      <c r="T218" s="506"/>
      <c r="U218" s="506">
        <v>0</v>
      </c>
      <c r="V218" s="506">
        <v>0</v>
      </c>
      <c r="W218" s="506">
        <v>0</v>
      </c>
      <c r="X218" s="506">
        <v>0</v>
      </c>
      <c r="Y218" s="506">
        <v>0</v>
      </c>
      <c r="Z218" s="506">
        <v>0</v>
      </c>
      <c r="AA218" s="506">
        <v>0</v>
      </c>
      <c r="AB218" s="506">
        <v>0</v>
      </c>
      <c r="AC218" s="506">
        <v>0</v>
      </c>
      <c r="AD218" s="506">
        <v>0</v>
      </c>
      <c r="AE218" s="506">
        <v>0</v>
      </c>
      <c r="AF218" s="506" t="s">
        <v>804</v>
      </c>
      <c r="AG218" s="506">
        <v>0</v>
      </c>
      <c r="AH218" s="451" t="s">
        <v>1119</v>
      </c>
      <c r="AI218" s="450" t="s">
        <v>421</v>
      </c>
      <c r="AJ218" s="506">
        <v>0</v>
      </c>
      <c r="AK218" s="506">
        <v>0</v>
      </c>
      <c r="AL218" s="506">
        <v>0</v>
      </c>
      <c r="AM218" s="506">
        <v>0</v>
      </c>
      <c r="AN218" s="452" t="s">
        <v>1119</v>
      </c>
      <c r="AO218" s="506">
        <v>0</v>
      </c>
      <c r="AP218" s="506">
        <v>0</v>
      </c>
      <c r="AQ218" s="453"/>
      <c r="AR218" s="450" t="s">
        <v>1105</v>
      </c>
    </row>
    <row r="219" spans="1:44" s="333" customFormat="1" ht="31.5" x14ac:dyDescent="0.25">
      <c r="A219" s="447">
        <v>0</v>
      </c>
      <c r="B219" s="448" t="s">
        <v>771</v>
      </c>
      <c r="C219" s="449" t="s">
        <v>388</v>
      </c>
      <c r="D219" s="506">
        <v>0</v>
      </c>
      <c r="E219" s="506">
        <v>0</v>
      </c>
      <c r="F219" s="506">
        <v>0</v>
      </c>
      <c r="G219" s="506">
        <v>0</v>
      </c>
      <c r="H219" s="506">
        <v>0</v>
      </c>
      <c r="I219" s="506">
        <v>0</v>
      </c>
      <c r="J219" s="506">
        <v>0</v>
      </c>
      <c r="K219" s="506">
        <v>0</v>
      </c>
      <c r="L219" s="506">
        <v>0</v>
      </c>
      <c r="M219" s="506">
        <v>0</v>
      </c>
      <c r="N219" s="506">
        <v>0</v>
      </c>
      <c r="O219" s="506">
        <v>0</v>
      </c>
      <c r="P219" s="506" t="s">
        <v>804</v>
      </c>
      <c r="Q219" s="506">
        <v>0</v>
      </c>
      <c r="R219" s="509">
        <v>0</v>
      </c>
      <c r="S219" s="506"/>
      <c r="T219" s="506"/>
      <c r="U219" s="506">
        <v>1.0125459999999999E-2</v>
      </c>
      <c r="V219" s="506">
        <v>0</v>
      </c>
      <c r="W219" s="506">
        <v>0</v>
      </c>
      <c r="X219" s="506">
        <v>0</v>
      </c>
      <c r="Y219" s="506">
        <v>0</v>
      </c>
      <c r="Z219" s="506">
        <v>0</v>
      </c>
      <c r="AA219" s="506">
        <v>0</v>
      </c>
      <c r="AB219" s="506">
        <v>0</v>
      </c>
      <c r="AC219" s="506">
        <v>0</v>
      </c>
      <c r="AD219" s="506">
        <v>0</v>
      </c>
      <c r="AE219" s="506">
        <v>0</v>
      </c>
      <c r="AF219" s="506" t="s">
        <v>804</v>
      </c>
      <c r="AG219" s="506">
        <v>0</v>
      </c>
      <c r="AH219" s="451" t="s">
        <v>1119</v>
      </c>
      <c r="AI219" s="450">
        <v>0</v>
      </c>
      <c r="AJ219" s="506">
        <v>1.0125459999999999E-2</v>
      </c>
      <c r="AK219" s="506">
        <v>0</v>
      </c>
      <c r="AL219" s="506">
        <v>0</v>
      </c>
      <c r="AM219" s="506">
        <v>0</v>
      </c>
      <c r="AN219" s="452" t="s">
        <v>1119</v>
      </c>
      <c r="AO219" s="506">
        <v>0</v>
      </c>
      <c r="AP219" s="506">
        <v>0</v>
      </c>
      <c r="AQ219" s="453"/>
      <c r="AR219" s="450" t="s">
        <v>1105</v>
      </c>
    </row>
    <row r="220" spans="1:44" s="333" customFormat="1" ht="47.25" x14ac:dyDescent="0.25">
      <c r="A220" s="447">
        <v>0</v>
      </c>
      <c r="B220" s="448" t="s">
        <v>772</v>
      </c>
      <c r="C220" s="449" t="s">
        <v>388</v>
      </c>
      <c r="D220" s="506">
        <v>0</v>
      </c>
      <c r="E220" s="506">
        <v>0</v>
      </c>
      <c r="F220" s="506">
        <v>0</v>
      </c>
      <c r="G220" s="506">
        <v>0.78749921000000001</v>
      </c>
      <c r="H220" s="506">
        <v>0</v>
      </c>
      <c r="I220" s="506">
        <v>0</v>
      </c>
      <c r="J220" s="506">
        <v>0</v>
      </c>
      <c r="K220" s="506">
        <v>0</v>
      </c>
      <c r="L220" s="506">
        <v>0</v>
      </c>
      <c r="M220" s="506">
        <v>0.32898993999999998</v>
      </c>
      <c r="N220" s="506">
        <v>0</v>
      </c>
      <c r="O220" s="506">
        <v>0.45850926999999997</v>
      </c>
      <c r="P220" s="506" t="s">
        <v>804</v>
      </c>
      <c r="Q220" s="506">
        <v>0.78749921000000001</v>
      </c>
      <c r="R220" s="509" t="s">
        <v>1119</v>
      </c>
      <c r="S220" s="506"/>
      <c r="T220" s="506"/>
      <c r="U220" s="506">
        <v>0</v>
      </c>
      <c r="V220" s="506">
        <v>0</v>
      </c>
      <c r="W220" s="506">
        <v>19.676393699999998</v>
      </c>
      <c r="X220" s="506">
        <v>0</v>
      </c>
      <c r="Y220" s="506">
        <v>0</v>
      </c>
      <c r="Z220" s="506">
        <v>0</v>
      </c>
      <c r="AA220" s="506">
        <v>0.27880503000000001</v>
      </c>
      <c r="AB220" s="506">
        <v>0</v>
      </c>
      <c r="AC220" s="506">
        <v>0</v>
      </c>
      <c r="AD220" s="506">
        <v>0</v>
      </c>
      <c r="AE220" s="506">
        <v>19.397588669999998</v>
      </c>
      <c r="AF220" s="506" t="s">
        <v>804</v>
      </c>
      <c r="AG220" s="506">
        <v>19.676393699999998</v>
      </c>
      <c r="AH220" s="451" t="s">
        <v>1119</v>
      </c>
      <c r="AI220" s="450" t="s">
        <v>421</v>
      </c>
      <c r="AJ220" s="506">
        <v>0</v>
      </c>
      <c r="AK220" s="506">
        <v>0</v>
      </c>
      <c r="AL220" s="506">
        <v>19.676393699999998</v>
      </c>
      <c r="AM220" s="506">
        <v>19.676393699999998</v>
      </c>
      <c r="AN220" s="452" t="s">
        <v>1119</v>
      </c>
      <c r="AO220" s="506">
        <v>0</v>
      </c>
      <c r="AP220" s="506">
        <v>19.676393699999998</v>
      </c>
      <c r="AQ220" s="453"/>
      <c r="AR220" s="450" t="s">
        <v>1105</v>
      </c>
    </row>
    <row r="221" spans="1:44" s="333" customFormat="1" ht="31.5" x14ac:dyDescent="0.25">
      <c r="A221" s="447">
        <v>0</v>
      </c>
      <c r="B221" s="448" t="s">
        <v>852</v>
      </c>
      <c r="C221" s="449" t="s">
        <v>388</v>
      </c>
      <c r="D221" s="506">
        <v>0</v>
      </c>
      <c r="E221" s="506">
        <v>0</v>
      </c>
      <c r="F221" s="506">
        <v>0</v>
      </c>
      <c r="G221" s="506">
        <v>0</v>
      </c>
      <c r="H221" s="506">
        <v>0</v>
      </c>
      <c r="I221" s="506">
        <v>0</v>
      </c>
      <c r="J221" s="506">
        <v>0</v>
      </c>
      <c r="K221" s="506">
        <v>0</v>
      </c>
      <c r="L221" s="506">
        <v>0</v>
      </c>
      <c r="M221" s="506">
        <v>0</v>
      </c>
      <c r="N221" s="506">
        <v>0</v>
      </c>
      <c r="O221" s="506">
        <v>0</v>
      </c>
      <c r="P221" s="506" t="s">
        <v>804</v>
      </c>
      <c r="Q221" s="506">
        <v>0</v>
      </c>
      <c r="R221" s="509">
        <v>0</v>
      </c>
      <c r="S221" s="506"/>
      <c r="T221" s="506"/>
      <c r="U221" s="506">
        <v>0</v>
      </c>
      <c r="V221" s="506">
        <v>0</v>
      </c>
      <c r="W221" s="506">
        <v>0.69521820999999995</v>
      </c>
      <c r="X221" s="506">
        <v>0</v>
      </c>
      <c r="Y221" s="506">
        <v>0</v>
      </c>
      <c r="Z221" s="506">
        <v>0</v>
      </c>
      <c r="AA221" s="506">
        <v>0</v>
      </c>
      <c r="AB221" s="506">
        <v>0</v>
      </c>
      <c r="AC221" s="506">
        <v>0.69521820999999995</v>
      </c>
      <c r="AD221" s="506">
        <v>0</v>
      </c>
      <c r="AE221" s="506">
        <v>0</v>
      </c>
      <c r="AF221" s="506" t="s">
        <v>804</v>
      </c>
      <c r="AG221" s="506">
        <v>0.69521820999999995</v>
      </c>
      <c r="AH221" s="451" t="s">
        <v>1119</v>
      </c>
      <c r="AI221" s="450">
        <v>0</v>
      </c>
      <c r="AJ221" s="506">
        <v>0</v>
      </c>
      <c r="AK221" s="506">
        <v>0</v>
      </c>
      <c r="AL221" s="506">
        <v>0.69521820999999995</v>
      </c>
      <c r="AM221" s="506">
        <v>0.69521820999999995</v>
      </c>
      <c r="AN221" s="452" t="s">
        <v>1119</v>
      </c>
      <c r="AO221" s="506">
        <v>0</v>
      </c>
      <c r="AP221" s="506">
        <v>0.69521820999999995</v>
      </c>
      <c r="AQ221" s="453"/>
      <c r="AR221" s="450" t="s">
        <v>1105</v>
      </c>
    </row>
    <row r="222" spans="1:44" s="333" customFormat="1" ht="63" x14ac:dyDescent="0.25">
      <c r="A222" s="447">
        <v>0</v>
      </c>
      <c r="B222" s="448" t="s">
        <v>958</v>
      </c>
      <c r="C222" s="449" t="s">
        <v>388</v>
      </c>
      <c r="D222" s="506">
        <v>0</v>
      </c>
      <c r="E222" s="506">
        <v>0</v>
      </c>
      <c r="F222" s="506">
        <v>0</v>
      </c>
      <c r="G222" s="506">
        <v>0</v>
      </c>
      <c r="H222" s="506">
        <v>0</v>
      </c>
      <c r="I222" s="506">
        <v>0</v>
      </c>
      <c r="J222" s="506">
        <v>0</v>
      </c>
      <c r="K222" s="506">
        <v>0</v>
      </c>
      <c r="L222" s="506">
        <v>0</v>
      </c>
      <c r="M222" s="506">
        <v>0</v>
      </c>
      <c r="N222" s="506">
        <v>0</v>
      </c>
      <c r="O222" s="506">
        <v>0</v>
      </c>
      <c r="P222" s="506" t="s">
        <v>804</v>
      </c>
      <c r="Q222" s="506">
        <v>0</v>
      </c>
      <c r="R222" s="509">
        <v>0</v>
      </c>
      <c r="S222" s="506"/>
      <c r="T222" s="506"/>
      <c r="U222" s="506">
        <v>0</v>
      </c>
      <c r="V222" s="506">
        <v>0</v>
      </c>
      <c r="W222" s="506">
        <v>5.456623E-2</v>
      </c>
      <c r="X222" s="506">
        <v>0</v>
      </c>
      <c r="Y222" s="506">
        <v>0</v>
      </c>
      <c r="Z222" s="506">
        <v>0</v>
      </c>
      <c r="AA222" s="506">
        <v>0</v>
      </c>
      <c r="AB222" s="506">
        <v>0</v>
      </c>
      <c r="AC222" s="506">
        <v>0</v>
      </c>
      <c r="AD222" s="506">
        <v>0</v>
      </c>
      <c r="AE222" s="506">
        <v>5.456623E-2</v>
      </c>
      <c r="AF222" s="506" t="s">
        <v>804</v>
      </c>
      <c r="AG222" s="506">
        <v>5.456623E-2</v>
      </c>
      <c r="AH222" s="451" t="s">
        <v>1119</v>
      </c>
      <c r="AI222" s="450">
        <v>0</v>
      </c>
      <c r="AJ222" s="506">
        <v>5.456623E-2</v>
      </c>
      <c r="AK222" s="506">
        <v>0</v>
      </c>
      <c r="AL222" s="506">
        <v>0</v>
      </c>
      <c r="AM222" s="506">
        <v>0</v>
      </c>
      <c r="AN222" s="452" t="s">
        <v>1119</v>
      </c>
      <c r="AO222" s="506">
        <v>0</v>
      </c>
      <c r="AP222" s="506">
        <v>0</v>
      </c>
      <c r="AQ222" s="453"/>
      <c r="AR222" s="450" t="s">
        <v>1105</v>
      </c>
    </row>
    <row r="223" spans="1:44" s="333" customFormat="1" ht="31.5" x14ac:dyDescent="0.25">
      <c r="A223" s="447" t="s">
        <v>447</v>
      </c>
      <c r="B223" s="448" t="s">
        <v>126</v>
      </c>
      <c r="C223" s="449">
        <v>1</v>
      </c>
      <c r="D223" s="506">
        <v>2.9783199999999996</v>
      </c>
      <c r="E223" s="506">
        <v>2.9783199999999996</v>
      </c>
      <c r="F223" s="506">
        <v>0</v>
      </c>
      <c r="G223" s="506">
        <v>37.680639999999997</v>
      </c>
      <c r="H223" s="506">
        <v>0</v>
      </c>
      <c r="I223" s="506">
        <v>0.72075518999999999</v>
      </c>
      <c r="J223" s="506">
        <v>0</v>
      </c>
      <c r="K223" s="506">
        <v>1.9009253100000001</v>
      </c>
      <c r="L223" s="506">
        <v>0</v>
      </c>
      <c r="M223" s="506">
        <v>31.820020879999994</v>
      </c>
      <c r="N223" s="506">
        <v>0</v>
      </c>
      <c r="O223" s="506">
        <v>3.2389386199999999</v>
      </c>
      <c r="P223" s="506">
        <v>-34.70232</v>
      </c>
      <c r="Q223" s="506">
        <v>37.680639999999997</v>
      </c>
      <c r="R223" s="509" t="s">
        <v>1119</v>
      </c>
      <c r="S223" s="506"/>
      <c r="T223" s="506"/>
      <c r="U223" s="506">
        <v>19.01040704</v>
      </c>
      <c r="V223" s="506">
        <v>2.524</v>
      </c>
      <c r="W223" s="506">
        <v>32.325681539999998</v>
      </c>
      <c r="X223" s="506">
        <v>0.124</v>
      </c>
      <c r="Y223" s="506">
        <v>8.2487272999999988</v>
      </c>
      <c r="Z223" s="506">
        <v>0</v>
      </c>
      <c r="AA223" s="506">
        <v>6.4087892499999999</v>
      </c>
      <c r="AB223" s="506">
        <v>0</v>
      </c>
      <c r="AC223" s="506">
        <v>6.5178710499999992</v>
      </c>
      <c r="AD223" s="506">
        <v>2.4</v>
      </c>
      <c r="AE223" s="506">
        <v>11.150293940000001</v>
      </c>
      <c r="AF223" s="506">
        <v>-29.801681539999997</v>
      </c>
      <c r="AG223" s="506">
        <v>29.801681539999997</v>
      </c>
      <c r="AH223" s="451">
        <v>12.807322321711569</v>
      </c>
      <c r="AI223" s="450">
        <v>0</v>
      </c>
      <c r="AJ223" s="506">
        <v>20.123572419999999</v>
      </c>
      <c r="AK223" s="506">
        <v>2.5244</v>
      </c>
      <c r="AL223" s="506">
        <v>31.21251616</v>
      </c>
      <c r="AM223" s="506">
        <v>28.68811616</v>
      </c>
      <c r="AN223" s="452">
        <v>12.364330597369673</v>
      </c>
      <c r="AO223" s="506">
        <v>2.5244</v>
      </c>
      <c r="AP223" s="506">
        <v>31.21251616</v>
      </c>
      <c r="AQ223" s="453"/>
      <c r="AR223" s="450">
        <v>0</v>
      </c>
    </row>
    <row r="224" spans="1:44" s="333" customFormat="1" x14ac:dyDescent="0.25">
      <c r="A224" s="447" t="s">
        <v>472</v>
      </c>
      <c r="B224" s="448" t="s">
        <v>462</v>
      </c>
      <c r="C224" s="449">
        <v>0</v>
      </c>
      <c r="D224" s="506">
        <v>0</v>
      </c>
      <c r="E224" s="506">
        <v>0</v>
      </c>
      <c r="F224" s="506">
        <v>0</v>
      </c>
      <c r="G224" s="506">
        <v>0</v>
      </c>
      <c r="H224" s="506">
        <v>0</v>
      </c>
      <c r="I224" s="506">
        <v>0</v>
      </c>
      <c r="J224" s="506">
        <v>0</v>
      </c>
      <c r="K224" s="506">
        <v>0</v>
      </c>
      <c r="L224" s="506">
        <v>0</v>
      </c>
      <c r="M224" s="506">
        <v>0</v>
      </c>
      <c r="N224" s="506">
        <v>0</v>
      </c>
      <c r="O224" s="506">
        <v>0</v>
      </c>
      <c r="P224" s="506" t="s">
        <v>804</v>
      </c>
      <c r="Q224" s="506">
        <v>0</v>
      </c>
      <c r="R224" s="509" t="s">
        <v>1119</v>
      </c>
      <c r="S224" s="506"/>
      <c r="T224" s="506"/>
      <c r="U224" s="506">
        <v>0</v>
      </c>
      <c r="V224" s="506">
        <v>0</v>
      </c>
      <c r="W224" s="506">
        <v>0</v>
      </c>
      <c r="X224" s="506">
        <v>0</v>
      </c>
      <c r="Y224" s="506">
        <v>0</v>
      </c>
      <c r="Z224" s="506">
        <v>0</v>
      </c>
      <c r="AA224" s="506">
        <v>0</v>
      </c>
      <c r="AB224" s="506">
        <v>0</v>
      </c>
      <c r="AC224" s="506">
        <v>0</v>
      </c>
      <c r="AD224" s="506">
        <v>0</v>
      </c>
      <c r="AE224" s="506">
        <v>0</v>
      </c>
      <c r="AF224" s="506" t="s">
        <v>804</v>
      </c>
      <c r="AG224" s="506">
        <v>0</v>
      </c>
      <c r="AH224" s="451" t="s">
        <v>1119</v>
      </c>
      <c r="AI224" s="450">
        <v>0</v>
      </c>
      <c r="AJ224" s="506">
        <v>0</v>
      </c>
      <c r="AK224" s="506">
        <v>0</v>
      </c>
      <c r="AL224" s="506">
        <v>0</v>
      </c>
      <c r="AM224" s="506">
        <v>0</v>
      </c>
      <c r="AN224" s="452" t="s">
        <v>1119</v>
      </c>
      <c r="AO224" s="506">
        <v>0</v>
      </c>
      <c r="AP224" s="506">
        <v>0</v>
      </c>
      <c r="AQ224" s="453"/>
      <c r="AR224" s="450">
        <v>0</v>
      </c>
    </row>
    <row r="225" spans="1:44" s="333" customFormat="1" x14ac:dyDescent="0.25">
      <c r="A225" s="447">
        <v>1</v>
      </c>
      <c r="B225" s="448" t="s">
        <v>451</v>
      </c>
      <c r="C225" s="449">
        <v>0</v>
      </c>
      <c r="D225" s="506">
        <v>0</v>
      </c>
      <c r="E225" s="506">
        <v>0</v>
      </c>
      <c r="F225" s="506">
        <v>0</v>
      </c>
      <c r="G225" s="506">
        <v>0</v>
      </c>
      <c r="H225" s="506">
        <v>0</v>
      </c>
      <c r="I225" s="506">
        <v>0</v>
      </c>
      <c r="J225" s="506">
        <v>0</v>
      </c>
      <c r="K225" s="506">
        <v>0</v>
      </c>
      <c r="L225" s="506">
        <v>0</v>
      </c>
      <c r="M225" s="506">
        <v>0</v>
      </c>
      <c r="N225" s="506">
        <v>0</v>
      </c>
      <c r="O225" s="506">
        <v>0</v>
      </c>
      <c r="P225" s="506" t="s">
        <v>804</v>
      </c>
      <c r="Q225" s="506">
        <v>0</v>
      </c>
      <c r="R225" s="509" t="s">
        <v>1119</v>
      </c>
      <c r="S225" s="506"/>
      <c r="T225" s="506"/>
      <c r="U225" s="506">
        <v>0</v>
      </c>
      <c r="V225" s="506">
        <v>0</v>
      </c>
      <c r="W225" s="506">
        <v>0</v>
      </c>
      <c r="X225" s="506">
        <v>0</v>
      </c>
      <c r="Y225" s="506">
        <v>0</v>
      </c>
      <c r="Z225" s="506">
        <v>0</v>
      </c>
      <c r="AA225" s="506">
        <v>0</v>
      </c>
      <c r="AB225" s="506">
        <v>0</v>
      </c>
      <c r="AC225" s="506">
        <v>0</v>
      </c>
      <c r="AD225" s="506">
        <v>0</v>
      </c>
      <c r="AE225" s="506">
        <v>0</v>
      </c>
      <c r="AF225" s="506" t="s">
        <v>804</v>
      </c>
      <c r="AG225" s="506">
        <v>0</v>
      </c>
      <c r="AH225" s="451" t="s">
        <v>1119</v>
      </c>
      <c r="AI225" s="450">
        <v>0</v>
      </c>
      <c r="AJ225" s="506">
        <v>0</v>
      </c>
      <c r="AK225" s="506">
        <v>0</v>
      </c>
      <c r="AL225" s="506">
        <v>0</v>
      </c>
      <c r="AM225" s="506">
        <v>0</v>
      </c>
      <c r="AN225" s="452" t="s">
        <v>1119</v>
      </c>
      <c r="AO225" s="506">
        <v>0</v>
      </c>
      <c r="AP225" s="506">
        <v>0</v>
      </c>
      <c r="AQ225" s="453"/>
      <c r="AR225" s="450">
        <v>0</v>
      </c>
    </row>
    <row r="226" spans="1:44" s="333" customFormat="1" x14ac:dyDescent="0.25">
      <c r="A226" s="447">
        <v>2</v>
      </c>
      <c r="B226" s="448" t="s">
        <v>452</v>
      </c>
      <c r="C226" s="449">
        <v>0</v>
      </c>
      <c r="D226" s="506">
        <v>0</v>
      </c>
      <c r="E226" s="506">
        <v>0</v>
      </c>
      <c r="F226" s="506">
        <v>0</v>
      </c>
      <c r="G226" s="506">
        <v>0</v>
      </c>
      <c r="H226" s="506">
        <v>0</v>
      </c>
      <c r="I226" s="506">
        <v>0</v>
      </c>
      <c r="J226" s="506">
        <v>0</v>
      </c>
      <c r="K226" s="506">
        <v>0</v>
      </c>
      <c r="L226" s="506">
        <v>0</v>
      </c>
      <c r="M226" s="506">
        <v>0</v>
      </c>
      <c r="N226" s="506">
        <v>0</v>
      </c>
      <c r="O226" s="506">
        <v>0</v>
      </c>
      <c r="P226" s="506" t="s">
        <v>804</v>
      </c>
      <c r="Q226" s="506">
        <v>0</v>
      </c>
      <c r="R226" s="509" t="s">
        <v>1119</v>
      </c>
      <c r="S226" s="506"/>
      <c r="T226" s="506"/>
      <c r="U226" s="506">
        <v>0</v>
      </c>
      <c r="V226" s="506">
        <v>0</v>
      </c>
      <c r="W226" s="506">
        <v>0</v>
      </c>
      <c r="X226" s="506">
        <v>0</v>
      </c>
      <c r="Y226" s="506">
        <v>0</v>
      </c>
      <c r="Z226" s="506">
        <v>0</v>
      </c>
      <c r="AA226" s="506">
        <v>0</v>
      </c>
      <c r="AB226" s="506">
        <v>0</v>
      </c>
      <c r="AC226" s="506">
        <v>0</v>
      </c>
      <c r="AD226" s="506">
        <v>0</v>
      </c>
      <c r="AE226" s="506">
        <v>0</v>
      </c>
      <c r="AF226" s="506" t="s">
        <v>804</v>
      </c>
      <c r="AG226" s="506">
        <v>0</v>
      </c>
      <c r="AH226" s="451" t="s">
        <v>1119</v>
      </c>
      <c r="AI226" s="450">
        <v>0</v>
      </c>
      <c r="AJ226" s="506">
        <v>0</v>
      </c>
      <c r="AK226" s="506">
        <v>0</v>
      </c>
      <c r="AL226" s="506">
        <v>0</v>
      </c>
      <c r="AM226" s="506">
        <v>0</v>
      </c>
      <c r="AN226" s="452" t="s">
        <v>1119</v>
      </c>
      <c r="AO226" s="506">
        <v>0</v>
      </c>
      <c r="AP226" s="506">
        <v>0</v>
      </c>
      <c r="AQ226" s="453"/>
      <c r="AR226" s="450">
        <v>0</v>
      </c>
    </row>
    <row r="227" spans="1:44" s="333" customFormat="1" x14ac:dyDescent="0.25">
      <c r="A227" s="447">
        <v>3</v>
      </c>
      <c r="B227" s="448" t="s">
        <v>453</v>
      </c>
      <c r="C227" s="449">
        <v>0</v>
      </c>
      <c r="D227" s="506">
        <v>0</v>
      </c>
      <c r="E227" s="506">
        <v>0</v>
      </c>
      <c r="F227" s="506">
        <v>0</v>
      </c>
      <c r="G227" s="506">
        <v>0</v>
      </c>
      <c r="H227" s="506">
        <v>0</v>
      </c>
      <c r="I227" s="506">
        <v>0</v>
      </c>
      <c r="J227" s="506">
        <v>0</v>
      </c>
      <c r="K227" s="506">
        <v>0</v>
      </c>
      <c r="L227" s="506">
        <v>0</v>
      </c>
      <c r="M227" s="506">
        <v>0</v>
      </c>
      <c r="N227" s="506">
        <v>0</v>
      </c>
      <c r="O227" s="506">
        <v>0</v>
      </c>
      <c r="P227" s="506" t="s">
        <v>804</v>
      </c>
      <c r="Q227" s="506">
        <v>0</v>
      </c>
      <c r="R227" s="509" t="s">
        <v>1119</v>
      </c>
      <c r="S227" s="506"/>
      <c r="T227" s="506"/>
      <c r="U227" s="506">
        <v>0</v>
      </c>
      <c r="V227" s="506">
        <v>0</v>
      </c>
      <c r="W227" s="506">
        <v>0</v>
      </c>
      <c r="X227" s="506">
        <v>0</v>
      </c>
      <c r="Y227" s="506">
        <v>0</v>
      </c>
      <c r="Z227" s="506">
        <v>0</v>
      </c>
      <c r="AA227" s="506">
        <v>0</v>
      </c>
      <c r="AB227" s="506">
        <v>0</v>
      </c>
      <c r="AC227" s="506">
        <v>0</v>
      </c>
      <c r="AD227" s="506">
        <v>0</v>
      </c>
      <c r="AE227" s="506">
        <v>0</v>
      </c>
      <c r="AF227" s="506" t="s">
        <v>804</v>
      </c>
      <c r="AG227" s="506">
        <v>0</v>
      </c>
      <c r="AH227" s="451" t="s">
        <v>1119</v>
      </c>
      <c r="AI227" s="450">
        <v>0</v>
      </c>
      <c r="AJ227" s="506">
        <v>0</v>
      </c>
      <c r="AK227" s="506">
        <v>0</v>
      </c>
      <c r="AL227" s="506">
        <v>0</v>
      </c>
      <c r="AM227" s="506">
        <v>0</v>
      </c>
      <c r="AN227" s="452" t="s">
        <v>1119</v>
      </c>
      <c r="AO227" s="506">
        <v>0</v>
      </c>
      <c r="AP227" s="506">
        <v>0</v>
      </c>
      <c r="AQ227" s="453"/>
      <c r="AR227" s="450">
        <v>0</v>
      </c>
    </row>
    <row r="228" spans="1:44" s="333" customFormat="1" x14ac:dyDescent="0.25">
      <c r="A228" s="447">
        <v>4</v>
      </c>
      <c r="B228" s="448" t="s">
        <v>454</v>
      </c>
      <c r="C228" s="449">
        <v>0</v>
      </c>
      <c r="D228" s="506">
        <v>0</v>
      </c>
      <c r="E228" s="506">
        <v>0</v>
      </c>
      <c r="F228" s="506">
        <v>0</v>
      </c>
      <c r="G228" s="506">
        <v>0</v>
      </c>
      <c r="H228" s="506">
        <v>0</v>
      </c>
      <c r="I228" s="506">
        <v>0</v>
      </c>
      <c r="J228" s="506">
        <v>0</v>
      </c>
      <c r="K228" s="506">
        <v>0</v>
      </c>
      <c r="L228" s="506">
        <v>0</v>
      </c>
      <c r="M228" s="506">
        <v>0</v>
      </c>
      <c r="N228" s="506">
        <v>0</v>
      </c>
      <c r="O228" s="506">
        <v>0</v>
      </c>
      <c r="P228" s="506" t="s">
        <v>804</v>
      </c>
      <c r="Q228" s="506">
        <v>0</v>
      </c>
      <c r="R228" s="509" t="s">
        <v>1119</v>
      </c>
      <c r="S228" s="506"/>
      <c r="T228" s="506"/>
      <c r="U228" s="506">
        <v>0</v>
      </c>
      <c r="V228" s="506">
        <v>0</v>
      </c>
      <c r="W228" s="506">
        <v>0</v>
      </c>
      <c r="X228" s="506">
        <v>0</v>
      </c>
      <c r="Y228" s="506">
        <v>0</v>
      </c>
      <c r="Z228" s="506">
        <v>0</v>
      </c>
      <c r="AA228" s="506">
        <v>0</v>
      </c>
      <c r="AB228" s="506">
        <v>0</v>
      </c>
      <c r="AC228" s="506">
        <v>0</v>
      </c>
      <c r="AD228" s="506">
        <v>0</v>
      </c>
      <c r="AE228" s="506">
        <v>0</v>
      </c>
      <c r="AF228" s="506" t="s">
        <v>804</v>
      </c>
      <c r="AG228" s="506">
        <v>0</v>
      </c>
      <c r="AH228" s="451" t="s">
        <v>1119</v>
      </c>
      <c r="AI228" s="450">
        <v>0</v>
      </c>
      <c r="AJ228" s="506">
        <v>0</v>
      </c>
      <c r="AK228" s="506">
        <v>0</v>
      </c>
      <c r="AL228" s="506">
        <v>0</v>
      </c>
      <c r="AM228" s="506">
        <v>0</v>
      </c>
      <c r="AN228" s="452" t="s">
        <v>1119</v>
      </c>
      <c r="AO228" s="506">
        <v>0</v>
      </c>
      <c r="AP228" s="506">
        <v>0</v>
      </c>
      <c r="AQ228" s="453"/>
      <c r="AR228" s="450">
        <v>0</v>
      </c>
    </row>
    <row r="229" spans="1:44" s="333" customFormat="1" x14ac:dyDescent="0.25">
      <c r="A229" s="447">
        <v>5</v>
      </c>
      <c r="B229" s="448" t="s">
        <v>394</v>
      </c>
      <c r="C229" s="449">
        <v>0</v>
      </c>
      <c r="D229" s="506">
        <v>0</v>
      </c>
      <c r="E229" s="506">
        <v>0</v>
      </c>
      <c r="F229" s="506">
        <v>0</v>
      </c>
      <c r="G229" s="506">
        <v>0</v>
      </c>
      <c r="H229" s="506">
        <v>0</v>
      </c>
      <c r="I229" s="506">
        <v>0</v>
      </c>
      <c r="J229" s="506">
        <v>0</v>
      </c>
      <c r="K229" s="506">
        <v>0</v>
      </c>
      <c r="L229" s="506">
        <v>0</v>
      </c>
      <c r="M229" s="506">
        <v>0</v>
      </c>
      <c r="N229" s="506">
        <v>0</v>
      </c>
      <c r="O229" s="506">
        <v>0</v>
      </c>
      <c r="P229" s="506" t="s">
        <v>804</v>
      </c>
      <c r="Q229" s="506">
        <v>0</v>
      </c>
      <c r="R229" s="509" t="s">
        <v>1119</v>
      </c>
      <c r="S229" s="506"/>
      <c r="T229" s="506"/>
      <c r="U229" s="506">
        <v>0</v>
      </c>
      <c r="V229" s="506">
        <v>0</v>
      </c>
      <c r="W229" s="506">
        <v>0</v>
      </c>
      <c r="X229" s="506">
        <v>0</v>
      </c>
      <c r="Y229" s="506">
        <v>0</v>
      </c>
      <c r="Z229" s="506">
        <v>0</v>
      </c>
      <c r="AA229" s="506">
        <v>0</v>
      </c>
      <c r="AB229" s="506">
        <v>0</v>
      </c>
      <c r="AC229" s="506">
        <v>0</v>
      </c>
      <c r="AD229" s="506">
        <v>0</v>
      </c>
      <c r="AE229" s="506">
        <v>0</v>
      </c>
      <c r="AF229" s="506" t="s">
        <v>804</v>
      </c>
      <c r="AG229" s="506">
        <v>0</v>
      </c>
      <c r="AH229" s="451" t="s">
        <v>1119</v>
      </c>
      <c r="AI229" s="450">
        <v>0</v>
      </c>
      <c r="AJ229" s="506">
        <v>0</v>
      </c>
      <c r="AK229" s="506">
        <v>0</v>
      </c>
      <c r="AL229" s="506">
        <v>0</v>
      </c>
      <c r="AM229" s="506">
        <v>0</v>
      </c>
      <c r="AN229" s="452" t="s">
        <v>1119</v>
      </c>
      <c r="AO229" s="506">
        <v>0</v>
      </c>
      <c r="AP229" s="506">
        <v>0</v>
      </c>
      <c r="AQ229" s="453"/>
      <c r="AR229" s="450">
        <v>0</v>
      </c>
    </row>
    <row r="230" spans="1:44" s="333" customFormat="1" x14ac:dyDescent="0.25">
      <c r="A230" s="447">
        <v>6</v>
      </c>
      <c r="B230" s="448" t="s">
        <v>395</v>
      </c>
      <c r="C230" s="449">
        <v>0</v>
      </c>
      <c r="D230" s="506">
        <v>0</v>
      </c>
      <c r="E230" s="506">
        <v>0</v>
      </c>
      <c r="F230" s="506">
        <v>0</v>
      </c>
      <c r="G230" s="506">
        <v>0</v>
      </c>
      <c r="H230" s="506">
        <v>0</v>
      </c>
      <c r="I230" s="506">
        <v>0</v>
      </c>
      <c r="J230" s="506">
        <v>0</v>
      </c>
      <c r="K230" s="506">
        <v>0</v>
      </c>
      <c r="L230" s="506">
        <v>0</v>
      </c>
      <c r="M230" s="506">
        <v>0</v>
      </c>
      <c r="N230" s="506">
        <v>0</v>
      </c>
      <c r="O230" s="506">
        <v>0</v>
      </c>
      <c r="P230" s="506" t="s">
        <v>804</v>
      </c>
      <c r="Q230" s="506">
        <v>0</v>
      </c>
      <c r="R230" s="509" t="s">
        <v>1119</v>
      </c>
      <c r="S230" s="506"/>
      <c r="T230" s="506"/>
      <c r="U230" s="506">
        <v>0</v>
      </c>
      <c r="V230" s="506">
        <v>0</v>
      </c>
      <c r="W230" s="506">
        <v>0</v>
      </c>
      <c r="X230" s="506">
        <v>0</v>
      </c>
      <c r="Y230" s="506">
        <v>0</v>
      </c>
      <c r="Z230" s="506">
        <v>0</v>
      </c>
      <c r="AA230" s="506">
        <v>0</v>
      </c>
      <c r="AB230" s="506">
        <v>0</v>
      </c>
      <c r="AC230" s="506">
        <v>0</v>
      </c>
      <c r="AD230" s="506">
        <v>0</v>
      </c>
      <c r="AE230" s="506">
        <v>0</v>
      </c>
      <c r="AF230" s="506" t="s">
        <v>804</v>
      </c>
      <c r="AG230" s="506">
        <v>0</v>
      </c>
      <c r="AH230" s="451" t="s">
        <v>1119</v>
      </c>
      <c r="AI230" s="450">
        <v>0</v>
      </c>
      <c r="AJ230" s="506">
        <v>0</v>
      </c>
      <c r="AK230" s="506">
        <v>0</v>
      </c>
      <c r="AL230" s="506">
        <v>0</v>
      </c>
      <c r="AM230" s="506">
        <v>0</v>
      </c>
      <c r="AN230" s="452" t="s">
        <v>1119</v>
      </c>
      <c r="AO230" s="506">
        <v>0</v>
      </c>
      <c r="AP230" s="506">
        <v>0</v>
      </c>
      <c r="AQ230" s="453"/>
      <c r="AR230" s="450">
        <v>0</v>
      </c>
    </row>
    <row r="231" spans="1:44" s="333" customFormat="1" x14ac:dyDescent="0.25">
      <c r="A231" s="447">
        <v>7</v>
      </c>
      <c r="B231" s="448" t="s">
        <v>455</v>
      </c>
      <c r="C231" s="449">
        <v>0</v>
      </c>
      <c r="D231" s="506">
        <v>0</v>
      </c>
      <c r="E231" s="506">
        <v>0</v>
      </c>
      <c r="F231" s="506">
        <v>0</v>
      </c>
      <c r="G231" s="506">
        <v>0</v>
      </c>
      <c r="H231" s="506">
        <v>0</v>
      </c>
      <c r="I231" s="506">
        <v>0</v>
      </c>
      <c r="J231" s="506">
        <v>0</v>
      </c>
      <c r="K231" s="506">
        <v>0</v>
      </c>
      <c r="L231" s="506">
        <v>0</v>
      </c>
      <c r="M231" s="506">
        <v>0</v>
      </c>
      <c r="N231" s="506">
        <v>0</v>
      </c>
      <c r="O231" s="506">
        <v>0</v>
      </c>
      <c r="P231" s="506" t="s">
        <v>804</v>
      </c>
      <c r="Q231" s="506">
        <v>0</v>
      </c>
      <c r="R231" s="509" t="s">
        <v>1119</v>
      </c>
      <c r="S231" s="506"/>
      <c r="T231" s="506"/>
      <c r="U231" s="506">
        <v>0</v>
      </c>
      <c r="V231" s="506">
        <v>0</v>
      </c>
      <c r="W231" s="506">
        <v>0</v>
      </c>
      <c r="X231" s="506">
        <v>0</v>
      </c>
      <c r="Y231" s="506">
        <v>0</v>
      </c>
      <c r="Z231" s="506">
        <v>0</v>
      </c>
      <c r="AA231" s="506">
        <v>0</v>
      </c>
      <c r="AB231" s="506">
        <v>0</v>
      </c>
      <c r="AC231" s="506">
        <v>0</v>
      </c>
      <c r="AD231" s="506">
        <v>0</v>
      </c>
      <c r="AE231" s="506">
        <v>0</v>
      </c>
      <c r="AF231" s="506" t="s">
        <v>804</v>
      </c>
      <c r="AG231" s="506">
        <v>0</v>
      </c>
      <c r="AH231" s="451" t="s">
        <v>1119</v>
      </c>
      <c r="AI231" s="450">
        <v>0</v>
      </c>
      <c r="AJ231" s="506">
        <v>0</v>
      </c>
      <c r="AK231" s="506">
        <v>0</v>
      </c>
      <c r="AL231" s="506">
        <v>0</v>
      </c>
      <c r="AM231" s="506">
        <v>0</v>
      </c>
      <c r="AN231" s="452" t="s">
        <v>1119</v>
      </c>
      <c r="AO231" s="506">
        <v>0</v>
      </c>
      <c r="AP231" s="506">
        <v>0</v>
      </c>
      <c r="AQ231" s="453"/>
      <c r="AR231" s="450">
        <v>0</v>
      </c>
    </row>
    <row r="232" spans="1:44" s="333" customFormat="1" x14ac:dyDescent="0.25">
      <c r="A232" s="447">
        <v>8</v>
      </c>
      <c r="B232" s="448" t="s">
        <v>456</v>
      </c>
      <c r="C232" s="449">
        <v>0</v>
      </c>
      <c r="D232" s="506">
        <v>0</v>
      </c>
      <c r="E232" s="506">
        <v>0</v>
      </c>
      <c r="F232" s="506">
        <v>0</v>
      </c>
      <c r="G232" s="506">
        <v>0</v>
      </c>
      <c r="H232" s="506">
        <v>0</v>
      </c>
      <c r="I232" s="506">
        <v>0</v>
      </c>
      <c r="J232" s="506">
        <v>0</v>
      </c>
      <c r="K232" s="506">
        <v>0</v>
      </c>
      <c r="L232" s="506">
        <v>0</v>
      </c>
      <c r="M232" s="506">
        <v>0</v>
      </c>
      <c r="N232" s="506">
        <v>0</v>
      </c>
      <c r="O232" s="506">
        <v>0</v>
      </c>
      <c r="P232" s="506" t="s">
        <v>804</v>
      </c>
      <c r="Q232" s="506">
        <v>0</v>
      </c>
      <c r="R232" s="509" t="s">
        <v>1119</v>
      </c>
      <c r="S232" s="506"/>
      <c r="T232" s="506"/>
      <c r="U232" s="506">
        <v>0</v>
      </c>
      <c r="V232" s="506">
        <v>0</v>
      </c>
      <c r="W232" s="506">
        <v>0</v>
      </c>
      <c r="X232" s="506">
        <v>0</v>
      </c>
      <c r="Y232" s="506">
        <v>0</v>
      </c>
      <c r="Z232" s="506">
        <v>0</v>
      </c>
      <c r="AA232" s="506">
        <v>0</v>
      </c>
      <c r="AB232" s="506">
        <v>0</v>
      </c>
      <c r="AC232" s="506">
        <v>0</v>
      </c>
      <c r="AD232" s="506">
        <v>0</v>
      </c>
      <c r="AE232" s="506">
        <v>0</v>
      </c>
      <c r="AF232" s="506" t="s">
        <v>804</v>
      </c>
      <c r="AG232" s="506">
        <v>0</v>
      </c>
      <c r="AH232" s="451" t="s">
        <v>1119</v>
      </c>
      <c r="AI232" s="450">
        <v>0</v>
      </c>
      <c r="AJ232" s="506">
        <v>0</v>
      </c>
      <c r="AK232" s="506">
        <v>0</v>
      </c>
      <c r="AL232" s="506">
        <v>0</v>
      </c>
      <c r="AM232" s="506">
        <v>0</v>
      </c>
      <c r="AN232" s="452" t="s">
        <v>1119</v>
      </c>
      <c r="AO232" s="506">
        <v>0</v>
      </c>
      <c r="AP232" s="506">
        <v>0</v>
      </c>
      <c r="AQ232" s="453"/>
      <c r="AR232" s="450">
        <v>0</v>
      </c>
    </row>
    <row r="233" spans="1:44" s="333" customFormat="1" x14ac:dyDescent="0.25">
      <c r="A233" s="447">
        <v>9</v>
      </c>
      <c r="B233" s="448" t="s">
        <v>457</v>
      </c>
      <c r="C233" s="449">
        <v>0</v>
      </c>
      <c r="D233" s="506">
        <v>0</v>
      </c>
      <c r="E233" s="506">
        <v>0</v>
      </c>
      <c r="F233" s="506">
        <v>0</v>
      </c>
      <c r="G233" s="506">
        <v>0</v>
      </c>
      <c r="H233" s="506">
        <v>0</v>
      </c>
      <c r="I233" s="506">
        <v>0</v>
      </c>
      <c r="J233" s="506">
        <v>0</v>
      </c>
      <c r="K233" s="506">
        <v>0</v>
      </c>
      <c r="L233" s="506">
        <v>0</v>
      </c>
      <c r="M233" s="506">
        <v>0</v>
      </c>
      <c r="N233" s="506">
        <v>0</v>
      </c>
      <c r="O233" s="506">
        <v>0</v>
      </c>
      <c r="P233" s="506" t="s">
        <v>804</v>
      </c>
      <c r="Q233" s="506">
        <v>0</v>
      </c>
      <c r="R233" s="509" t="s">
        <v>1119</v>
      </c>
      <c r="S233" s="506"/>
      <c r="T233" s="506"/>
      <c r="U233" s="506">
        <v>0</v>
      </c>
      <c r="V233" s="506">
        <v>0</v>
      </c>
      <c r="W233" s="506">
        <v>0</v>
      </c>
      <c r="X233" s="506">
        <v>0</v>
      </c>
      <c r="Y233" s="506">
        <v>0</v>
      </c>
      <c r="Z233" s="506">
        <v>0</v>
      </c>
      <c r="AA233" s="506">
        <v>0</v>
      </c>
      <c r="AB233" s="506">
        <v>0</v>
      </c>
      <c r="AC233" s="506">
        <v>0</v>
      </c>
      <c r="AD233" s="506">
        <v>0</v>
      </c>
      <c r="AE233" s="506">
        <v>0</v>
      </c>
      <c r="AF233" s="506" t="s">
        <v>804</v>
      </c>
      <c r="AG233" s="506">
        <v>0</v>
      </c>
      <c r="AH233" s="451" t="s">
        <v>1119</v>
      </c>
      <c r="AI233" s="450">
        <v>0</v>
      </c>
      <c r="AJ233" s="506">
        <v>0</v>
      </c>
      <c r="AK233" s="506">
        <v>0</v>
      </c>
      <c r="AL233" s="506">
        <v>0</v>
      </c>
      <c r="AM233" s="506">
        <v>0</v>
      </c>
      <c r="AN233" s="452" t="s">
        <v>1119</v>
      </c>
      <c r="AO233" s="506">
        <v>0</v>
      </c>
      <c r="AP233" s="506">
        <v>0</v>
      </c>
      <c r="AQ233" s="453"/>
      <c r="AR233" s="450">
        <v>0</v>
      </c>
    </row>
    <row r="234" spans="1:44" s="333" customFormat="1" x14ac:dyDescent="0.25">
      <c r="A234" s="447">
        <v>10</v>
      </c>
      <c r="B234" s="448" t="s">
        <v>120</v>
      </c>
      <c r="C234" s="449">
        <v>0</v>
      </c>
      <c r="D234" s="506">
        <v>0</v>
      </c>
      <c r="E234" s="506">
        <v>0</v>
      </c>
      <c r="F234" s="506">
        <v>0</v>
      </c>
      <c r="G234" s="506">
        <v>0</v>
      </c>
      <c r="H234" s="506">
        <v>0</v>
      </c>
      <c r="I234" s="506">
        <v>0</v>
      </c>
      <c r="J234" s="506">
        <v>0</v>
      </c>
      <c r="K234" s="506">
        <v>0</v>
      </c>
      <c r="L234" s="506">
        <v>0</v>
      </c>
      <c r="M234" s="506">
        <v>0</v>
      </c>
      <c r="N234" s="506">
        <v>0</v>
      </c>
      <c r="O234" s="506">
        <v>0</v>
      </c>
      <c r="P234" s="506" t="s">
        <v>804</v>
      </c>
      <c r="Q234" s="506">
        <v>0</v>
      </c>
      <c r="R234" s="509" t="s">
        <v>1119</v>
      </c>
      <c r="S234" s="506"/>
      <c r="T234" s="506"/>
      <c r="U234" s="506">
        <v>0</v>
      </c>
      <c r="V234" s="506">
        <v>0</v>
      </c>
      <c r="W234" s="506">
        <v>0</v>
      </c>
      <c r="X234" s="506">
        <v>0</v>
      </c>
      <c r="Y234" s="506">
        <v>0</v>
      </c>
      <c r="Z234" s="506">
        <v>0</v>
      </c>
      <c r="AA234" s="506">
        <v>0</v>
      </c>
      <c r="AB234" s="506">
        <v>0</v>
      </c>
      <c r="AC234" s="506">
        <v>0</v>
      </c>
      <c r="AD234" s="506">
        <v>0</v>
      </c>
      <c r="AE234" s="506">
        <v>0</v>
      </c>
      <c r="AF234" s="506" t="s">
        <v>804</v>
      </c>
      <c r="AG234" s="506">
        <v>0</v>
      </c>
      <c r="AH234" s="451" t="s">
        <v>1119</v>
      </c>
      <c r="AI234" s="450">
        <v>0</v>
      </c>
      <c r="AJ234" s="506">
        <v>0</v>
      </c>
      <c r="AK234" s="506">
        <v>0</v>
      </c>
      <c r="AL234" s="506">
        <v>0</v>
      </c>
      <c r="AM234" s="506">
        <v>0</v>
      </c>
      <c r="AN234" s="452" t="s">
        <v>1119</v>
      </c>
      <c r="AO234" s="506">
        <v>0</v>
      </c>
      <c r="AP234" s="506">
        <v>0</v>
      </c>
      <c r="AQ234" s="453"/>
      <c r="AR234" s="450">
        <v>0</v>
      </c>
    </row>
    <row r="235" spans="1:44" s="333" customFormat="1" x14ac:dyDescent="0.25">
      <c r="A235" s="447">
        <v>11</v>
      </c>
      <c r="B235" s="448" t="s">
        <v>466</v>
      </c>
      <c r="C235" s="449">
        <v>0</v>
      </c>
      <c r="D235" s="506">
        <v>0</v>
      </c>
      <c r="E235" s="506">
        <v>0</v>
      </c>
      <c r="F235" s="506">
        <v>0</v>
      </c>
      <c r="G235" s="506">
        <v>0</v>
      </c>
      <c r="H235" s="506">
        <v>0</v>
      </c>
      <c r="I235" s="506">
        <v>0</v>
      </c>
      <c r="J235" s="506">
        <v>0</v>
      </c>
      <c r="K235" s="506">
        <v>0</v>
      </c>
      <c r="L235" s="506">
        <v>0</v>
      </c>
      <c r="M235" s="506">
        <v>0</v>
      </c>
      <c r="N235" s="506">
        <v>0</v>
      </c>
      <c r="O235" s="506">
        <v>0</v>
      </c>
      <c r="P235" s="506" t="s">
        <v>804</v>
      </c>
      <c r="Q235" s="506">
        <v>0</v>
      </c>
      <c r="R235" s="509" t="s">
        <v>1119</v>
      </c>
      <c r="S235" s="506"/>
      <c r="T235" s="506"/>
      <c r="U235" s="506">
        <v>0</v>
      </c>
      <c r="V235" s="506">
        <v>0</v>
      </c>
      <c r="W235" s="506">
        <v>0</v>
      </c>
      <c r="X235" s="506">
        <v>0</v>
      </c>
      <c r="Y235" s="506">
        <v>0</v>
      </c>
      <c r="Z235" s="506">
        <v>0</v>
      </c>
      <c r="AA235" s="506">
        <v>0</v>
      </c>
      <c r="AB235" s="506">
        <v>0</v>
      </c>
      <c r="AC235" s="506">
        <v>0</v>
      </c>
      <c r="AD235" s="506">
        <v>0</v>
      </c>
      <c r="AE235" s="506">
        <v>0</v>
      </c>
      <c r="AF235" s="506" t="s">
        <v>804</v>
      </c>
      <c r="AG235" s="506">
        <v>0</v>
      </c>
      <c r="AH235" s="451" t="s">
        <v>1119</v>
      </c>
      <c r="AI235" s="450">
        <v>0</v>
      </c>
      <c r="AJ235" s="506">
        <v>0</v>
      </c>
      <c r="AK235" s="506">
        <v>0</v>
      </c>
      <c r="AL235" s="506">
        <v>0</v>
      </c>
      <c r="AM235" s="506">
        <v>0</v>
      </c>
      <c r="AN235" s="452" t="s">
        <v>1119</v>
      </c>
      <c r="AO235" s="506">
        <v>0</v>
      </c>
      <c r="AP235" s="506">
        <v>0</v>
      </c>
      <c r="AQ235" s="453"/>
      <c r="AR235" s="450">
        <v>0</v>
      </c>
    </row>
    <row r="236" spans="1:44" s="333" customFormat="1" x14ac:dyDescent="0.25">
      <c r="A236" s="447">
        <v>12</v>
      </c>
      <c r="B236" s="448" t="s">
        <v>467</v>
      </c>
      <c r="C236" s="449">
        <v>0</v>
      </c>
      <c r="D236" s="506">
        <v>0</v>
      </c>
      <c r="E236" s="506">
        <v>0</v>
      </c>
      <c r="F236" s="506">
        <v>0</v>
      </c>
      <c r="G236" s="506">
        <v>0</v>
      </c>
      <c r="H236" s="506">
        <v>0</v>
      </c>
      <c r="I236" s="506">
        <v>0</v>
      </c>
      <c r="J236" s="506">
        <v>0</v>
      </c>
      <c r="K236" s="506">
        <v>0</v>
      </c>
      <c r="L236" s="506">
        <v>0</v>
      </c>
      <c r="M236" s="506">
        <v>0</v>
      </c>
      <c r="N236" s="506">
        <v>0</v>
      </c>
      <c r="O236" s="506">
        <v>0</v>
      </c>
      <c r="P236" s="506" t="s">
        <v>804</v>
      </c>
      <c r="Q236" s="506">
        <v>0</v>
      </c>
      <c r="R236" s="509" t="s">
        <v>1119</v>
      </c>
      <c r="S236" s="506"/>
      <c r="T236" s="506"/>
      <c r="U236" s="506">
        <v>0</v>
      </c>
      <c r="V236" s="506">
        <v>0</v>
      </c>
      <c r="W236" s="506">
        <v>0</v>
      </c>
      <c r="X236" s="506">
        <v>0</v>
      </c>
      <c r="Y236" s="506">
        <v>0</v>
      </c>
      <c r="Z236" s="506">
        <v>0</v>
      </c>
      <c r="AA236" s="506">
        <v>0</v>
      </c>
      <c r="AB236" s="506">
        <v>0</v>
      </c>
      <c r="AC236" s="506">
        <v>0</v>
      </c>
      <c r="AD236" s="506">
        <v>0</v>
      </c>
      <c r="AE236" s="506">
        <v>0</v>
      </c>
      <c r="AF236" s="506" t="s">
        <v>804</v>
      </c>
      <c r="AG236" s="506">
        <v>0</v>
      </c>
      <c r="AH236" s="451" t="s">
        <v>1119</v>
      </c>
      <c r="AI236" s="450">
        <v>0</v>
      </c>
      <c r="AJ236" s="506">
        <v>0</v>
      </c>
      <c r="AK236" s="506">
        <v>0</v>
      </c>
      <c r="AL236" s="506">
        <v>0</v>
      </c>
      <c r="AM236" s="506">
        <v>0</v>
      </c>
      <c r="AN236" s="452" t="s">
        <v>1119</v>
      </c>
      <c r="AO236" s="506">
        <v>0</v>
      </c>
      <c r="AP236" s="506">
        <v>0</v>
      </c>
      <c r="AQ236" s="453"/>
      <c r="AR236" s="450">
        <v>0</v>
      </c>
    </row>
    <row r="237" spans="1:44" s="333" customFormat="1" x14ac:dyDescent="0.25">
      <c r="A237" s="447">
        <v>13</v>
      </c>
      <c r="B237" s="448" t="s">
        <v>468</v>
      </c>
      <c r="C237" s="449">
        <v>0</v>
      </c>
      <c r="D237" s="506">
        <v>0</v>
      </c>
      <c r="E237" s="506">
        <v>0</v>
      </c>
      <c r="F237" s="506">
        <v>0</v>
      </c>
      <c r="G237" s="506">
        <v>0</v>
      </c>
      <c r="H237" s="506">
        <v>0</v>
      </c>
      <c r="I237" s="506">
        <v>0</v>
      </c>
      <c r="J237" s="506">
        <v>0</v>
      </c>
      <c r="K237" s="506">
        <v>0</v>
      </c>
      <c r="L237" s="506">
        <v>0</v>
      </c>
      <c r="M237" s="506">
        <v>0</v>
      </c>
      <c r="N237" s="506">
        <v>0</v>
      </c>
      <c r="O237" s="506">
        <v>0</v>
      </c>
      <c r="P237" s="506" t="s">
        <v>804</v>
      </c>
      <c r="Q237" s="506">
        <v>0</v>
      </c>
      <c r="R237" s="509" t="s">
        <v>1119</v>
      </c>
      <c r="S237" s="506"/>
      <c r="T237" s="506"/>
      <c r="U237" s="506">
        <v>0</v>
      </c>
      <c r="V237" s="506">
        <v>0</v>
      </c>
      <c r="W237" s="506">
        <v>0</v>
      </c>
      <c r="X237" s="506">
        <v>0</v>
      </c>
      <c r="Y237" s="506">
        <v>0</v>
      </c>
      <c r="Z237" s="506">
        <v>0</v>
      </c>
      <c r="AA237" s="506">
        <v>0</v>
      </c>
      <c r="AB237" s="506">
        <v>0</v>
      </c>
      <c r="AC237" s="506">
        <v>0</v>
      </c>
      <c r="AD237" s="506">
        <v>0</v>
      </c>
      <c r="AE237" s="506">
        <v>0</v>
      </c>
      <c r="AF237" s="506" t="s">
        <v>804</v>
      </c>
      <c r="AG237" s="506">
        <v>0</v>
      </c>
      <c r="AH237" s="451" t="s">
        <v>1119</v>
      </c>
      <c r="AI237" s="450">
        <v>0</v>
      </c>
      <c r="AJ237" s="506">
        <v>0</v>
      </c>
      <c r="AK237" s="506">
        <v>0</v>
      </c>
      <c r="AL237" s="506">
        <v>0</v>
      </c>
      <c r="AM237" s="506">
        <v>0</v>
      </c>
      <c r="AN237" s="452" t="s">
        <v>1119</v>
      </c>
      <c r="AO237" s="506">
        <v>0</v>
      </c>
      <c r="AP237" s="506">
        <v>0</v>
      </c>
      <c r="AQ237" s="453"/>
      <c r="AR237" s="450">
        <v>0</v>
      </c>
    </row>
    <row r="238" spans="1:44" s="333" customFormat="1" x14ac:dyDescent="0.25">
      <c r="A238" s="447">
        <v>14</v>
      </c>
      <c r="B238" s="448" t="s">
        <v>458</v>
      </c>
      <c r="C238" s="449">
        <v>0</v>
      </c>
      <c r="D238" s="506">
        <v>0</v>
      </c>
      <c r="E238" s="506">
        <v>0</v>
      </c>
      <c r="F238" s="506">
        <v>0</v>
      </c>
      <c r="G238" s="506">
        <v>0</v>
      </c>
      <c r="H238" s="506">
        <v>0</v>
      </c>
      <c r="I238" s="506">
        <v>0</v>
      </c>
      <c r="J238" s="506">
        <v>0</v>
      </c>
      <c r="K238" s="506">
        <v>0</v>
      </c>
      <c r="L238" s="506">
        <v>0</v>
      </c>
      <c r="M238" s="506">
        <v>0</v>
      </c>
      <c r="N238" s="506">
        <v>0</v>
      </c>
      <c r="O238" s="506">
        <v>0</v>
      </c>
      <c r="P238" s="506" t="s">
        <v>804</v>
      </c>
      <c r="Q238" s="506">
        <v>0</v>
      </c>
      <c r="R238" s="509" t="s">
        <v>1119</v>
      </c>
      <c r="S238" s="506"/>
      <c r="T238" s="506"/>
      <c r="U238" s="506">
        <v>0</v>
      </c>
      <c r="V238" s="506">
        <v>0</v>
      </c>
      <c r="W238" s="506">
        <v>0</v>
      </c>
      <c r="X238" s="506">
        <v>0</v>
      </c>
      <c r="Y238" s="506">
        <v>0</v>
      </c>
      <c r="Z238" s="506">
        <v>0</v>
      </c>
      <c r="AA238" s="506">
        <v>0</v>
      </c>
      <c r="AB238" s="506">
        <v>0</v>
      </c>
      <c r="AC238" s="506">
        <v>0</v>
      </c>
      <c r="AD238" s="506">
        <v>0</v>
      </c>
      <c r="AE238" s="506">
        <v>0</v>
      </c>
      <c r="AF238" s="506" t="s">
        <v>804</v>
      </c>
      <c r="AG238" s="506">
        <v>0</v>
      </c>
      <c r="AH238" s="451" t="s">
        <v>1119</v>
      </c>
      <c r="AI238" s="450">
        <v>0</v>
      </c>
      <c r="AJ238" s="506">
        <v>0</v>
      </c>
      <c r="AK238" s="506">
        <v>0</v>
      </c>
      <c r="AL238" s="506">
        <v>0</v>
      </c>
      <c r="AM238" s="506">
        <v>0</v>
      </c>
      <c r="AN238" s="452" t="s">
        <v>1119</v>
      </c>
      <c r="AO238" s="506">
        <v>0</v>
      </c>
      <c r="AP238" s="506">
        <v>0</v>
      </c>
      <c r="AQ238" s="453"/>
      <c r="AR238" s="450">
        <v>0</v>
      </c>
    </row>
    <row r="239" spans="1:44" s="333" customFormat="1" x14ac:dyDescent="0.25">
      <c r="A239" s="447">
        <v>15</v>
      </c>
      <c r="B239" s="448" t="s">
        <v>459</v>
      </c>
      <c r="C239" s="449">
        <v>0</v>
      </c>
      <c r="D239" s="506">
        <v>0</v>
      </c>
      <c r="E239" s="506">
        <v>0</v>
      </c>
      <c r="F239" s="506">
        <v>0</v>
      </c>
      <c r="G239" s="506">
        <v>0</v>
      </c>
      <c r="H239" s="506">
        <v>0</v>
      </c>
      <c r="I239" s="506">
        <v>0</v>
      </c>
      <c r="J239" s="506">
        <v>0</v>
      </c>
      <c r="K239" s="506">
        <v>0</v>
      </c>
      <c r="L239" s="506">
        <v>0</v>
      </c>
      <c r="M239" s="506">
        <v>0</v>
      </c>
      <c r="N239" s="506">
        <v>0</v>
      </c>
      <c r="O239" s="506">
        <v>0</v>
      </c>
      <c r="P239" s="506" t="s">
        <v>804</v>
      </c>
      <c r="Q239" s="506">
        <v>0</v>
      </c>
      <c r="R239" s="509" t="s">
        <v>1119</v>
      </c>
      <c r="S239" s="506"/>
      <c r="T239" s="506"/>
      <c r="U239" s="506">
        <v>0</v>
      </c>
      <c r="V239" s="506">
        <v>0</v>
      </c>
      <c r="W239" s="506">
        <v>0</v>
      </c>
      <c r="X239" s="506">
        <v>0</v>
      </c>
      <c r="Y239" s="506">
        <v>0</v>
      </c>
      <c r="Z239" s="506">
        <v>0</v>
      </c>
      <c r="AA239" s="506">
        <v>0</v>
      </c>
      <c r="AB239" s="506">
        <v>0</v>
      </c>
      <c r="AC239" s="506">
        <v>0</v>
      </c>
      <c r="AD239" s="506">
        <v>0</v>
      </c>
      <c r="AE239" s="506">
        <v>0</v>
      </c>
      <c r="AF239" s="506" t="s">
        <v>804</v>
      </c>
      <c r="AG239" s="506">
        <v>0</v>
      </c>
      <c r="AH239" s="451" t="s">
        <v>1119</v>
      </c>
      <c r="AI239" s="450">
        <v>0</v>
      </c>
      <c r="AJ239" s="506">
        <v>0</v>
      </c>
      <c r="AK239" s="506">
        <v>0</v>
      </c>
      <c r="AL239" s="506">
        <v>0</v>
      </c>
      <c r="AM239" s="506">
        <v>0</v>
      </c>
      <c r="AN239" s="452" t="s">
        <v>1119</v>
      </c>
      <c r="AO239" s="506">
        <v>0</v>
      </c>
      <c r="AP239" s="506">
        <v>0</v>
      </c>
      <c r="AQ239" s="453"/>
      <c r="AR239" s="450">
        <v>0</v>
      </c>
    </row>
    <row r="240" spans="1:44" s="333" customFormat="1" x14ac:dyDescent="0.25">
      <c r="A240" s="447">
        <v>16</v>
      </c>
      <c r="B240" s="448" t="s">
        <v>460</v>
      </c>
      <c r="C240" s="449">
        <v>0</v>
      </c>
      <c r="D240" s="506">
        <v>0</v>
      </c>
      <c r="E240" s="506">
        <v>0</v>
      </c>
      <c r="F240" s="506">
        <v>0</v>
      </c>
      <c r="G240" s="506">
        <v>0</v>
      </c>
      <c r="H240" s="506">
        <v>0</v>
      </c>
      <c r="I240" s="506">
        <v>0</v>
      </c>
      <c r="J240" s="506">
        <v>0</v>
      </c>
      <c r="K240" s="506">
        <v>0</v>
      </c>
      <c r="L240" s="506">
        <v>0</v>
      </c>
      <c r="M240" s="506">
        <v>0</v>
      </c>
      <c r="N240" s="506">
        <v>0</v>
      </c>
      <c r="O240" s="506">
        <v>0</v>
      </c>
      <c r="P240" s="506" t="s">
        <v>804</v>
      </c>
      <c r="Q240" s="506">
        <v>0</v>
      </c>
      <c r="R240" s="509" t="s">
        <v>1119</v>
      </c>
      <c r="S240" s="506"/>
      <c r="T240" s="506"/>
      <c r="U240" s="506">
        <v>0</v>
      </c>
      <c r="V240" s="506">
        <v>0</v>
      </c>
      <c r="W240" s="506">
        <v>0</v>
      </c>
      <c r="X240" s="506">
        <v>0</v>
      </c>
      <c r="Y240" s="506">
        <v>0</v>
      </c>
      <c r="Z240" s="506">
        <v>0</v>
      </c>
      <c r="AA240" s="506">
        <v>0</v>
      </c>
      <c r="AB240" s="506">
        <v>0</v>
      </c>
      <c r="AC240" s="506">
        <v>0</v>
      </c>
      <c r="AD240" s="506">
        <v>0</v>
      </c>
      <c r="AE240" s="506">
        <v>0</v>
      </c>
      <c r="AF240" s="506" t="s">
        <v>804</v>
      </c>
      <c r="AG240" s="506">
        <v>0</v>
      </c>
      <c r="AH240" s="451" t="s">
        <v>1119</v>
      </c>
      <c r="AI240" s="450">
        <v>0</v>
      </c>
      <c r="AJ240" s="506">
        <v>0</v>
      </c>
      <c r="AK240" s="506">
        <v>0</v>
      </c>
      <c r="AL240" s="506">
        <v>0</v>
      </c>
      <c r="AM240" s="506">
        <v>0</v>
      </c>
      <c r="AN240" s="452" t="s">
        <v>1119</v>
      </c>
      <c r="AO240" s="506">
        <v>0</v>
      </c>
      <c r="AP240" s="506">
        <v>0</v>
      </c>
      <c r="AQ240" s="453"/>
      <c r="AR240" s="450">
        <v>0</v>
      </c>
    </row>
    <row r="241" spans="1:44" s="333" customFormat="1" x14ac:dyDescent="0.25">
      <c r="A241" s="447">
        <v>17</v>
      </c>
      <c r="B241" s="448" t="s">
        <v>121</v>
      </c>
      <c r="C241" s="449">
        <v>0</v>
      </c>
      <c r="D241" s="506">
        <v>0</v>
      </c>
      <c r="E241" s="506">
        <v>0</v>
      </c>
      <c r="F241" s="506">
        <v>0</v>
      </c>
      <c r="G241" s="506">
        <v>0</v>
      </c>
      <c r="H241" s="506">
        <v>0</v>
      </c>
      <c r="I241" s="506">
        <v>0</v>
      </c>
      <c r="J241" s="506">
        <v>0</v>
      </c>
      <c r="K241" s="506">
        <v>0</v>
      </c>
      <c r="L241" s="506">
        <v>0</v>
      </c>
      <c r="M241" s="506">
        <v>0</v>
      </c>
      <c r="N241" s="506">
        <v>0</v>
      </c>
      <c r="O241" s="506">
        <v>0</v>
      </c>
      <c r="P241" s="506" t="s">
        <v>804</v>
      </c>
      <c r="Q241" s="506">
        <v>0</v>
      </c>
      <c r="R241" s="509" t="s">
        <v>1119</v>
      </c>
      <c r="S241" s="506"/>
      <c r="T241" s="506"/>
      <c r="U241" s="506">
        <v>0</v>
      </c>
      <c r="V241" s="506">
        <v>0</v>
      </c>
      <c r="W241" s="506">
        <v>0</v>
      </c>
      <c r="X241" s="506">
        <v>0</v>
      </c>
      <c r="Y241" s="506">
        <v>0</v>
      </c>
      <c r="Z241" s="506">
        <v>0</v>
      </c>
      <c r="AA241" s="506">
        <v>0</v>
      </c>
      <c r="AB241" s="506">
        <v>0</v>
      </c>
      <c r="AC241" s="506">
        <v>0</v>
      </c>
      <c r="AD241" s="506">
        <v>0</v>
      </c>
      <c r="AE241" s="506">
        <v>0</v>
      </c>
      <c r="AF241" s="506" t="s">
        <v>804</v>
      </c>
      <c r="AG241" s="506">
        <v>0</v>
      </c>
      <c r="AH241" s="451" t="s">
        <v>1119</v>
      </c>
      <c r="AI241" s="450">
        <v>0</v>
      </c>
      <c r="AJ241" s="506">
        <v>0</v>
      </c>
      <c r="AK241" s="506">
        <v>0</v>
      </c>
      <c r="AL241" s="506">
        <v>0</v>
      </c>
      <c r="AM241" s="506">
        <v>0</v>
      </c>
      <c r="AN241" s="452" t="s">
        <v>1119</v>
      </c>
      <c r="AO241" s="506">
        <v>0</v>
      </c>
      <c r="AP241" s="506">
        <v>0</v>
      </c>
      <c r="AQ241" s="453"/>
      <c r="AR241" s="450">
        <v>0</v>
      </c>
    </row>
    <row r="242" spans="1:44" s="333" customFormat="1" x14ac:dyDescent="0.25">
      <c r="A242" s="447">
        <v>18</v>
      </c>
      <c r="B242" s="448" t="s">
        <v>469</v>
      </c>
      <c r="C242" s="449">
        <v>0</v>
      </c>
      <c r="D242" s="506">
        <v>0</v>
      </c>
      <c r="E242" s="506">
        <v>0</v>
      </c>
      <c r="F242" s="506">
        <v>0</v>
      </c>
      <c r="G242" s="506">
        <v>0</v>
      </c>
      <c r="H242" s="506">
        <v>0</v>
      </c>
      <c r="I242" s="506">
        <v>0</v>
      </c>
      <c r="J242" s="506">
        <v>0</v>
      </c>
      <c r="K242" s="506">
        <v>0</v>
      </c>
      <c r="L242" s="506">
        <v>0</v>
      </c>
      <c r="M242" s="506">
        <v>0</v>
      </c>
      <c r="N242" s="506">
        <v>0</v>
      </c>
      <c r="O242" s="506">
        <v>0</v>
      </c>
      <c r="P242" s="506" t="s">
        <v>804</v>
      </c>
      <c r="Q242" s="506">
        <v>0</v>
      </c>
      <c r="R242" s="509" t="s">
        <v>1119</v>
      </c>
      <c r="S242" s="506"/>
      <c r="T242" s="506"/>
      <c r="U242" s="506">
        <v>0</v>
      </c>
      <c r="V242" s="506">
        <v>0</v>
      </c>
      <c r="W242" s="506">
        <v>0</v>
      </c>
      <c r="X242" s="506">
        <v>0</v>
      </c>
      <c r="Y242" s="506">
        <v>0</v>
      </c>
      <c r="Z242" s="506">
        <v>0</v>
      </c>
      <c r="AA242" s="506">
        <v>0</v>
      </c>
      <c r="AB242" s="506">
        <v>0</v>
      </c>
      <c r="AC242" s="506">
        <v>0</v>
      </c>
      <c r="AD242" s="506">
        <v>0</v>
      </c>
      <c r="AE242" s="506">
        <v>0</v>
      </c>
      <c r="AF242" s="506" t="s">
        <v>804</v>
      </c>
      <c r="AG242" s="506">
        <v>0</v>
      </c>
      <c r="AH242" s="451" t="s">
        <v>1119</v>
      </c>
      <c r="AI242" s="450">
        <v>0</v>
      </c>
      <c r="AJ242" s="506">
        <v>0</v>
      </c>
      <c r="AK242" s="506">
        <v>0</v>
      </c>
      <c r="AL242" s="506">
        <v>0</v>
      </c>
      <c r="AM242" s="506">
        <v>0</v>
      </c>
      <c r="AN242" s="452" t="s">
        <v>1119</v>
      </c>
      <c r="AO242" s="506">
        <v>0</v>
      </c>
      <c r="AP242" s="506">
        <v>0</v>
      </c>
      <c r="AQ242" s="453"/>
      <c r="AR242" s="450">
        <v>0</v>
      </c>
    </row>
    <row r="243" spans="1:44" s="333" customFormat="1" x14ac:dyDescent="0.25">
      <c r="A243" s="447">
        <v>19</v>
      </c>
      <c r="B243" s="448" t="s">
        <v>470</v>
      </c>
      <c r="C243" s="449">
        <v>0</v>
      </c>
      <c r="D243" s="506">
        <v>0</v>
      </c>
      <c r="E243" s="506">
        <v>0</v>
      </c>
      <c r="F243" s="506">
        <v>0</v>
      </c>
      <c r="G243" s="506">
        <v>0</v>
      </c>
      <c r="H243" s="506">
        <v>0</v>
      </c>
      <c r="I243" s="506">
        <v>0</v>
      </c>
      <c r="J243" s="506">
        <v>0</v>
      </c>
      <c r="K243" s="506">
        <v>0</v>
      </c>
      <c r="L243" s="506">
        <v>0</v>
      </c>
      <c r="M243" s="506">
        <v>0</v>
      </c>
      <c r="N243" s="506">
        <v>0</v>
      </c>
      <c r="O243" s="506">
        <v>0</v>
      </c>
      <c r="P243" s="506" t="s">
        <v>804</v>
      </c>
      <c r="Q243" s="506">
        <v>0</v>
      </c>
      <c r="R243" s="509" t="s">
        <v>1119</v>
      </c>
      <c r="S243" s="506"/>
      <c r="T243" s="506"/>
      <c r="U243" s="506">
        <v>0</v>
      </c>
      <c r="V243" s="506">
        <v>0</v>
      </c>
      <c r="W243" s="506">
        <v>0</v>
      </c>
      <c r="X243" s="506">
        <v>0</v>
      </c>
      <c r="Y243" s="506">
        <v>0</v>
      </c>
      <c r="Z243" s="506">
        <v>0</v>
      </c>
      <c r="AA243" s="506">
        <v>0</v>
      </c>
      <c r="AB243" s="506">
        <v>0</v>
      </c>
      <c r="AC243" s="506">
        <v>0</v>
      </c>
      <c r="AD243" s="506">
        <v>0</v>
      </c>
      <c r="AE243" s="506">
        <v>0</v>
      </c>
      <c r="AF243" s="506" t="s">
        <v>804</v>
      </c>
      <c r="AG243" s="506">
        <v>0</v>
      </c>
      <c r="AH243" s="451" t="s">
        <v>1119</v>
      </c>
      <c r="AI243" s="450">
        <v>0</v>
      </c>
      <c r="AJ243" s="506">
        <v>0</v>
      </c>
      <c r="AK243" s="506">
        <v>0</v>
      </c>
      <c r="AL243" s="506">
        <v>0</v>
      </c>
      <c r="AM243" s="506">
        <v>0</v>
      </c>
      <c r="AN243" s="452" t="s">
        <v>1119</v>
      </c>
      <c r="AO243" s="506">
        <v>0</v>
      </c>
      <c r="AP243" s="506">
        <v>0</v>
      </c>
      <c r="AQ243" s="453"/>
      <c r="AR243" s="450">
        <v>0</v>
      </c>
    </row>
    <row r="244" spans="1:44" s="333" customFormat="1" x14ac:dyDescent="0.25">
      <c r="A244" s="447" t="s">
        <v>473</v>
      </c>
      <c r="B244" s="448" t="s">
        <v>464</v>
      </c>
      <c r="C244" s="449">
        <v>0</v>
      </c>
      <c r="D244" s="506">
        <v>2.9783199999999996</v>
      </c>
      <c r="E244" s="506">
        <v>2.9783199999999996</v>
      </c>
      <c r="F244" s="506">
        <v>0</v>
      </c>
      <c r="G244" s="506">
        <v>37.680639999999997</v>
      </c>
      <c r="H244" s="506">
        <v>0</v>
      </c>
      <c r="I244" s="506">
        <v>0.72075518999999999</v>
      </c>
      <c r="J244" s="506">
        <v>0</v>
      </c>
      <c r="K244" s="506">
        <v>1.9009253100000001</v>
      </c>
      <c r="L244" s="506">
        <v>0</v>
      </c>
      <c r="M244" s="506">
        <v>31.820020879999994</v>
      </c>
      <c r="N244" s="506">
        <v>0</v>
      </c>
      <c r="O244" s="506">
        <v>3.2389386199999999</v>
      </c>
      <c r="P244" s="506">
        <v>-34.70232</v>
      </c>
      <c r="Q244" s="506">
        <v>37.680639999999997</v>
      </c>
      <c r="R244" s="509" t="s">
        <v>1119</v>
      </c>
      <c r="S244" s="506"/>
      <c r="T244" s="506"/>
      <c r="U244" s="506">
        <v>19.01040704</v>
      </c>
      <c r="V244" s="506">
        <v>2.524</v>
      </c>
      <c r="W244" s="506">
        <v>32.325681539999998</v>
      </c>
      <c r="X244" s="506">
        <v>0.124</v>
      </c>
      <c r="Y244" s="506">
        <v>8.2487272999999988</v>
      </c>
      <c r="Z244" s="506">
        <v>0</v>
      </c>
      <c r="AA244" s="506">
        <v>6.4087892499999999</v>
      </c>
      <c r="AB244" s="506">
        <v>0</v>
      </c>
      <c r="AC244" s="506">
        <v>6.5178710499999992</v>
      </c>
      <c r="AD244" s="506">
        <v>2.4</v>
      </c>
      <c r="AE244" s="506">
        <v>11.150293940000001</v>
      </c>
      <c r="AF244" s="506">
        <v>-29.801681539999997</v>
      </c>
      <c r="AG244" s="506">
        <v>29.801681539999997</v>
      </c>
      <c r="AH244" s="451">
        <v>12.807322321711569</v>
      </c>
      <c r="AI244" s="450">
        <v>0</v>
      </c>
      <c r="AJ244" s="506">
        <v>20.123572419999999</v>
      </c>
      <c r="AK244" s="506">
        <v>2.5244</v>
      </c>
      <c r="AL244" s="506">
        <v>31.21251616</v>
      </c>
      <c r="AM244" s="506">
        <v>28.68811616</v>
      </c>
      <c r="AN244" s="452">
        <v>12.364330597369673</v>
      </c>
      <c r="AO244" s="506">
        <v>2.5244</v>
      </c>
      <c r="AP244" s="506">
        <v>31.21251616</v>
      </c>
      <c r="AQ244" s="453"/>
      <c r="AR244" s="450">
        <v>0</v>
      </c>
    </row>
    <row r="245" spans="1:44" s="333" customFormat="1" x14ac:dyDescent="0.25">
      <c r="A245" s="447">
        <v>1</v>
      </c>
      <c r="B245" s="448" t="s">
        <v>451</v>
      </c>
      <c r="C245" s="449">
        <v>0</v>
      </c>
      <c r="D245" s="506">
        <v>0</v>
      </c>
      <c r="E245" s="506">
        <v>0</v>
      </c>
      <c r="F245" s="506">
        <v>0</v>
      </c>
      <c r="G245" s="506">
        <v>0</v>
      </c>
      <c r="H245" s="506">
        <v>0</v>
      </c>
      <c r="I245" s="506">
        <v>0</v>
      </c>
      <c r="J245" s="506">
        <v>0</v>
      </c>
      <c r="K245" s="506">
        <v>0</v>
      </c>
      <c r="L245" s="506">
        <v>0</v>
      </c>
      <c r="M245" s="506">
        <v>0</v>
      </c>
      <c r="N245" s="506">
        <v>0</v>
      </c>
      <c r="O245" s="506">
        <v>0</v>
      </c>
      <c r="P245" s="506" t="s">
        <v>804</v>
      </c>
      <c r="Q245" s="506">
        <v>0</v>
      </c>
      <c r="R245" s="509" t="s">
        <v>1119</v>
      </c>
      <c r="S245" s="506"/>
      <c r="T245" s="506"/>
      <c r="U245" s="506">
        <v>0</v>
      </c>
      <c r="V245" s="506">
        <v>0</v>
      </c>
      <c r="W245" s="506">
        <v>0</v>
      </c>
      <c r="X245" s="506">
        <v>0</v>
      </c>
      <c r="Y245" s="506">
        <v>0</v>
      </c>
      <c r="Z245" s="506">
        <v>0</v>
      </c>
      <c r="AA245" s="506">
        <v>0</v>
      </c>
      <c r="AB245" s="506">
        <v>0</v>
      </c>
      <c r="AC245" s="506">
        <v>0</v>
      </c>
      <c r="AD245" s="506">
        <v>0</v>
      </c>
      <c r="AE245" s="506">
        <v>0</v>
      </c>
      <c r="AF245" s="506" t="s">
        <v>804</v>
      </c>
      <c r="AG245" s="506">
        <v>0</v>
      </c>
      <c r="AH245" s="451" t="s">
        <v>1119</v>
      </c>
      <c r="AI245" s="450">
        <v>0</v>
      </c>
      <c r="AJ245" s="506">
        <v>0</v>
      </c>
      <c r="AK245" s="506">
        <v>0</v>
      </c>
      <c r="AL245" s="506">
        <v>0</v>
      </c>
      <c r="AM245" s="506">
        <v>0</v>
      </c>
      <c r="AN245" s="452" t="s">
        <v>1119</v>
      </c>
      <c r="AO245" s="506">
        <v>0</v>
      </c>
      <c r="AP245" s="506">
        <v>0</v>
      </c>
      <c r="AQ245" s="453"/>
      <c r="AR245" s="450">
        <v>0</v>
      </c>
    </row>
    <row r="246" spans="1:44" s="333" customFormat="1" x14ac:dyDescent="0.25">
      <c r="A246" s="447">
        <v>2</v>
      </c>
      <c r="B246" s="448" t="s">
        <v>452</v>
      </c>
      <c r="C246" s="449">
        <v>0</v>
      </c>
      <c r="D246" s="506">
        <v>0</v>
      </c>
      <c r="E246" s="506">
        <v>0</v>
      </c>
      <c r="F246" s="506">
        <v>0</v>
      </c>
      <c r="G246" s="506">
        <v>0</v>
      </c>
      <c r="H246" s="506">
        <v>0</v>
      </c>
      <c r="I246" s="506">
        <v>0</v>
      </c>
      <c r="J246" s="506">
        <v>0</v>
      </c>
      <c r="K246" s="506">
        <v>0</v>
      </c>
      <c r="L246" s="506">
        <v>0</v>
      </c>
      <c r="M246" s="506">
        <v>0</v>
      </c>
      <c r="N246" s="506">
        <v>0</v>
      </c>
      <c r="O246" s="506">
        <v>0</v>
      </c>
      <c r="P246" s="506" t="s">
        <v>804</v>
      </c>
      <c r="Q246" s="506">
        <v>0</v>
      </c>
      <c r="R246" s="509" t="s">
        <v>1119</v>
      </c>
      <c r="S246" s="506"/>
      <c r="T246" s="506"/>
      <c r="U246" s="506">
        <v>0</v>
      </c>
      <c r="V246" s="506">
        <v>0</v>
      </c>
      <c r="W246" s="506">
        <v>0</v>
      </c>
      <c r="X246" s="506">
        <v>0</v>
      </c>
      <c r="Y246" s="506">
        <v>0</v>
      </c>
      <c r="Z246" s="506">
        <v>0</v>
      </c>
      <c r="AA246" s="506">
        <v>0</v>
      </c>
      <c r="AB246" s="506">
        <v>0</v>
      </c>
      <c r="AC246" s="506">
        <v>0</v>
      </c>
      <c r="AD246" s="506">
        <v>0</v>
      </c>
      <c r="AE246" s="506">
        <v>0</v>
      </c>
      <c r="AF246" s="506" t="s">
        <v>804</v>
      </c>
      <c r="AG246" s="506">
        <v>0</v>
      </c>
      <c r="AH246" s="451" t="s">
        <v>1119</v>
      </c>
      <c r="AI246" s="450">
        <v>0</v>
      </c>
      <c r="AJ246" s="506">
        <v>0</v>
      </c>
      <c r="AK246" s="506">
        <v>0</v>
      </c>
      <c r="AL246" s="506">
        <v>0</v>
      </c>
      <c r="AM246" s="506">
        <v>0</v>
      </c>
      <c r="AN246" s="452" t="s">
        <v>1119</v>
      </c>
      <c r="AO246" s="506">
        <v>0</v>
      </c>
      <c r="AP246" s="506">
        <v>0</v>
      </c>
      <c r="AQ246" s="453"/>
      <c r="AR246" s="450">
        <v>0</v>
      </c>
    </row>
    <row r="247" spans="1:44" s="333" customFormat="1" x14ac:dyDescent="0.25">
      <c r="A247" s="447">
        <v>3</v>
      </c>
      <c r="B247" s="448" t="s">
        <v>453</v>
      </c>
      <c r="C247" s="449">
        <v>0</v>
      </c>
      <c r="D247" s="506">
        <v>0</v>
      </c>
      <c r="E247" s="506">
        <v>0</v>
      </c>
      <c r="F247" s="506">
        <v>0</v>
      </c>
      <c r="G247" s="506">
        <v>3.8771181100000001</v>
      </c>
      <c r="H247" s="506">
        <v>0</v>
      </c>
      <c r="I247" s="506">
        <v>0</v>
      </c>
      <c r="J247" s="506">
        <v>0</v>
      </c>
      <c r="K247" s="506">
        <v>0</v>
      </c>
      <c r="L247" s="506">
        <v>0</v>
      </c>
      <c r="M247" s="506">
        <v>1.89305955</v>
      </c>
      <c r="N247" s="506">
        <v>0</v>
      </c>
      <c r="O247" s="506">
        <v>1.98405856</v>
      </c>
      <c r="P247" s="506" t="s">
        <v>804</v>
      </c>
      <c r="Q247" s="506">
        <v>3.8771181100000001</v>
      </c>
      <c r="R247" s="509" t="s">
        <v>1119</v>
      </c>
      <c r="S247" s="506"/>
      <c r="T247" s="506"/>
      <c r="U247" s="506">
        <v>0</v>
      </c>
      <c r="V247" s="506">
        <v>0</v>
      </c>
      <c r="W247" s="506">
        <v>1.0680000000000001</v>
      </c>
      <c r="X247" s="506">
        <v>0</v>
      </c>
      <c r="Y247" s="506">
        <v>0</v>
      </c>
      <c r="Z247" s="506">
        <v>0</v>
      </c>
      <c r="AA247" s="506">
        <v>0.254</v>
      </c>
      <c r="AB247" s="506">
        <v>0</v>
      </c>
      <c r="AC247" s="506">
        <v>0.32299999999999995</v>
      </c>
      <c r="AD247" s="506">
        <v>0</v>
      </c>
      <c r="AE247" s="506">
        <v>0.4910000000000001</v>
      </c>
      <c r="AF247" s="506" t="s">
        <v>804</v>
      </c>
      <c r="AG247" s="506">
        <v>1.0680000000000001</v>
      </c>
      <c r="AH247" s="451" t="s">
        <v>1119</v>
      </c>
      <c r="AI247" s="450">
        <v>0</v>
      </c>
      <c r="AJ247" s="506">
        <v>1.0680000000000001</v>
      </c>
      <c r="AK247" s="506">
        <v>0</v>
      </c>
      <c r="AL247" s="506">
        <v>0</v>
      </c>
      <c r="AM247" s="506">
        <v>0</v>
      </c>
      <c r="AN247" s="452" t="s">
        <v>1119</v>
      </c>
      <c r="AO247" s="506">
        <v>0</v>
      </c>
      <c r="AP247" s="506">
        <v>0</v>
      </c>
      <c r="AQ247" s="453"/>
      <c r="AR247" s="450">
        <v>0</v>
      </c>
    </row>
    <row r="248" spans="1:44" s="333" customFormat="1" ht="47.25" x14ac:dyDescent="0.25">
      <c r="A248" s="447">
        <v>0</v>
      </c>
      <c r="B248" s="448" t="s">
        <v>773</v>
      </c>
      <c r="C248" s="449" t="s">
        <v>385</v>
      </c>
      <c r="D248" s="506">
        <v>0</v>
      </c>
      <c r="E248" s="506">
        <v>0</v>
      </c>
      <c r="F248" s="506">
        <v>0</v>
      </c>
      <c r="G248" s="506">
        <v>3.8771181100000001</v>
      </c>
      <c r="H248" s="506">
        <v>0</v>
      </c>
      <c r="I248" s="506">
        <v>0</v>
      </c>
      <c r="J248" s="506">
        <v>0</v>
      </c>
      <c r="K248" s="506">
        <v>0</v>
      </c>
      <c r="L248" s="506">
        <v>0</v>
      </c>
      <c r="M248" s="506">
        <v>1.89305955</v>
      </c>
      <c r="N248" s="506">
        <v>0</v>
      </c>
      <c r="O248" s="506">
        <v>1.98405856</v>
      </c>
      <c r="P248" s="506" t="s">
        <v>804</v>
      </c>
      <c r="Q248" s="506">
        <v>3.8771181100000001</v>
      </c>
      <c r="R248" s="509" t="s">
        <v>1119</v>
      </c>
      <c r="S248" s="506"/>
      <c r="T248" s="506"/>
      <c r="U248" s="506">
        <v>0</v>
      </c>
      <c r="V248" s="506">
        <v>0</v>
      </c>
      <c r="W248" s="506">
        <v>1.0680000000000001</v>
      </c>
      <c r="X248" s="506">
        <v>0</v>
      </c>
      <c r="Y248" s="506">
        <v>0</v>
      </c>
      <c r="Z248" s="506">
        <v>0</v>
      </c>
      <c r="AA248" s="506">
        <v>0.254</v>
      </c>
      <c r="AB248" s="506">
        <v>0</v>
      </c>
      <c r="AC248" s="506">
        <v>0.32299999999999995</v>
      </c>
      <c r="AD248" s="506">
        <v>0</v>
      </c>
      <c r="AE248" s="506">
        <v>0.4910000000000001</v>
      </c>
      <c r="AF248" s="506" t="s">
        <v>804</v>
      </c>
      <c r="AG248" s="506">
        <v>1.0680000000000001</v>
      </c>
      <c r="AH248" s="451" t="s">
        <v>1119</v>
      </c>
      <c r="AI248" s="450" t="s">
        <v>421</v>
      </c>
      <c r="AJ248" s="506">
        <v>1.0680000000000001</v>
      </c>
      <c r="AK248" s="506">
        <v>0</v>
      </c>
      <c r="AL248" s="506">
        <v>0</v>
      </c>
      <c r="AM248" s="506">
        <v>0</v>
      </c>
      <c r="AN248" s="452" t="s">
        <v>1119</v>
      </c>
      <c r="AO248" s="506">
        <v>0</v>
      </c>
      <c r="AP248" s="506">
        <v>0</v>
      </c>
      <c r="AQ248" s="453"/>
      <c r="AR248" s="450" t="s">
        <v>1107</v>
      </c>
    </row>
    <row r="249" spans="1:44" s="333" customFormat="1" x14ac:dyDescent="0.25">
      <c r="A249" s="447">
        <v>4</v>
      </c>
      <c r="B249" s="448" t="s">
        <v>454</v>
      </c>
      <c r="C249" s="449">
        <v>0</v>
      </c>
      <c r="D249" s="506">
        <v>0</v>
      </c>
      <c r="E249" s="506">
        <v>0</v>
      </c>
      <c r="F249" s="506">
        <v>0</v>
      </c>
      <c r="G249" s="506">
        <v>0</v>
      </c>
      <c r="H249" s="506">
        <v>0</v>
      </c>
      <c r="I249" s="506">
        <v>0</v>
      </c>
      <c r="J249" s="506">
        <v>0</v>
      </c>
      <c r="K249" s="506">
        <v>0</v>
      </c>
      <c r="L249" s="506">
        <v>0</v>
      </c>
      <c r="M249" s="506">
        <v>0</v>
      </c>
      <c r="N249" s="506">
        <v>0</v>
      </c>
      <c r="O249" s="506">
        <v>0</v>
      </c>
      <c r="P249" s="506" t="s">
        <v>804</v>
      </c>
      <c r="Q249" s="506">
        <v>0</v>
      </c>
      <c r="R249" s="509" t="s">
        <v>1119</v>
      </c>
      <c r="S249" s="506"/>
      <c r="T249" s="506"/>
      <c r="U249" s="506">
        <v>0</v>
      </c>
      <c r="V249" s="506">
        <v>0</v>
      </c>
      <c r="W249" s="506">
        <v>0</v>
      </c>
      <c r="X249" s="506">
        <v>0</v>
      </c>
      <c r="Y249" s="506">
        <v>0</v>
      </c>
      <c r="Z249" s="506">
        <v>0</v>
      </c>
      <c r="AA249" s="506">
        <v>0</v>
      </c>
      <c r="AB249" s="506">
        <v>0</v>
      </c>
      <c r="AC249" s="506">
        <v>0</v>
      </c>
      <c r="AD249" s="506">
        <v>0</v>
      </c>
      <c r="AE249" s="506">
        <v>0</v>
      </c>
      <c r="AF249" s="506" t="s">
        <v>804</v>
      </c>
      <c r="AG249" s="506">
        <v>0</v>
      </c>
      <c r="AH249" s="451" t="s">
        <v>1119</v>
      </c>
      <c r="AI249" s="450">
        <v>0</v>
      </c>
      <c r="AJ249" s="506">
        <v>0</v>
      </c>
      <c r="AK249" s="506">
        <v>0</v>
      </c>
      <c r="AL249" s="506">
        <v>0</v>
      </c>
      <c r="AM249" s="506">
        <v>0</v>
      </c>
      <c r="AN249" s="452" t="s">
        <v>1119</v>
      </c>
      <c r="AO249" s="506">
        <v>0</v>
      </c>
      <c r="AP249" s="506">
        <v>0</v>
      </c>
      <c r="AQ249" s="453"/>
      <c r="AR249" s="450">
        <v>0</v>
      </c>
    </row>
    <row r="250" spans="1:44" s="333" customFormat="1" x14ac:dyDescent="0.25">
      <c r="A250" s="447">
        <v>5</v>
      </c>
      <c r="B250" s="448" t="s">
        <v>394</v>
      </c>
      <c r="C250" s="449">
        <v>0</v>
      </c>
      <c r="D250" s="506">
        <v>0</v>
      </c>
      <c r="E250" s="506">
        <v>0</v>
      </c>
      <c r="F250" s="506">
        <v>0</v>
      </c>
      <c r="G250" s="506">
        <v>1.95150428</v>
      </c>
      <c r="H250" s="506">
        <v>0</v>
      </c>
      <c r="I250" s="506">
        <v>0</v>
      </c>
      <c r="J250" s="506">
        <v>0</v>
      </c>
      <c r="K250" s="506">
        <v>0.99958322000000011</v>
      </c>
      <c r="L250" s="506">
        <v>0</v>
      </c>
      <c r="M250" s="506">
        <v>0.94792105999999998</v>
      </c>
      <c r="N250" s="506">
        <v>0</v>
      </c>
      <c r="O250" s="506">
        <v>4.0000000000000001E-3</v>
      </c>
      <c r="P250" s="506" t="s">
        <v>804</v>
      </c>
      <c r="Q250" s="506">
        <v>1.95150428</v>
      </c>
      <c r="R250" s="509" t="s">
        <v>1119</v>
      </c>
      <c r="S250" s="506"/>
      <c r="T250" s="506"/>
      <c r="U250" s="506">
        <v>6.6000000000000003E-2</v>
      </c>
      <c r="V250" s="506">
        <v>0</v>
      </c>
      <c r="W250" s="506">
        <v>0.22872104999999998</v>
      </c>
      <c r="X250" s="506">
        <v>0</v>
      </c>
      <c r="Y250" s="506">
        <v>0</v>
      </c>
      <c r="Z250" s="506">
        <v>0</v>
      </c>
      <c r="AA250" s="506">
        <v>3.0000000000000001E-3</v>
      </c>
      <c r="AB250" s="506">
        <v>0</v>
      </c>
      <c r="AC250" s="506">
        <v>0.21572104999999997</v>
      </c>
      <c r="AD250" s="506">
        <v>0</v>
      </c>
      <c r="AE250" s="506">
        <v>0.01</v>
      </c>
      <c r="AF250" s="506" t="s">
        <v>804</v>
      </c>
      <c r="AG250" s="506">
        <v>0.22872104999999998</v>
      </c>
      <c r="AH250" s="451" t="s">
        <v>1119</v>
      </c>
      <c r="AI250" s="450">
        <v>0</v>
      </c>
      <c r="AJ250" s="506">
        <v>0.21872104999999997</v>
      </c>
      <c r="AK250" s="506">
        <v>0</v>
      </c>
      <c r="AL250" s="506">
        <v>7.5999999999999998E-2</v>
      </c>
      <c r="AM250" s="506">
        <v>7.5999999999999998E-2</v>
      </c>
      <c r="AN250" s="452" t="s">
        <v>1119</v>
      </c>
      <c r="AO250" s="506">
        <v>0</v>
      </c>
      <c r="AP250" s="506">
        <v>7.5999999999999998E-2</v>
      </c>
      <c r="AQ250" s="453"/>
      <c r="AR250" s="450">
        <v>0</v>
      </c>
    </row>
    <row r="251" spans="1:44" s="333" customFormat="1" ht="47.25" x14ac:dyDescent="0.25">
      <c r="A251" s="447">
        <v>0</v>
      </c>
      <c r="B251" s="448" t="s">
        <v>774</v>
      </c>
      <c r="C251" s="449" t="s">
        <v>388</v>
      </c>
      <c r="D251" s="506">
        <v>0</v>
      </c>
      <c r="E251" s="506">
        <v>0</v>
      </c>
      <c r="F251" s="506">
        <v>0</v>
      </c>
      <c r="G251" s="506">
        <v>0.95092105999999998</v>
      </c>
      <c r="H251" s="506">
        <v>0</v>
      </c>
      <c r="I251" s="506">
        <v>0</v>
      </c>
      <c r="J251" s="506">
        <v>0</v>
      </c>
      <c r="K251" s="506">
        <v>0</v>
      </c>
      <c r="L251" s="506">
        <v>0</v>
      </c>
      <c r="M251" s="506">
        <v>0.95092105999999998</v>
      </c>
      <c r="N251" s="506">
        <v>0</v>
      </c>
      <c r="O251" s="506">
        <v>0</v>
      </c>
      <c r="P251" s="506" t="s">
        <v>804</v>
      </c>
      <c r="Q251" s="506">
        <v>0.95092105999999998</v>
      </c>
      <c r="R251" s="509" t="s">
        <v>1119</v>
      </c>
      <c r="S251" s="506"/>
      <c r="T251" s="506"/>
      <c r="U251" s="506">
        <v>0</v>
      </c>
      <c r="V251" s="506">
        <v>0</v>
      </c>
      <c r="W251" s="506">
        <v>0</v>
      </c>
      <c r="X251" s="506">
        <v>0</v>
      </c>
      <c r="Y251" s="506">
        <v>0</v>
      </c>
      <c r="Z251" s="506">
        <v>0</v>
      </c>
      <c r="AA251" s="506">
        <v>0</v>
      </c>
      <c r="AB251" s="506">
        <v>0</v>
      </c>
      <c r="AC251" s="506">
        <v>0</v>
      </c>
      <c r="AD251" s="506">
        <v>0</v>
      </c>
      <c r="AE251" s="506">
        <v>0</v>
      </c>
      <c r="AF251" s="506" t="s">
        <v>804</v>
      </c>
      <c r="AG251" s="506">
        <v>0</v>
      </c>
      <c r="AH251" s="451" t="s">
        <v>1119</v>
      </c>
      <c r="AI251" s="450" t="s">
        <v>421</v>
      </c>
      <c r="AJ251" s="506">
        <v>0</v>
      </c>
      <c r="AK251" s="506">
        <v>0</v>
      </c>
      <c r="AL251" s="506">
        <v>0</v>
      </c>
      <c r="AM251" s="506">
        <v>0</v>
      </c>
      <c r="AN251" s="452" t="s">
        <v>1119</v>
      </c>
      <c r="AO251" s="506">
        <v>0</v>
      </c>
      <c r="AP251" s="506">
        <v>0</v>
      </c>
      <c r="AQ251" s="453"/>
      <c r="AR251" s="450" t="s">
        <v>1105</v>
      </c>
    </row>
    <row r="252" spans="1:44" s="333" customFormat="1" ht="63" x14ac:dyDescent="0.25">
      <c r="A252" s="447">
        <v>0</v>
      </c>
      <c r="B252" s="448" t="s">
        <v>776</v>
      </c>
      <c r="C252" s="449" t="s">
        <v>388</v>
      </c>
      <c r="D252" s="506">
        <v>0</v>
      </c>
      <c r="E252" s="506">
        <v>0</v>
      </c>
      <c r="F252" s="506">
        <v>0</v>
      </c>
      <c r="G252" s="506">
        <v>0.9965832200000001</v>
      </c>
      <c r="H252" s="506">
        <v>0</v>
      </c>
      <c r="I252" s="506">
        <v>0</v>
      </c>
      <c r="J252" s="506">
        <v>0</v>
      </c>
      <c r="K252" s="506">
        <v>0.9965832200000001</v>
      </c>
      <c r="L252" s="506">
        <v>0</v>
      </c>
      <c r="M252" s="506">
        <v>0</v>
      </c>
      <c r="N252" s="506">
        <v>0</v>
      </c>
      <c r="O252" s="506">
        <v>0</v>
      </c>
      <c r="P252" s="506" t="s">
        <v>804</v>
      </c>
      <c r="Q252" s="506">
        <v>0.9965832200000001</v>
      </c>
      <c r="R252" s="509" t="s">
        <v>1119</v>
      </c>
      <c r="S252" s="506"/>
      <c r="T252" s="506"/>
      <c r="U252" s="506">
        <v>0</v>
      </c>
      <c r="V252" s="506">
        <v>0</v>
      </c>
      <c r="W252" s="506">
        <v>0</v>
      </c>
      <c r="X252" s="506">
        <v>0</v>
      </c>
      <c r="Y252" s="506">
        <v>0</v>
      </c>
      <c r="Z252" s="506">
        <v>0</v>
      </c>
      <c r="AA252" s="506">
        <v>0</v>
      </c>
      <c r="AB252" s="506">
        <v>0</v>
      </c>
      <c r="AC252" s="506">
        <v>0</v>
      </c>
      <c r="AD252" s="506">
        <v>0</v>
      </c>
      <c r="AE252" s="506">
        <v>0</v>
      </c>
      <c r="AF252" s="506" t="s">
        <v>804</v>
      </c>
      <c r="AG252" s="506">
        <v>0</v>
      </c>
      <c r="AH252" s="451" t="s">
        <v>1119</v>
      </c>
      <c r="AI252" s="450" t="s">
        <v>421</v>
      </c>
      <c r="AJ252" s="506">
        <v>0</v>
      </c>
      <c r="AK252" s="506">
        <v>0</v>
      </c>
      <c r="AL252" s="506">
        <v>0</v>
      </c>
      <c r="AM252" s="506">
        <v>0</v>
      </c>
      <c r="AN252" s="452" t="s">
        <v>1119</v>
      </c>
      <c r="AO252" s="506">
        <v>0</v>
      </c>
      <c r="AP252" s="506">
        <v>0</v>
      </c>
      <c r="AQ252" s="453"/>
      <c r="AR252" s="450" t="s">
        <v>1105</v>
      </c>
    </row>
    <row r="253" spans="1:44" s="333" customFormat="1" ht="63" x14ac:dyDescent="0.25">
      <c r="A253" s="447">
        <v>0</v>
      </c>
      <c r="B253" s="448" t="s">
        <v>853</v>
      </c>
      <c r="C253" s="449" t="s">
        <v>388</v>
      </c>
      <c r="D253" s="506">
        <v>0</v>
      </c>
      <c r="E253" s="506">
        <v>0</v>
      </c>
      <c r="F253" s="506">
        <v>0</v>
      </c>
      <c r="G253" s="506">
        <v>0</v>
      </c>
      <c r="H253" s="506">
        <v>0</v>
      </c>
      <c r="I253" s="506">
        <v>0</v>
      </c>
      <c r="J253" s="506">
        <v>0</v>
      </c>
      <c r="K253" s="506">
        <v>0</v>
      </c>
      <c r="L253" s="506">
        <v>0</v>
      </c>
      <c r="M253" s="506">
        <v>0</v>
      </c>
      <c r="N253" s="506">
        <v>0</v>
      </c>
      <c r="O253" s="506">
        <v>0</v>
      </c>
      <c r="P253" s="506" t="s">
        <v>804</v>
      </c>
      <c r="Q253" s="506">
        <v>0</v>
      </c>
      <c r="R253" s="509">
        <v>0</v>
      </c>
      <c r="S253" s="506"/>
      <c r="T253" s="506"/>
      <c r="U253" s="506">
        <v>0</v>
      </c>
      <c r="V253" s="506">
        <v>0</v>
      </c>
      <c r="W253" s="506">
        <v>3.7699570000000002E-2</v>
      </c>
      <c r="X253" s="506">
        <v>0</v>
      </c>
      <c r="Y253" s="506">
        <v>0</v>
      </c>
      <c r="Z253" s="506">
        <v>0</v>
      </c>
      <c r="AA253" s="506">
        <v>0</v>
      </c>
      <c r="AB253" s="506">
        <v>0</v>
      </c>
      <c r="AC253" s="506">
        <v>3.7699570000000002E-2</v>
      </c>
      <c r="AD253" s="506">
        <v>0</v>
      </c>
      <c r="AE253" s="506">
        <v>0</v>
      </c>
      <c r="AF253" s="506" t="s">
        <v>804</v>
      </c>
      <c r="AG253" s="506">
        <v>3.7699570000000002E-2</v>
      </c>
      <c r="AH253" s="451" t="s">
        <v>1119</v>
      </c>
      <c r="AI253" s="450">
        <v>0</v>
      </c>
      <c r="AJ253" s="506">
        <v>3.7699570000000002E-2</v>
      </c>
      <c r="AK253" s="506">
        <v>0</v>
      </c>
      <c r="AL253" s="506">
        <v>0</v>
      </c>
      <c r="AM253" s="506">
        <v>0</v>
      </c>
      <c r="AN253" s="452" t="s">
        <v>1119</v>
      </c>
      <c r="AO253" s="506">
        <v>0</v>
      </c>
      <c r="AP253" s="506">
        <v>0</v>
      </c>
      <c r="AQ253" s="453"/>
      <c r="AR253" s="450" t="s">
        <v>1105</v>
      </c>
    </row>
    <row r="254" spans="1:44" s="333" customFormat="1" ht="63" x14ac:dyDescent="0.25">
      <c r="A254" s="447">
        <v>0</v>
      </c>
      <c r="B254" s="448" t="s">
        <v>854</v>
      </c>
      <c r="C254" s="449" t="s">
        <v>388</v>
      </c>
      <c r="D254" s="506">
        <v>0</v>
      </c>
      <c r="E254" s="506">
        <v>0</v>
      </c>
      <c r="F254" s="506">
        <v>0</v>
      </c>
      <c r="G254" s="506">
        <v>0</v>
      </c>
      <c r="H254" s="506">
        <v>0</v>
      </c>
      <c r="I254" s="506">
        <v>0</v>
      </c>
      <c r="J254" s="506">
        <v>0</v>
      </c>
      <c r="K254" s="506">
        <v>0</v>
      </c>
      <c r="L254" s="506">
        <v>0</v>
      </c>
      <c r="M254" s="506">
        <v>0</v>
      </c>
      <c r="N254" s="506">
        <v>0</v>
      </c>
      <c r="O254" s="506">
        <v>0</v>
      </c>
      <c r="P254" s="506" t="s">
        <v>804</v>
      </c>
      <c r="Q254" s="506">
        <v>0</v>
      </c>
      <c r="R254" s="509">
        <v>0</v>
      </c>
      <c r="S254" s="506"/>
      <c r="T254" s="506"/>
      <c r="U254" s="506">
        <v>0</v>
      </c>
      <c r="V254" s="506">
        <v>0</v>
      </c>
      <c r="W254" s="506">
        <v>0.18102147999999998</v>
      </c>
      <c r="X254" s="506">
        <v>0</v>
      </c>
      <c r="Y254" s="506">
        <v>0</v>
      </c>
      <c r="Z254" s="506">
        <v>0</v>
      </c>
      <c r="AA254" s="506">
        <v>0</v>
      </c>
      <c r="AB254" s="506">
        <v>0</v>
      </c>
      <c r="AC254" s="506">
        <v>0.18102147999999998</v>
      </c>
      <c r="AD254" s="506">
        <v>0</v>
      </c>
      <c r="AE254" s="506">
        <v>0</v>
      </c>
      <c r="AF254" s="506" t="s">
        <v>804</v>
      </c>
      <c r="AG254" s="506">
        <v>0.18102147999999998</v>
      </c>
      <c r="AH254" s="451" t="s">
        <v>1119</v>
      </c>
      <c r="AI254" s="450">
        <v>0</v>
      </c>
      <c r="AJ254" s="506">
        <v>0.18102147999999998</v>
      </c>
      <c r="AK254" s="506">
        <v>0</v>
      </c>
      <c r="AL254" s="506">
        <v>0</v>
      </c>
      <c r="AM254" s="506">
        <v>0</v>
      </c>
      <c r="AN254" s="452" t="s">
        <v>1119</v>
      </c>
      <c r="AO254" s="506">
        <v>0</v>
      </c>
      <c r="AP254" s="506">
        <v>0</v>
      </c>
      <c r="AQ254" s="453"/>
      <c r="AR254" s="450" t="s">
        <v>1105</v>
      </c>
    </row>
    <row r="255" spans="1:44" s="333" customFormat="1" ht="94.5" x14ac:dyDescent="0.25">
      <c r="A255" s="447">
        <v>0</v>
      </c>
      <c r="B255" s="448" t="s">
        <v>616</v>
      </c>
      <c r="C255" s="449" t="s">
        <v>390</v>
      </c>
      <c r="D255" s="506">
        <v>0</v>
      </c>
      <c r="E255" s="506">
        <v>0</v>
      </c>
      <c r="F255" s="506">
        <v>0</v>
      </c>
      <c r="G255" s="506">
        <v>4.0000000000000001E-3</v>
      </c>
      <c r="H255" s="506">
        <v>0</v>
      </c>
      <c r="I255" s="506">
        <v>0</v>
      </c>
      <c r="J255" s="506">
        <v>0</v>
      </c>
      <c r="K255" s="506">
        <v>3.0000000000000001E-3</v>
      </c>
      <c r="L255" s="506">
        <v>0</v>
      </c>
      <c r="M255" s="506">
        <v>-3.0000000000000001E-3</v>
      </c>
      <c r="N255" s="506">
        <v>0</v>
      </c>
      <c r="O255" s="506">
        <v>4.0000000000000001E-3</v>
      </c>
      <c r="P255" s="506" t="s">
        <v>804</v>
      </c>
      <c r="Q255" s="506">
        <v>4.0000000000000001E-3</v>
      </c>
      <c r="R255" s="509" t="s">
        <v>1119</v>
      </c>
      <c r="S255" s="506"/>
      <c r="T255" s="506"/>
      <c r="U255" s="506">
        <v>6.6000000000000003E-2</v>
      </c>
      <c r="V255" s="506">
        <v>0</v>
      </c>
      <c r="W255" s="506">
        <v>0.01</v>
      </c>
      <c r="X255" s="506">
        <v>0</v>
      </c>
      <c r="Y255" s="506">
        <v>0</v>
      </c>
      <c r="Z255" s="506">
        <v>0</v>
      </c>
      <c r="AA255" s="506">
        <v>3.0000000000000001E-3</v>
      </c>
      <c r="AB255" s="506">
        <v>0</v>
      </c>
      <c r="AC255" s="506">
        <v>-3.0000000000000001E-3</v>
      </c>
      <c r="AD255" s="506">
        <v>0</v>
      </c>
      <c r="AE255" s="506">
        <v>0.01</v>
      </c>
      <c r="AF255" s="506" t="s">
        <v>804</v>
      </c>
      <c r="AG255" s="506">
        <v>0.01</v>
      </c>
      <c r="AH255" s="451" t="s">
        <v>1119</v>
      </c>
      <c r="AI255" s="450" t="s">
        <v>421</v>
      </c>
      <c r="AJ255" s="506">
        <v>0</v>
      </c>
      <c r="AK255" s="506">
        <v>0</v>
      </c>
      <c r="AL255" s="506">
        <v>7.5999999999999998E-2</v>
      </c>
      <c r="AM255" s="506">
        <v>7.5999999999999998E-2</v>
      </c>
      <c r="AN255" s="452" t="s">
        <v>1119</v>
      </c>
      <c r="AO255" s="506">
        <v>0</v>
      </c>
      <c r="AP255" s="506">
        <v>7.5999999999999998E-2</v>
      </c>
      <c r="AQ255" s="453"/>
      <c r="AR255" s="450" t="s">
        <v>1105</v>
      </c>
    </row>
    <row r="256" spans="1:44" s="333" customFormat="1" x14ac:dyDescent="0.25">
      <c r="A256" s="447">
        <v>6</v>
      </c>
      <c r="B256" s="448" t="s">
        <v>395</v>
      </c>
      <c r="C256" s="449">
        <v>0</v>
      </c>
      <c r="D256" s="506">
        <v>0</v>
      </c>
      <c r="E256" s="506">
        <v>0</v>
      </c>
      <c r="F256" s="506">
        <v>0</v>
      </c>
      <c r="G256" s="506">
        <v>0.34199072999999997</v>
      </c>
      <c r="H256" s="506">
        <v>0</v>
      </c>
      <c r="I256" s="506">
        <v>0</v>
      </c>
      <c r="J256" s="506">
        <v>0</v>
      </c>
      <c r="K256" s="506">
        <v>0</v>
      </c>
      <c r="L256" s="506">
        <v>0</v>
      </c>
      <c r="M256" s="506">
        <v>0.34199072999999997</v>
      </c>
      <c r="N256" s="506">
        <v>0</v>
      </c>
      <c r="O256" s="506">
        <v>0</v>
      </c>
      <c r="P256" s="506" t="s">
        <v>804</v>
      </c>
      <c r="Q256" s="506">
        <v>0.34199072999999997</v>
      </c>
      <c r="R256" s="509" t="s">
        <v>1119</v>
      </c>
      <c r="S256" s="506"/>
      <c r="T256" s="506"/>
      <c r="U256" s="506">
        <v>2.728249E-2</v>
      </c>
      <c r="V256" s="506">
        <v>0</v>
      </c>
      <c r="W256" s="506">
        <v>0.29449775</v>
      </c>
      <c r="X256" s="506">
        <v>0</v>
      </c>
      <c r="Y256" s="506">
        <v>0.29099774</v>
      </c>
      <c r="Z256" s="506">
        <v>0</v>
      </c>
      <c r="AA256" s="506">
        <v>3.50001E-3</v>
      </c>
      <c r="AB256" s="506">
        <v>0</v>
      </c>
      <c r="AC256" s="506">
        <v>0</v>
      </c>
      <c r="AD256" s="506">
        <v>0</v>
      </c>
      <c r="AE256" s="506">
        <v>0</v>
      </c>
      <c r="AF256" s="506" t="s">
        <v>804</v>
      </c>
      <c r="AG256" s="506">
        <v>0.29449775</v>
      </c>
      <c r="AH256" s="451" t="s">
        <v>1119</v>
      </c>
      <c r="AI256" s="450">
        <v>0</v>
      </c>
      <c r="AJ256" s="506">
        <v>0</v>
      </c>
      <c r="AK256" s="506">
        <v>0</v>
      </c>
      <c r="AL256" s="506">
        <v>0.32178024</v>
      </c>
      <c r="AM256" s="506">
        <v>0.32178024</v>
      </c>
      <c r="AN256" s="452" t="s">
        <v>1119</v>
      </c>
      <c r="AO256" s="506">
        <v>0</v>
      </c>
      <c r="AP256" s="506">
        <v>0.32178024</v>
      </c>
      <c r="AQ256" s="453"/>
      <c r="AR256" s="450">
        <v>0</v>
      </c>
    </row>
    <row r="257" spans="1:44" s="333" customFormat="1" ht="31.5" x14ac:dyDescent="0.25">
      <c r="A257" s="447">
        <v>0</v>
      </c>
      <c r="B257" s="448" t="s">
        <v>620</v>
      </c>
      <c r="C257" s="449" t="s">
        <v>388</v>
      </c>
      <c r="D257" s="506">
        <v>0</v>
      </c>
      <c r="E257" s="506">
        <v>0</v>
      </c>
      <c r="F257" s="506">
        <v>0</v>
      </c>
      <c r="G257" s="506">
        <v>0.34199072999999997</v>
      </c>
      <c r="H257" s="506">
        <v>0</v>
      </c>
      <c r="I257" s="506">
        <v>0</v>
      </c>
      <c r="J257" s="506">
        <v>0</v>
      </c>
      <c r="K257" s="506">
        <v>0</v>
      </c>
      <c r="L257" s="506">
        <v>0</v>
      </c>
      <c r="M257" s="506">
        <v>0.34199072999999997</v>
      </c>
      <c r="N257" s="506">
        <v>0</v>
      </c>
      <c r="O257" s="506">
        <v>0</v>
      </c>
      <c r="P257" s="506" t="s">
        <v>804</v>
      </c>
      <c r="Q257" s="506">
        <v>0.34199072999999997</v>
      </c>
      <c r="R257" s="509" t="s">
        <v>1119</v>
      </c>
      <c r="S257" s="506"/>
      <c r="T257" s="506"/>
      <c r="U257" s="506">
        <v>2.728249E-2</v>
      </c>
      <c r="V257" s="506">
        <v>0</v>
      </c>
      <c r="W257" s="506">
        <v>0.29449775</v>
      </c>
      <c r="X257" s="506">
        <v>0</v>
      </c>
      <c r="Y257" s="506">
        <v>0.29099774</v>
      </c>
      <c r="Z257" s="506">
        <v>0</v>
      </c>
      <c r="AA257" s="506">
        <v>3.50001E-3</v>
      </c>
      <c r="AB257" s="506">
        <v>0</v>
      </c>
      <c r="AC257" s="506">
        <v>0</v>
      </c>
      <c r="AD257" s="506">
        <v>0</v>
      </c>
      <c r="AE257" s="506">
        <v>0</v>
      </c>
      <c r="AF257" s="506" t="s">
        <v>804</v>
      </c>
      <c r="AG257" s="506">
        <v>0.29449775</v>
      </c>
      <c r="AH257" s="451" t="s">
        <v>1119</v>
      </c>
      <c r="AI257" s="450" t="s">
        <v>421</v>
      </c>
      <c r="AJ257" s="506">
        <v>0</v>
      </c>
      <c r="AK257" s="506">
        <v>0</v>
      </c>
      <c r="AL257" s="506">
        <v>0.32178024</v>
      </c>
      <c r="AM257" s="506">
        <v>0.32178024</v>
      </c>
      <c r="AN257" s="452" t="s">
        <v>1119</v>
      </c>
      <c r="AO257" s="506">
        <v>0</v>
      </c>
      <c r="AP257" s="506">
        <v>0.32178024</v>
      </c>
      <c r="AQ257" s="453"/>
      <c r="AR257" s="450" t="s">
        <v>1105</v>
      </c>
    </row>
    <row r="258" spans="1:44" s="333" customFormat="1" x14ac:dyDescent="0.25">
      <c r="A258" s="447">
        <v>7</v>
      </c>
      <c r="B258" s="448" t="s">
        <v>455</v>
      </c>
      <c r="C258" s="449">
        <v>0</v>
      </c>
      <c r="D258" s="506">
        <v>0</v>
      </c>
      <c r="E258" s="506">
        <v>0</v>
      </c>
      <c r="F258" s="506">
        <v>0</v>
      </c>
      <c r="G258" s="506">
        <v>0</v>
      </c>
      <c r="H258" s="506">
        <v>0</v>
      </c>
      <c r="I258" s="506">
        <v>0</v>
      </c>
      <c r="J258" s="506">
        <v>0</v>
      </c>
      <c r="K258" s="506">
        <v>0</v>
      </c>
      <c r="L258" s="506">
        <v>0</v>
      </c>
      <c r="M258" s="506">
        <v>0</v>
      </c>
      <c r="N258" s="506">
        <v>0</v>
      </c>
      <c r="O258" s="506">
        <v>0</v>
      </c>
      <c r="P258" s="506" t="s">
        <v>804</v>
      </c>
      <c r="Q258" s="506">
        <v>0</v>
      </c>
      <c r="R258" s="509" t="s">
        <v>1119</v>
      </c>
      <c r="S258" s="506"/>
      <c r="T258" s="506"/>
      <c r="U258" s="506">
        <v>0</v>
      </c>
      <c r="V258" s="506">
        <v>0</v>
      </c>
      <c r="W258" s="506">
        <v>0</v>
      </c>
      <c r="X258" s="506">
        <v>0</v>
      </c>
      <c r="Y258" s="506">
        <v>0</v>
      </c>
      <c r="Z258" s="506">
        <v>0</v>
      </c>
      <c r="AA258" s="506">
        <v>0</v>
      </c>
      <c r="AB258" s="506">
        <v>0</v>
      </c>
      <c r="AC258" s="506">
        <v>0</v>
      </c>
      <c r="AD258" s="506">
        <v>0</v>
      </c>
      <c r="AE258" s="506">
        <v>0</v>
      </c>
      <c r="AF258" s="506" t="s">
        <v>804</v>
      </c>
      <c r="AG258" s="506">
        <v>0</v>
      </c>
      <c r="AH258" s="451" t="s">
        <v>1119</v>
      </c>
      <c r="AI258" s="450">
        <v>0</v>
      </c>
      <c r="AJ258" s="506">
        <v>0</v>
      </c>
      <c r="AK258" s="506">
        <v>0</v>
      </c>
      <c r="AL258" s="506">
        <v>0</v>
      </c>
      <c r="AM258" s="506">
        <v>0</v>
      </c>
      <c r="AN258" s="452" t="s">
        <v>1119</v>
      </c>
      <c r="AO258" s="506">
        <v>0</v>
      </c>
      <c r="AP258" s="506">
        <v>0</v>
      </c>
      <c r="AQ258" s="453"/>
      <c r="AR258" s="450">
        <v>0</v>
      </c>
    </row>
    <row r="259" spans="1:44" s="333" customFormat="1" x14ac:dyDescent="0.25">
      <c r="A259" s="447">
        <v>8</v>
      </c>
      <c r="B259" s="448" t="s">
        <v>456</v>
      </c>
      <c r="C259" s="449">
        <v>0</v>
      </c>
      <c r="D259" s="506">
        <v>0</v>
      </c>
      <c r="E259" s="506">
        <v>0</v>
      </c>
      <c r="F259" s="506">
        <v>0</v>
      </c>
      <c r="G259" s="506">
        <v>0</v>
      </c>
      <c r="H259" s="506">
        <v>0</v>
      </c>
      <c r="I259" s="506">
        <v>0</v>
      </c>
      <c r="J259" s="506">
        <v>0</v>
      </c>
      <c r="K259" s="506">
        <v>0</v>
      </c>
      <c r="L259" s="506">
        <v>0</v>
      </c>
      <c r="M259" s="506">
        <v>0</v>
      </c>
      <c r="N259" s="506">
        <v>0</v>
      </c>
      <c r="O259" s="506">
        <v>0</v>
      </c>
      <c r="P259" s="506" t="s">
        <v>804</v>
      </c>
      <c r="Q259" s="506">
        <v>0</v>
      </c>
      <c r="R259" s="509" t="s">
        <v>1119</v>
      </c>
      <c r="S259" s="506"/>
      <c r="T259" s="506"/>
      <c r="U259" s="506">
        <v>0</v>
      </c>
      <c r="V259" s="506">
        <v>0</v>
      </c>
      <c r="W259" s="506">
        <v>0</v>
      </c>
      <c r="X259" s="506">
        <v>0</v>
      </c>
      <c r="Y259" s="506">
        <v>0</v>
      </c>
      <c r="Z259" s="506">
        <v>0</v>
      </c>
      <c r="AA259" s="506">
        <v>0</v>
      </c>
      <c r="AB259" s="506">
        <v>0</v>
      </c>
      <c r="AC259" s="506">
        <v>0</v>
      </c>
      <c r="AD259" s="506">
        <v>0</v>
      </c>
      <c r="AE259" s="506">
        <v>0</v>
      </c>
      <c r="AF259" s="506" t="s">
        <v>804</v>
      </c>
      <c r="AG259" s="506">
        <v>0</v>
      </c>
      <c r="AH259" s="451" t="s">
        <v>1119</v>
      </c>
      <c r="AI259" s="450">
        <v>0</v>
      </c>
      <c r="AJ259" s="506">
        <v>0</v>
      </c>
      <c r="AK259" s="506">
        <v>0</v>
      </c>
      <c r="AL259" s="506">
        <v>0</v>
      </c>
      <c r="AM259" s="506">
        <v>0</v>
      </c>
      <c r="AN259" s="452" t="s">
        <v>1119</v>
      </c>
      <c r="AO259" s="506">
        <v>0</v>
      </c>
      <c r="AP259" s="506">
        <v>0</v>
      </c>
      <c r="AQ259" s="453"/>
      <c r="AR259" s="450">
        <v>0</v>
      </c>
    </row>
    <row r="260" spans="1:44" s="333" customFormat="1" x14ac:dyDescent="0.25">
      <c r="A260" s="447">
        <v>9</v>
      </c>
      <c r="B260" s="448" t="s">
        <v>457</v>
      </c>
      <c r="C260" s="449">
        <v>0</v>
      </c>
      <c r="D260" s="506">
        <v>0</v>
      </c>
      <c r="E260" s="506">
        <v>0</v>
      </c>
      <c r="F260" s="506">
        <v>0</v>
      </c>
      <c r="G260" s="506">
        <v>0</v>
      </c>
      <c r="H260" s="506">
        <v>0</v>
      </c>
      <c r="I260" s="506">
        <v>0</v>
      </c>
      <c r="J260" s="506">
        <v>0</v>
      </c>
      <c r="K260" s="506">
        <v>0</v>
      </c>
      <c r="L260" s="506">
        <v>0</v>
      </c>
      <c r="M260" s="506">
        <v>0</v>
      </c>
      <c r="N260" s="506">
        <v>0</v>
      </c>
      <c r="O260" s="506">
        <v>0</v>
      </c>
      <c r="P260" s="506" t="s">
        <v>804</v>
      </c>
      <c r="Q260" s="506">
        <v>0</v>
      </c>
      <c r="R260" s="509" t="s">
        <v>1119</v>
      </c>
      <c r="S260" s="506"/>
      <c r="T260" s="506"/>
      <c r="U260" s="506">
        <v>0</v>
      </c>
      <c r="V260" s="506">
        <v>0</v>
      </c>
      <c r="W260" s="506">
        <v>0</v>
      </c>
      <c r="X260" s="506">
        <v>0</v>
      </c>
      <c r="Y260" s="506">
        <v>0</v>
      </c>
      <c r="Z260" s="506">
        <v>0</v>
      </c>
      <c r="AA260" s="506">
        <v>0</v>
      </c>
      <c r="AB260" s="506">
        <v>0</v>
      </c>
      <c r="AC260" s="506">
        <v>0</v>
      </c>
      <c r="AD260" s="506">
        <v>0</v>
      </c>
      <c r="AE260" s="506">
        <v>0</v>
      </c>
      <c r="AF260" s="506" t="s">
        <v>804</v>
      </c>
      <c r="AG260" s="506">
        <v>0</v>
      </c>
      <c r="AH260" s="451" t="s">
        <v>1119</v>
      </c>
      <c r="AI260" s="450">
        <v>0</v>
      </c>
      <c r="AJ260" s="506">
        <v>0</v>
      </c>
      <c r="AK260" s="506">
        <v>0</v>
      </c>
      <c r="AL260" s="506">
        <v>0</v>
      </c>
      <c r="AM260" s="506">
        <v>0</v>
      </c>
      <c r="AN260" s="452" t="s">
        <v>1119</v>
      </c>
      <c r="AO260" s="506">
        <v>0</v>
      </c>
      <c r="AP260" s="506">
        <v>0</v>
      </c>
      <c r="AQ260" s="453"/>
      <c r="AR260" s="450">
        <v>0</v>
      </c>
    </row>
    <row r="261" spans="1:44" s="333" customFormat="1" x14ac:dyDescent="0.25">
      <c r="A261" s="447">
        <v>10</v>
      </c>
      <c r="B261" s="448" t="s">
        <v>120</v>
      </c>
      <c r="C261" s="449">
        <v>0</v>
      </c>
      <c r="D261" s="506">
        <v>0</v>
      </c>
      <c r="E261" s="506">
        <v>0</v>
      </c>
      <c r="F261" s="506">
        <v>0</v>
      </c>
      <c r="G261" s="506">
        <v>0</v>
      </c>
      <c r="H261" s="506">
        <v>0</v>
      </c>
      <c r="I261" s="506">
        <v>0</v>
      </c>
      <c r="J261" s="506">
        <v>0</v>
      </c>
      <c r="K261" s="506">
        <v>0</v>
      </c>
      <c r="L261" s="506">
        <v>0</v>
      </c>
      <c r="M261" s="506">
        <v>0</v>
      </c>
      <c r="N261" s="506">
        <v>0</v>
      </c>
      <c r="O261" s="506">
        <v>0</v>
      </c>
      <c r="P261" s="506" t="s">
        <v>804</v>
      </c>
      <c r="Q261" s="506">
        <v>0</v>
      </c>
      <c r="R261" s="509" t="s">
        <v>1119</v>
      </c>
      <c r="S261" s="506"/>
      <c r="T261" s="506"/>
      <c r="U261" s="506">
        <v>0</v>
      </c>
      <c r="V261" s="506">
        <v>0</v>
      </c>
      <c r="W261" s="506">
        <v>0</v>
      </c>
      <c r="X261" s="506">
        <v>0</v>
      </c>
      <c r="Y261" s="506">
        <v>0</v>
      </c>
      <c r="Z261" s="506">
        <v>0</v>
      </c>
      <c r="AA261" s="506">
        <v>0</v>
      </c>
      <c r="AB261" s="506">
        <v>0</v>
      </c>
      <c r="AC261" s="506">
        <v>0</v>
      </c>
      <c r="AD261" s="506">
        <v>0</v>
      </c>
      <c r="AE261" s="506">
        <v>0</v>
      </c>
      <c r="AF261" s="506" t="s">
        <v>804</v>
      </c>
      <c r="AG261" s="506">
        <v>0</v>
      </c>
      <c r="AH261" s="451" t="s">
        <v>1119</v>
      </c>
      <c r="AI261" s="450">
        <v>0</v>
      </c>
      <c r="AJ261" s="506">
        <v>0</v>
      </c>
      <c r="AK261" s="506">
        <v>0</v>
      </c>
      <c r="AL261" s="506">
        <v>0</v>
      </c>
      <c r="AM261" s="506">
        <v>0</v>
      </c>
      <c r="AN261" s="452" t="s">
        <v>1119</v>
      </c>
      <c r="AO261" s="506">
        <v>0</v>
      </c>
      <c r="AP261" s="506">
        <v>0</v>
      </c>
      <c r="AQ261" s="453"/>
      <c r="AR261" s="450">
        <v>0</v>
      </c>
    </row>
    <row r="262" spans="1:44" s="333" customFormat="1" x14ac:dyDescent="0.25">
      <c r="A262" s="447">
        <v>11</v>
      </c>
      <c r="B262" s="448" t="s">
        <v>466</v>
      </c>
      <c r="C262" s="449">
        <v>0</v>
      </c>
      <c r="D262" s="506">
        <v>0</v>
      </c>
      <c r="E262" s="506">
        <v>0</v>
      </c>
      <c r="F262" s="506">
        <v>0</v>
      </c>
      <c r="G262" s="506">
        <v>0</v>
      </c>
      <c r="H262" s="506">
        <v>0</v>
      </c>
      <c r="I262" s="506">
        <v>0</v>
      </c>
      <c r="J262" s="506">
        <v>0</v>
      </c>
      <c r="K262" s="506">
        <v>0</v>
      </c>
      <c r="L262" s="506">
        <v>0</v>
      </c>
      <c r="M262" s="506">
        <v>0</v>
      </c>
      <c r="N262" s="506">
        <v>0</v>
      </c>
      <c r="O262" s="506">
        <v>0</v>
      </c>
      <c r="P262" s="506" t="s">
        <v>804</v>
      </c>
      <c r="Q262" s="506">
        <v>0</v>
      </c>
      <c r="R262" s="509" t="s">
        <v>1119</v>
      </c>
      <c r="S262" s="506"/>
      <c r="T262" s="506"/>
      <c r="U262" s="506">
        <v>0</v>
      </c>
      <c r="V262" s="506">
        <v>0</v>
      </c>
      <c r="W262" s="506">
        <v>0</v>
      </c>
      <c r="X262" s="506">
        <v>0</v>
      </c>
      <c r="Y262" s="506">
        <v>0</v>
      </c>
      <c r="Z262" s="506">
        <v>0</v>
      </c>
      <c r="AA262" s="506">
        <v>0</v>
      </c>
      <c r="AB262" s="506">
        <v>0</v>
      </c>
      <c r="AC262" s="506">
        <v>0</v>
      </c>
      <c r="AD262" s="506">
        <v>0</v>
      </c>
      <c r="AE262" s="506">
        <v>0</v>
      </c>
      <c r="AF262" s="506" t="s">
        <v>804</v>
      </c>
      <c r="AG262" s="506">
        <v>0</v>
      </c>
      <c r="AH262" s="451" t="s">
        <v>1119</v>
      </c>
      <c r="AI262" s="450">
        <v>0</v>
      </c>
      <c r="AJ262" s="506">
        <v>0</v>
      </c>
      <c r="AK262" s="506">
        <v>0</v>
      </c>
      <c r="AL262" s="506">
        <v>0</v>
      </c>
      <c r="AM262" s="506">
        <v>0</v>
      </c>
      <c r="AN262" s="452" t="s">
        <v>1119</v>
      </c>
      <c r="AO262" s="506">
        <v>0</v>
      </c>
      <c r="AP262" s="506">
        <v>0</v>
      </c>
      <c r="AQ262" s="453"/>
      <c r="AR262" s="450">
        <v>0</v>
      </c>
    </row>
    <row r="263" spans="1:44" s="333" customFormat="1" x14ac:dyDescent="0.25">
      <c r="A263" s="447">
        <v>12</v>
      </c>
      <c r="B263" s="448" t="s">
        <v>467</v>
      </c>
      <c r="C263" s="449">
        <v>0</v>
      </c>
      <c r="D263" s="506">
        <v>0</v>
      </c>
      <c r="E263" s="506">
        <v>0</v>
      </c>
      <c r="F263" s="506">
        <v>0</v>
      </c>
      <c r="G263" s="506">
        <v>0</v>
      </c>
      <c r="H263" s="506">
        <v>0</v>
      </c>
      <c r="I263" s="506">
        <v>0</v>
      </c>
      <c r="J263" s="506">
        <v>0</v>
      </c>
      <c r="K263" s="506">
        <v>0</v>
      </c>
      <c r="L263" s="506">
        <v>0</v>
      </c>
      <c r="M263" s="506">
        <v>0</v>
      </c>
      <c r="N263" s="506">
        <v>0</v>
      </c>
      <c r="O263" s="506">
        <v>0</v>
      </c>
      <c r="P263" s="506" t="s">
        <v>804</v>
      </c>
      <c r="Q263" s="506">
        <v>0</v>
      </c>
      <c r="R263" s="509" t="s">
        <v>1119</v>
      </c>
      <c r="S263" s="506"/>
      <c r="T263" s="506"/>
      <c r="U263" s="506">
        <v>0</v>
      </c>
      <c r="V263" s="506">
        <v>0</v>
      </c>
      <c r="W263" s="506">
        <v>3.5455317099999997</v>
      </c>
      <c r="X263" s="506">
        <v>0</v>
      </c>
      <c r="Y263" s="506">
        <v>0</v>
      </c>
      <c r="Z263" s="506">
        <v>0</v>
      </c>
      <c r="AA263" s="506">
        <v>0</v>
      </c>
      <c r="AB263" s="506">
        <v>0</v>
      </c>
      <c r="AC263" s="506">
        <v>1.9219178899999998</v>
      </c>
      <c r="AD263" s="506">
        <v>0</v>
      </c>
      <c r="AE263" s="506">
        <v>1.6236138199999999</v>
      </c>
      <c r="AF263" s="506" t="s">
        <v>804</v>
      </c>
      <c r="AG263" s="506">
        <v>3.5455317099999997</v>
      </c>
      <c r="AH263" s="451" t="s">
        <v>1119</v>
      </c>
      <c r="AI263" s="450">
        <v>0</v>
      </c>
      <c r="AJ263" s="506">
        <v>1.9219178899999998</v>
      </c>
      <c r="AK263" s="506">
        <v>0</v>
      </c>
      <c r="AL263" s="506">
        <v>1.6236138199999999</v>
      </c>
      <c r="AM263" s="506">
        <v>1.6236138199999999</v>
      </c>
      <c r="AN263" s="452" t="s">
        <v>1119</v>
      </c>
      <c r="AO263" s="506">
        <v>0</v>
      </c>
      <c r="AP263" s="506">
        <v>1.6236138199999999</v>
      </c>
      <c r="AQ263" s="453"/>
      <c r="AR263" s="450">
        <v>0</v>
      </c>
    </row>
    <row r="264" spans="1:44" s="333" customFormat="1" ht="78.75" x14ac:dyDescent="0.25">
      <c r="A264" s="447">
        <v>0</v>
      </c>
      <c r="B264" s="448" t="s">
        <v>855</v>
      </c>
      <c r="C264" s="449" t="s">
        <v>388</v>
      </c>
      <c r="D264" s="506">
        <v>0</v>
      </c>
      <c r="E264" s="506">
        <v>0</v>
      </c>
      <c r="F264" s="506">
        <v>0</v>
      </c>
      <c r="G264" s="506">
        <v>0</v>
      </c>
      <c r="H264" s="506">
        <v>0</v>
      </c>
      <c r="I264" s="506">
        <v>0</v>
      </c>
      <c r="J264" s="506">
        <v>0</v>
      </c>
      <c r="K264" s="506">
        <v>0</v>
      </c>
      <c r="L264" s="506">
        <v>0</v>
      </c>
      <c r="M264" s="506">
        <v>0</v>
      </c>
      <c r="N264" s="506">
        <v>0</v>
      </c>
      <c r="O264" s="506">
        <v>0</v>
      </c>
      <c r="P264" s="506" t="s">
        <v>804</v>
      </c>
      <c r="Q264" s="506">
        <v>0</v>
      </c>
      <c r="R264" s="509">
        <v>0</v>
      </c>
      <c r="S264" s="506"/>
      <c r="T264" s="506"/>
      <c r="U264" s="506">
        <v>0</v>
      </c>
      <c r="V264" s="506">
        <v>0</v>
      </c>
      <c r="W264" s="506">
        <v>1.9219178899999998</v>
      </c>
      <c r="X264" s="506">
        <v>0</v>
      </c>
      <c r="Y264" s="506">
        <v>0</v>
      </c>
      <c r="Z264" s="506">
        <v>0</v>
      </c>
      <c r="AA264" s="506">
        <v>0</v>
      </c>
      <c r="AB264" s="506">
        <v>0</v>
      </c>
      <c r="AC264" s="506">
        <v>1.9219178899999998</v>
      </c>
      <c r="AD264" s="506">
        <v>0</v>
      </c>
      <c r="AE264" s="506">
        <v>0</v>
      </c>
      <c r="AF264" s="506" t="s">
        <v>804</v>
      </c>
      <c r="AG264" s="506">
        <v>1.9219178899999998</v>
      </c>
      <c r="AH264" s="451" t="s">
        <v>1119</v>
      </c>
      <c r="AI264" s="450">
        <v>0</v>
      </c>
      <c r="AJ264" s="506">
        <v>1.9219178899999998</v>
      </c>
      <c r="AK264" s="506">
        <v>0</v>
      </c>
      <c r="AL264" s="506">
        <v>0</v>
      </c>
      <c r="AM264" s="506">
        <v>0</v>
      </c>
      <c r="AN264" s="452" t="s">
        <v>1119</v>
      </c>
      <c r="AO264" s="506">
        <v>0</v>
      </c>
      <c r="AP264" s="506">
        <v>0</v>
      </c>
      <c r="AQ264" s="453"/>
      <c r="AR264" s="450" t="s">
        <v>1105</v>
      </c>
    </row>
    <row r="265" spans="1:44" s="333" customFormat="1" ht="94.5" x14ac:dyDescent="0.25">
      <c r="A265" s="447">
        <v>0</v>
      </c>
      <c r="B265" s="448" t="s">
        <v>960</v>
      </c>
      <c r="C265" s="449" t="s">
        <v>388</v>
      </c>
      <c r="D265" s="506">
        <v>0</v>
      </c>
      <c r="E265" s="506">
        <v>0</v>
      </c>
      <c r="F265" s="506">
        <v>0</v>
      </c>
      <c r="G265" s="506">
        <v>0</v>
      </c>
      <c r="H265" s="506">
        <v>0</v>
      </c>
      <c r="I265" s="506">
        <v>0</v>
      </c>
      <c r="J265" s="506">
        <v>0</v>
      </c>
      <c r="K265" s="506">
        <v>0</v>
      </c>
      <c r="L265" s="506">
        <v>0</v>
      </c>
      <c r="M265" s="506">
        <v>0</v>
      </c>
      <c r="N265" s="506">
        <v>0</v>
      </c>
      <c r="O265" s="506">
        <v>0</v>
      </c>
      <c r="P265" s="506" t="s">
        <v>804</v>
      </c>
      <c r="Q265" s="506">
        <v>0</v>
      </c>
      <c r="R265" s="509">
        <v>0</v>
      </c>
      <c r="S265" s="506"/>
      <c r="T265" s="506"/>
      <c r="U265" s="506">
        <v>0</v>
      </c>
      <c r="V265" s="506">
        <v>0</v>
      </c>
      <c r="W265" s="506">
        <v>1.6236138199999999</v>
      </c>
      <c r="X265" s="506">
        <v>0</v>
      </c>
      <c r="Y265" s="506">
        <v>0</v>
      </c>
      <c r="Z265" s="506">
        <v>0</v>
      </c>
      <c r="AA265" s="506">
        <v>0</v>
      </c>
      <c r="AB265" s="506">
        <v>0</v>
      </c>
      <c r="AC265" s="506">
        <v>0</v>
      </c>
      <c r="AD265" s="506">
        <v>0</v>
      </c>
      <c r="AE265" s="506">
        <v>1.6236138199999999</v>
      </c>
      <c r="AF265" s="506" t="s">
        <v>804</v>
      </c>
      <c r="AG265" s="506">
        <v>1.6236138199999999</v>
      </c>
      <c r="AH265" s="451" t="s">
        <v>1119</v>
      </c>
      <c r="AI265" s="450">
        <v>0</v>
      </c>
      <c r="AJ265" s="506">
        <v>0</v>
      </c>
      <c r="AK265" s="506">
        <v>0</v>
      </c>
      <c r="AL265" s="506">
        <v>1.6236138199999999</v>
      </c>
      <c r="AM265" s="506">
        <v>1.6236138199999999</v>
      </c>
      <c r="AN265" s="452" t="s">
        <v>1119</v>
      </c>
      <c r="AO265" s="506">
        <v>0</v>
      </c>
      <c r="AP265" s="506">
        <v>1.6236138199999999</v>
      </c>
      <c r="AQ265" s="453"/>
      <c r="AR265" s="450" t="s">
        <v>1105</v>
      </c>
    </row>
    <row r="266" spans="1:44" s="333" customFormat="1" x14ac:dyDescent="0.25">
      <c r="A266" s="447">
        <v>13</v>
      </c>
      <c r="B266" s="448" t="s">
        <v>468</v>
      </c>
      <c r="C266" s="449">
        <v>0</v>
      </c>
      <c r="D266" s="506">
        <v>0</v>
      </c>
      <c r="E266" s="506">
        <v>0</v>
      </c>
      <c r="F266" s="506">
        <v>0</v>
      </c>
      <c r="G266" s="506">
        <v>0</v>
      </c>
      <c r="H266" s="506">
        <v>0</v>
      </c>
      <c r="I266" s="506">
        <v>0</v>
      </c>
      <c r="J266" s="506">
        <v>0</v>
      </c>
      <c r="K266" s="506">
        <v>0</v>
      </c>
      <c r="L266" s="506">
        <v>0</v>
      </c>
      <c r="M266" s="506">
        <v>0</v>
      </c>
      <c r="N266" s="506">
        <v>0</v>
      </c>
      <c r="O266" s="506">
        <v>0</v>
      </c>
      <c r="P266" s="506" t="s">
        <v>804</v>
      </c>
      <c r="Q266" s="506">
        <v>0</v>
      </c>
      <c r="R266" s="509" t="s">
        <v>1119</v>
      </c>
      <c r="S266" s="506"/>
      <c r="T266" s="506"/>
      <c r="U266" s="506">
        <v>0</v>
      </c>
      <c r="V266" s="506">
        <v>0</v>
      </c>
      <c r="W266" s="506">
        <v>0.34291053999999999</v>
      </c>
      <c r="X266" s="506">
        <v>0</v>
      </c>
      <c r="Y266" s="506">
        <v>0</v>
      </c>
      <c r="Z266" s="506">
        <v>0</v>
      </c>
      <c r="AA266" s="506">
        <v>0</v>
      </c>
      <c r="AB266" s="506">
        <v>0</v>
      </c>
      <c r="AC266" s="506">
        <v>0</v>
      </c>
      <c r="AD266" s="506">
        <v>0</v>
      </c>
      <c r="AE266" s="506">
        <v>0.34291053999999999</v>
      </c>
      <c r="AF266" s="506" t="s">
        <v>804</v>
      </c>
      <c r="AG266" s="506">
        <v>0.34291053999999999</v>
      </c>
      <c r="AH266" s="451" t="s">
        <v>1119</v>
      </c>
      <c r="AI266" s="450">
        <v>0</v>
      </c>
      <c r="AJ266" s="506">
        <v>-5.5511151231257827E-17</v>
      </c>
      <c r="AK266" s="506">
        <v>0</v>
      </c>
      <c r="AL266" s="506">
        <v>0.34291054000000004</v>
      </c>
      <c r="AM266" s="506">
        <v>0.34291054000000004</v>
      </c>
      <c r="AN266" s="452" t="s">
        <v>1119</v>
      </c>
      <c r="AO266" s="506">
        <v>0</v>
      </c>
      <c r="AP266" s="506">
        <v>0.34291054000000004</v>
      </c>
      <c r="AQ266" s="453"/>
      <c r="AR266" s="450">
        <v>0</v>
      </c>
    </row>
    <row r="267" spans="1:44" s="333" customFormat="1" ht="47.25" x14ac:dyDescent="0.25">
      <c r="A267" s="447">
        <v>0</v>
      </c>
      <c r="B267" s="448" t="s">
        <v>961</v>
      </c>
      <c r="C267" s="449" t="s">
        <v>388</v>
      </c>
      <c r="D267" s="506">
        <v>0</v>
      </c>
      <c r="E267" s="506">
        <v>0</v>
      </c>
      <c r="F267" s="506">
        <v>0</v>
      </c>
      <c r="G267" s="506">
        <v>0</v>
      </c>
      <c r="H267" s="506">
        <v>0</v>
      </c>
      <c r="I267" s="506">
        <v>0</v>
      </c>
      <c r="J267" s="506">
        <v>0</v>
      </c>
      <c r="K267" s="506">
        <v>0</v>
      </c>
      <c r="L267" s="506">
        <v>0</v>
      </c>
      <c r="M267" s="506">
        <v>0</v>
      </c>
      <c r="N267" s="506">
        <v>0</v>
      </c>
      <c r="O267" s="506">
        <v>0</v>
      </c>
      <c r="P267" s="506" t="s">
        <v>804</v>
      </c>
      <c r="Q267" s="506">
        <v>0</v>
      </c>
      <c r="R267" s="509">
        <v>0</v>
      </c>
      <c r="S267" s="506"/>
      <c r="T267" s="506"/>
      <c r="U267" s="506">
        <v>0</v>
      </c>
      <c r="V267" s="506">
        <v>0</v>
      </c>
      <c r="W267" s="506">
        <v>0.34291053999999999</v>
      </c>
      <c r="X267" s="506">
        <v>0</v>
      </c>
      <c r="Y267" s="506">
        <v>0</v>
      </c>
      <c r="Z267" s="506">
        <v>0</v>
      </c>
      <c r="AA267" s="506">
        <v>0</v>
      </c>
      <c r="AB267" s="506">
        <v>0</v>
      </c>
      <c r="AC267" s="506">
        <v>0</v>
      </c>
      <c r="AD267" s="506">
        <v>0</v>
      </c>
      <c r="AE267" s="506">
        <v>0.34291053999999999</v>
      </c>
      <c r="AF267" s="506" t="s">
        <v>804</v>
      </c>
      <c r="AG267" s="506">
        <v>0.34291053999999999</v>
      </c>
      <c r="AH267" s="451" t="s">
        <v>1119</v>
      </c>
      <c r="AI267" s="450">
        <v>0</v>
      </c>
      <c r="AJ267" s="506">
        <v>-5.5511151231257827E-17</v>
      </c>
      <c r="AK267" s="506">
        <v>0</v>
      </c>
      <c r="AL267" s="506">
        <v>0.34291054000000004</v>
      </c>
      <c r="AM267" s="506">
        <v>0.34291054000000004</v>
      </c>
      <c r="AN267" s="452" t="s">
        <v>1119</v>
      </c>
      <c r="AO267" s="506">
        <v>0</v>
      </c>
      <c r="AP267" s="506">
        <v>0.34291054000000004</v>
      </c>
      <c r="AQ267" s="453"/>
      <c r="AR267" s="450" t="s">
        <v>1105</v>
      </c>
    </row>
    <row r="268" spans="1:44" s="333" customFormat="1" x14ac:dyDescent="0.25">
      <c r="A268" s="447">
        <v>14</v>
      </c>
      <c r="B268" s="448" t="s">
        <v>458</v>
      </c>
      <c r="C268" s="449">
        <v>0</v>
      </c>
      <c r="D268" s="506">
        <v>0</v>
      </c>
      <c r="E268" s="506">
        <v>0</v>
      </c>
      <c r="F268" s="506">
        <v>0</v>
      </c>
      <c r="G268" s="506">
        <v>0</v>
      </c>
      <c r="H268" s="506">
        <v>0</v>
      </c>
      <c r="I268" s="506">
        <v>0</v>
      </c>
      <c r="J268" s="506">
        <v>0</v>
      </c>
      <c r="K268" s="506">
        <v>0</v>
      </c>
      <c r="L268" s="506">
        <v>0</v>
      </c>
      <c r="M268" s="506">
        <v>0</v>
      </c>
      <c r="N268" s="506">
        <v>0</v>
      </c>
      <c r="O268" s="506">
        <v>0</v>
      </c>
      <c r="P268" s="506" t="s">
        <v>804</v>
      </c>
      <c r="Q268" s="506">
        <v>0</v>
      </c>
      <c r="R268" s="509" t="s">
        <v>1119</v>
      </c>
      <c r="S268" s="506"/>
      <c r="T268" s="506"/>
      <c r="U268" s="506">
        <v>0</v>
      </c>
      <c r="V268" s="506">
        <v>0</v>
      </c>
      <c r="W268" s="506">
        <v>0</v>
      </c>
      <c r="X268" s="506">
        <v>0</v>
      </c>
      <c r="Y268" s="506">
        <v>0</v>
      </c>
      <c r="Z268" s="506">
        <v>0</v>
      </c>
      <c r="AA268" s="506">
        <v>0</v>
      </c>
      <c r="AB268" s="506">
        <v>0</v>
      </c>
      <c r="AC268" s="506">
        <v>0</v>
      </c>
      <c r="AD268" s="506">
        <v>0</v>
      </c>
      <c r="AE268" s="506">
        <v>0</v>
      </c>
      <c r="AF268" s="506" t="s">
        <v>804</v>
      </c>
      <c r="AG268" s="506">
        <v>0</v>
      </c>
      <c r="AH268" s="451" t="s">
        <v>1119</v>
      </c>
      <c r="AI268" s="450">
        <v>0</v>
      </c>
      <c r="AJ268" s="506">
        <v>0</v>
      </c>
      <c r="AK268" s="506">
        <v>0</v>
      </c>
      <c r="AL268" s="506">
        <v>0</v>
      </c>
      <c r="AM268" s="506">
        <v>0</v>
      </c>
      <c r="AN268" s="452" t="s">
        <v>1119</v>
      </c>
      <c r="AO268" s="506">
        <v>0</v>
      </c>
      <c r="AP268" s="506">
        <v>0</v>
      </c>
      <c r="AQ268" s="453"/>
      <c r="AR268" s="450">
        <v>0</v>
      </c>
    </row>
    <row r="269" spans="1:44" s="333" customFormat="1" x14ac:dyDescent="0.25">
      <c r="A269" s="447">
        <v>15</v>
      </c>
      <c r="B269" s="448" t="s">
        <v>459</v>
      </c>
      <c r="C269" s="449">
        <v>0</v>
      </c>
      <c r="D269" s="506">
        <v>0</v>
      </c>
      <c r="E269" s="506">
        <v>0</v>
      </c>
      <c r="F269" s="506">
        <v>0</v>
      </c>
      <c r="G269" s="506">
        <v>0</v>
      </c>
      <c r="H269" s="506">
        <v>0</v>
      </c>
      <c r="I269" s="506">
        <v>0</v>
      </c>
      <c r="J269" s="506">
        <v>0</v>
      </c>
      <c r="K269" s="506">
        <v>0</v>
      </c>
      <c r="L269" s="506">
        <v>0</v>
      </c>
      <c r="M269" s="506">
        <v>0</v>
      </c>
      <c r="N269" s="506">
        <v>0</v>
      </c>
      <c r="O269" s="506">
        <v>0</v>
      </c>
      <c r="P269" s="506" t="s">
        <v>804</v>
      </c>
      <c r="Q269" s="506">
        <v>0</v>
      </c>
      <c r="R269" s="509" t="s">
        <v>1119</v>
      </c>
      <c r="S269" s="506"/>
      <c r="T269" s="506"/>
      <c r="U269" s="506">
        <v>0</v>
      </c>
      <c r="V269" s="506">
        <v>0</v>
      </c>
      <c r="W269" s="506">
        <v>0</v>
      </c>
      <c r="X269" s="506">
        <v>0</v>
      </c>
      <c r="Y269" s="506">
        <v>0</v>
      </c>
      <c r="Z269" s="506">
        <v>0</v>
      </c>
      <c r="AA269" s="506">
        <v>0</v>
      </c>
      <c r="AB269" s="506">
        <v>0</v>
      </c>
      <c r="AC269" s="506">
        <v>0</v>
      </c>
      <c r="AD269" s="506">
        <v>0</v>
      </c>
      <c r="AE269" s="506">
        <v>0</v>
      </c>
      <c r="AF269" s="506" t="s">
        <v>804</v>
      </c>
      <c r="AG269" s="506">
        <v>0</v>
      </c>
      <c r="AH269" s="451" t="s">
        <v>1119</v>
      </c>
      <c r="AI269" s="450">
        <v>0</v>
      </c>
      <c r="AJ269" s="506">
        <v>0</v>
      </c>
      <c r="AK269" s="506">
        <v>0</v>
      </c>
      <c r="AL269" s="506">
        <v>0</v>
      </c>
      <c r="AM269" s="506">
        <v>0</v>
      </c>
      <c r="AN269" s="452" t="s">
        <v>1119</v>
      </c>
      <c r="AO269" s="506">
        <v>0</v>
      </c>
      <c r="AP269" s="506">
        <v>0</v>
      </c>
      <c r="AQ269" s="453"/>
      <c r="AR269" s="450">
        <v>0</v>
      </c>
    </row>
    <row r="270" spans="1:44" s="333" customFormat="1" x14ac:dyDescent="0.25">
      <c r="A270" s="447">
        <v>16</v>
      </c>
      <c r="B270" s="448" t="s">
        <v>460</v>
      </c>
      <c r="C270" s="449">
        <v>0</v>
      </c>
      <c r="D270" s="506">
        <v>2.9783199999999996</v>
      </c>
      <c r="E270" s="506">
        <v>2.9783199999999996</v>
      </c>
      <c r="F270" s="506">
        <v>0</v>
      </c>
      <c r="G270" s="506">
        <v>3.7174968999999995</v>
      </c>
      <c r="H270" s="506">
        <v>0</v>
      </c>
      <c r="I270" s="506">
        <v>0</v>
      </c>
      <c r="J270" s="506">
        <v>0</v>
      </c>
      <c r="K270" s="506">
        <v>0.90134208999999998</v>
      </c>
      <c r="L270" s="506">
        <v>0</v>
      </c>
      <c r="M270" s="506">
        <v>1.6082375399999997</v>
      </c>
      <c r="N270" s="506">
        <v>0</v>
      </c>
      <c r="O270" s="506">
        <v>1.20791727</v>
      </c>
      <c r="P270" s="506">
        <v>-0.73917689999999991</v>
      </c>
      <c r="Q270" s="506">
        <v>3.7174968999999995</v>
      </c>
      <c r="R270" s="509" t="s">
        <v>1119</v>
      </c>
      <c r="S270" s="506"/>
      <c r="T270" s="506"/>
      <c r="U270" s="506">
        <v>14.085000000000001</v>
      </c>
      <c r="V270" s="506">
        <v>2.524</v>
      </c>
      <c r="W270" s="506">
        <v>8.6769999999999996</v>
      </c>
      <c r="X270" s="506">
        <v>0.124</v>
      </c>
      <c r="Y270" s="506">
        <v>3.0589999999999997</v>
      </c>
      <c r="Z270" s="506">
        <v>0</v>
      </c>
      <c r="AA270" s="506">
        <v>1E-3</v>
      </c>
      <c r="AB270" s="506">
        <v>0</v>
      </c>
      <c r="AC270" s="506">
        <v>1.3759999999999999</v>
      </c>
      <c r="AD270" s="506">
        <v>2.4</v>
      </c>
      <c r="AE270" s="506">
        <v>4.2410000000000005</v>
      </c>
      <c r="AF270" s="506">
        <v>-6.1529999999999996</v>
      </c>
      <c r="AG270" s="506">
        <v>6.1530000000000005</v>
      </c>
      <c r="AH270" s="451">
        <v>3.437797147385103</v>
      </c>
      <c r="AI270" s="450">
        <v>0</v>
      </c>
      <c r="AJ270" s="506">
        <v>16.465</v>
      </c>
      <c r="AK270" s="506">
        <v>2.5244</v>
      </c>
      <c r="AL270" s="506">
        <v>6.2970000000000006</v>
      </c>
      <c r="AM270" s="506">
        <v>3.7726000000000006</v>
      </c>
      <c r="AN270" s="452">
        <v>2.4944541277135164</v>
      </c>
      <c r="AO270" s="506">
        <v>2.5244</v>
      </c>
      <c r="AP270" s="506">
        <v>6.2970000000000006</v>
      </c>
      <c r="AQ270" s="453"/>
      <c r="AR270" s="450">
        <v>0</v>
      </c>
    </row>
    <row r="271" spans="1:44" s="333" customFormat="1" ht="31.5" x14ac:dyDescent="0.25">
      <c r="A271" s="447">
        <v>0</v>
      </c>
      <c r="B271" s="448" t="s">
        <v>621</v>
      </c>
      <c r="C271" s="449" t="s">
        <v>385</v>
      </c>
      <c r="D271" s="506">
        <v>0</v>
      </c>
      <c r="E271" s="506">
        <v>0</v>
      </c>
      <c r="F271" s="506">
        <v>0</v>
      </c>
      <c r="G271" s="506">
        <v>0</v>
      </c>
      <c r="H271" s="506">
        <v>0</v>
      </c>
      <c r="I271" s="506">
        <v>0</v>
      </c>
      <c r="J271" s="506">
        <v>0</v>
      </c>
      <c r="K271" s="506">
        <v>0</v>
      </c>
      <c r="L271" s="506">
        <v>0</v>
      </c>
      <c r="M271" s="506">
        <v>0</v>
      </c>
      <c r="N271" s="506">
        <v>0</v>
      </c>
      <c r="O271" s="506">
        <v>0</v>
      </c>
      <c r="P271" s="506" t="s">
        <v>804</v>
      </c>
      <c r="Q271" s="506">
        <v>0</v>
      </c>
      <c r="R271" s="509">
        <v>0</v>
      </c>
      <c r="S271" s="506"/>
      <c r="T271" s="506"/>
      <c r="U271" s="506">
        <v>13.653</v>
      </c>
      <c r="V271" s="506">
        <v>0</v>
      </c>
      <c r="W271" s="506">
        <v>2.8119999999999998</v>
      </c>
      <c r="X271" s="506">
        <v>0</v>
      </c>
      <c r="Y271" s="506">
        <v>2.2389999999999999</v>
      </c>
      <c r="Z271" s="506">
        <v>0</v>
      </c>
      <c r="AA271" s="506">
        <v>0</v>
      </c>
      <c r="AB271" s="506">
        <v>0</v>
      </c>
      <c r="AC271" s="506">
        <v>0</v>
      </c>
      <c r="AD271" s="506">
        <v>0</v>
      </c>
      <c r="AE271" s="506">
        <v>0.57299999999999995</v>
      </c>
      <c r="AF271" s="506" t="s">
        <v>804</v>
      </c>
      <c r="AG271" s="506">
        <v>2.8119999999999998</v>
      </c>
      <c r="AH271" s="451" t="s">
        <v>1119</v>
      </c>
      <c r="AI271" s="450">
        <v>0</v>
      </c>
      <c r="AJ271" s="506">
        <v>16.465</v>
      </c>
      <c r="AK271" s="506">
        <v>0</v>
      </c>
      <c r="AL271" s="506">
        <v>0</v>
      </c>
      <c r="AM271" s="506">
        <v>0</v>
      </c>
      <c r="AN271" s="452" t="s">
        <v>1119</v>
      </c>
      <c r="AO271" s="506">
        <v>0</v>
      </c>
      <c r="AP271" s="506">
        <v>0</v>
      </c>
      <c r="AQ271" s="453"/>
      <c r="AR271" s="450" t="s">
        <v>1105</v>
      </c>
    </row>
    <row r="272" spans="1:44" s="333" customFormat="1" ht="47.25" x14ac:dyDescent="0.25">
      <c r="A272" s="447"/>
      <c r="B272" s="448" t="s">
        <v>623</v>
      </c>
      <c r="C272" s="449" t="s">
        <v>385</v>
      </c>
      <c r="D272" s="506">
        <v>1.4159999999999999</v>
      </c>
      <c r="E272" s="506">
        <v>1.4159999999999999</v>
      </c>
      <c r="F272" s="506">
        <v>0</v>
      </c>
      <c r="G272" s="506">
        <v>2.4895305399999996</v>
      </c>
      <c r="H272" s="506">
        <v>0</v>
      </c>
      <c r="I272" s="506">
        <v>0</v>
      </c>
      <c r="J272" s="506">
        <v>0</v>
      </c>
      <c r="K272" s="506">
        <v>0</v>
      </c>
      <c r="L272" s="506">
        <v>0</v>
      </c>
      <c r="M272" s="506">
        <v>1.4893605399999998</v>
      </c>
      <c r="N272" s="506">
        <v>0</v>
      </c>
      <c r="O272" s="506">
        <v>1.00017</v>
      </c>
      <c r="P272" s="506">
        <v>-1.0735305399999997</v>
      </c>
      <c r="Q272" s="506">
        <v>2.4895305399999996</v>
      </c>
      <c r="R272" s="509" t="s">
        <v>1119</v>
      </c>
      <c r="S272" s="506"/>
      <c r="T272" s="506"/>
      <c r="U272" s="506">
        <v>0</v>
      </c>
      <c r="V272" s="506">
        <v>1.2</v>
      </c>
      <c r="W272" s="506">
        <v>1.075</v>
      </c>
      <c r="X272" s="506">
        <v>0</v>
      </c>
      <c r="Y272" s="506">
        <v>6.0000000000000001E-3</v>
      </c>
      <c r="Z272" s="506">
        <v>0</v>
      </c>
      <c r="AA272" s="506">
        <v>0</v>
      </c>
      <c r="AB272" s="506">
        <v>0</v>
      </c>
      <c r="AC272" s="506">
        <v>0</v>
      </c>
      <c r="AD272" s="506">
        <v>1.2</v>
      </c>
      <c r="AE272" s="506">
        <v>1.069</v>
      </c>
      <c r="AF272" s="506">
        <v>0.125</v>
      </c>
      <c r="AG272" s="506">
        <v>-0.125</v>
      </c>
      <c r="AH272" s="451">
        <v>0.89583333333333337</v>
      </c>
      <c r="AI272" s="450" t="s">
        <v>509</v>
      </c>
      <c r="AJ272" s="506">
        <v>0</v>
      </c>
      <c r="AK272" s="506">
        <v>1.2</v>
      </c>
      <c r="AL272" s="506">
        <v>1.075</v>
      </c>
      <c r="AM272" s="506">
        <v>-0.125</v>
      </c>
      <c r="AN272" s="452">
        <v>0.89583333333333337</v>
      </c>
      <c r="AO272" s="506">
        <v>1.2</v>
      </c>
      <c r="AP272" s="506">
        <v>1.075</v>
      </c>
      <c r="AQ272" s="453"/>
      <c r="AR272" s="450" t="s">
        <v>1106</v>
      </c>
    </row>
    <row r="273" spans="1:44" s="333" customFormat="1" ht="47.25" x14ac:dyDescent="0.25">
      <c r="A273" s="447"/>
      <c r="B273" s="448" t="s">
        <v>624</v>
      </c>
      <c r="C273" s="449" t="s">
        <v>385</v>
      </c>
      <c r="D273" s="506">
        <v>1.4159999999999999</v>
      </c>
      <c r="E273" s="506">
        <v>1.4159999999999999</v>
      </c>
      <c r="F273" s="506">
        <v>0</v>
      </c>
      <c r="G273" s="506">
        <v>8.8050000000000003E-2</v>
      </c>
      <c r="H273" s="506">
        <v>0</v>
      </c>
      <c r="I273" s="506">
        <v>0</v>
      </c>
      <c r="J273" s="506">
        <v>0</v>
      </c>
      <c r="K273" s="506">
        <v>0</v>
      </c>
      <c r="L273" s="506">
        <v>0</v>
      </c>
      <c r="M273" s="506">
        <v>8.8050000000000003E-2</v>
      </c>
      <c r="N273" s="506">
        <v>0</v>
      </c>
      <c r="O273" s="506">
        <v>0</v>
      </c>
      <c r="P273" s="506">
        <v>1.32795</v>
      </c>
      <c r="Q273" s="506">
        <v>8.8050000000000003E-2</v>
      </c>
      <c r="R273" s="509" t="s">
        <v>1119</v>
      </c>
      <c r="S273" s="506"/>
      <c r="T273" s="506"/>
      <c r="U273" s="506">
        <v>0</v>
      </c>
      <c r="V273" s="506">
        <v>1.2</v>
      </c>
      <c r="W273" s="506">
        <v>1.2210000000000003</v>
      </c>
      <c r="X273" s="506">
        <v>0</v>
      </c>
      <c r="Y273" s="506">
        <v>5.0000000000000001E-3</v>
      </c>
      <c r="Z273" s="506">
        <v>0</v>
      </c>
      <c r="AA273" s="506">
        <v>1E-3</v>
      </c>
      <c r="AB273" s="506">
        <v>0</v>
      </c>
      <c r="AC273" s="506">
        <v>0</v>
      </c>
      <c r="AD273" s="506">
        <v>1.2</v>
      </c>
      <c r="AE273" s="506">
        <v>1.2150000000000003</v>
      </c>
      <c r="AF273" s="506">
        <v>-2.1000000000000352E-2</v>
      </c>
      <c r="AG273" s="506">
        <v>2.1000000000000352E-2</v>
      </c>
      <c r="AH273" s="451">
        <v>1.0175000000000003</v>
      </c>
      <c r="AI273" s="450" t="s">
        <v>509</v>
      </c>
      <c r="AJ273" s="506">
        <v>0</v>
      </c>
      <c r="AK273" s="506">
        <v>1.2003999999999999</v>
      </c>
      <c r="AL273" s="506">
        <v>1.2210000000000001</v>
      </c>
      <c r="AM273" s="506">
        <v>2.0600000000000174E-2</v>
      </c>
      <c r="AN273" s="452">
        <v>1.0171609463512163</v>
      </c>
      <c r="AO273" s="506">
        <v>1.2003999999999999</v>
      </c>
      <c r="AP273" s="506">
        <v>1.2210000000000001</v>
      </c>
      <c r="AQ273" s="453"/>
      <c r="AR273" s="450" t="s">
        <v>1106</v>
      </c>
    </row>
    <row r="274" spans="1:44" s="333" customFormat="1" ht="47.25" x14ac:dyDescent="0.25">
      <c r="A274" s="447"/>
      <c r="B274" s="448" t="s">
        <v>856</v>
      </c>
      <c r="C274" s="449" t="s">
        <v>385</v>
      </c>
      <c r="D274" s="506">
        <v>0.14631999999999998</v>
      </c>
      <c r="E274" s="506">
        <v>0.14631999999999998</v>
      </c>
      <c r="F274" s="506">
        <v>0</v>
      </c>
      <c r="G274" s="506">
        <v>0</v>
      </c>
      <c r="H274" s="506">
        <v>0</v>
      </c>
      <c r="I274" s="506">
        <v>0</v>
      </c>
      <c r="J274" s="506">
        <v>0</v>
      </c>
      <c r="K274" s="506">
        <v>0</v>
      </c>
      <c r="L274" s="506">
        <v>0</v>
      </c>
      <c r="M274" s="506">
        <v>0</v>
      </c>
      <c r="N274" s="506">
        <v>0</v>
      </c>
      <c r="O274" s="506">
        <v>0</v>
      </c>
      <c r="P274" s="506">
        <v>0.14631999999999998</v>
      </c>
      <c r="Q274" s="506">
        <v>0</v>
      </c>
      <c r="R274" s="509">
        <v>0</v>
      </c>
      <c r="S274" s="506"/>
      <c r="T274" s="506"/>
      <c r="U274" s="506">
        <v>0</v>
      </c>
      <c r="V274" s="506">
        <v>0.124</v>
      </c>
      <c r="W274" s="506">
        <v>0.124</v>
      </c>
      <c r="X274" s="506">
        <v>0.124</v>
      </c>
      <c r="Y274" s="506">
        <v>0.124</v>
      </c>
      <c r="Z274" s="506">
        <v>0</v>
      </c>
      <c r="AA274" s="506">
        <v>0</v>
      </c>
      <c r="AB274" s="506">
        <v>0</v>
      </c>
      <c r="AC274" s="506">
        <v>0</v>
      </c>
      <c r="AD274" s="506">
        <v>0</v>
      </c>
      <c r="AE274" s="506">
        <v>0</v>
      </c>
      <c r="AF274" s="506">
        <v>0</v>
      </c>
      <c r="AG274" s="506">
        <v>0</v>
      </c>
      <c r="AH274" s="451">
        <v>1</v>
      </c>
      <c r="AI274" s="450">
        <v>0</v>
      </c>
      <c r="AJ274" s="506">
        <v>0</v>
      </c>
      <c r="AK274" s="506">
        <v>0.124</v>
      </c>
      <c r="AL274" s="506">
        <v>0.124</v>
      </c>
      <c r="AM274" s="506">
        <v>0</v>
      </c>
      <c r="AN274" s="452">
        <v>1</v>
      </c>
      <c r="AO274" s="506">
        <v>0.124</v>
      </c>
      <c r="AP274" s="506">
        <v>0.124</v>
      </c>
      <c r="AQ274" s="453"/>
      <c r="AR274" s="450" t="s">
        <v>1106</v>
      </c>
    </row>
    <row r="275" spans="1:44" s="333" customFormat="1" ht="47.25" x14ac:dyDescent="0.25">
      <c r="A275" s="447">
        <v>0</v>
      </c>
      <c r="B275" s="448" t="s">
        <v>857</v>
      </c>
      <c r="C275" s="449" t="s">
        <v>385</v>
      </c>
      <c r="D275" s="506">
        <v>0</v>
      </c>
      <c r="E275" s="506">
        <v>0</v>
      </c>
      <c r="F275" s="506">
        <v>0</v>
      </c>
      <c r="G275" s="506">
        <v>0</v>
      </c>
      <c r="H275" s="506">
        <v>0</v>
      </c>
      <c r="I275" s="506">
        <v>0</v>
      </c>
      <c r="J275" s="506">
        <v>0</v>
      </c>
      <c r="K275" s="506">
        <v>0</v>
      </c>
      <c r="L275" s="506">
        <v>0</v>
      </c>
      <c r="M275" s="506">
        <v>0</v>
      </c>
      <c r="N275" s="506">
        <v>0</v>
      </c>
      <c r="O275" s="506">
        <v>0</v>
      </c>
      <c r="P275" s="506" t="s">
        <v>804</v>
      </c>
      <c r="Q275" s="506">
        <v>0</v>
      </c>
      <c r="R275" s="509">
        <v>0</v>
      </c>
      <c r="S275" s="506"/>
      <c r="T275" s="506"/>
      <c r="U275" s="506">
        <v>0</v>
      </c>
      <c r="V275" s="506">
        <v>0</v>
      </c>
      <c r="W275" s="506">
        <v>0.89400000000000002</v>
      </c>
      <c r="X275" s="506">
        <v>0</v>
      </c>
      <c r="Y275" s="506">
        <v>0</v>
      </c>
      <c r="Z275" s="506">
        <v>0</v>
      </c>
      <c r="AA275" s="506">
        <v>0</v>
      </c>
      <c r="AB275" s="506">
        <v>0</v>
      </c>
      <c r="AC275" s="506">
        <v>0.89400000000000002</v>
      </c>
      <c r="AD275" s="506">
        <v>0</v>
      </c>
      <c r="AE275" s="506">
        <v>0</v>
      </c>
      <c r="AF275" s="506" t="s">
        <v>804</v>
      </c>
      <c r="AG275" s="506">
        <v>0.89400000000000002</v>
      </c>
      <c r="AH275" s="451" t="s">
        <v>1119</v>
      </c>
      <c r="AI275" s="450">
        <v>0</v>
      </c>
      <c r="AJ275" s="506">
        <v>0</v>
      </c>
      <c r="AK275" s="506">
        <v>0</v>
      </c>
      <c r="AL275" s="506">
        <v>0.89400000000000002</v>
      </c>
      <c r="AM275" s="506">
        <v>0.89400000000000002</v>
      </c>
      <c r="AN275" s="452" t="s">
        <v>1119</v>
      </c>
      <c r="AO275" s="506">
        <v>0</v>
      </c>
      <c r="AP275" s="506">
        <v>0.89400000000000002</v>
      </c>
      <c r="AQ275" s="453"/>
      <c r="AR275" s="450" t="s">
        <v>1105</v>
      </c>
    </row>
    <row r="276" spans="1:44" s="333" customFormat="1" ht="31.5" x14ac:dyDescent="0.25">
      <c r="A276" s="447">
        <v>0</v>
      </c>
      <c r="B276" s="448" t="s">
        <v>858</v>
      </c>
      <c r="C276" s="449" t="s">
        <v>385</v>
      </c>
      <c r="D276" s="506">
        <v>0</v>
      </c>
      <c r="E276" s="506">
        <v>0</v>
      </c>
      <c r="F276" s="506">
        <v>0</v>
      </c>
      <c r="G276" s="506">
        <v>0</v>
      </c>
      <c r="H276" s="506">
        <v>0</v>
      </c>
      <c r="I276" s="506">
        <v>0</v>
      </c>
      <c r="J276" s="506">
        <v>0</v>
      </c>
      <c r="K276" s="506">
        <v>0</v>
      </c>
      <c r="L276" s="506">
        <v>0</v>
      </c>
      <c r="M276" s="506">
        <v>0</v>
      </c>
      <c r="N276" s="506">
        <v>0</v>
      </c>
      <c r="O276" s="506">
        <v>0</v>
      </c>
      <c r="P276" s="506" t="s">
        <v>804</v>
      </c>
      <c r="Q276" s="506">
        <v>0</v>
      </c>
      <c r="R276" s="509">
        <v>0</v>
      </c>
      <c r="S276" s="506"/>
      <c r="T276" s="506"/>
      <c r="U276" s="506">
        <v>0</v>
      </c>
      <c r="V276" s="506">
        <v>0</v>
      </c>
      <c r="W276" s="506">
        <v>8.5000000000000006E-2</v>
      </c>
      <c r="X276" s="506">
        <v>0</v>
      </c>
      <c r="Y276" s="506">
        <v>0</v>
      </c>
      <c r="Z276" s="506">
        <v>0</v>
      </c>
      <c r="AA276" s="506">
        <v>0</v>
      </c>
      <c r="AB276" s="506">
        <v>0</v>
      </c>
      <c r="AC276" s="506">
        <v>8.5000000000000006E-2</v>
      </c>
      <c r="AD276" s="506">
        <v>0</v>
      </c>
      <c r="AE276" s="506">
        <v>0</v>
      </c>
      <c r="AF276" s="506" t="s">
        <v>804</v>
      </c>
      <c r="AG276" s="506">
        <v>8.5000000000000006E-2</v>
      </c>
      <c r="AH276" s="451" t="s">
        <v>1119</v>
      </c>
      <c r="AI276" s="450">
        <v>0</v>
      </c>
      <c r="AJ276" s="506">
        <v>0</v>
      </c>
      <c r="AK276" s="506">
        <v>0</v>
      </c>
      <c r="AL276" s="506">
        <v>8.5000000000000006E-2</v>
      </c>
      <c r="AM276" s="506">
        <v>8.5000000000000006E-2</v>
      </c>
      <c r="AN276" s="452" t="s">
        <v>1119</v>
      </c>
      <c r="AO276" s="506">
        <v>0</v>
      </c>
      <c r="AP276" s="506">
        <v>8.5000000000000006E-2</v>
      </c>
      <c r="AQ276" s="453"/>
      <c r="AR276" s="450" t="s">
        <v>1105</v>
      </c>
    </row>
    <row r="277" spans="1:44" s="333" customFormat="1" ht="63" x14ac:dyDescent="0.25">
      <c r="A277" s="447">
        <v>0</v>
      </c>
      <c r="B277" s="448" t="s">
        <v>581</v>
      </c>
      <c r="C277" s="449" t="s">
        <v>385</v>
      </c>
      <c r="D277" s="506">
        <v>0</v>
      </c>
      <c r="E277" s="506">
        <v>0</v>
      </c>
      <c r="F277" s="506">
        <v>0</v>
      </c>
      <c r="G277" s="506">
        <v>0.23857426999999998</v>
      </c>
      <c r="H277" s="506">
        <v>0</v>
      </c>
      <c r="I277" s="506">
        <v>0</v>
      </c>
      <c r="J277" s="506">
        <v>0</v>
      </c>
      <c r="K277" s="506">
        <v>0</v>
      </c>
      <c r="L277" s="506">
        <v>0</v>
      </c>
      <c r="M277" s="506">
        <v>3.0827E-2</v>
      </c>
      <c r="N277" s="506">
        <v>0</v>
      </c>
      <c r="O277" s="506">
        <v>0.20774726999999998</v>
      </c>
      <c r="P277" s="506" t="s">
        <v>804</v>
      </c>
      <c r="Q277" s="506">
        <v>0.23857426999999998</v>
      </c>
      <c r="R277" s="509" t="s">
        <v>1119</v>
      </c>
      <c r="S277" s="506"/>
      <c r="T277" s="506"/>
      <c r="U277" s="506">
        <v>0</v>
      </c>
      <c r="V277" s="506">
        <v>0</v>
      </c>
      <c r="W277" s="506">
        <v>1.3740000000000001</v>
      </c>
      <c r="X277" s="506">
        <v>0</v>
      </c>
      <c r="Y277" s="506">
        <v>0</v>
      </c>
      <c r="Z277" s="506">
        <v>0</v>
      </c>
      <c r="AA277" s="506">
        <v>0</v>
      </c>
      <c r="AB277" s="506">
        <v>0</v>
      </c>
      <c r="AC277" s="506">
        <v>0.39700000000000002</v>
      </c>
      <c r="AD277" s="506">
        <v>0</v>
      </c>
      <c r="AE277" s="506">
        <v>0.97700000000000009</v>
      </c>
      <c r="AF277" s="506" t="s">
        <v>804</v>
      </c>
      <c r="AG277" s="506">
        <v>1.3740000000000001</v>
      </c>
      <c r="AH277" s="451" t="s">
        <v>1119</v>
      </c>
      <c r="AI277" s="450" t="s">
        <v>421</v>
      </c>
      <c r="AJ277" s="506">
        <v>0</v>
      </c>
      <c r="AK277" s="506">
        <v>0</v>
      </c>
      <c r="AL277" s="506">
        <v>1.3740000000000001</v>
      </c>
      <c r="AM277" s="506">
        <v>1.3740000000000001</v>
      </c>
      <c r="AN277" s="452" t="s">
        <v>1119</v>
      </c>
      <c r="AO277" s="506">
        <v>0</v>
      </c>
      <c r="AP277" s="506">
        <v>1.3740000000000001</v>
      </c>
      <c r="AQ277" s="453"/>
      <c r="AR277" s="450" t="s">
        <v>1105</v>
      </c>
    </row>
    <row r="278" spans="1:44" s="333" customFormat="1" ht="63" x14ac:dyDescent="0.25">
      <c r="A278" s="447"/>
      <c r="B278" s="448" t="s">
        <v>962</v>
      </c>
      <c r="C278" s="449" t="s">
        <v>385</v>
      </c>
      <c r="D278" s="506">
        <v>0</v>
      </c>
      <c r="E278" s="506">
        <v>0</v>
      </c>
      <c r="F278" s="506">
        <v>0</v>
      </c>
      <c r="G278" s="506">
        <v>0</v>
      </c>
      <c r="H278" s="506">
        <v>0</v>
      </c>
      <c r="I278" s="506">
        <v>0</v>
      </c>
      <c r="J278" s="506">
        <v>0</v>
      </c>
      <c r="K278" s="506">
        <v>0</v>
      </c>
      <c r="L278" s="506">
        <v>0</v>
      </c>
      <c r="M278" s="506">
        <v>0</v>
      </c>
      <c r="N278" s="506">
        <v>0</v>
      </c>
      <c r="O278" s="506">
        <v>0</v>
      </c>
      <c r="P278" s="506" t="s">
        <v>804</v>
      </c>
      <c r="Q278" s="506">
        <v>0</v>
      </c>
      <c r="R278" s="509">
        <v>0</v>
      </c>
      <c r="S278" s="506"/>
      <c r="T278" s="506"/>
      <c r="U278" s="506">
        <v>0</v>
      </c>
      <c r="V278" s="506">
        <v>0</v>
      </c>
      <c r="W278" s="506">
        <v>0.40699999999999997</v>
      </c>
      <c r="X278" s="506">
        <v>0</v>
      </c>
      <c r="Y278" s="506">
        <v>0</v>
      </c>
      <c r="Z278" s="506">
        <v>0</v>
      </c>
      <c r="AA278" s="506">
        <v>0</v>
      </c>
      <c r="AB278" s="506">
        <v>0</v>
      </c>
      <c r="AC278" s="506">
        <v>0</v>
      </c>
      <c r="AD278" s="506">
        <v>0</v>
      </c>
      <c r="AE278" s="506">
        <v>0.40699999999999997</v>
      </c>
      <c r="AF278" s="506" t="s">
        <v>804</v>
      </c>
      <c r="AG278" s="506">
        <v>0.40699999999999997</v>
      </c>
      <c r="AH278" s="451" t="s">
        <v>1119</v>
      </c>
      <c r="AI278" s="450">
        <v>0</v>
      </c>
      <c r="AJ278" s="506">
        <v>0</v>
      </c>
      <c r="AK278" s="506">
        <v>0</v>
      </c>
      <c r="AL278" s="506">
        <v>0.40699999999999997</v>
      </c>
      <c r="AM278" s="506">
        <v>0.40699999999999997</v>
      </c>
      <c r="AN278" s="452" t="s">
        <v>1119</v>
      </c>
      <c r="AO278" s="506">
        <v>0</v>
      </c>
      <c r="AP278" s="506">
        <v>0.40699999999999997</v>
      </c>
      <c r="AQ278" s="453"/>
      <c r="AR278" s="450" t="s">
        <v>1106</v>
      </c>
    </row>
    <row r="279" spans="1:44" s="333" customFormat="1" ht="47.25" x14ac:dyDescent="0.25">
      <c r="A279" s="447">
        <v>0</v>
      </c>
      <c r="B279" s="448" t="s">
        <v>625</v>
      </c>
      <c r="C279" s="449" t="s">
        <v>385</v>
      </c>
      <c r="D279" s="506">
        <v>0</v>
      </c>
      <c r="E279" s="506">
        <v>0</v>
      </c>
      <c r="F279" s="506">
        <v>0</v>
      </c>
      <c r="G279" s="506">
        <v>0.90134208999999998</v>
      </c>
      <c r="H279" s="506">
        <v>0</v>
      </c>
      <c r="I279" s="506">
        <v>0</v>
      </c>
      <c r="J279" s="506">
        <v>0</v>
      </c>
      <c r="K279" s="506">
        <v>0.90134208999999998</v>
      </c>
      <c r="L279" s="506">
        <v>0</v>
      </c>
      <c r="M279" s="506">
        <v>0</v>
      </c>
      <c r="N279" s="506">
        <v>0</v>
      </c>
      <c r="O279" s="506">
        <v>0</v>
      </c>
      <c r="P279" s="506" t="s">
        <v>804</v>
      </c>
      <c r="Q279" s="506">
        <v>0.90134208999999998</v>
      </c>
      <c r="R279" s="509" t="s">
        <v>1119</v>
      </c>
      <c r="S279" s="506"/>
      <c r="T279" s="506"/>
      <c r="U279" s="506">
        <v>0.432</v>
      </c>
      <c r="V279" s="506">
        <v>0</v>
      </c>
      <c r="W279" s="506">
        <v>0.68500000000000005</v>
      </c>
      <c r="X279" s="506">
        <v>0</v>
      </c>
      <c r="Y279" s="506">
        <v>0.68500000000000005</v>
      </c>
      <c r="Z279" s="506">
        <v>0</v>
      </c>
      <c r="AA279" s="506">
        <v>0</v>
      </c>
      <c r="AB279" s="506">
        <v>0</v>
      </c>
      <c r="AC279" s="506">
        <v>0</v>
      </c>
      <c r="AD279" s="506">
        <v>0</v>
      </c>
      <c r="AE279" s="506">
        <v>0</v>
      </c>
      <c r="AF279" s="506" t="s">
        <v>804</v>
      </c>
      <c r="AG279" s="506">
        <v>0.68500000000000005</v>
      </c>
      <c r="AH279" s="451" t="s">
        <v>1119</v>
      </c>
      <c r="AI279" s="450" t="s">
        <v>421</v>
      </c>
      <c r="AJ279" s="506">
        <v>0</v>
      </c>
      <c r="AK279" s="506">
        <v>0</v>
      </c>
      <c r="AL279" s="506">
        <v>1.117</v>
      </c>
      <c r="AM279" s="506">
        <v>1.117</v>
      </c>
      <c r="AN279" s="452" t="s">
        <v>1119</v>
      </c>
      <c r="AO279" s="506">
        <v>0</v>
      </c>
      <c r="AP279" s="506">
        <v>1.117</v>
      </c>
      <c r="AQ279" s="453"/>
      <c r="AR279" s="450" t="s">
        <v>1105</v>
      </c>
    </row>
    <row r="280" spans="1:44" s="333" customFormat="1" x14ac:dyDescent="0.25">
      <c r="A280" s="447">
        <v>17</v>
      </c>
      <c r="B280" s="448" t="s">
        <v>121</v>
      </c>
      <c r="C280" s="449">
        <v>0</v>
      </c>
      <c r="D280" s="506">
        <v>0</v>
      </c>
      <c r="E280" s="506">
        <v>0</v>
      </c>
      <c r="F280" s="506">
        <v>0</v>
      </c>
      <c r="G280" s="506">
        <v>0</v>
      </c>
      <c r="H280" s="506">
        <v>0</v>
      </c>
      <c r="I280" s="506">
        <v>0</v>
      </c>
      <c r="J280" s="506">
        <v>0</v>
      </c>
      <c r="K280" s="506">
        <v>0</v>
      </c>
      <c r="L280" s="506">
        <v>0</v>
      </c>
      <c r="M280" s="506">
        <v>0</v>
      </c>
      <c r="N280" s="506">
        <v>0</v>
      </c>
      <c r="O280" s="506">
        <v>0</v>
      </c>
      <c r="P280" s="506" t="s">
        <v>804</v>
      </c>
      <c r="Q280" s="506">
        <v>0</v>
      </c>
      <c r="R280" s="509" t="s">
        <v>1119</v>
      </c>
      <c r="S280" s="506"/>
      <c r="T280" s="506"/>
      <c r="U280" s="506">
        <v>0</v>
      </c>
      <c r="V280" s="506">
        <v>0</v>
      </c>
      <c r="W280" s="506">
        <v>0</v>
      </c>
      <c r="X280" s="506">
        <v>0</v>
      </c>
      <c r="Y280" s="506">
        <v>0</v>
      </c>
      <c r="Z280" s="506">
        <v>0</v>
      </c>
      <c r="AA280" s="506">
        <v>0</v>
      </c>
      <c r="AB280" s="506">
        <v>0</v>
      </c>
      <c r="AC280" s="506">
        <v>0</v>
      </c>
      <c r="AD280" s="506">
        <v>0</v>
      </c>
      <c r="AE280" s="506">
        <v>0</v>
      </c>
      <c r="AF280" s="506" t="s">
        <v>804</v>
      </c>
      <c r="AG280" s="506">
        <v>0</v>
      </c>
      <c r="AH280" s="451" t="s">
        <v>1119</v>
      </c>
      <c r="AI280" s="450">
        <v>0</v>
      </c>
      <c r="AJ280" s="506">
        <v>0</v>
      </c>
      <c r="AK280" s="506">
        <v>0</v>
      </c>
      <c r="AL280" s="506">
        <v>0</v>
      </c>
      <c r="AM280" s="506">
        <v>0</v>
      </c>
      <c r="AN280" s="452" t="s">
        <v>1119</v>
      </c>
      <c r="AO280" s="506">
        <v>0</v>
      </c>
      <c r="AP280" s="506">
        <v>0</v>
      </c>
      <c r="AQ280" s="453"/>
      <c r="AR280" s="450">
        <v>0</v>
      </c>
    </row>
    <row r="281" spans="1:44" s="333" customFormat="1" x14ac:dyDescent="0.25">
      <c r="A281" s="447">
        <v>18</v>
      </c>
      <c r="B281" s="448" t="s">
        <v>469</v>
      </c>
      <c r="C281" s="449">
        <v>0</v>
      </c>
      <c r="D281" s="506">
        <v>0</v>
      </c>
      <c r="E281" s="506">
        <v>0</v>
      </c>
      <c r="F281" s="506">
        <v>0</v>
      </c>
      <c r="G281" s="506">
        <v>0</v>
      </c>
      <c r="H281" s="506">
        <v>0</v>
      </c>
      <c r="I281" s="506">
        <v>0</v>
      </c>
      <c r="J281" s="506">
        <v>0</v>
      </c>
      <c r="K281" s="506">
        <v>0</v>
      </c>
      <c r="L281" s="506">
        <v>0</v>
      </c>
      <c r="M281" s="506">
        <v>0</v>
      </c>
      <c r="N281" s="506">
        <v>0</v>
      </c>
      <c r="O281" s="506">
        <v>0</v>
      </c>
      <c r="P281" s="506" t="s">
        <v>804</v>
      </c>
      <c r="Q281" s="506">
        <v>0</v>
      </c>
      <c r="R281" s="509" t="s">
        <v>1119</v>
      </c>
      <c r="S281" s="506"/>
      <c r="T281" s="506"/>
      <c r="U281" s="506">
        <v>0</v>
      </c>
      <c r="V281" s="506">
        <v>0</v>
      </c>
      <c r="W281" s="506">
        <v>0</v>
      </c>
      <c r="X281" s="506">
        <v>0</v>
      </c>
      <c r="Y281" s="506">
        <v>0</v>
      </c>
      <c r="Z281" s="506">
        <v>0</v>
      </c>
      <c r="AA281" s="506">
        <v>0</v>
      </c>
      <c r="AB281" s="506">
        <v>0</v>
      </c>
      <c r="AC281" s="506">
        <v>0</v>
      </c>
      <c r="AD281" s="506">
        <v>0</v>
      </c>
      <c r="AE281" s="506">
        <v>0</v>
      </c>
      <c r="AF281" s="506" t="s">
        <v>804</v>
      </c>
      <c r="AG281" s="506">
        <v>0</v>
      </c>
      <c r="AH281" s="451" t="s">
        <v>1119</v>
      </c>
      <c r="AI281" s="450">
        <v>0</v>
      </c>
      <c r="AJ281" s="506">
        <v>0</v>
      </c>
      <c r="AK281" s="506">
        <v>0</v>
      </c>
      <c r="AL281" s="506">
        <v>0</v>
      </c>
      <c r="AM281" s="506">
        <v>0</v>
      </c>
      <c r="AN281" s="452" t="s">
        <v>1119</v>
      </c>
      <c r="AO281" s="506">
        <v>0</v>
      </c>
      <c r="AP281" s="506">
        <v>0</v>
      </c>
      <c r="AQ281" s="453"/>
      <c r="AR281" s="450">
        <v>0</v>
      </c>
    </row>
    <row r="282" spans="1:44" s="333" customFormat="1" x14ac:dyDescent="0.25">
      <c r="A282" s="447">
        <v>19</v>
      </c>
      <c r="B282" s="448" t="s">
        <v>470</v>
      </c>
      <c r="C282" s="449">
        <v>0</v>
      </c>
      <c r="D282" s="506">
        <v>0</v>
      </c>
      <c r="E282" s="506">
        <v>0</v>
      </c>
      <c r="F282" s="506">
        <v>0</v>
      </c>
      <c r="G282" s="506">
        <v>27.792529979999994</v>
      </c>
      <c r="H282" s="506">
        <v>0</v>
      </c>
      <c r="I282" s="506">
        <v>0.72075518999999999</v>
      </c>
      <c r="J282" s="506">
        <v>0</v>
      </c>
      <c r="K282" s="506">
        <v>0</v>
      </c>
      <c r="L282" s="506">
        <v>0</v>
      </c>
      <c r="M282" s="506">
        <v>27.028811999999995</v>
      </c>
      <c r="N282" s="506">
        <v>0</v>
      </c>
      <c r="O282" s="506">
        <v>4.2962790000000001E-2</v>
      </c>
      <c r="P282" s="506" t="s">
        <v>804</v>
      </c>
      <c r="Q282" s="506">
        <v>27.792529979999994</v>
      </c>
      <c r="R282" s="509" t="s">
        <v>1119</v>
      </c>
      <c r="S282" s="506"/>
      <c r="T282" s="506"/>
      <c r="U282" s="506">
        <v>4.8321245499999996</v>
      </c>
      <c r="V282" s="506">
        <v>0</v>
      </c>
      <c r="W282" s="506">
        <v>18.169020489999998</v>
      </c>
      <c r="X282" s="506">
        <v>0</v>
      </c>
      <c r="Y282" s="506">
        <v>4.8987295599999987</v>
      </c>
      <c r="Z282" s="506">
        <v>0</v>
      </c>
      <c r="AA282" s="506">
        <v>6.1472892400000001</v>
      </c>
      <c r="AB282" s="506">
        <v>0</v>
      </c>
      <c r="AC282" s="506">
        <v>2.6812321099999994</v>
      </c>
      <c r="AD282" s="506">
        <v>0</v>
      </c>
      <c r="AE282" s="506">
        <v>4.4417695799999999</v>
      </c>
      <c r="AF282" s="506" t="s">
        <v>804</v>
      </c>
      <c r="AG282" s="506">
        <v>18.169020489999998</v>
      </c>
      <c r="AH282" s="451" t="s">
        <v>1119</v>
      </c>
      <c r="AI282" s="450">
        <v>0</v>
      </c>
      <c r="AJ282" s="506">
        <v>0.4499334799999985</v>
      </c>
      <c r="AK282" s="506">
        <v>0</v>
      </c>
      <c r="AL282" s="506">
        <v>22.551211560000002</v>
      </c>
      <c r="AM282" s="506">
        <v>22.551211560000002</v>
      </c>
      <c r="AN282" s="452" t="s">
        <v>1119</v>
      </c>
      <c r="AO282" s="506">
        <v>0</v>
      </c>
      <c r="AP282" s="506">
        <v>22.551211560000002</v>
      </c>
      <c r="AQ282" s="453"/>
      <c r="AR282" s="450">
        <v>0</v>
      </c>
    </row>
    <row r="283" spans="1:44" s="333" customFormat="1" ht="31.5" x14ac:dyDescent="0.25">
      <c r="A283" s="447">
        <v>0</v>
      </c>
      <c r="B283" s="448" t="s">
        <v>778</v>
      </c>
      <c r="C283" s="449" t="s">
        <v>388</v>
      </c>
      <c r="D283" s="506">
        <v>0</v>
      </c>
      <c r="E283" s="506">
        <v>0</v>
      </c>
      <c r="F283" s="506">
        <v>0</v>
      </c>
      <c r="G283" s="506">
        <v>3.9660965299999997</v>
      </c>
      <c r="H283" s="506">
        <v>0</v>
      </c>
      <c r="I283" s="506">
        <v>0</v>
      </c>
      <c r="J283" s="506">
        <v>0</v>
      </c>
      <c r="K283" s="506">
        <v>0</v>
      </c>
      <c r="L283" s="506">
        <v>0</v>
      </c>
      <c r="M283" s="506">
        <v>3.9660965299999997</v>
      </c>
      <c r="N283" s="506">
        <v>0</v>
      </c>
      <c r="O283" s="506">
        <v>0</v>
      </c>
      <c r="P283" s="506" t="s">
        <v>804</v>
      </c>
      <c r="Q283" s="506">
        <v>3.9660965299999997</v>
      </c>
      <c r="R283" s="509" t="s">
        <v>1119</v>
      </c>
      <c r="S283" s="506"/>
      <c r="T283" s="506"/>
      <c r="U283" s="506">
        <v>0</v>
      </c>
      <c r="V283" s="506">
        <v>0</v>
      </c>
      <c r="W283" s="506">
        <v>0</v>
      </c>
      <c r="X283" s="506">
        <v>0</v>
      </c>
      <c r="Y283" s="506">
        <v>0</v>
      </c>
      <c r="Z283" s="506">
        <v>0</v>
      </c>
      <c r="AA283" s="506">
        <v>0</v>
      </c>
      <c r="AB283" s="506">
        <v>0</v>
      </c>
      <c r="AC283" s="506">
        <v>0</v>
      </c>
      <c r="AD283" s="506">
        <v>0</v>
      </c>
      <c r="AE283" s="506">
        <v>0</v>
      </c>
      <c r="AF283" s="506" t="s">
        <v>804</v>
      </c>
      <c r="AG283" s="506">
        <v>0</v>
      </c>
      <c r="AH283" s="451" t="s">
        <v>1119</v>
      </c>
      <c r="AI283" s="450" t="s">
        <v>421</v>
      </c>
      <c r="AJ283" s="506">
        <v>0</v>
      </c>
      <c r="AK283" s="506">
        <v>0</v>
      </c>
      <c r="AL283" s="506">
        <v>0</v>
      </c>
      <c r="AM283" s="506">
        <v>0</v>
      </c>
      <c r="AN283" s="452" t="s">
        <v>1119</v>
      </c>
      <c r="AO283" s="506">
        <v>0</v>
      </c>
      <c r="AP283" s="506">
        <v>0</v>
      </c>
      <c r="AQ283" s="453"/>
      <c r="AR283" s="450" t="s">
        <v>1105</v>
      </c>
    </row>
    <row r="284" spans="1:44" s="333" customFormat="1" ht="31.5" x14ac:dyDescent="0.25">
      <c r="A284" s="447">
        <v>0</v>
      </c>
      <c r="B284" s="448" t="s">
        <v>779</v>
      </c>
      <c r="C284" s="449" t="s">
        <v>388</v>
      </c>
      <c r="D284" s="506">
        <v>0</v>
      </c>
      <c r="E284" s="506">
        <v>0</v>
      </c>
      <c r="F284" s="506">
        <v>0</v>
      </c>
      <c r="G284" s="506">
        <v>1.3625828500000001</v>
      </c>
      <c r="H284" s="506">
        <v>0</v>
      </c>
      <c r="I284" s="506">
        <v>0</v>
      </c>
      <c r="J284" s="506">
        <v>0</v>
      </c>
      <c r="K284" s="506">
        <v>0</v>
      </c>
      <c r="L284" s="506">
        <v>0</v>
      </c>
      <c r="M284" s="506">
        <v>1.3625828500000001</v>
      </c>
      <c r="N284" s="506">
        <v>0</v>
      </c>
      <c r="O284" s="506">
        <v>0</v>
      </c>
      <c r="P284" s="506" t="s">
        <v>804</v>
      </c>
      <c r="Q284" s="506">
        <v>1.3625828500000001</v>
      </c>
      <c r="R284" s="509" t="s">
        <v>1119</v>
      </c>
      <c r="S284" s="506"/>
      <c r="T284" s="506"/>
      <c r="U284" s="506">
        <v>0</v>
      </c>
      <c r="V284" s="506">
        <v>0</v>
      </c>
      <c r="W284" s="506">
        <v>0</v>
      </c>
      <c r="X284" s="506">
        <v>0</v>
      </c>
      <c r="Y284" s="506">
        <v>0</v>
      </c>
      <c r="Z284" s="506">
        <v>0</v>
      </c>
      <c r="AA284" s="506">
        <v>0</v>
      </c>
      <c r="AB284" s="506">
        <v>0</v>
      </c>
      <c r="AC284" s="506">
        <v>0</v>
      </c>
      <c r="AD284" s="506">
        <v>0</v>
      </c>
      <c r="AE284" s="506">
        <v>0</v>
      </c>
      <c r="AF284" s="506" t="s">
        <v>804</v>
      </c>
      <c r="AG284" s="506">
        <v>0</v>
      </c>
      <c r="AH284" s="451" t="s">
        <v>1119</v>
      </c>
      <c r="AI284" s="450" t="s">
        <v>421</v>
      </c>
      <c r="AJ284" s="506">
        <v>0</v>
      </c>
      <c r="AK284" s="506">
        <v>0</v>
      </c>
      <c r="AL284" s="506">
        <v>0</v>
      </c>
      <c r="AM284" s="506">
        <v>0</v>
      </c>
      <c r="AN284" s="452" t="s">
        <v>1119</v>
      </c>
      <c r="AO284" s="506">
        <v>0</v>
      </c>
      <c r="AP284" s="506">
        <v>0</v>
      </c>
      <c r="AQ284" s="453"/>
      <c r="AR284" s="450" t="s">
        <v>1105</v>
      </c>
    </row>
    <row r="285" spans="1:44" s="333" customFormat="1" ht="94.5" x14ac:dyDescent="0.25">
      <c r="A285" s="447">
        <v>0</v>
      </c>
      <c r="B285" s="448" t="s">
        <v>781</v>
      </c>
      <c r="C285" s="449" t="s">
        <v>388</v>
      </c>
      <c r="D285" s="506">
        <v>0</v>
      </c>
      <c r="E285" s="506">
        <v>0</v>
      </c>
      <c r="F285" s="506">
        <v>0</v>
      </c>
      <c r="G285" s="506">
        <v>6.1510213400000007</v>
      </c>
      <c r="H285" s="506">
        <v>0</v>
      </c>
      <c r="I285" s="506">
        <v>0</v>
      </c>
      <c r="J285" s="506">
        <v>0</v>
      </c>
      <c r="K285" s="506">
        <v>0</v>
      </c>
      <c r="L285" s="506">
        <v>0</v>
      </c>
      <c r="M285" s="506">
        <v>6.1510213400000007</v>
      </c>
      <c r="N285" s="506">
        <v>0</v>
      </c>
      <c r="O285" s="506">
        <v>0</v>
      </c>
      <c r="P285" s="506" t="s">
        <v>804</v>
      </c>
      <c r="Q285" s="506">
        <v>6.1510213400000007</v>
      </c>
      <c r="R285" s="509" t="s">
        <v>1119</v>
      </c>
      <c r="S285" s="506"/>
      <c r="T285" s="506"/>
      <c r="U285" s="506">
        <v>0</v>
      </c>
      <c r="V285" s="506">
        <v>0</v>
      </c>
      <c r="W285" s="506">
        <v>0</v>
      </c>
      <c r="X285" s="506">
        <v>0</v>
      </c>
      <c r="Y285" s="506">
        <v>0</v>
      </c>
      <c r="Z285" s="506">
        <v>0</v>
      </c>
      <c r="AA285" s="506">
        <v>0</v>
      </c>
      <c r="AB285" s="506">
        <v>0</v>
      </c>
      <c r="AC285" s="506">
        <v>0</v>
      </c>
      <c r="AD285" s="506">
        <v>0</v>
      </c>
      <c r="AE285" s="506">
        <v>0</v>
      </c>
      <c r="AF285" s="506" t="s">
        <v>804</v>
      </c>
      <c r="AG285" s="506">
        <v>0</v>
      </c>
      <c r="AH285" s="451" t="s">
        <v>1119</v>
      </c>
      <c r="AI285" s="450" t="s">
        <v>421</v>
      </c>
      <c r="AJ285" s="506">
        <v>0</v>
      </c>
      <c r="AK285" s="506">
        <v>0</v>
      </c>
      <c r="AL285" s="506">
        <v>0</v>
      </c>
      <c r="AM285" s="506">
        <v>0</v>
      </c>
      <c r="AN285" s="452" t="s">
        <v>1119</v>
      </c>
      <c r="AO285" s="506">
        <v>0</v>
      </c>
      <c r="AP285" s="506">
        <v>0</v>
      </c>
      <c r="AQ285" s="453"/>
      <c r="AR285" s="450" t="s">
        <v>1105</v>
      </c>
    </row>
    <row r="286" spans="1:44" s="333" customFormat="1" ht="47.25" x14ac:dyDescent="0.25">
      <c r="A286" s="447">
        <v>0</v>
      </c>
      <c r="B286" s="448" t="s">
        <v>782</v>
      </c>
      <c r="C286" s="449" t="s">
        <v>388</v>
      </c>
      <c r="D286" s="506">
        <v>0</v>
      </c>
      <c r="E286" s="506">
        <v>0</v>
      </c>
      <c r="F286" s="506">
        <v>0</v>
      </c>
      <c r="G286" s="506">
        <v>1.9093173900000004</v>
      </c>
      <c r="H286" s="506">
        <v>0</v>
      </c>
      <c r="I286" s="506">
        <v>0.66477180000000002</v>
      </c>
      <c r="J286" s="506">
        <v>0</v>
      </c>
      <c r="K286" s="506">
        <v>0</v>
      </c>
      <c r="L286" s="506">
        <v>0</v>
      </c>
      <c r="M286" s="506">
        <v>1.2445455900000004</v>
      </c>
      <c r="N286" s="506">
        <v>0</v>
      </c>
      <c r="O286" s="506">
        <v>0</v>
      </c>
      <c r="P286" s="506" t="s">
        <v>804</v>
      </c>
      <c r="Q286" s="506">
        <v>1.9093173900000004</v>
      </c>
      <c r="R286" s="509" t="s">
        <v>1119</v>
      </c>
      <c r="S286" s="506"/>
      <c r="T286" s="506"/>
      <c r="U286" s="506">
        <v>0</v>
      </c>
      <c r="V286" s="506">
        <v>0</v>
      </c>
      <c r="W286" s="506">
        <v>0</v>
      </c>
      <c r="X286" s="506">
        <v>0</v>
      </c>
      <c r="Y286" s="506">
        <v>0</v>
      </c>
      <c r="Z286" s="506">
        <v>0</v>
      </c>
      <c r="AA286" s="506">
        <v>0</v>
      </c>
      <c r="AB286" s="506">
        <v>0</v>
      </c>
      <c r="AC286" s="506">
        <v>0</v>
      </c>
      <c r="AD286" s="506">
        <v>0</v>
      </c>
      <c r="AE286" s="506">
        <v>0</v>
      </c>
      <c r="AF286" s="506" t="s">
        <v>804</v>
      </c>
      <c r="AG286" s="506">
        <v>0</v>
      </c>
      <c r="AH286" s="451" t="s">
        <v>1119</v>
      </c>
      <c r="AI286" s="450" t="s">
        <v>421</v>
      </c>
      <c r="AJ286" s="506">
        <v>0</v>
      </c>
      <c r="AK286" s="506">
        <v>0</v>
      </c>
      <c r="AL286" s="506">
        <v>0</v>
      </c>
      <c r="AM286" s="506">
        <v>0</v>
      </c>
      <c r="AN286" s="452" t="s">
        <v>1119</v>
      </c>
      <c r="AO286" s="506">
        <v>0</v>
      </c>
      <c r="AP286" s="506">
        <v>0</v>
      </c>
      <c r="AQ286" s="453"/>
      <c r="AR286" s="450" t="s">
        <v>1105</v>
      </c>
    </row>
    <row r="287" spans="1:44" s="333" customFormat="1" ht="63" x14ac:dyDescent="0.25">
      <c r="A287" s="447">
        <v>0</v>
      </c>
      <c r="B287" s="448" t="s">
        <v>619</v>
      </c>
      <c r="C287" s="449" t="s">
        <v>388</v>
      </c>
      <c r="D287" s="506">
        <v>0</v>
      </c>
      <c r="E287" s="506">
        <v>0</v>
      </c>
      <c r="F287" s="506">
        <v>0</v>
      </c>
      <c r="G287" s="506">
        <v>4.5910613199999997</v>
      </c>
      <c r="H287" s="506">
        <v>0</v>
      </c>
      <c r="I287" s="506">
        <v>5.5983390000000001E-2</v>
      </c>
      <c r="J287" s="506">
        <v>0</v>
      </c>
      <c r="K287" s="506">
        <v>0</v>
      </c>
      <c r="L287" s="506">
        <v>0</v>
      </c>
      <c r="M287" s="506">
        <v>4.5350779299999999</v>
      </c>
      <c r="N287" s="506">
        <v>0</v>
      </c>
      <c r="O287" s="506">
        <v>0</v>
      </c>
      <c r="P287" s="506" t="s">
        <v>804</v>
      </c>
      <c r="Q287" s="506">
        <v>4.5910613199999997</v>
      </c>
      <c r="R287" s="509" t="s">
        <v>1119</v>
      </c>
      <c r="S287" s="506"/>
      <c r="T287" s="506"/>
      <c r="U287" s="506">
        <v>0</v>
      </c>
      <c r="V287" s="506">
        <v>0</v>
      </c>
      <c r="W287" s="506">
        <v>4.2821797399999992</v>
      </c>
      <c r="X287" s="506">
        <v>0</v>
      </c>
      <c r="Y287" s="506">
        <v>4.2821797399999992</v>
      </c>
      <c r="Z287" s="506">
        <v>0</v>
      </c>
      <c r="AA287" s="506">
        <v>0</v>
      </c>
      <c r="AB287" s="506">
        <v>0</v>
      </c>
      <c r="AC287" s="506">
        <v>0</v>
      </c>
      <c r="AD287" s="506">
        <v>0</v>
      </c>
      <c r="AE287" s="506">
        <v>0</v>
      </c>
      <c r="AF287" s="506" t="s">
        <v>804</v>
      </c>
      <c r="AG287" s="506">
        <v>4.2821797399999992</v>
      </c>
      <c r="AH287" s="451" t="s">
        <v>1119</v>
      </c>
      <c r="AI287" s="450" t="s">
        <v>421</v>
      </c>
      <c r="AJ287" s="506">
        <v>-8.8817841970012523E-16</v>
      </c>
      <c r="AK287" s="506">
        <v>0</v>
      </c>
      <c r="AL287" s="506">
        <v>4.2821797400000001</v>
      </c>
      <c r="AM287" s="506">
        <v>4.2821797400000001</v>
      </c>
      <c r="AN287" s="452" t="s">
        <v>1119</v>
      </c>
      <c r="AO287" s="506">
        <v>0</v>
      </c>
      <c r="AP287" s="506">
        <v>4.2821797400000001</v>
      </c>
      <c r="AQ287" s="453"/>
      <c r="AR287" s="450" t="s">
        <v>1105</v>
      </c>
    </row>
    <row r="288" spans="1:44" s="333" customFormat="1" ht="47.25" x14ac:dyDescent="0.25">
      <c r="A288" s="447">
        <v>0</v>
      </c>
      <c r="B288" s="448" t="s">
        <v>628</v>
      </c>
      <c r="C288" s="449" t="s">
        <v>388</v>
      </c>
      <c r="D288" s="506">
        <v>0</v>
      </c>
      <c r="E288" s="506">
        <v>0</v>
      </c>
      <c r="F288" s="506">
        <v>0</v>
      </c>
      <c r="G288" s="506">
        <v>0</v>
      </c>
      <c r="H288" s="506">
        <v>0</v>
      </c>
      <c r="I288" s="506">
        <v>0</v>
      </c>
      <c r="J288" s="506">
        <v>0</v>
      </c>
      <c r="K288" s="506">
        <v>0</v>
      </c>
      <c r="L288" s="506">
        <v>0</v>
      </c>
      <c r="M288" s="506">
        <v>0</v>
      </c>
      <c r="N288" s="506">
        <v>0</v>
      </c>
      <c r="O288" s="506">
        <v>0</v>
      </c>
      <c r="P288" s="506" t="s">
        <v>804</v>
      </c>
      <c r="Q288" s="506">
        <v>0</v>
      </c>
      <c r="R288" s="509">
        <v>0</v>
      </c>
      <c r="S288" s="506"/>
      <c r="T288" s="506"/>
      <c r="U288" s="506">
        <v>0.16098731999999999</v>
      </c>
      <c r="V288" s="506">
        <v>0</v>
      </c>
      <c r="W288" s="506">
        <v>2.6003035899999993</v>
      </c>
      <c r="X288" s="506">
        <v>0</v>
      </c>
      <c r="Y288" s="506">
        <v>9.1445219999999994E-2</v>
      </c>
      <c r="Z288" s="506">
        <v>0</v>
      </c>
      <c r="AA288" s="506">
        <v>0</v>
      </c>
      <c r="AB288" s="506">
        <v>0</v>
      </c>
      <c r="AC288" s="506">
        <v>2.5088583699999996</v>
      </c>
      <c r="AD288" s="506">
        <v>0</v>
      </c>
      <c r="AE288" s="506">
        <v>0</v>
      </c>
      <c r="AF288" s="506" t="s">
        <v>804</v>
      </c>
      <c r="AG288" s="506">
        <v>2.6003035899999993</v>
      </c>
      <c r="AH288" s="451" t="s">
        <v>1119</v>
      </c>
      <c r="AI288" s="450">
        <v>0</v>
      </c>
      <c r="AJ288" s="506">
        <v>-8.8817841970012523E-16</v>
      </c>
      <c r="AK288" s="506">
        <v>0</v>
      </c>
      <c r="AL288" s="506">
        <v>2.76129091</v>
      </c>
      <c r="AM288" s="506">
        <v>2.76129091</v>
      </c>
      <c r="AN288" s="452" t="s">
        <v>1119</v>
      </c>
      <c r="AO288" s="506">
        <v>0</v>
      </c>
      <c r="AP288" s="506">
        <v>2.76129091</v>
      </c>
      <c r="AQ288" s="453"/>
      <c r="AR288" s="450" t="s">
        <v>1105</v>
      </c>
    </row>
    <row r="289" spans="1:44" s="333" customFormat="1" ht="31.5" x14ac:dyDescent="0.25">
      <c r="A289" s="447">
        <v>0</v>
      </c>
      <c r="B289" s="448" t="s">
        <v>629</v>
      </c>
      <c r="C289" s="449" t="s">
        <v>388</v>
      </c>
      <c r="D289" s="506">
        <v>0</v>
      </c>
      <c r="E289" s="506">
        <v>0</v>
      </c>
      <c r="F289" s="506">
        <v>0</v>
      </c>
      <c r="G289" s="506">
        <v>0.46296853999999998</v>
      </c>
      <c r="H289" s="506">
        <v>0</v>
      </c>
      <c r="I289" s="506">
        <v>0</v>
      </c>
      <c r="J289" s="506">
        <v>0</v>
      </c>
      <c r="K289" s="506">
        <v>0</v>
      </c>
      <c r="L289" s="506">
        <v>0</v>
      </c>
      <c r="M289" s="506">
        <v>0.46296853999999998</v>
      </c>
      <c r="N289" s="506">
        <v>0</v>
      </c>
      <c r="O289" s="506">
        <v>0</v>
      </c>
      <c r="P289" s="506" t="s">
        <v>804</v>
      </c>
      <c r="Q289" s="506">
        <v>0.46296853999999998</v>
      </c>
      <c r="R289" s="509" t="s">
        <v>1119</v>
      </c>
      <c r="S289" s="506"/>
      <c r="T289" s="506"/>
      <c r="U289" s="506">
        <v>0.36457164000000003</v>
      </c>
      <c r="V289" s="506">
        <v>0</v>
      </c>
      <c r="W289" s="506">
        <v>4.7329389999999999E-2</v>
      </c>
      <c r="X289" s="506">
        <v>0</v>
      </c>
      <c r="Y289" s="506">
        <v>4.7329389999999999E-2</v>
      </c>
      <c r="Z289" s="506">
        <v>0</v>
      </c>
      <c r="AA289" s="506">
        <v>0</v>
      </c>
      <c r="AB289" s="506">
        <v>0</v>
      </c>
      <c r="AC289" s="506">
        <v>0</v>
      </c>
      <c r="AD289" s="506">
        <v>0</v>
      </c>
      <c r="AE289" s="506">
        <v>0</v>
      </c>
      <c r="AF289" s="506" t="s">
        <v>804</v>
      </c>
      <c r="AG289" s="506">
        <v>4.7329389999999999E-2</v>
      </c>
      <c r="AH289" s="451" t="s">
        <v>1119</v>
      </c>
      <c r="AI289" s="450" t="s">
        <v>421</v>
      </c>
      <c r="AJ289" s="506">
        <v>0</v>
      </c>
      <c r="AK289" s="506">
        <v>0</v>
      </c>
      <c r="AL289" s="506">
        <v>0.41190103</v>
      </c>
      <c r="AM289" s="506">
        <v>0.41190103</v>
      </c>
      <c r="AN289" s="452" t="s">
        <v>1119</v>
      </c>
      <c r="AO289" s="506">
        <v>0</v>
      </c>
      <c r="AP289" s="506">
        <v>0.41190103</v>
      </c>
      <c r="AQ289" s="453"/>
      <c r="AR289" s="450" t="s">
        <v>1105</v>
      </c>
    </row>
    <row r="290" spans="1:44" s="333" customFormat="1" ht="63" x14ac:dyDescent="0.25">
      <c r="A290" s="447">
        <v>0</v>
      </c>
      <c r="B290" s="448" t="s">
        <v>630</v>
      </c>
      <c r="C290" s="449" t="s">
        <v>388</v>
      </c>
      <c r="D290" s="506">
        <v>0</v>
      </c>
      <c r="E290" s="506">
        <v>0</v>
      </c>
      <c r="F290" s="506">
        <v>0</v>
      </c>
      <c r="G290" s="506">
        <v>3.9188949399999995</v>
      </c>
      <c r="H290" s="506">
        <v>0</v>
      </c>
      <c r="I290" s="506">
        <v>0</v>
      </c>
      <c r="J290" s="506">
        <v>0</v>
      </c>
      <c r="K290" s="506">
        <v>0</v>
      </c>
      <c r="L290" s="506">
        <v>0</v>
      </c>
      <c r="M290" s="506">
        <v>3.9188949399999995</v>
      </c>
      <c r="N290" s="506">
        <v>0</v>
      </c>
      <c r="O290" s="506">
        <v>0</v>
      </c>
      <c r="P290" s="506" t="s">
        <v>804</v>
      </c>
      <c r="Q290" s="506">
        <v>3.9188949399999995</v>
      </c>
      <c r="R290" s="509" t="s">
        <v>1119</v>
      </c>
      <c r="S290" s="506"/>
      <c r="T290" s="506"/>
      <c r="U290" s="506">
        <v>3.3210973999999998</v>
      </c>
      <c r="V290" s="506">
        <v>0</v>
      </c>
      <c r="W290" s="506">
        <v>0.14877951</v>
      </c>
      <c r="X290" s="506">
        <v>0</v>
      </c>
      <c r="Y290" s="506">
        <v>0.14744963</v>
      </c>
      <c r="Z290" s="506">
        <v>0</v>
      </c>
      <c r="AA290" s="506">
        <v>0</v>
      </c>
      <c r="AB290" s="506">
        <v>0</v>
      </c>
      <c r="AC290" s="506">
        <v>1.3298799999999999E-3</v>
      </c>
      <c r="AD290" s="506">
        <v>0</v>
      </c>
      <c r="AE290" s="506">
        <v>0</v>
      </c>
      <c r="AF290" s="506" t="s">
        <v>804</v>
      </c>
      <c r="AG290" s="506">
        <v>0.14877951</v>
      </c>
      <c r="AH290" s="451" t="s">
        <v>1119</v>
      </c>
      <c r="AI290" s="450" t="s">
        <v>421</v>
      </c>
      <c r="AJ290" s="506">
        <v>0</v>
      </c>
      <c r="AK290" s="506">
        <v>0</v>
      </c>
      <c r="AL290" s="506">
        <v>3.46987691</v>
      </c>
      <c r="AM290" s="506">
        <v>3.46987691</v>
      </c>
      <c r="AN290" s="452" t="s">
        <v>1119</v>
      </c>
      <c r="AO290" s="506">
        <v>0</v>
      </c>
      <c r="AP290" s="506">
        <v>3.46987691</v>
      </c>
      <c r="AQ290" s="453"/>
      <c r="AR290" s="450" t="s">
        <v>1105</v>
      </c>
    </row>
    <row r="291" spans="1:44" s="333" customFormat="1" ht="47.25" x14ac:dyDescent="0.25">
      <c r="A291" s="447">
        <v>0</v>
      </c>
      <c r="B291" s="448" t="s">
        <v>631</v>
      </c>
      <c r="C291" s="449" t="s">
        <v>388</v>
      </c>
      <c r="D291" s="506">
        <v>0</v>
      </c>
      <c r="E291" s="506">
        <v>0</v>
      </c>
      <c r="F291" s="506">
        <v>0</v>
      </c>
      <c r="G291" s="506">
        <v>0</v>
      </c>
      <c r="H291" s="506">
        <v>0</v>
      </c>
      <c r="I291" s="506">
        <v>0</v>
      </c>
      <c r="J291" s="506">
        <v>0</v>
      </c>
      <c r="K291" s="506">
        <v>0</v>
      </c>
      <c r="L291" s="506">
        <v>0</v>
      </c>
      <c r="M291" s="506">
        <v>0</v>
      </c>
      <c r="N291" s="506">
        <v>0</v>
      </c>
      <c r="O291" s="506">
        <v>0</v>
      </c>
      <c r="P291" s="506" t="s">
        <v>804</v>
      </c>
      <c r="Q291" s="506">
        <v>0</v>
      </c>
      <c r="R291" s="509">
        <v>0</v>
      </c>
      <c r="S291" s="506"/>
      <c r="T291" s="506"/>
      <c r="U291" s="506">
        <v>0.98546818999999997</v>
      </c>
      <c r="V291" s="506">
        <v>0</v>
      </c>
      <c r="W291" s="506">
        <v>0.66560845999999996</v>
      </c>
      <c r="X291" s="506">
        <v>0</v>
      </c>
      <c r="Y291" s="506">
        <v>4.3752689999999997E-2</v>
      </c>
      <c r="Z291" s="506">
        <v>0</v>
      </c>
      <c r="AA291" s="506">
        <v>0.61954251999999987</v>
      </c>
      <c r="AB291" s="506">
        <v>0</v>
      </c>
      <c r="AC291" s="506">
        <v>2.3132500000000002E-3</v>
      </c>
      <c r="AD291" s="506">
        <v>0</v>
      </c>
      <c r="AE291" s="506">
        <v>0</v>
      </c>
      <c r="AF291" s="506" t="s">
        <v>804</v>
      </c>
      <c r="AG291" s="506">
        <v>0.66560845999999996</v>
      </c>
      <c r="AH291" s="451" t="s">
        <v>1119</v>
      </c>
      <c r="AI291" s="450">
        <v>0</v>
      </c>
      <c r="AJ291" s="506">
        <v>0</v>
      </c>
      <c r="AK291" s="506">
        <v>0</v>
      </c>
      <c r="AL291" s="506">
        <v>1.65107665</v>
      </c>
      <c r="AM291" s="506">
        <v>1.65107665</v>
      </c>
      <c r="AN291" s="452" t="s">
        <v>1119</v>
      </c>
      <c r="AO291" s="506">
        <v>0</v>
      </c>
      <c r="AP291" s="506">
        <v>1.65107665</v>
      </c>
      <c r="AQ291" s="453"/>
      <c r="AR291" s="450" t="s">
        <v>1105</v>
      </c>
    </row>
    <row r="292" spans="1:44" s="333" customFormat="1" ht="31.5" x14ac:dyDescent="0.25">
      <c r="A292" s="447">
        <v>0</v>
      </c>
      <c r="B292" s="448" t="s">
        <v>632</v>
      </c>
      <c r="C292" s="449" t="s">
        <v>388</v>
      </c>
      <c r="D292" s="506">
        <v>0</v>
      </c>
      <c r="E292" s="506">
        <v>0</v>
      </c>
      <c r="F292" s="506">
        <v>0</v>
      </c>
      <c r="G292" s="506">
        <v>0.28657289000000002</v>
      </c>
      <c r="H292" s="506">
        <v>0</v>
      </c>
      <c r="I292" s="506">
        <v>0</v>
      </c>
      <c r="J292" s="506">
        <v>0</v>
      </c>
      <c r="K292" s="506">
        <v>0</v>
      </c>
      <c r="L292" s="506">
        <v>0</v>
      </c>
      <c r="M292" s="506">
        <v>0.28657289000000002</v>
      </c>
      <c r="N292" s="506">
        <v>0</v>
      </c>
      <c r="O292" s="506">
        <v>0</v>
      </c>
      <c r="P292" s="506" t="s">
        <v>804</v>
      </c>
      <c r="Q292" s="506">
        <v>0.28657289000000002</v>
      </c>
      <c r="R292" s="509" t="s">
        <v>1119</v>
      </c>
      <c r="S292" s="506"/>
      <c r="T292" s="506"/>
      <c r="U292" s="506">
        <v>0</v>
      </c>
      <c r="V292" s="506">
        <v>0</v>
      </c>
      <c r="W292" s="506">
        <v>0.28657289000000002</v>
      </c>
      <c r="X292" s="506">
        <v>0</v>
      </c>
      <c r="Y292" s="506">
        <v>0.28657289000000002</v>
      </c>
      <c r="Z292" s="506">
        <v>0</v>
      </c>
      <c r="AA292" s="506">
        <v>0</v>
      </c>
      <c r="AB292" s="506">
        <v>0</v>
      </c>
      <c r="AC292" s="506">
        <v>0</v>
      </c>
      <c r="AD292" s="506">
        <v>0</v>
      </c>
      <c r="AE292" s="506">
        <v>0</v>
      </c>
      <c r="AF292" s="506" t="s">
        <v>804</v>
      </c>
      <c r="AG292" s="506">
        <v>0.28657289000000002</v>
      </c>
      <c r="AH292" s="451" t="s">
        <v>1119</v>
      </c>
      <c r="AI292" s="450" t="s">
        <v>421</v>
      </c>
      <c r="AJ292" s="506">
        <v>0.28657289000000002</v>
      </c>
      <c r="AK292" s="506">
        <v>0</v>
      </c>
      <c r="AL292" s="506">
        <v>0</v>
      </c>
      <c r="AM292" s="506">
        <v>0</v>
      </c>
      <c r="AN292" s="452" t="s">
        <v>1119</v>
      </c>
      <c r="AO292" s="506">
        <v>0</v>
      </c>
      <c r="AP292" s="506">
        <v>0</v>
      </c>
      <c r="AQ292" s="453"/>
      <c r="AR292" s="450" t="s">
        <v>1105</v>
      </c>
    </row>
    <row r="293" spans="1:44" s="333" customFormat="1" ht="47.25" x14ac:dyDescent="0.25">
      <c r="A293" s="447">
        <v>0</v>
      </c>
      <c r="B293" s="448" t="s">
        <v>783</v>
      </c>
      <c r="C293" s="449" t="s">
        <v>388</v>
      </c>
      <c r="D293" s="506">
        <v>0</v>
      </c>
      <c r="E293" s="506">
        <v>0</v>
      </c>
      <c r="F293" s="506">
        <v>0</v>
      </c>
      <c r="G293" s="506">
        <v>3.9707086199999999</v>
      </c>
      <c r="H293" s="506">
        <v>0</v>
      </c>
      <c r="I293" s="506">
        <v>0</v>
      </c>
      <c r="J293" s="506">
        <v>0</v>
      </c>
      <c r="K293" s="506">
        <v>0</v>
      </c>
      <c r="L293" s="506">
        <v>0</v>
      </c>
      <c r="M293" s="506">
        <v>3.9707086199999999</v>
      </c>
      <c r="N293" s="506">
        <v>0</v>
      </c>
      <c r="O293" s="506">
        <v>0</v>
      </c>
      <c r="P293" s="506" t="s">
        <v>804</v>
      </c>
      <c r="Q293" s="506">
        <v>3.9707086199999999</v>
      </c>
      <c r="R293" s="509" t="s">
        <v>1119</v>
      </c>
      <c r="S293" s="506"/>
      <c r="T293" s="506"/>
      <c r="U293" s="506">
        <v>0</v>
      </c>
      <c r="V293" s="506">
        <v>0</v>
      </c>
      <c r="W293" s="506">
        <v>4.0314550499999999</v>
      </c>
      <c r="X293" s="506">
        <v>0</v>
      </c>
      <c r="Y293" s="506">
        <v>0</v>
      </c>
      <c r="Z293" s="506">
        <v>0</v>
      </c>
      <c r="AA293" s="506">
        <v>4.0217500800000003</v>
      </c>
      <c r="AB293" s="506">
        <v>0</v>
      </c>
      <c r="AC293" s="506">
        <v>9.7049700000000003E-3</v>
      </c>
      <c r="AD293" s="506">
        <v>0</v>
      </c>
      <c r="AE293" s="506">
        <v>0</v>
      </c>
      <c r="AF293" s="506" t="s">
        <v>804</v>
      </c>
      <c r="AG293" s="506">
        <v>4.0314550499999999</v>
      </c>
      <c r="AH293" s="451" t="s">
        <v>1119</v>
      </c>
      <c r="AI293" s="450" t="s">
        <v>421</v>
      </c>
      <c r="AJ293" s="506">
        <v>0</v>
      </c>
      <c r="AK293" s="506">
        <v>0</v>
      </c>
      <c r="AL293" s="506">
        <v>4.0314550499999999</v>
      </c>
      <c r="AM293" s="506">
        <v>4.0314550499999999</v>
      </c>
      <c r="AN293" s="452" t="s">
        <v>1119</v>
      </c>
      <c r="AO293" s="506">
        <v>0</v>
      </c>
      <c r="AP293" s="506">
        <v>4.0314550499999999</v>
      </c>
      <c r="AQ293" s="453"/>
      <c r="AR293" s="450" t="s">
        <v>1105</v>
      </c>
    </row>
    <row r="294" spans="1:44" s="333" customFormat="1" ht="78.75" x14ac:dyDescent="0.25">
      <c r="A294" s="447">
        <v>0</v>
      </c>
      <c r="B294" s="448" t="s">
        <v>784</v>
      </c>
      <c r="C294" s="449" t="s">
        <v>388</v>
      </c>
      <c r="D294" s="506">
        <v>0</v>
      </c>
      <c r="E294" s="506">
        <v>0</v>
      </c>
      <c r="F294" s="506">
        <v>0</v>
      </c>
      <c r="G294" s="506">
        <v>9.02617E-3</v>
      </c>
      <c r="H294" s="506">
        <v>0</v>
      </c>
      <c r="I294" s="506">
        <v>0</v>
      </c>
      <c r="J294" s="506">
        <v>0</v>
      </c>
      <c r="K294" s="506">
        <v>0</v>
      </c>
      <c r="L294" s="506">
        <v>0</v>
      </c>
      <c r="M294" s="506">
        <v>9.02617E-3</v>
      </c>
      <c r="N294" s="506">
        <v>0</v>
      </c>
      <c r="O294" s="506">
        <v>0</v>
      </c>
      <c r="P294" s="506" t="s">
        <v>804</v>
      </c>
      <c r="Q294" s="506">
        <v>9.02617E-3</v>
      </c>
      <c r="R294" s="509" t="s">
        <v>1119</v>
      </c>
      <c r="S294" s="506"/>
      <c r="T294" s="506"/>
      <c r="U294" s="506">
        <v>0</v>
      </c>
      <c r="V294" s="506">
        <v>0</v>
      </c>
      <c r="W294" s="506">
        <v>4.0857251300000001</v>
      </c>
      <c r="X294" s="506">
        <v>0</v>
      </c>
      <c r="Y294" s="506">
        <v>0</v>
      </c>
      <c r="Z294" s="506">
        <v>0</v>
      </c>
      <c r="AA294" s="506">
        <v>0.16696009000000001</v>
      </c>
      <c r="AB294" s="506">
        <v>0</v>
      </c>
      <c r="AC294" s="506">
        <v>1.406136E-2</v>
      </c>
      <c r="AD294" s="506">
        <v>0</v>
      </c>
      <c r="AE294" s="506">
        <v>3.9047036799999999</v>
      </c>
      <c r="AF294" s="506" t="s">
        <v>804</v>
      </c>
      <c r="AG294" s="506">
        <v>4.0857251300000001</v>
      </c>
      <c r="AH294" s="451" t="s">
        <v>1119</v>
      </c>
      <c r="AI294" s="450" t="s">
        <v>421</v>
      </c>
      <c r="AJ294" s="506">
        <v>0</v>
      </c>
      <c r="AK294" s="506">
        <v>0</v>
      </c>
      <c r="AL294" s="506">
        <v>4.0857251300000001</v>
      </c>
      <c r="AM294" s="506">
        <v>4.0857251300000001</v>
      </c>
      <c r="AN294" s="452" t="s">
        <v>1119</v>
      </c>
      <c r="AO294" s="506">
        <v>0</v>
      </c>
      <c r="AP294" s="506">
        <v>4.0857251300000001</v>
      </c>
      <c r="AQ294" s="453"/>
      <c r="AR294" s="450" t="s">
        <v>1105</v>
      </c>
    </row>
    <row r="295" spans="1:44" s="333" customFormat="1" ht="47.25" x14ac:dyDescent="0.25">
      <c r="A295" s="447">
        <v>0</v>
      </c>
      <c r="B295" s="448" t="s">
        <v>785</v>
      </c>
      <c r="C295" s="449" t="s">
        <v>388</v>
      </c>
      <c r="D295" s="506">
        <v>0</v>
      </c>
      <c r="E295" s="506">
        <v>0</v>
      </c>
      <c r="F295" s="506">
        <v>0</v>
      </c>
      <c r="G295" s="506">
        <v>1.1213166000000001</v>
      </c>
      <c r="H295" s="506">
        <v>0</v>
      </c>
      <c r="I295" s="506">
        <v>0</v>
      </c>
      <c r="J295" s="506">
        <v>0</v>
      </c>
      <c r="K295" s="506">
        <v>0</v>
      </c>
      <c r="L295" s="506">
        <v>0</v>
      </c>
      <c r="M295" s="506">
        <v>1.1213166000000001</v>
      </c>
      <c r="N295" s="506">
        <v>0</v>
      </c>
      <c r="O295" s="506">
        <v>0</v>
      </c>
      <c r="P295" s="506" t="s">
        <v>804</v>
      </c>
      <c r="Q295" s="506">
        <v>1.1213166000000001</v>
      </c>
      <c r="R295" s="509" t="s">
        <v>1119</v>
      </c>
      <c r="S295" s="506"/>
      <c r="T295" s="506"/>
      <c r="U295" s="506">
        <v>0</v>
      </c>
      <c r="V295" s="506">
        <v>0</v>
      </c>
      <c r="W295" s="506">
        <v>1.3425365500000002</v>
      </c>
      <c r="X295" s="506">
        <v>0</v>
      </c>
      <c r="Y295" s="506">
        <v>0</v>
      </c>
      <c r="Z295" s="506">
        <v>0</v>
      </c>
      <c r="AA295" s="506">
        <v>1.3390365500000001</v>
      </c>
      <c r="AB295" s="506">
        <v>0</v>
      </c>
      <c r="AC295" s="506">
        <v>0</v>
      </c>
      <c r="AD295" s="506">
        <v>0</v>
      </c>
      <c r="AE295" s="506">
        <v>3.5000000000000001E-3</v>
      </c>
      <c r="AF295" s="506" t="s">
        <v>804</v>
      </c>
      <c r="AG295" s="506">
        <v>1.3425365500000002</v>
      </c>
      <c r="AH295" s="451" t="s">
        <v>1119</v>
      </c>
      <c r="AI295" s="450" t="s">
        <v>421</v>
      </c>
      <c r="AJ295" s="506">
        <v>2.2204460492503131E-16</v>
      </c>
      <c r="AK295" s="506">
        <v>0</v>
      </c>
      <c r="AL295" s="506">
        <v>1.3425365499999999</v>
      </c>
      <c r="AM295" s="506">
        <v>1.3425365499999999</v>
      </c>
      <c r="AN295" s="452" t="s">
        <v>1119</v>
      </c>
      <c r="AO295" s="506">
        <v>0</v>
      </c>
      <c r="AP295" s="506">
        <v>1.3425365499999999</v>
      </c>
      <c r="AQ295" s="453"/>
      <c r="AR295" s="450" t="s">
        <v>1105</v>
      </c>
    </row>
    <row r="296" spans="1:44" s="333" customFormat="1" ht="94.5" x14ac:dyDescent="0.25">
      <c r="A296" s="447">
        <v>0</v>
      </c>
      <c r="B296" s="448" t="s">
        <v>859</v>
      </c>
      <c r="C296" s="449" t="s">
        <v>388</v>
      </c>
      <c r="D296" s="506">
        <v>0</v>
      </c>
      <c r="E296" s="506">
        <v>0</v>
      </c>
      <c r="F296" s="506">
        <v>0</v>
      </c>
      <c r="G296" s="506">
        <v>0</v>
      </c>
      <c r="H296" s="506">
        <v>0</v>
      </c>
      <c r="I296" s="506">
        <v>0</v>
      </c>
      <c r="J296" s="506">
        <v>0</v>
      </c>
      <c r="K296" s="506">
        <v>0</v>
      </c>
      <c r="L296" s="506">
        <v>0</v>
      </c>
      <c r="M296" s="506">
        <v>0</v>
      </c>
      <c r="N296" s="506">
        <v>0</v>
      </c>
      <c r="O296" s="506">
        <v>0</v>
      </c>
      <c r="P296" s="506" t="s">
        <v>804</v>
      </c>
      <c r="Q296" s="506">
        <v>0</v>
      </c>
      <c r="R296" s="509">
        <v>0</v>
      </c>
      <c r="S296" s="506"/>
      <c r="T296" s="506"/>
      <c r="U296" s="506">
        <v>0</v>
      </c>
      <c r="V296" s="506">
        <v>0</v>
      </c>
      <c r="W296" s="506">
        <v>0.14496428</v>
      </c>
      <c r="X296" s="506">
        <v>0</v>
      </c>
      <c r="Y296" s="506">
        <v>0</v>
      </c>
      <c r="Z296" s="506">
        <v>0</v>
      </c>
      <c r="AA296" s="506">
        <v>0</v>
      </c>
      <c r="AB296" s="506">
        <v>0</v>
      </c>
      <c r="AC296" s="506">
        <v>0.14496428</v>
      </c>
      <c r="AD296" s="506">
        <v>0</v>
      </c>
      <c r="AE296" s="506">
        <v>0</v>
      </c>
      <c r="AF296" s="506" t="s">
        <v>804</v>
      </c>
      <c r="AG296" s="506">
        <v>0.14496428</v>
      </c>
      <c r="AH296" s="451" t="s">
        <v>1119</v>
      </c>
      <c r="AI296" s="450">
        <v>0</v>
      </c>
      <c r="AJ296" s="506">
        <v>0.14496428</v>
      </c>
      <c r="AK296" s="506">
        <v>0</v>
      </c>
      <c r="AL296" s="506">
        <v>0</v>
      </c>
      <c r="AM296" s="506">
        <v>0</v>
      </c>
      <c r="AN296" s="452" t="s">
        <v>1119</v>
      </c>
      <c r="AO296" s="506">
        <v>0</v>
      </c>
      <c r="AP296" s="506">
        <v>0</v>
      </c>
      <c r="AQ296" s="453"/>
      <c r="AR296" s="450" t="s">
        <v>1105</v>
      </c>
    </row>
    <row r="297" spans="1:44" s="333" customFormat="1" ht="47.25" x14ac:dyDescent="0.25">
      <c r="A297" s="447">
        <v>0</v>
      </c>
      <c r="B297" s="448" t="s">
        <v>963</v>
      </c>
      <c r="C297" s="449" t="s">
        <v>388</v>
      </c>
      <c r="D297" s="506">
        <v>0</v>
      </c>
      <c r="E297" s="506">
        <v>0</v>
      </c>
      <c r="F297" s="506">
        <v>0</v>
      </c>
      <c r="G297" s="506">
        <v>3.7586580000000001E-2</v>
      </c>
      <c r="H297" s="506">
        <v>0</v>
      </c>
      <c r="I297" s="506">
        <v>0</v>
      </c>
      <c r="J297" s="506">
        <v>0</v>
      </c>
      <c r="K297" s="506">
        <v>0</v>
      </c>
      <c r="L297" s="506">
        <v>0</v>
      </c>
      <c r="M297" s="506">
        <v>0</v>
      </c>
      <c r="N297" s="506">
        <v>0</v>
      </c>
      <c r="O297" s="506">
        <v>3.7586580000000001E-2</v>
      </c>
      <c r="P297" s="506" t="s">
        <v>804</v>
      </c>
      <c r="Q297" s="506">
        <v>3.7586580000000001E-2</v>
      </c>
      <c r="R297" s="509" t="s">
        <v>1119</v>
      </c>
      <c r="S297" s="506"/>
      <c r="T297" s="506"/>
      <c r="U297" s="506">
        <v>0</v>
      </c>
      <c r="V297" s="506">
        <v>0</v>
      </c>
      <c r="W297" s="506">
        <v>0.51516958999999996</v>
      </c>
      <c r="X297" s="506">
        <v>0</v>
      </c>
      <c r="Y297" s="506">
        <v>0</v>
      </c>
      <c r="Z297" s="506">
        <v>0</v>
      </c>
      <c r="AA297" s="506">
        <v>0</v>
      </c>
      <c r="AB297" s="506">
        <v>0</v>
      </c>
      <c r="AC297" s="506">
        <v>0</v>
      </c>
      <c r="AD297" s="506">
        <v>0</v>
      </c>
      <c r="AE297" s="506">
        <v>0.51516958999999996</v>
      </c>
      <c r="AF297" s="506" t="s">
        <v>804</v>
      </c>
      <c r="AG297" s="506">
        <v>0.51516958999999996</v>
      </c>
      <c r="AH297" s="451" t="s">
        <v>1119</v>
      </c>
      <c r="AI297" s="450" t="s">
        <v>421</v>
      </c>
      <c r="AJ297" s="506">
        <v>0</v>
      </c>
      <c r="AK297" s="506">
        <v>0</v>
      </c>
      <c r="AL297" s="506">
        <v>0.51516958999999996</v>
      </c>
      <c r="AM297" s="506">
        <v>0.51516958999999996</v>
      </c>
      <c r="AN297" s="452" t="s">
        <v>1119</v>
      </c>
      <c r="AO297" s="506">
        <v>0</v>
      </c>
      <c r="AP297" s="506">
        <v>0.51516958999999996</v>
      </c>
      <c r="AQ297" s="453"/>
      <c r="AR297" s="450" t="s">
        <v>1105</v>
      </c>
    </row>
    <row r="298" spans="1:44" s="333" customFormat="1" ht="63" x14ac:dyDescent="0.25">
      <c r="A298" s="447">
        <v>0</v>
      </c>
      <c r="B298" s="448" t="s">
        <v>964</v>
      </c>
      <c r="C298" s="449" t="s">
        <v>388</v>
      </c>
      <c r="D298" s="506">
        <v>0</v>
      </c>
      <c r="E298" s="506">
        <v>0</v>
      </c>
      <c r="F298" s="506">
        <v>0</v>
      </c>
      <c r="G298" s="506">
        <v>5.3762100000000002E-3</v>
      </c>
      <c r="H298" s="506">
        <v>0</v>
      </c>
      <c r="I298" s="506">
        <v>0</v>
      </c>
      <c r="J298" s="506">
        <v>0</v>
      </c>
      <c r="K298" s="506">
        <v>0</v>
      </c>
      <c r="L298" s="506">
        <v>0</v>
      </c>
      <c r="M298" s="506">
        <v>0</v>
      </c>
      <c r="N298" s="506">
        <v>0</v>
      </c>
      <c r="O298" s="506">
        <v>5.3762100000000002E-3</v>
      </c>
      <c r="P298" s="506" t="s">
        <v>804</v>
      </c>
      <c r="Q298" s="506">
        <v>5.3762100000000002E-3</v>
      </c>
      <c r="R298" s="509" t="s">
        <v>1119</v>
      </c>
      <c r="S298" s="506"/>
      <c r="T298" s="506"/>
      <c r="U298" s="506">
        <v>0</v>
      </c>
      <c r="V298" s="506">
        <v>0</v>
      </c>
      <c r="W298" s="506">
        <v>4.5561100000000004E-3</v>
      </c>
      <c r="X298" s="506">
        <v>0</v>
      </c>
      <c r="Y298" s="506">
        <v>0</v>
      </c>
      <c r="Z298" s="506">
        <v>0</v>
      </c>
      <c r="AA298" s="506">
        <v>0</v>
      </c>
      <c r="AB298" s="506">
        <v>0</v>
      </c>
      <c r="AC298" s="506">
        <v>0</v>
      </c>
      <c r="AD298" s="506">
        <v>0</v>
      </c>
      <c r="AE298" s="506">
        <v>4.5561100000000004E-3</v>
      </c>
      <c r="AF298" s="506" t="s">
        <v>804</v>
      </c>
      <c r="AG298" s="506">
        <v>4.5561100000000004E-3</v>
      </c>
      <c r="AH298" s="451" t="s">
        <v>1119</v>
      </c>
      <c r="AI298" s="450" t="s">
        <v>421</v>
      </c>
      <c r="AJ298" s="506">
        <v>4.5561100000000004E-3</v>
      </c>
      <c r="AK298" s="506">
        <v>0</v>
      </c>
      <c r="AL298" s="506">
        <v>0</v>
      </c>
      <c r="AM298" s="506">
        <v>0</v>
      </c>
      <c r="AN298" s="452" t="s">
        <v>1119</v>
      </c>
      <c r="AO298" s="506">
        <v>0</v>
      </c>
      <c r="AP298" s="506">
        <v>0</v>
      </c>
      <c r="AQ298" s="453"/>
      <c r="AR298" s="450" t="s">
        <v>1105</v>
      </c>
    </row>
    <row r="299" spans="1:44" s="333" customFormat="1" ht="63" x14ac:dyDescent="0.25">
      <c r="A299" s="447">
        <v>0</v>
      </c>
      <c r="B299" s="448" t="s">
        <v>965</v>
      </c>
      <c r="C299" s="449" t="s">
        <v>388</v>
      </c>
      <c r="D299" s="506">
        <v>0</v>
      </c>
      <c r="E299" s="506">
        <v>0</v>
      </c>
      <c r="F299" s="506">
        <v>0</v>
      </c>
      <c r="G299" s="506">
        <v>0</v>
      </c>
      <c r="H299" s="506">
        <v>0</v>
      </c>
      <c r="I299" s="506">
        <v>0</v>
      </c>
      <c r="J299" s="506">
        <v>0</v>
      </c>
      <c r="K299" s="506">
        <v>0</v>
      </c>
      <c r="L299" s="506">
        <v>0</v>
      </c>
      <c r="M299" s="506">
        <v>0</v>
      </c>
      <c r="N299" s="506">
        <v>0</v>
      </c>
      <c r="O299" s="506">
        <v>0</v>
      </c>
      <c r="P299" s="506" t="s">
        <v>804</v>
      </c>
      <c r="Q299" s="506">
        <v>0</v>
      </c>
      <c r="R299" s="509">
        <v>0</v>
      </c>
      <c r="S299" s="506"/>
      <c r="T299" s="506"/>
      <c r="U299" s="506">
        <v>0</v>
      </c>
      <c r="V299" s="506">
        <v>0</v>
      </c>
      <c r="W299" s="506">
        <v>1.3840199999999999E-2</v>
      </c>
      <c r="X299" s="506">
        <v>0</v>
      </c>
      <c r="Y299" s="506">
        <v>0</v>
      </c>
      <c r="Z299" s="506">
        <v>0</v>
      </c>
      <c r="AA299" s="506">
        <v>0</v>
      </c>
      <c r="AB299" s="506">
        <v>0</v>
      </c>
      <c r="AC299" s="506">
        <v>0</v>
      </c>
      <c r="AD299" s="506">
        <v>0</v>
      </c>
      <c r="AE299" s="506">
        <v>1.3840199999999999E-2</v>
      </c>
      <c r="AF299" s="506" t="s">
        <v>804</v>
      </c>
      <c r="AG299" s="506">
        <v>1.3840199999999999E-2</v>
      </c>
      <c r="AH299" s="451" t="s">
        <v>1119</v>
      </c>
      <c r="AI299" s="450">
        <v>0</v>
      </c>
      <c r="AJ299" s="506">
        <v>1.3840199999999999E-2</v>
      </c>
      <c r="AK299" s="506">
        <v>0</v>
      </c>
      <c r="AL299" s="506">
        <v>0</v>
      </c>
      <c r="AM299" s="506">
        <v>0</v>
      </c>
      <c r="AN299" s="452" t="s">
        <v>1119</v>
      </c>
      <c r="AO299" s="506">
        <v>0</v>
      </c>
      <c r="AP299" s="506">
        <v>0</v>
      </c>
      <c r="AQ299" s="453"/>
      <c r="AR299" s="450" t="s">
        <v>1105</v>
      </c>
    </row>
    <row r="300" spans="1:44" s="333" customFormat="1" ht="31.5" x14ac:dyDescent="0.25">
      <c r="A300" s="447" t="s">
        <v>448</v>
      </c>
      <c r="B300" s="448" t="s">
        <v>127</v>
      </c>
      <c r="C300" s="449">
        <v>1</v>
      </c>
      <c r="D300" s="506">
        <v>0</v>
      </c>
      <c r="E300" s="506">
        <v>0</v>
      </c>
      <c r="F300" s="506">
        <v>0</v>
      </c>
      <c r="G300" s="506">
        <v>5.2570103900000005</v>
      </c>
      <c r="H300" s="506">
        <v>0</v>
      </c>
      <c r="I300" s="506">
        <v>2.3544735399999999</v>
      </c>
      <c r="J300" s="506">
        <v>0</v>
      </c>
      <c r="K300" s="506">
        <v>1.34352202</v>
      </c>
      <c r="L300" s="506">
        <v>0</v>
      </c>
      <c r="M300" s="506">
        <v>0.62707662999999991</v>
      </c>
      <c r="N300" s="506">
        <v>0</v>
      </c>
      <c r="O300" s="506">
        <v>0.93193820000000005</v>
      </c>
      <c r="P300" s="506" t="s">
        <v>804</v>
      </c>
      <c r="Q300" s="506">
        <v>5.2570103900000005</v>
      </c>
      <c r="R300" s="509" t="s">
        <v>1119</v>
      </c>
      <c r="S300" s="506"/>
      <c r="T300" s="506"/>
      <c r="U300" s="506">
        <v>19.568745989999996</v>
      </c>
      <c r="V300" s="506">
        <v>0</v>
      </c>
      <c r="W300" s="506">
        <v>10.37105794</v>
      </c>
      <c r="X300" s="506">
        <v>0</v>
      </c>
      <c r="Y300" s="506">
        <v>1.17227518</v>
      </c>
      <c r="Z300" s="506">
        <v>0</v>
      </c>
      <c r="AA300" s="506">
        <v>2.4074154300000004</v>
      </c>
      <c r="AB300" s="506">
        <v>0</v>
      </c>
      <c r="AC300" s="506">
        <v>3.7767999199999993</v>
      </c>
      <c r="AD300" s="506">
        <v>0</v>
      </c>
      <c r="AE300" s="506">
        <v>3.0145674100000006</v>
      </c>
      <c r="AF300" s="506" t="s">
        <v>804</v>
      </c>
      <c r="AG300" s="506">
        <v>10.37105794</v>
      </c>
      <c r="AH300" s="451" t="s">
        <v>1119</v>
      </c>
      <c r="AI300" s="450">
        <v>0</v>
      </c>
      <c r="AJ300" s="506">
        <v>18.746270339999999</v>
      </c>
      <c r="AK300" s="506">
        <v>0</v>
      </c>
      <c r="AL300" s="506">
        <v>11.13351699</v>
      </c>
      <c r="AM300" s="506">
        <v>11.13351699</v>
      </c>
      <c r="AN300" s="452" t="s">
        <v>1119</v>
      </c>
      <c r="AO300" s="506">
        <v>0</v>
      </c>
      <c r="AP300" s="506">
        <v>11.13351699</v>
      </c>
      <c r="AQ300" s="453"/>
      <c r="AR300" s="450">
        <v>0</v>
      </c>
    </row>
    <row r="301" spans="1:44" s="333" customFormat="1" x14ac:dyDescent="0.25">
      <c r="A301" s="447" t="s">
        <v>474</v>
      </c>
      <c r="B301" s="448" t="s">
        <v>462</v>
      </c>
      <c r="C301" s="449">
        <v>0</v>
      </c>
      <c r="D301" s="506">
        <v>0</v>
      </c>
      <c r="E301" s="506">
        <v>0</v>
      </c>
      <c r="F301" s="506">
        <v>0</v>
      </c>
      <c r="G301" s="506">
        <v>0</v>
      </c>
      <c r="H301" s="506">
        <v>0</v>
      </c>
      <c r="I301" s="506">
        <v>0</v>
      </c>
      <c r="J301" s="506">
        <v>0</v>
      </c>
      <c r="K301" s="506">
        <v>0</v>
      </c>
      <c r="L301" s="506">
        <v>0</v>
      </c>
      <c r="M301" s="506">
        <v>0</v>
      </c>
      <c r="N301" s="506">
        <v>0</v>
      </c>
      <c r="O301" s="506">
        <v>0</v>
      </c>
      <c r="P301" s="506" t="s">
        <v>804</v>
      </c>
      <c r="Q301" s="506">
        <v>0</v>
      </c>
      <c r="R301" s="509" t="s">
        <v>1119</v>
      </c>
      <c r="S301" s="506"/>
      <c r="T301" s="506"/>
      <c r="U301" s="506">
        <v>0</v>
      </c>
      <c r="V301" s="506">
        <v>0</v>
      </c>
      <c r="W301" s="506">
        <v>0</v>
      </c>
      <c r="X301" s="506">
        <v>0</v>
      </c>
      <c r="Y301" s="506">
        <v>0</v>
      </c>
      <c r="Z301" s="506">
        <v>0</v>
      </c>
      <c r="AA301" s="506">
        <v>0</v>
      </c>
      <c r="AB301" s="506">
        <v>0</v>
      </c>
      <c r="AC301" s="506">
        <v>0</v>
      </c>
      <c r="AD301" s="506">
        <v>0</v>
      </c>
      <c r="AE301" s="506">
        <v>0</v>
      </c>
      <c r="AF301" s="506" t="s">
        <v>804</v>
      </c>
      <c r="AG301" s="506">
        <v>0</v>
      </c>
      <c r="AH301" s="451" t="s">
        <v>1119</v>
      </c>
      <c r="AI301" s="450">
        <v>0</v>
      </c>
      <c r="AJ301" s="506">
        <v>0</v>
      </c>
      <c r="AK301" s="506">
        <v>0</v>
      </c>
      <c r="AL301" s="506">
        <v>0</v>
      </c>
      <c r="AM301" s="506">
        <v>0</v>
      </c>
      <c r="AN301" s="452" t="s">
        <v>1119</v>
      </c>
      <c r="AO301" s="506">
        <v>0</v>
      </c>
      <c r="AP301" s="506">
        <v>0</v>
      </c>
      <c r="AQ301" s="453"/>
      <c r="AR301" s="450">
        <v>0</v>
      </c>
    </row>
    <row r="302" spans="1:44" s="333" customFormat="1" x14ac:dyDescent="0.25">
      <c r="A302" s="447">
        <v>1</v>
      </c>
      <c r="B302" s="448" t="s">
        <v>454</v>
      </c>
      <c r="C302" s="449">
        <v>0</v>
      </c>
      <c r="D302" s="506">
        <v>0</v>
      </c>
      <c r="E302" s="506">
        <v>0</v>
      </c>
      <c r="F302" s="506">
        <v>0</v>
      </c>
      <c r="G302" s="506">
        <v>0</v>
      </c>
      <c r="H302" s="506">
        <v>0</v>
      </c>
      <c r="I302" s="506">
        <v>0</v>
      </c>
      <c r="J302" s="506">
        <v>0</v>
      </c>
      <c r="K302" s="506">
        <v>0</v>
      </c>
      <c r="L302" s="506">
        <v>0</v>
      </c>
      <c r="M302" s="506">
        <v>0</v>
      </c>
      <c r="N302" s="506">
        <v>0</v>
      </c>
      <c r="O302" s="506">
        <v>0</v>
      </c>
      <c r="P302" s="506" t="s">
        <v>804</v>
      </c>
      <c r="Q302" s="506">
        <v>0</v>
      </c>
      <c r="R302" s="509" t="s">
        <v>1119</v>
      </c>
      <c r="S302" s="506"/>
      <c r="T302" s="506"/>
      <c r="U302" s="506">
        <v>0</v>
      </c>
      <c r="V302" s="506">
        <v>0</v>
      </c>
      <c r="W302" s="506">
        <v>0</v>
      </c>
      <c r="X302" s="506">
        <v>0</v>
      </c>
      <c r="Y302" s="506">
        <v>0</v>
      </c>
      <c r="Z302" s="506">
        <v>0</v>
      </c>
      <c r="AA302" s="506">
        <v>0</v>
      </c>
      <c r="AB302" s="506">
        <v>0</v>
      </c>
      <c r="AC302" s="506">
        <v>0</v>
      </c>
      <c r="AD302" s="506">
        <v>0</v>
      </c>
      <c r="AE302" s="506">
        <v>0</v>
      </c>
      <c r="AF302" s="506" t="s">
        <v>804</v>
      </c>
      <c r="AG302" s="506">
        <v>0</v>
      </c>
      <c r="AH302" s="451" t="s">
        <v>1119</v>
      </c>
      <c r="AI302" s="450">
        <v>0</v>
      </c>
      <c r="AJ302" s="506">
        <v>0</v>
      </c>
      <c r="AK302" s="506">
        <v>0</v>
      </c>
      <c r="AL302" s="506">
        <v>0</v>
      </c>
      <c r="AM302" s="506">
        <v>0</v>
      </c>
      <c r="AN302" s="452" t="s">
        <v>1119</v>
      </c>
      <c r="AO302" s="506">
        <v>0</v>
      </c>
      <c r="AP302" s="506">
        <v>0</v>
      </c>
      <c r="AQ302" s="453"/>
      <c r="AR302" s="450">
        <v>0</v>
      </c>
    </row>
    <row r="303" spans="1:44" s="333" customFormat="1" x14ac:dyDescent="0.25">
      <c r="A303" s="447">
        <v>2</v>
      </c>
      <c r="B303" s="448" t="s">
        <v>394</v>
      </c>
      <c r="C303" s="449">
        <v>0</v>
      </c>
      <c r="D303" s="506">
        <v>0</v>
      </c>
      <c r="E303" s="506">
        <v>0</v>
      </c>
      <c r="F303" s="506">
        <v>0</v>
      </c>
      <c r="G303" s="506">
        <v>0</v>
      </c>
      <c r="H303" s="506">
        <v>0</v>
      </c>
      <c r="I303" s="506">
        <v>0</v>
      </c>
      <c r="J303" s="506">
        <v>0</v>
      </c>
      <c r="K303" s="506">
        <v>0</v>
      </c>
      <c r="L303" s="506">
        <v>0</v>
      </c>
      <c r="M303" s="506">
        <v>0</v>
      </c>
      <c r="N303" s="506">
        <v>0</v>
      </c>
      <c r="O303" s="506">
        <v>0</v>
      </c>
      <c r="P303" s="506" t="s">
        <v>804</v>
      </c>
      <c r="Q303" s="506">
        <v>0</v>
      </c>
      <c r="R303" s="509" t="s">
        <v>1119</v>
      </c>
      <c r="S303" s="506"/>
      <c r="T303" s="506"/>
      <c r="U303" s="506">
        <v>0</v>
      </c>
      <c r="V303" s="506">
        <v>0</v>
      </c>
      <c r="W303" s="506">
        <v>0</v>
      </c>
      <c r="X303" s="506">
        <v>0</v>
      </c>
      <c r="Y303" s="506">
        <v>0</v>
      </c>
      <c r="Z303" s="506">
        <v>0</v>
      </c>
      <c r="AA303" s="506">
        <v>0</v>
      </c>
      <c r="AB303" s="506">
        <v>0</v>
      </c>
      <c r="AC303" s="506">
        <v>0</v>
      </c>
      <c r="AD303" s="506">
        <v>0</v>
      </c>
      <c r="AE303" s="506">
        <v>0</v>
      </c>
      <c r="AF303" s="506" t="s">
        <v>804</v>
      </c>
      <c r="AG303" s="506">
        <v>0</v>
      </c>
      <c r="AH303" s="451" t="s">
        <v>1119</v>
      </c>
      <c r="AI303" s="450">
        <v>0</v>
      </c>
      <c r="AJ303" s="506">
        <v>0</v>
      </c>
      <c r="AK303" s="506">
        <v>0</v>
      </c>
      <c r="AL303" s="506">
        <v>0</v>
      </c>
      <c r="AM303" s="506">
        <v>0</v>
      </c>
      <c r="AN303" s="452" t="s">
        <v>1119</v>
      </c>
      <c r="AO303" s="506">
        <v>0</v>
      </c>
      <c r="AP303" s="506">
        <v>0</v>
      </c>
      <c r="AQ303" s="453"/>
      <c r="AR303" s="450">
        <v>0</v>
      </c>
    </row>
    <row r="304" spans="1:44" s="333" customFormat="1" x14ac:dyDescent="0.25">
      <c r="A304" s="447">
        <v>3</v>
      </c>
      <c r="B304" s="448" t="s">
        <v>395</v>
      </c>
      <c r="C304" s="449">
        <v>0</v>
      </c>
      <c r="D304" s="506">
        <v>0</v>
      </c>
      <c r="E304" s="506">
        <v>0</v>
      </c>
      <c r="F304" s="506">
        <v>0</v>
      </c>
      <c r="G304" s="506">
        <v>0</v>
      </c>
      <c r="H304" s="506">
        <v>0</v>
      </c>
      <c r="I304" s="506">
        <v>0</v>
      </c>
      <c r="J304" s="506">
        <v>0</v>
      </c>
      <c r="K304" s="506">
        <v>0</v>
      </c>
      <c r="L304" s="506">
        <v>0</v>
      </c>
      <c r="M304" s="506">
        <v>0</v>
      </c>
      <c r="N304" s="506">
        <v>0</v>
      </c>
      <c r="O304" s="506">
        <v>0</v>
      </c>
      <c r="P304" s="506" t="s">
        <v>804</v>
      </c>
      <c r="Q304" s="506">
        <v>0</v>
      </c>
      <c r="R304" s="509" t="s">
        <v>1119</v>
      </c>
      <c r="S304" s="506"/>
      <c r="T304" s="506"/>
      <c r="U304" s="506">
        <v>0</v>
      </c>
      <c r="V304" s="506">
        <v>0</v>
      </c>
      <c r="W304" s="506">
        <v>0</v>
      </c>
      <c r="X304" s="506">
        <v>0</v>
      </c>
      <c r="Y304" s="506">
        <v>0</v>
      </c>
      <c r="Z304" s="506">
        <v>0</v>
      </c>
      <c r="AA304" s="506">
        <v>0</v>
      </c>
      <c r="AB304" s="506">
        <v>0</v>
      </c>
      <c r="AC304" s="506">
        <v>0</v>
      </c>
      <c r="AD304" s="506">
        <v>0</v>
      </c>
      <c r="AE304" s="506">
        <v>0</v>
      </c>
      <c r="AF304" s="506" t="s">
        <v>804</v>
      </c>
      <c r="AG304" s="506">
        <v>0</v>
      </c>
      <c r="AH304" s="451" t="s">
        <v>1119</v>
      </c>
      <c r="AI304" s="450">
        <v>0</v>
      </c>
      <c r="AJ304" s="506">
        <v>0</v>
      </c>
      <c r="AK304" s="506">
        <v>0</v>
      </c>
      <c r="AL304" s="506">
        <v>0</v>
      </c>
      <c r="AM304" s="506">
        <v>0</v>
      </c>
      <c r="AN304" s="452" t="s">
        <v>1119</v>
      </c>
      <c r="AO304" s="506">
        <v>0</v>
      </c>
      <c r="AP304" s="506">
        <v>0</v>
      </c>
      <c r="AQ304" s="453"/>
      <c r="AR304" s="450">
        <v>0</v>
      </c>
    </row>
    <row r="305" spans="1:44" s="333" customFormat="1" x14ac:dyDescent="0.25">
      <c r="A305" s="447">
        <v>4</v>
      </c>
      <c r="B305" s="448" t="s">
        <v>120</v>
      </c>
      <c r="C305" s="449">
        <v>0</v>
      </c>
      <c r="D305" s="506">
        <v>0</v>
      </c>
      <c r="E305" s="506">
        <v>0</v>
      </c>
      <c r="F305" s="506">
        <v>0</v>
      </c>
      <c r="G305" s="506">
        <v>0</v>
      </c>
      <c r="H305" s="506">
        <v>0</v>
      </c>
      <c r="I305" s="506">
        <v>0</v>
      </c>
      <c r="J305" s="506">
        <v>0</v>
      </c>
      <c r="K305" s="506">
        <v>0</v>
      </c>
      <c r="L305" s="506">
        <v>0</v>
      </c>
      <c r="M305" s="506">
        <v>0</v>
      </c>
      <c r="N305" s="506">
        <v>0</v>
      </c>
      <c r="O305" s="506">
        <v>0</v>
      </c>
      <c r="P305" s="506" t="s">
        <v>804</v>
      </c>
      <c r="Q305" s="506">
        <v>0</v>
      </c>
      <c r="R305" s="509" t="s">
        <v>1119</v>
      </c>
      <c r="S305" s="506"/>
      <c r="T305" s="506"/>
      <c r="U305" s="506">
        <v>0</v>
      </c>
      <c r="V305" s="506">
        <v>0</v>
      </c>
      <c r="W305" s="506">
        <v>0</v>
      </c>
      <c r="X305" s="506">
        <v>0</v>
      </c>
      <c r="Y305" s="506">
        <v>0</v>
      </c>
      <c r="Z305" s="506">
        <v>0</v>
      </c>
      <c r="AA305" s="506">
        <v>0</v>
      </c>
      <c r="AB305" s="506">
        <v>0</v>
      </c>
      <c r="AC305" s="506">
        <v>0</v>
      </c>
      <c r="AD305" s="506">
        <v>0</v>
      </c>
      <c r="AE305" s="506">
        <v>0</v>
      </c>
      <c r="AF305" s="506" t="s">
        <v>804</v>
      </c>
      <c r="AG305" s="506">
        <v>0</v>
      </c>
      <c r="AH305" s="451" t="s">
        <v>1119</v>
      </c>
      <c r="AI305" s="450">
        <v>0</v>
      </c>
      <c r="AJ305" s="506">
        <v>0</v>
      </c>
      <c r="AK305" s="506">
        <v>0</v>
      </c>
      <c r="AL305" s="506">
        <v>0</v>
      </c>
      <c r="AM305" s="506">
        <v>0</v>
      </c>
      <c r="AN305" s="452" t="s">
        <v>1119</v>
      </c>
      <c r="AO305" s="506">
        <v>0</v>
      </c>
      <c r="AP305" s="506">
        <v>0</v>
      </c>
      <c r="AQ305" s="453"/>
      <c r="AR305" s="450">
        <v>0</v>
      </c>
    </row>
    <row r="306" spans="1:44" s="333" customFormat="1" x14ac:dyDescent="0.25">
      <c r="A306" s="447">
        <v>5</v>
      </c>
      <c r="B306" s="448" t="s">
        <v>466</v>
      </c>
      <c r="C306" s="449">
        <v>0</v>
      </c>
      <c r="D306" s="506">
        <v>0</v>
      </c>
      <c r="E306" s="506">
        <v>0</v>
      </c>
      <c r="F306" s="506">
        <v>0</v>
      </c>
      <c r="G306" s="506">
        <v>0</v>
      </c>
      <c r="H306" s="506">
        <v>0</v>
      </c>
      <c r="I306" s="506">
        <v>0</v>
      </c>
      <c r="J306" s="506">
        <v>0</v>
      </c>
      <c r="K306" s="506">
        <v>0</v>
      </c>
      <c r="L306" s="506">
        <v>0</v>
      </c>
      <c r="M306" s="506">
        <v>0</v>
      </c>
      <c r="N306" s="506">
        <v>0</v>
      </c>
      <c r="O306" s="506">
        <v>0</v>
      </c>
      <c r="P306" s="506" t="s">
        <v>804</v>
      </c>
      <c r="Q306" s="506">
        <v>0</v>
      </c>
      <c r="R306" s="509" t="s">
        <v>1119</v>
      </c>
      <c r="S306" s="506"/>
      <c r="T306" s="506"/>
      <c r="U306" s="506">
        <v>0</v>
      </c>
      <c r="V306" s="506">
        <v>0</v>
      </c>
      <c r="W306" s="506">
        <v>0</v>
      </c>
      <c r="X306" s="506">
        <v>0</v>
      </c>
      <c r="Y306" s="506">
        <v>0</v>
      </c>
      <c r="Z306" s="506">
        <v>0</v>
      </c>
      <c r="AA306" s="506">
        <v>0</v>
      </c>
      <c r="AB306" s="506">
        <v>0</v>
      </c>
      <c r="AC306" s="506">
        <v>0</v>
      </c>
      <c r="AD306" s="506">
        <v>0</v>
      </c>
      <c r="AE306" s="506">
        <v>0</v>
      </c>
      <c r="AF306" s="506" t="s">
        <v>804</v>
      </c>
      <c r="AG306" s="506">
        <v>0</v>
      </c>
      <c r="AH306" s="451" t="s">
        <v>1119</v>
      </c>
      <c r="AI306" s="450">
        <v>0</v>
      </c>
      <c r="AJ306" s="506">
        <v>0</v>
      </c>
      <c r="AK306" s="506">
        <v>0</v>
      </c>
      <c r="AL306" s="506">
        <v>0</v>
      </c>
      <c r="AM306" s="506">
        <v>0</v>
      </c>
      <c r="AN306" s="452" t="s">
        <v>1119</v>
      </c>
      <c r="AO306" s="506">
        <v>0</v>
      </c>
      <c r="AP306" s="506">
        <v>0</v>
      </c>
      <c r="AQ306" s="453"/>
      <c r="AR306" s="450">
        <v>0</v>
      </c>
    </row>
    <row r="307" spans="1:44" s="333" customFormat="1" x14ac:dyDescent="0.25">
      <c r="A307" s="447">
        <v>6</v>
      </c>
      <c r="B307" s="448" t="s">
        <v>467</v>
      </c>
      <c r="C307" s="449">
        <v>0</v>
      </c>
      <c r="D307" s="506">
        <v>0</v>
      </c>
      <c r="E307" s="506">
        <v>0</v>
      </c>
      <c r="F307" s="506">
        <v>0</v>
      </c>
      <c r="G307" s="506">
        <v>0</v>
      </c>
      <c r="H307" s="506">
        <v>0</v>
      </c>
      <c r="I307" s="506">
        <v>0</v>
      </c>
      <c r="J307" s="506">
        <v>0</v>
      </c>
      <c r="K307" s="506">
        <v>0</v>
      </c>
      <c r="L307" s="506">
        <v>0</v>
      </c>
      <c r="M307" s="506">
        <v>0</v>
      </c>
      <c r="N307" s="506">
        <v>0</v>
      </c>
      <c r="O307" s="506">
        <v>0</v>
      </c>
      <c r="P307" s="506" t="s">
        <v>804</v>
      </c>
      <c r="Q307" s="506">
        <v>0</v>
      </c>
      <c r="R307" s="509" t="s">
        <v>1119</v>
      </c>
      <c r="S307" s="506"/>
      <c r="T307" s="506"/>
      <c r="U307" s="506">
        <v>0</v>
      </c>
      <c r="V307" s="506">
        <v>0</v>
      </c>
      <c r="W307" s="506">
        <v>0</v>
      </c>
      <c r="X307" s="506">
        <v>0</v>
      </c>
      <c r="Y307" s="506">
        <v>0</v>
      </c>
      <c r="Z307" s="506">
        <v>0</v>
      </c>
      <c r="AA307" s="506">
        <v>0</v>
      </c>
      <c r="AB307" s="506">
        <v>0</v>
      </c>
      <c r="AC307" s="506">
        <v>0</v>
      </c>
      <c r="AD307" s="506">
        <v>0</v>
      </c>
      <c r="AE307" s="506">
        <v>0</v>
      </c>
      <c r="AF307" s="506" t="s">
        <v>804</v>
      </c>
      <c r="AG307" s="506">
        <v>0</v>
      </c>
      <c r="AH307" s="451" t="s">
        <v>1119</v>
      </c>
      <c r="AI307" s="450">
        <v>0</v>
      </c>
      <c r="AJ307" s="506">
        <v>0</v>
      </c>
      <c r="AK307" s="506">
        <v>0</v>
      </c>
      <c r="AL307" s="506">
        <v>0</v>
      </c>
      <c r="AM307" s="506">
        <v>0</v>
      </c>
      <c r="AN307" s="452" t="s">
        <v>1119</v>
      </c>
      <c r="AO307" s="506">
        <v>0</v>
      </c>
      <c r="AP307" s="506">
        <v>0</v>
      </c>
      <c r="AQ307" s="453"/>
      <c r="AR307" s="450">
        <v>0</v>
      </c>
    </row>
    <row r="308" spans="1:44" s="333" customFormat="1" x14ac:dyDescent="0.25">
      <c r="A308" s="447">
        <v>7</v>
      </c>
      <c r="B308" s="448" t="s">
        <v>468</v>
      </c>
      <c r="C308" s="449">
        <v>0</v>
      </c>
      <c r="D308" s="506">
        <v>0</v>
      </c>
      <c r="E308" s="506">
        <v>0</v>
      </c>
      <c r="F308" s="506">
        <v>0</v>
      </c>
      <c r="G308" s="506">
        <v>0</v>
      </c>
      <c r="H308" s="506">
        <v>0</v>
      </c>
      <c r="I308" s="506">
        <v>0</v>
      </c>
      <c r="J308" s="506">
        <v>0</v>
      </c>
      <c r="K308" s="506">
        <v>0</v>
      </c>
      <c r="L308" s="506">
        <v>0</v>
      </c>
      <c r="M308" s="506">
        <v>0</v>
      </c>
      <c r="N308" s="506">
        <v>0</v>
      </c>
      <c r="O308" s="506">
        <v>0</v>
      </c>
      <c r="P308" s="506" t="s">
        <v>804</v>
      </c>
      <c r="Q308" s="506">
        <v>0</v>
      </c>
      <c r="R308" s="509" t="s">
        <v>1119</v>
      </c>
      <c r="S308" s="506"/>
      <c r="T308" s="506"/>
      <c r="U308" s="506">
        <v>0</v>
      </c>
      <c r="V308" s="506">
        <v>0</v>
      </c>
      <c r="W308" s="506">
        <v>0</v>
      </c>
      <c r="X308" s="506">
        <v>0</v>
      </c>
      <c r="Y308" s="506">
        <v>0</v>
      </c>
      <c r="Z308" s="506">
        <v>0</v>
      </c>
      <c r="AA308" s="506">
        <v>0</v>
      </c>
      <c r="AB308" s="506">
        <v>0</v>
      </c>
      <c r="AC308" s="506">
        <v>0</v>
      </c>
      <c r="AD308" s="506">
        <v>0</v>
      </c>
      <c r="AE308" s="506">
        <v>0</v>
      </c>
      <c r="AF308" s="506" t="s">
        <v>804</v>
      </c>
      <c r="AG308" s="506">
        <v>0</v>
      </c>
      <c r="AH308" s="451" t="s">
        <v>1119</v>
      </c>
      <c r="AI308" s="450">
        <v>0</v>
      </c>
      <c r="AJ308" s="506">
        <v>0</v>
      </c>
      <c r="AK308" s="506">
        <v>0</v>
      </c>
      <c r="AL308" s="506">
        <v>0</v>
      </c>
      <c r="AM308" s="506">
        <v>0</v>
      </c>
      <c r="AN308" s="452" t="s">
        <v>1119</v>
      </c>
      <c r="AO308" s="506">
        <v>0</v>
      </c>
      <c r="AP308" s="506">
        <v>0</v>
      </c>
      <c r="AQ308" s="453"/>
      <c r="AR308" s="450">
        <v>0</v>
      </c>
    </row>
    <row r="309" spans="1:44" s="333" customFormat="1" x14ac:dyDescent="0.25">
      <c r="A309" s="447">
        <v>8</v>
      </c>
      <c r="B309" s="448" t="s">
        <v>121</v>
      </c>
      <c r="C309" s="449">
        <v>0</v>
      </c>
      <c r="D309" s="506">
        <v>0</v>
      </c>
      <c r="E309" s="506">
        <v>0</v>
      </c>
      <c r="F309" s="506">
        <v>0</v>
      </c>
      <c r="G309" s="506">
        <v>0</v>
      </c>
      <c r="H309" s="506">
        <v>0</v>
      </c>
      <c r="I309" s="506">
        <v>0</v>
      </c>
      <c r="J309" s="506">
        <v>0</v>
      </c>
      <c r="K309" s="506">
        <v>0</v>
      </c>
      <c r="L309" s="506">
        <v>0</v>
      </c>
      <c r="M309" s="506">
        <v>0</v>
      </c>
      <c r="N309" s="506">
        <v>0</v>
      </c>
      <c r="O309" s="506">
        <v>0</v>
      </c>
      <c r="P309" s="506" t="s">
        <v>804</v>
      </c>
      <c r="Q309" s="506">
        <v>0</v>
      </c>
      <c r="R309" s="509" t="s">
        <v>1119</v>
      </c>
      <c r="S309" s="506"/>
      <c r="T309" s="506"/>
      <c r="U309" s="506">
        <v>0</v>
      </c>
      <c r="V309" s="506">
        <v>0</v>
      </c>
      <c r="W309" s="506">
        <v>0</v>
      </c>
      <c r="X309" s="506">
        <v>0</v>
      </c>
      <c r="Y309" s="506">
        <v>0</v>
      </c>
      <c r="Z309" s="506">
        <v>0</v>
      </c>
      <c r="AA309" s="506">
        <v>0</v>
      </c>
      <c r="AB309" s="506">
        <v>0</v>
      </c>
      <c r="AC309" s="506">
        <v>0</v>
      </c>
      <c r="AD309" s="506">
        <v>0</v>
      </c>
      <c r="AE309" s="506">
        <v>0</v>
      </c>
      <c r="AF309" s="506" t="s">
        <v>804</v>
      </c>
      <c r="AG309" s="506">
        <v>0</v>
      </c>
      <c r="AH309" s="451" t="s">
        <v>1119</v>
      </c>
      <c r="AI309" s="450">
        <v>0</v>
      </c>
      <c r="AJ309" s="506">
        <v>0</v>
      </c>
      <c r="AK309" s="506">
        <v>0</v>
      </c>
      <c r="AL309" s="506">
        <v>0</v>
      </c>
      <c r="AM309" s="506">
        <v>0</v>
      </c>
      <c r="AN309" s="452" t="s">
        <v>1119</v>
      </c>
      <c r="AO309" s="506">
        <v>0</v>
      </c>
      <c r="AP309" s="506">
        <v>0</v>
      </c>
      <c r="AQ309" s="453"/>
      <c r="AR309" s="450">
        <v>0</v>
      </c>
    </row>
    <row r="310" spans="1:44" s="333" customFormat="1" x14ac:dyDescent="0.25">
      <c r="A310" s="447">
        <v>9</v>
      </c>
      <c r="B310" s="448" t="s">
        <v>469</v>
      </c>
      <c r="C310" s="449">
        <v>0</v>
      </c>
      <c r="D310" s="506">
        <v>0</v>
      </c>
      <c r="E310" s="506">
        <v>0</v>
      </c>
      <c r="F310" s="506">
        <v>0</v>
      </c>
      <c r="G310" s="506">
        <v>0</v>
      </c>
      <c r="H310" s="506">
        <v>0</v>
      </c>
      <c r="I310" s="506">
        <v>0</v>
      </c>
      <c r="J310" s="506">
        <v>0</v>
      </c>
      <c r="K310" s="506">
        <v>0</v>
      </c>
      <c r="L310" s="506">
        <v>0</v>
      </c>
      <c r="M310" s="506">
        <v>0</v>
      </c>
      <c r="N310" s="506">
        <v>0</v>
      </c>
      <c r="O310" s="506">
        <v>0</v>
      </c>
      <c r="P310" s="506" t="s">
        <v>804</v>
      </c>
      <c r="Q310" s="506">
        <v>0</v>
      </c>
      <c r="R310" s="509" t="s">
        <v>1119</v>
      </c>
      <c r="S310" s="506"/>
      <c r="T310" s="506"/>
      <c r="U310" s="506">
        <v>0</v>
      </c>
      <c r="V310" s="506">
        <v>0</v>
      </c>
      <c r="W310" s="506">
        <v>0</v>
      </c>
      <c r="X310" s="506">
        <v>0</v>
      </c>
      <c r="Y310" s="506">
        <v>0</v>
      </c>
      <c r="Z310" s="506">
        <v>0</v>
      </c>
      <c r="AA310" s="506">
        <v>0</v>
      </c>
      <c r="AB310" s="506">
        <v>0</v>
      </c>
      <c r="AC310" s="506">
        <v>0</v>
      </c>
      <c r="AD310" s="506">
        <v>0</v>
      </c>
      <c r="AE310" s="506">
        <v>0</v>
      </c>
      <c r="AF310" s="506" t="s">
        <v>804</v>
      </c>
      <c r="AG310" s="506">
        <v>0</v>
      </c>
      <c r="AH310" s="451" t="s">
        <v>1119</v>
      </c>
      <c r="AI310" s="450">
        <v>0</v>
      </c>
      <c r="AJ310" s="506">
        <v>0</v>
      </c>
      <c r="AK310" s="506">
        <v>0</v>
      </c>
      <c r="AL310" s="506">
        <v>0</v>
      </c>
      <c r="AM310" s="506">
        <v>0</v>
      </c>
      <c r="AN310" s="452" t="s">
        <v>1119</v>
      </c>
      <c r="AO310" s="506">
        <v>0</v>
      </c>
      <c r="AP310" s="506">
        <v>0</v>
      </c>
      <c r="AQ310" s="453"/>
      <c r="AR310" s="450">
        <v>0</v>
      </c>
    </row>
    <row r="311" spans="1:44" s="333" customFormat="1" x14ac:dyDescent="0.25">
      <c r="A311" s="447">
        <v>10</v>
      </c>
      <c r="B311" s="448" t="s">
        <v>470</v>
      </c>
      <c r="C311" s="449">
        <v>0</v>
      </c>
      <c r="D311" s="506">
        <v>0</v>
      </c>
      <c r="E311" s="506">
        <v>0</v>
      </c>
      <c r="F311" s="506">
        <v>0</v>
      </c>
      <c r="G311" s="506">
        <v>0</v>
      </c>
      <c r="H311" s="506">
        <v>0</v>
      </c>
      <c r="I311" s="506">
        <v>0</v>
      </c>
      <c r="J311" s="506">
        <v>0</v>
      </c>
      <c r="K311" s="506">
        <v>0</v>
      </c>
      <c r="L311" s="506">
        <v>0</v>
      </c>
      <c r="M311" s="506">
        <v>0</v>
      </c>
      <c r="N311" s="506">
        <v>0</v>
      </c>
      <c r="O311" s="506">
        <v>0</v>
      </c>
      <c r="P311" s="506" t="s">
        <v>804</v>
      </c>
      <c r="Q311" s="506">
        <v>0</v>
      </c>
      <c r="R311" s="509" t="s">
        <v>1119</v>
      </c>
      <c r="S311" s="506"/>
      <c r="T311" s="506"/>
      <c r="U311" s="506">
        <v>0</v>
      </c>
      <c r="V311" s="506">
        <v>0</v>
      </c>
      <c r="W311" s="506">
        <v>0</v>
      </c>
      <c r="X311" s="506">
        <v>0</v>
      </c>
      <c r="Y311" s="506">
        <v>0</v>
      </c>
      <c r="Z311" s="506">
        <v>0</v>
      </c>
      <c r="AA311" s="506">
        <v>0</v>
      </c>
      <c r="AB311" s="506">
        <v>0</v>
      </c>
      <c r="AC311" s="506">
        <v>0</v>
      </c>
      <c r="AD311" s="506">
        <v>0</v>
      </c>
      <c r="AE311" s="506">
        <v>0</v>
      </c>
      <c r="AF311" s="506" t="s">
        <v>804</v>
      </c>
      <c r="AG311" s="506">
        <v>0</v>
      </c>
      <c r="AH311" s="451" t="s">
        <v>1119</v>
      </c>
      <c r="AI311" s="450">
        <v>0</v>
      </c>
      <c r="AJ311" s="506">
        <v>0</v>
      </c>
      <c r="AK311" s="506">
        <v>0</v>
      </c>
      <c r="AL311" s="506">
        <v>0</v>
      </c>
      <c r="AM311" s="506">
        <v>0</v>
      </c>
      <c r="AN311" s="452" t="s">
        <v>1119</v>
      </c>
      <c r="AO311" s="506">
        <v>0</v>
      </c>
      <c r="AP311" s="506">
        <v>0</v>
      </c>
      <c r="AQ311" s="453"/>
      <c r="AR311" s="450">
        <v>0</v>
      </c>
    </row>
    <row r="312" spans="1:44" s="333" customFormat="1" x14ac:dyDescent="0.25">
      <c r="A312" s="447" t="s">
        <v>475</v>
      </c>
      <c r="B312" s="448" t="s">
        <v>464</v>
      </c>
      <c r="C312" s="449">
        <v>0</v>
      </c>
      <c r="D312" s="506">
        <v>0</v>
      </c>
      <c r="E312" s="506">
        <v>0</v>
      </c>
      <c r="F312" s="506">
        <v>0</v>
      </c>
      <c r="G312" s="506">
        <v>5.2570103900000005</v>
      </c>
      <c r="H312" s="506">
        <v>0</v>
      </c>
      <c r="I312" s="506">
        <v>2.3544735399999999</v>
      </c>
      <c r="J312" s="506">
        <v>0</v>
      </c>
      <c r="K312" s="506">
        <v>1.34352202</v>
      </c>
      <c r="L312" s="506">
        <v>0</v>
      </c>
      <c r="M312" s="506">
        <v>0.62707662999999991</v>
      </c>
      <c r="N312" s="506">
        <v>0</v>
      </c>
      <c r="O312" s="506">
        <v>0.93193820000000005</v>
      </c>
      <c r="P312" s="506" t="s">
        <v>804</v>
      </c>
      <c r="Q312" s="506">
        <v>5.2570103900000005</v>
      </c>
      <c r="R312" s="509" t="s">
        <v>1119</v>
      </c>
      <c r="S312" s="506"/>
      <c r="T312" s="506"/>
      <c r="U312" s="506">
        <v>19.568745989999996</v>
      </c>
      <c r="V312" s="506">
        <v>0</v>
      </c>
      <c r="W312" s="506">
        <v>10.37105794</v>
      </c>
      <c r="X312" s="506">
        <v>0</v>
      </c>
      <c r="Y312" s="506">
        <v>1.17227518</v>
      </c>
      <c r="Z312" s="506">
        <v>0</v>
      </c>
      <c r="AA312" s="506">
        <v>2.4074154300000004</v>
      </c>
      <c r="AB312" s="506">
        <v>0</v>
      </c>
      <c r="AC312" s="506">
        <v>3.7767999199999993</v>
      </c>
      <c r="AD312" s="506">
        <v>0</v>
      </c>
      <c r="AE312" s="506">
        <v>3.0145674100000006</v>
      </c>
      <c r="AF312" s="506" t="s">
        <v>804</v>
      </c>
      <c r="AG312" s="506">
        <v>10.37105794</v>
      </c>
      <c r="AH312" s="451" t="s">
        <v>1119</v>
      </c>
      <c r="AI312" s="450">
        <v>0</v>
      </c>
      <c r="AJ312" s="506">
        <v>18.746270339999999</v>
      </c>
      <c r="AK312" s="506">
        <v>0</v>
      </c>
      <c r="AL312" s="506">
        <v>11.13351699</v>
      </c>
      <c r="AM312" s="506">
        <v>11.13351699</v>
      </c>
      <c r="AN312" s="452" t="s">
        <v>1119</v>
      </c>
      <c r="AO312" s="506">
        <v>0</v>
      </c>
      <c r="AP312" s="506">
        <v>11.13351699</v>
      </c>
      <c r="AQ312" s="453"/>
      <c r="AR312" s="450">
        <v>0</v>
      </c>
    </row>
    <row r="313" spans="1:44" s="333" customFormat="1" x14ac:dyDescent="0.25">
      <c r="A313" s="447">
        <v>1</v>
      </c>
      <c r="B313" s="448" t="s">
        <v>454</v>
      </c>
      <c r="C313" s="449">
        <v>0</v>
      </c>
      <c r="D313" s="506">
        <v>0</v>
      </c>
      <c r="E313" s="506">
        <v>0</v>
      </c>
      <c r="F313" s="506">
        <v>0</v>
      </c>
      <c r="G313" s="506">
        <v>0</v>
      </c>
      <c r="H313" s="506">
        <v>0</v>
      </c>
      <c r="I313" s="506">
        <v>0</v>
      </c>
      <c r="J313" s="506">
        <v>0</v>
      </c>
      <c r="K313" s="506">
        <v>0</v>
      </c>
      <c r="L313" s="506">
        <v>0</v>
      </c>
      <c r="M313" s="506">
        <v>0</v>
      </c>
      <c r="N313" s="506">
        <v>0</v>
      </c>
      <c r="O313" s="506">
        <v>0</v>
      </c>
      <c r="P313" s="506" t="s">
        <v>804</v>
      </c>
      <c r="Q313" s="506">
        <v>0</v>
      </c>
      <c r="R313" s="509" t="s">
        <v>1119</v>
      </c>
      <c r="S313" s="506"/>
      <c r="T313" s="506"/>
      <c r="U313" s="506">
        <v>17.625</v>
      </c>
      <c r="V313" s="506">
        <v>0</v>
      </c>
      <c r="W313" s="506">
        <v>0.63300000000000001</v>
      </c>
      <c r="X313" s="506">
        <v>0</v>
      </c>
      <c r="Y313" s="506">
        <v>0.38</v>
      </c>
      <c r="Z313" s="506">
        <v>0</v>
      </c>
      <c r="AA313" s="506">
        <v>0.253</v>
      </c>
      <c r="AB313" s="506">
        <v>0</v>
      </c>
      <c r="AC313" s="506">
        <v>0</v>
      </c>
      <c r="AD313" s="506">
        <v>0</v>
      </c>
      <c r="AE313" s="506">
        <v>0</v>
      </c>
      <c r="AF313" s="506" t="s">
        <v>804</v>
      </c>
      <c r="AG313" s="506">
        <v>0.63300000000000001</v>
      </c>
      <c r="AH313" s="451" t="s">
        <v>1119</v>
      </c>
      <c r="AI313" s="450">
        <v>0</v>
      </c>
      <c r="AJ313" s="506">
        <v>18.257999999999999</v>
      </c>
      <c r="AK313" s="506">
        <v>0</v>
      </c>
      <c r="AL313" s="506">
        <v>0</v>
      </c>
      <c r="AM313" s="506">
        <v>0</v>
      </c>
      <c r="AN313" s="452" t="s">
        <v>1119</v>
      </c>
      <c r="AO313" s="506">
        <v>0</v>
      </c>
      <c r="AP313" s="506">
        <v>0</v>
      </c>
      <c r="AQ313" s="453"/>
      <c r="AR313" s="450">
        <v>0</v>
      </c>
    </row>
    <row r="314" spans="1:44" s="333" customFormat="1" ht="47.25" x14ac:dyDescent="0.25">
      <c r="A314" s="447">
        <v>0</v>
      </c>
      <c r="B314" s="448" t="s">
        <v>414</v>
      </c>
      <c r="C314" s="449" t="s">
        <v>385</v>
      </c>
      <c r="D314" s="506">
        <v>0</v>
      </c>
      <c r="E314" s="506">
        <v>0</v>
      </c>
      <c r="F314" s="506">
        <v>0</v>
      </c>
      <c r="G314" s="506">
        <v>0</v>
      </c>
      <c r="H314" s="506">
        <v>0</v>
      </c>
      <c r="I314" s="506">
        <v>0</v>
      </c>
      <c r="J314" s="506">
        <v>0</v>
      </c>
      <c r="K314" s="506">
        <v>0</v>
      </c>
      <c r="L314" s="506">
        <v>0</v>
      </c>
      <c r="M314" s="506">
        <v>0</v>
      </c>
      <c r="N314" s="506">
        <v>0</v>
      </c>
      <c r="O314" s="506">
        <v>0</v>
      </c>
      <c r="P314" s="506" t="s">
        <v>804</v>
      </c>
      <c r="Q314" s="506">
        <v>0</v>
      </c>
      <c r="R314" s="509">
        <v>0</v>
      </c>
      <c r="S314" s="506"/>
      <c r="T314" s="506"/>
      <c r="U314" s="506">
        <v>17.625</v>
      </c>
      <c r="V314" s="506">
        <v>0</v>
      </c>
      <c r="W314" s="506">
        <v>0.63300000000000001</v>
      </c>
      <c r="X314" s="506">
        <v>0</v>
      </c>
      <c r="Y314" s="506">
        <v>0.38</v>
      </c>
      <c r="Z314" s="506">
        <v>0</v>
      </c>
      <c r="AA314" s="506">
        <v>0.253</v>
      </c>
      <c r="AB314" s="506">
        <v>0</v>
      </c>
      <c r="AC314" s="506">
        <v>0</v>
      </c>
      <c r="AD314" s="506">
        <v>0</v>
      </c>
      <c r="AE314" s="506">
        <v>0</v>
      </c>
      <c r="AF314" s="506" t="s">
        <v>804</v>
      </c>
      <c r="AG314" s="506">
        <v>0.63300000000000001</v>
      </c>
      <c r="AH314" s="451" t="s">
        <v>1119</v>
      </c>
      <c r="AI314" s="450">
        <v>0</v>
      </c>
      <c r="AJ314" s="506">
        <v>18.257999999999999</v>
      </c>
      <c r="AK314" s="506">
        <v>0</v>
      </c>
      <c r="AL314" s="506">
        <v>0</v>
      </c>
      <c r="AM314" s="506">
        <v>0</v>
      </c>
      <c r="AN314" s="452" t="s">
        <v>1119</v>
      </c>
      <c r="AO314" s="506">
        <v>0</v>
      </c>
      <c r="AP314" s="506">
        <v>0</v>
      </c>
      <c r="AQ314" s="453"/>
      <c r="AR314" s="450" t="s">
        <v>1105</v>
      </c>
    </row>
    <row r="315" spans="1:44" s="333" customFormat="1" x14ac:dyDescent="0.25">
      <c r="A315" s="447">
        <v>2</v>
      </c>
      <c r="B315" s="448" t="s">
        <v>394</v>
      </c>
      <c r="C315" s="449">
        <v>0</v>
      </c>
      <c r="D315" s="506">
        <v>0</v>
      </c>
      <c r="E315" s="506">
        <v>0</v>
      </c>
      <c r="F315" s="506">
        <v>0</v>
      </c>
      <c r="G315" s="506">
        <v>2.14718827</v>
      </c>
      <c r="H315" s="506">
        <v>0</v>
      </c>
      <c r="I315" s="506">
        <v>7.0000000000000007E-2</v>
      </c>
      <c r="J315" s="506">
        <v>0</v>
      </c>
      <c r="K315" s="506">
        <v>0.876</v>
      </c>
      <c r="L315" s="506">
        <v>0</v>
      </c>
      <c r="M315" s="506">
        <v>0.27077226999999998</v>
      </c>
      <c r="N315" s="506">
        <v>0</v>
      </c>
      <c r="O315" s="506">
        <v>0.93041600000000002</v>
      </c>
      <c r="P315" s="506" t="s">
        <v>804</v>
      </c>
      <c r="Q315" s="506">
        <v>2.14718827</v>
      </c>
      <c r="R315" s="509" t="s">
        <v>1119</v>
      </c>
      <c r="S315" s="506"/>
      <c r="T315" s="506"/>
      <c r="U315" s="506">
        <v>1.6027</v>
      </c>
      <c r="V315" s="506">
        <v>0</v>
      </c>
      <c r="W315" s="506">
        <v>6.4633780200000004</v>
      </c>
      <c r="X315" s="506">
        <v>0</v>
      </c>
      <c r="Y315" s="506">
        <v>7.0000000000000007E-2</v>
      </c>
      <c r="Z315" s="506">
        <v>0</v>
      </c>
      <c r="AA315" s="506">
        <v>0.16799999999999998</v>
      </c>
      <c r="AB315" s="506">
        <v>0</v>
      </c>
      <c r="AC315" s="506">
        <v>3.2033780199999997</v>
      </c>
      <c r="AD315" s="506">
        <v>0</v>
      </c>
      <c r="AE315" s="506">
        <v>3.0220000000000002</v>
      </c>
      <c r="AF315" s="506" t="s">
        <v>804</v>
      </c>
      <c r="AG315" s="506">
        <v>6.4633780200000004</v>
      </c>
      <c r="AH315" s="451" t="s">
        <v>1119</v>
      </c>
      <c r="AI315" s="450">
        <v>0</v>
      </c>
      <c r="AJ315" s="506">
        <v>-5.5511151231257827E-17</v>
      </c>
      <c r="AK315" s="506">
        <v>0</v>
      </c>
      <c r="AL315" s="506">
        <v>8.0670780200000003</v>
      </c>
      <c r="AM315" s="506">
        <v>8.0670780200000003</v>
      </c>
      <c r="AN315" s="452" t="s">
        <v>1119</v>
      </c>
      <c r="AO315" s="506">
        <v>0</v>
      </c>
      <c r="AP315" s="506">
        <v>8.0670780200000003</v>
      </c>
      <c r="AQ315" s="453"/>
      <c r="AR315" s="450">
        <v>0</v>
      </c>
    </row>
    <row r="316" spans="1:44" s="333" customFormat="1" ht="63" x14ac:dyDescent="0.25">
      <c r="A316" s="447">
        <v>0</v>
      </c>
      <c r="B316" s="448" t="s">
        <v>861</v>
      </c>
      <c r="C316" s="449" t="s">
        <v>388</v>
      </c>
      <c r="D316" s="506">
        <v>0</v>
      </c>
      <c r="E316" s="506">
        <v>0</v>
      </c>
      <c r="F316" s="506">
        <v>0</v>
      </c>
      <c r="G316" s="506">
        <v>0.17018827</v>
      </c>
      <c r="H316" s="506">
        <v>0</v>
      </c>
      <c r="I316" s="506">
        <v>0</v>
      </c>
      <c r="J316" s="506">
        <v>0</v>
      </c>
      <c r="K316" s="506">
        <v>0</v>
      </c>
      <c r="L316" s="506">
        <v>0</v>
      </c>
      <c r="M316" s="506">
        <v>0.16877227</v>
      </c>
      <c r="N316" s="506">
        <v>0</v>
      </c>
      <c r="O316" s="506">
        <v>1.4159999999999999E-3</v>
      </c>
      <c r="P316" s="506" t="s">
        <v>804</v>
      </c>
      <c r="Q316" s="506">
        <v>0.17018827</v>
      </c>
      <c r="R316" s="509" t="s">
        <v>1119</v>
      </c>
      <c r="S316" s="506"/>
      <c r="T316" s="506"/>
      <c r="U316" s="506">
        <v>0</v>
      </c>
      <c r="V316" s="506">
        <v>0</v>
      </c>
      <c r="W316" s="506">
        <v>0.45637801999999994</v>
      </c>
      <c r="X316" s="506">
        <v>0</v>
      </c>
      <c r="Y316" s="506">
        <v>0</v>
      </c>
      <c r="Z316" s="506">
        <v>0</v>
      </c>
      <c r="AA316" s="506">
        <v>0</v>
      </c>
      <c r="AB316" s="506">
        <v>0</v>
      </c>
      <c r="AC316" s="506">
        <v>0.45637801999999994</v>
      </c>
      <c r="AD316" s="506">
        <v>0</v>
      </c>
      <c r="AE316" s="506">
        <v>0</v>
      </c>
      <c r="AF316" s="506" t="s">
        <v>804</v>
      </c>
      <c r="AG316" s="506">
        <v>0.45637801999999994</v>
      </c>
      <c r="AH316" s="451" t="s">
        <v>1119</v>
      </c>
      <c r="AI316" s="450" t="s">
        <v>421</v>
      </c>
      <c r="AJ316" s="506">
        <v>-5.5511151231257827E-17</v>
      </c>
      <c r="AK316" s="506">
        <v>0</v>
      </c>
      <c r="AL316" s="506">
        <v>0.45637802</v>
      </c>
      <c r="AM316" s="506">
        <v>0.45637802</v>
      </c>
      <c r="AN316" s="452" t="s">
        <v>1119</v>
      </c>
      <c r="AO316" s="506">
        <v>0</v>
      </c>
      <c r="AP316" s="506">
        <v>0.45637802</v>
      </c>
      <c r="AQ316" s="453"/>
      <c r="AR316" s="450" t="s">
        <v>1105</v>
      </c>
    </row>
    <row r="317" spans="1:44" s="333" customFormat="1" ht="47.25" x14ac:dyDescent="0.25">
      <c r="A317" s="447">
        <v>0</v>
      </c>
      <c r="B317" s="448" t="s">
        <v>633</v>
      </c>
      <c r="C317" s="449" t="s">
        <v>390</v>
      </c>
      <c r="D317" s="506">
        <v>0</v>
      </c>
      <c r="E317" s="506">
        <v>0</v>
      </c>
      <c r="F317" s="506">
        <v>0</v>
      </c>
      <c r="G317" s="506">
        <v>0.22900000000000001</v>
      </c>
      <c r="H317" s="506">
        <v>0</v>
      </c>
      <c r="I317" s="506">
        <v>3.4000000000000002E-2</v>
      </c>
      <c r="J317" s="506">
        <v>0</v>
      </c>
      <c r="K317" s="506">
        <v>0.19500000000000001</v>
      </c>
      <c r="L317" s="506">
        <v>0</v>
      </c>
      <c r="M317" s="506">
        <v>0</v>
      </c>
      <c r="N317" s="506">
        <v>0</v>
      </c>
      <c r="O317" s="506">
        <v>0</v>
      </c>
      <c r="P317" s="506" t="s">
        <v>804</v>
      </c>
      <c r="Q317" s="506">
        <v>0.22900000000000001</v>
      </c>
      <c r="R317" s="509" t="s">
        <v>1119</v>
      </c>
      <c r="S317" s="506"/>
      <c r="T317" s="506"/>
      <c r="U317" s="506">
        <v>0.31900000000000001</v>
      </c>
      <c r="V317" s="506">
        <v>0</v>
      </c>
      <c r="W317" s="506">
        <v>3.4000000000000002E-2</v>
      </c>
      <c r="X317" s="506">
        <v>0</v>
      </c>
      <c r="Y317" s="506">
        <v>3.4000000000000002E-2</v>
      </c>
      <c r="Z317" s="506">
        <v>0</v>
      </c>
      <c r="AA317" s="506">
        <v>0</v>
      </c>
      <c r="AB317" s="506">
        <v>0</v>
      </c>
      <c r="AC317" s="506">
        <v>0</v>
      </c>
      <c r="AD317" s="506">
        <v>0</v>
      </c>
      <c r="AE317" s="506">
        <v>0</v>
      </c>
      <c r="AF317" s="506" t="s">
        <v>804</v>
      </c>
      <c r="AG317" s="506">
        <v>3.4000000000000002E-2</v>
      </c>
      <c r="AH317" s="451" t="s">
        <v>1119</v>
      </c>
      <c r="AI317" s="450" t="s">
        <v>421</v>
      </c>
      <c r="AJ317" s="506">
        <v>0</v>
      </c>
      <c r="AK317" s="506">
        <v>0</v>
      </c>
      <c r="AL317" s="506">
        <v>0.35299999999999998</v>
      </c>
      <c r="AM317" s="506">
        <v>0.35299999999999998</v>
      </c>
      <c r="AN317" s="452" t="s">
        <v>1119</v>
      </c>
      <c r="AO317" s="506">
        <v>0</v>
      </c>
      <c r="AP317" s="506">
        <v>0.35299999999999998</v>
      </c>
      <c r="AQ317" s="453"/>
      <c r="AR317" s="450" t="s">
        <v>1105</v>
      </c>
    </row>
    <row r="318" spans="1:44" s="333" customFormat="1" ht="31.5" x14ac:dyDescent="0.25">
      <c r="A318" s="447">
        <v>0</v>
      </c>
      <c r="B318" s="448" t="s">
        <v>634</v>
      </c>
      <c r="C318" s="449" t="s">
        <v>390</v>
      </c>
      <c r="D318" s="506">
        <v>0</v>
      </c>
      <c r="E318" s="506">
        <v>0</v>
      </c>
      <c r="F318" s="506">
        <v>0</v>
      </c>
      <c r="G318" s="506">
        <v>0.44500000000000001</v>
      </c>
      <c r="H318" s="506">
        <v>0</v>
      </c>
      <c r="I318" s="506">
        <v>1.8000000000000002E-2</v>
      </c>
      <c r="J318" s="506">
        <v>0</v>
      </c>
      <c r="K318" s="506">
        <v>0.42699999999999999</v>
      </c>
      <c r="L318" s="506">
        <v>0</v>
      </c>
      <c r="M318" s="506">
        <v>0</v>
      </c>
      <c r="N318" s="506">
        <v>0</v>
      </c>
      <c r="O318" s="506">
        <v>0</v>
      </c>
      <c r="P318" s="506" t="s">
        <v>804</v>
      </c>
      <c r="Q318" s="506">
        <v>0.44500000000000001</v>
      </c>
      <c r="R318" s="509" t="s">
        <v>1119</v>
      </c>
      <c r="S318" s="506"/>
      <c r="T318" s="506"/>
      <c r="U318" s="506">
        <v>0.39700000000000002</v>
      </c>
      <c r="V318" s="506">
        <v>0</v>
      </c>
      <c r="W318" s="506">
        <v>1.8000000000000002E-2</v>
      </c>
      <c r="X318" s="506">
        <v>0</v>
      </c>
      <c r="Y318" s="506">
        <v>1.8000000000000002E-2</v>
      </c>
      <c r="Z318" s="506">
        <v>0</v>
      </c>
      <c r="AA318" s="506">
        <v>0</v>
      </c>
      <c r="AB318" s="506">
        <v>0</v>
      </c>
      <c r="AC318" s="506">
        <v>0</v>
      </c>
      <c r="AD318" s="506">
        <v>0</v>
      </c>
      <c r="AE318" s="506">
        <v>0</v>
      </c>
      <c r="AF318" s="506" t="s">
        <v>804</v>
      </c>
      <c r="AG318" s="506">
        <v>1.8000000000000002E-2</v>
      </c>
      <c r="AH318" s="451" t="s">
        <v>1119</v>
      </c>
      <c r="AI318" s="450" t="s">
        <v>421</v>
      </c>
      <c r="AJ318" s="506">
        <v>0</v>
      </c>
      <c r="AK318" s="506">
        <v>0</v>
      </c>
      <c r="AL318" s="506">
        <v>0.41499999999999998</v>
      </c>
      <c r="AM318" s="506">
        <v>0.41499999999999998</v>
      </c>
      <c r="AN318" s="452" t="s">
        <v>1119</v>
      </c>
      <c r="AO318" s="506">
        <v>0</v>
      </c>
      <c r="AP318" s="506">
        <v>0.41499999999999998</v>
      </c>
      <c r="AQ318" s="453"/>
      <c r="AR318" s="450" t="s">
        <v>1105</v>
      </c>
    </row>
    <row r="319" spans="1:44" s="333" customFormat="1" ht="47.25" x14ac:dyDescent="0.25">
      <c r="A319" s="447">
        <v>0</v>
      </c>
      <c r="B319" s="448" t="s">
        <v>635</v>
      </c>
      <c r="C319" s="449" t="s">
        <v>390</v>
      </c>
      <c r="D319" s="506">
        <v>0</v>
      </c>
      <c r="E319" s="506">
        <v>0</v>
      </c>
      <c r="F319" s="506">
        <v>0</v>
      </c>
      <c r="G319" s="506">
        <v>0.13200000000000001</v>
      </c>
      <c r="H319" s="506">
        <v>0</v>
      </c>
      <c r="I319" s="506">
        <v>1.8000000000000002E-2</v>
      </c>
      <c r="J319" s="506">
        <v>0</v>
      </c>
      <c r="K319" s="506">
        <v>0.114</v>
      </c>
      <c r="L319" s="506">
        <v>0</v>
      </c>
      <c r="M319" s="506">
        <v>0</v>
      </c>
      <c r="N319" s="506">
        <v>0</v>
      </c>
      <c r="O319" s="506">
        <v>0</v>
      </c>
      <c r="P319" s="506" t="s">
        <v>804</v>
      </c>
      <c r="Q319" s="506">
        <v>0.13200000000000001</v>
      </c>
      <c r="R319" s="509" t="s">
        <v>1119</v>
      </c>
      <c r="S319" s="506"/>
      <c r="T319" s="506"/>
      <c r="U319" s="506">
        <v>0.42370000000000002</v>
      </c>
      <c r="V319" s="506">
        <v>0</v>
      </c>
      <c r="W319" s="506">
        <v>1.8000000000000002E-2</v>
      </c>
      <c r="X319" s="506">
        <v>0</v>
      </c>
      <c r="Y319" s="506">
        <v>1.8000000000000002E-2</v>
      </c>
      <c r="Z319" s="506">
        <v>0</v>
      </c>
      <c r="AA319" s="506">
        <v>0</v>
      </c>
      <c r="AB319" s="506">
        <v>0</v>
      </c>
      <c r="AC319" s="506">
        <v>0</v>
      </c>
      <c r="AD319" s="506">
        <v>0</v>
      </c>
      <c r="AE319" s="506">
        <v>0</v>
      </c>
      <c r="AF319" s="506" t="s">
        <v>804</v>
      </c>
      <c r="AG319" s="506">
        <v>1.8000000000000002E-2</v>
      </c>
      <c r="AH319" s="451" t="s">
        <v>1119</v>
      </c>
      <c r="AI319" s="450" t="s">
        <v>421</v>
      </c>
      <c r="AJ319" s="506">
        <v>0</v>
      </c>
      <c r="AK319" s="506">
        <v>0</v>
      </c>
      <c r="AL319" s="506">
        <v>0.44169999999999998</v>
      </c>
      <c r="AM319" s="506">
        <v>0.44169999999999998</v>
      </c>
      <c r="AN319" s="452" t="s">
        <v>1119</v>
      </c>
      <c r="AO319" s="506">
        <v>0</v>
      </c>
      <c r="AP319" s="506">
        <v>0.44169999999999998</v>
      </c>
      <c r="AQ319" s="453"/>
      <c r="AR319" s="450" t="s">
        <v>1105</v>
      </c>
    </row>
    <row r="320" spans="1:44" s="333" customFormat="1" ht="63" x14ac:dyDescent="0.25">
      <c r="A320" s="447">
        <v>0</v>
      </c>
      <c r="B320" s="448" t="s">
        <v>786</v>
      </c>
      <c r="C320" s="449" t="s">
        <v>390</v>
      </c>
      <c r="D320" s="506">
        <v>0</v>
      </c>
      <c r="E320" s="506">
        <v>0</v>
      </c>
      <c r="F320" s="506">
        <v>0</v>
      </c>
      <c r="G320" s="506">
        <v>0.13999999999999999</v>
      </c>
      <c r="H320" s="506">
        <v>0</v>
      </c>
      <c r="I320" s="506">
        <v>0</v>
      </c>
      <c r="J320" s="506">
        <v>0</v>
      </c>
      <c r="K320" s="506">
        <v>0.13999999999999999</v>
      </c>
      <c r="L320" s="506">
        <v>0</v>
      </c>
      <c r="M320" s="506">
        <v>0</v>
      </c>
      <c r="N320" s="506">
        <v>0</v>
      </c>
      <c r="O320" s="506">
        <v>0</v>
      </c>
      <c r="P320" s="506" t="s">
        <v>804</v>
      </c>
      <c r="Q320" s="506">
        <v>0.13999999999999999</v>
      </c>
      <c r="R320" s="509" t="s">
        <v>1119</v>
      </c>
      <c r="S320" s="506"/>
      <c r="T320" s="506"/>
      <c r="U320" s="506">
        <v>0</v>
      </c>
      <c r="V320" s="506">
        <v>0</v>
      </c>
      <c r="W320" s="506">
        <v>0.16799999999999998</v>
      </c>
      <c r="X320" s="506">
        <v>0</v>
      </c>
      <c r="Y320" s="506">
        <v>0</v>
      </c>
      <c r="Z320" s="506">
        <v>0</v>
      </c>
      <c r="AA320" s="506">
        <v>0.16799999999999998</v>
      </c>
      <c r="AB320" s="506">
        <v>0</v>
      </c>
      <c r="AC320" s="506">
        <v>0</v>
      </c>
      <c r="AD320" s="506">
        <v>0</v>
      </c>
      <c r="AE320" s="506">
        <v>0</v>
      </c>
      <c r="AF320" s="506" t="s">
        <v>804</v>
      </c>
      <c r="AG320" s="506">
        <v>0.16799999999999998</v>
      </c>
      <c r="AH320" s="451" t="s">
        <v>1119</v>
      </c>
      <c r="AI320" s="450" t="s">
        <v>421</v>
      </c>
      <c r="AJ320" s="506">
        <v>0</v>
      </c>
      <c r="AK320" s="506">
        <v>0</v>
      </c>
      <c r="AL320" s="506">
        <v>0.16800000000000001</v>
      </c>
      <c r="AM320" s="506">
        <v>0.16800000000000001</v>
      </c>
      <c r="AN320" s="452" t="s">
        <v>1119</v>
      </c>
      <c r="AO320" s="506">
        <v>0</v>
      </c>
      <c r="AP320" s="506">
        <v>0.16800000000000001</v>
      </c>
      <c r="AQ320" s="453"/>
      <c r="AR320" s="450" t="s">
        <v>1105</v>
      </c>
    </row>
    <row r="321" spans="1:44" s="333" customFormat="1" ht="47.25" x14ac:dyDescent="0.25">
      <c r="A321" s="447">
        <v>0</v>
      </c>
      <c r="B321" s="448" t="s">
        <v>860</v>
      </c>
      <c r="C321" s="449" t="s">
        <v>390</v>
      </c>
      <c r="D321" s="506">
        <v>0</v>
      </c>
      <c r="E321" s="506">
        <v>0</v>
      </c>
      <c r="F321" s="506">
        <v>0</v>
      </c>
      <c r="G321" s="506">
        <v>0.10199999999999999</v>
      </c>
      <c r="H321" s="506">
        <v>0</v>
      </c>
      <c r="I321" s="506">
        <v>0</v>
      </c>
      <c r="J321" s="506">
        <v>0</v>
      </c>
      <c r="K321" s="506">
        <v>0</v>
      </c>
      <c r="L321" s="506">
        <v>0</v>
      </c>
      <c r="M321" s="506">
        <v>0.10199999999999999</v>
      </c>
      <c r="N321" s="506">
        <v>0</v>
      </c>
      <c r="O321" s="506">
        <v>0</v>
      </c>
      <c r="P321" s="506" t="s">
        <v>804</v>
      </c>
      <c r="Q321" s="506">
        <v>0.10199999999999999</v>
      </c>
      <c r="R321" s="509" t="s">
        <v>1119</v>
      </c>
      <c r="S321" s="506"/>
      <c r="T321" s="506"/>
      <c r="U321" s="506">
        <v>0</v>
      </c>
      <c r="V321" s="506">
        <v>0</v>
      </c>
      <c r="W321" s="506">
        <v>2.7469999999999999</v>
      </c>
      <c r="X321" s="506">
        <v>0</v>
      </c>
      <c r="Y321" s="506">
        <v>0</v>
      </c>
      <c r="Z321" s="506">
        <v>0</v>
      </c>
      <c r="AA321" s="506">
        <v>0</v>
      </c>
      <c r="AB321" s="506">
        <v>0</v>
      </c>
      <c r="AC321" s="506">
        <v>2.7469999999999999</v>
      </c>
      <c r="AD321" s="506">
        <v>0</v>
      </c>
      <c r="AE321" s="506">
        <v>0</v>
      </c>
      <c r="AF321" s="506" t="s">
        <v>804</v>
      </c>
      <c r="AG321" s="506">
        <v>2.7469999999999999</v>
      </c>
      <c r="AH321" s="451" t="s">
        <v>1119</v>
      </c>
      <c r="AI321" s="450" t="s">
        <v>421</v>
      </c>
      <c r="AJ321" s="506">
        <v>0</v>
      </c>
      <c r="AK321" s="506">
        <v>0</v>
      </c>
      <c r="AL321" s="506">
        <v>2.7469999999999999</v>
      </c>
      <c r="AM321" s="506">
        <v>2.7469999999999999</v>
      </c>
      <c r="AN321" s="452" t="s">
        <v>1119</v>
      </c>
      <c r="AO321" s="506">
        <v>0</v>
      </c>
      <c r="AP321" s="506">
        <v>2.7469999999999999</v>
      </c>
      <c r="AQ321" s="453"/>
      <c r="AR321" s="450" t="s">
        <v>1105</v>
      </c>
    </row>
    <row r="322" spans="1:44" s="333" customFormat="1" ht="47.25" x14ac:dyDescent="0.25">
      <c r="A322" s="447">
        <v>0</v>
      </c>
      <c r="B322" s="448" t="s">
        <v>966</v>
      </c>
      <c r="C322" s="449" t="s">
        <v>390</v>
      </c>
      <c r="D322" s="506">
        <v>0</v>
      </c>
      <c r="E322" s="506">
        <v>0</v>
      </c>
      <c r="F322" s="506">
        <v>0</v>
      </c>
      <c r="G322" s="506">
        <v>0.92900000000000005</v>
      </c>
      <c r="H322" s="506">
        <v>0</v>
      </c>
      <c r="I322" s="506">
        <v>0</v>
      </c>
      <c r="J322" s="506">
        <v>0</v>
      </c>
      <c r="K322" s="506">
        <v>0</v>
      </c>
      <c r="L322" s="506">
        <v>0</v>
      </c>
      <c r="M322" s="506">
        <v>0</v>
      </c>
      <c r="N322" s="506">
        <v>0</v>
      </c>
      <c r="O322" s="506">
        <v>0.92900000000000005</v>
      </c>
      <c r="P322" s="506" t="s">
        <v>804</v>
      </c>
      <c r="Q322" s="506">
        <v>0.92900000000000005</v>
      </c>
      <c r="R322" s="509" t="s">
        <v>1119</v>
      </c>
      <c r="S322" s="506"/>
      <c r="T322" s="506"/>
      <c r="U322" s="506">
        <v>0</v>
      </c>
      <c r="V322" s="506">
        <v>0</v>
      </c>
      <c r="W322" s="506">
        <v>3.0220000000000002</v>
      </c>
      <c r="X322" s="506">
        <v>0</v>
      </c>
      <c r="Y322" s="506">
        <v>0</v>
      </c>
      <c r="Z322" s="506">
        <v>0</v>
      </c>
      <c r="AA322" s="506">
        <v>0</v>
      </c>
      <c r="AB322" s="506">
        <v>0</v>
      </c>
      <c r="AC322" s="506">
        <v>0</v>
      </c>
      <c r="AD322" s="506">
        <v>0</v>
      </c>
      <c r="AE322" s="506">
        <v>3.0220000000000002</v>
      </c>
      <c r="AF322" s="506" t="s">
        <v>804</v>
      </c>
      <c r="AG322" s="506">
        <v>3.0220000000000002</v>
      </c>
      <c r="AH322" s="451" t="s">
        <v>1119</v>
      </c>
      <c r="AI322" s="450" t="s">
        <v>421</v>
      </c>
      <c r="AJ322" s="506">
        <v>0</v>
      </c>
      <c r="AK322" s="506">
        <v>0</v>
      </c>
      <c r="AL322" s="506">
        <v>3.0230000000000001</v>
      </c>
      <c r="AM322" s="506">
        <v>3.0230000000000001</v>
      </c>
      <c r="AN322" s="452" t="s">
        <v>1119</v>
      </c>
      <c r="AO322" s="506">
        <v>0</v>
      </c>
      <c r="AP322" s="506">
        <v>3.0230000000000001</v>
      </c>
      <c r="AQ322" s="453"/>
      <c r="AR322" s="450" t="s">
        <v>1105</v>
      </c>
    </row>
    <row r="323" spans="1:44" s="333" customFormat="1" x14ac:dyDescent="0.25">
      <c r="A323" s="447">
        <v>0</v>
      </c>
      <c r="B323" s="448" t="s">
        <v>789</v>
      </c>
      <c r="C323" s="449" t="s">
        <v>389</v>
      </c>
      <c r="D323" s="506">
        <v>0</v>
      </c>
      <c r="E323" s="506">
        <v>0</v>
      </c>
      <c r="F323" s="506">
        <v>0</v>
      </c>
      <c r="G323" s="506">
        <v>0</v>
      </c>
      <c r="H323" s="506">
        <v>0</v>
      </c>
      <c r="I323" s="506">
        <v>0</v>
      </c>
      <c r="J323" s="506">
        <v>0</v>
      </c>
      <c r="K323" s="506">
        <v>0</v>
      </c>
      <c r="L323" s="506">
        <v>0</v>
      </c>
      <c r="M323" s="506">
        <v>0</v>
      </c>
      <c r="N323" s="506">
        <v>0</v>
      </c>
      <c r="O323" s="506">
        <v>0</v>
      </c>
      <c r="P323" s="506" t="s">
        <v>804</v>
      </c>
      <c r="Q323" s="506">
        <v>0</v>
      </c>
      <c r="R323" s="509">
        <v>0</v>
      </c>
      <c r="S323" s="506"/>
      <c r="T323" s="506"/>
      <c r="U323" s="506">
        <v>0.46299999999999997</v>
      </c>
      <c r="V323" s="506">
        <v>0</v>
      </c>
      <c r="W323" s="506">
        <v>0</v>
      </c>
      <c r="X323" s="506">
        <v>0</v>
      </c>
      <c r="Y323" s="506">
        <v>0</v>
      </c>
      <c r="Z323" s="506">
        <v>0</v>
      </c>
      <c r="AA323" s="506">
        <v>0</v>
      </c>
      <c r="AB323" s="506">
        <v>0</v>
      </c>
      <c r="AC323" s="506">
        <v>0</v>
      </c>
      <c r="AD323" s="506">
        <v>0</v>
      </c>
      <c r="AE323" s="506">
        <v>0</v>
      </c>
      <c r="AF323" s="506" t="s">
        <v>804</v>
      </c>
      <c r="AG323" s="506">
        <v>0</v>
      </c>
      <c r="AH323" s="451" t="s">
        <v>1119</v>
      </c>
      <c r="AI323" s="450">
        <v>0</v>
      </c>
      <c r="AJ323" s="506">
        <v>0</v>
      </c>
      <c r="AK323" s="506">
        <v>0</v>
      </c>
      <c r="AL323" s="506">
        <v>0.46299999999999997</v>
      </c>
      <c r="AM323" s="506">
        <v>0.46299999999999997</v>
      </c>
      <c r="AN323" s="452" t="s">
        <v>1119</v>
      </c>
      <c r="AO323" s="506">
        <v>0</v>
      </c>
      <c r="AP323" s="506">
        <v>0.46299999999999997</v>
      </c>
      <c r="AQ323" s="453"/>
      <c r="AR323" s="450" t="s">
        <v>1107</v>
      </c>
    </row>
    <row r="324" spans="1:44" s="333" customFormat="1" x14ac:dyDescent="0.25">
      <c r="A324" s="447">
        <v>3</v>
      </c>
      <c r="B324" s="448" t="s">
        <v>395</v>
      </c>
      <c r="C324" s="449">
        <v>0</v>
      </c>
      <c r="D324" s="506">
        <v>0</v>
      </c>
      <c r="E324" s="506">
        <v>0</v>
      </c>
      <c r="F324" s="506">
        <v>0</v>
      </c>
      <c r="G324" s="506">
        <v>0.56796095999999996</v>
      </c>
      <c r="H324" s="506">
        <v>0</v>
      </c>
      <c r="I324" s="506">
        <v>8.0000000000000002E-3</v>
      </c>
      <c r="J324" s="506">
        <v>0</v>
      </c>
      <c r="K324" s="506">
        <v>0.44038561999999998</v>
      </c>
      <c r="L324" s="506">
        <v>0</v>
      </c>
      <c r="M324" s="506">
        <v>0.11805313999999997</v>
      </c>
      <c r="N324" s="506">
        <v>0</v>
      </c>
      <c r="O324" s="506">
        <v>1.522199999999977E-3</v>
      </c>
      <c r="P324" s="506" t="s">
        <v>804</v>
      </c>
      <c r="Q324" s="506">
        <v>0.56796095999999996</v>
      </c>
      <c r="R324" s="509" t="s">
        <v>1119</v>
      </c>
      <c r="S324" s="506"/>
      <c r="T324" s="506"/>
      <c r="U324" s="506">
        <v>3.2500000000000001E-2</v>
      </c>
      <c r="V324" s="506">
        <v>0</v>
      </c>
      <c r="W324" s="506">
        <v>1.0058042</v>
      </c>
      <c r="X324" s="506">
        <v>0</v>
      </c>
      <c r="Y324" s="506">
        <v>0.47420535000000003</v>
      </c>
      <c r="Z324" s="506">
        <v>0</v>
      </c>
      <c r="AA324" s="506">
        <v>3.2774650000000002E-2</v>
      </c>
      <c r="AB324" s="506">
        <v>0</v>
      </c>
      <c r="AC324" s="506">
        <v>0.49655412000000004</v>
      </c>
      <c r="AD324" s="506">
        <v>0</v>
      </c>
      <c r="AE324" s="506">
        <v>2.2700800000000003E-3</v>
      </c>
      <c r="AF324" s="506" t="s">
        <v>804</v>
      </c>
      <c r="AG324" s="506">
        <v>1.0058042</v>
      </c>
      <c r="AH324" s="451" t="s">
        <v>1119</v>
      </c>
      <c r="AI324" s="450">
        <v>0</v>
      </c>
      <c r="AJ324" s="506">
        <v>5.5658700000000082E-2</v>
      </c>
      <c r="AK324" s="506">
        <v>0</v>
      </c>
      <c r="AL324" s="506">
        <v>0.98394549999999992</v>
      </c>
      <c r="AM324" s="506">
        <v>0.98394549999999992</v>
      </c>
      <c r="AN324" s="452" t="s">
        <v>1119</v>
      </c>
      <c r="AO324" s="506">
        <v>0</v>
      </c>
      <c r="AP324" s="506">
        <v>0.98394549999999992</v>
      </c>
      <c r="AQ324" s="453"/>
      <c r="AR324" s="450">
        <v>0</v>
      </c>
    </row>
    <row r="325" spans="1:44" s="333" customFormat="1" ht="47.25" x14ac:dyDescent="0.25">
      <c r="A325" s="447">
        <v>0</v>
      </c>
      <c r="B325" s="448" t="s">
        <v>791</v>
      </c>
      <c r="C325" s="449" t="s">
        <v>388</v>
      </c>
      <c r="D325" s="506">
        <v>0</v>
      </c>
      <c r="E325" s="506">
        <v>0</v>
      </c>
      <c r="F325" s="506">
        <v>0</v>
      </c>
      <c r="G325" s="506">
        <v>0.43638561999999997</v>
      </c>
      <c r="H325" s="506">
        <v>0</v>
      </c>
      <c r="I325" s="506">
        <v>0</v>
      </c>
      <c r="J325" s="506">
        <v>0</v>
      </c>
      <c r="K325" s="506">
        <v>0.43638561999999997</v>
      </c>
      <c r="L325" s="506">
        <v>0</v>
      </c>
      <c r="M325" s="506">
        <v>0</v>
      </c>
      <c r="N325" s="506">
        <v>0</v>
      </c>
      <c r="O325" s="506">
        <v>0</v>
      </c>
      <c r="P325" s="506" t="s">
        <v>804</v>
      </c>
      <c r="Q325" s="506">
        <v>0.43638561999999997</v>
      </c>
      <c r="R325" s="509" t="s">
        <v>1119</v>
      </c>
      <c r="S325" s="506"/>
      <c r="T325" s="506"/>
      <c r="U325" s="506">
        <v>0</v>
      </c>
      <c r="V325" s="506">
        <v>0</v>
      </c>
      <c r="W325" s="506">
        <v>0</v>
      </c>
      <c r="X325" s="506">
        <v>0</v>
      </c>
      <c r="Y325" s="506">
        <v>0</v>
      </c>
      <c r="Z325" s="506">
        <v>0</v>
      </c>
      <c r="AA325" s="506">
        <v>0</v>
      </c>
      <c r="AB325" s="506">
        <v>0</v>
      </c>
      <c r="AC325" s="506">
        <v>0</v>
      </c>
      <c r="AD325" s="506">
        <v>0</v>
      </c>
      <c r="AE325" s="506">
        <v>0</v>
      </c>
      <c r="AF325" s="506" t="s">
        <v>804</v>
      </c>
      <c r="AG325" s="506">
        <v>0</v>
      </c>
      <c r="AH325" s="451" t="s">
        <v>1119</v>
      </c>
      <c r="AI325" s="450" t="s">
        <v>421</v>
      </c>
      <c r="AJ325" s="506">
        <v>0</v>
      </c>
      <c r="AK325" s="506">
        <v>0</v>
      </c>
      <c r="AL325" s="506">
        <v>0</v>
      </c>
      <c r="AM325" s="506">
        <v>0</v>
      </c>
      <c r="AN325" s="452" t="s">
        <v>1119</v>
      </c>
      <c r="AO325" s="506">
        <v>0</v>
      </c>
      <c r="AP325" s="506">
        <v>0</v>
      </c>
      <c r="AQ325" s="453"/>
      <c r="AR325" s="450" t="s">
        <v>1105</v>
      </c>
    </row>
    <row r="326" spans="1:44" s="333" customFormat="1" ht="63" x14ac:dyDescent="0.25">
      <c r="A326" s="447">
        <v>0</v>
      </c>
      <c r="B326" s="448" t="s">
        <v>642</v>
      </c>
      <c r="C326" s="449" t="s">
        <v>388</v>
      </c>
      <c r="D326" s="506">
        <v>0</v>
      </c>
      <c r="E326" s="506">
        <v>0</v>
      </c>
      <c r="F326" s="506">
        <v>0</v>
      </c>
      <c r="G326" s="506">
        <v>0.11957533999999995</v>
      </c>
      <c r="H326" s="506">
        <v>0</v>
      </c>
      <c r="I326" s="506">
        <v>0</v>
      </c>
      <c r="J326" s="506">
        <v>0</v>
      </c>
      <c r="K326" s="506">
        <v>0</v>
      </c>
      <c r="L326" s="506">
        <v>0</v>
      </c>
      <c r="M326" s="506">
        <v>0.11805313999999997</v>
      </c>
      <c r="N326" s="506">
        <v>0</v>
      </c>
      <c r="O326" s="506">
        <v>1.522199999999977E-3</v>
      </c>
      <c r="P326" s="506" t="s">
        <v>804</v>
      </c>
      <c r="Q326" s="506">
        <v>0.11957533999999995</v>
      </c>
      <c r="R326" s="509" t="s">
        <v>1119</v>
      </c>
      <c r="S326" s="506"/>
      <c r="T326" s="506"/>
      <c r="U326" s="506">
        <v>0</v>
      </c>
      <c r="V326" s="506">
        <v>0</v>
      </c>
      <c r="W326" s="506">
        <v>0.46949535000000003</v>
      </c>
      <c r="X326" s="506">
        <v>0</v>
      </c>
      <c r="Y326" s="506">
        <v>0.46820535000000002</v>
      </c>
      <c r="Z326" s="506">
        <v>0</v>
      </c>
      <c r="AA326" s="506">
        <v>0</v>
      </c>
      <c r="AB326" s="506">
        <v>0</v>
      </c>
      <c r="AC326" s="506">
        <v>1.2900000000000001E-3</v>
      </c>
      <c r="AD326" s="506">
        <v>0</v>
      </c>
      <c r="AE326" s="506">
        <v>0</v>
      </c>
      <c r="AF326" s="506" t="s">
        <v>804</v>
      </c>
      <c r="AG326" s="506">
        <v>0.46949535000000003</v>
      </c>
      <c r="AH326" s="451" t="s">
        <v>1119</v>
      </c>
      <c r="AI326" s="450" t="s">
        <v>421</v>
      </c>
      <c r="AJ326" s="506">
        <v>5.5511151231257827E-17</v>
      </c>
      <c r="AK326" s="506">
        <v>0</v>
      </c>
      <c r="AL326" s="506">
        <v>0.46949534999999998</v>
      </c>
      <c r="AM326" s="506">
        <v>0.46949534999999998</v>
      </c>
      <c r="AN326" s="452" t="s">
        <v>1119</v>
      </c>
      <c r="AO326" s="506">
        <v>0</v>
      </c>
      <c r="AP326" s="506">
        <v>0.46949534999999998</v>
      </c>
      <c r="AQ326" s="453"/>
      <c r="AR326" s="450" t="s">
        <v>1105</v>
      </c>
    </row>
    <row r="327" spans="1:44" s="333" customFormat="1" ht="63" x14ac:dyDescent="0.25">
      <c r="A327" s="447">
        <v>0</v>
      </c>
      <c r="B327" s="448" t="s">
        <v>792</v>
      </c>
      <c r="C327" s="449" t="s">
        <v>388</v>
      </c>
      <c r="D327" s="506">
        <v>0</v>
      </c>
      <c r="E327" s="506">
        <v>0</v>
      </c>
      <c r="F327" s="506">
        <v>0</v>
      </c>
      <c r="G327" s="506">
        <v>0</v>
      </c>
      <c r="H327" s="506">
        <v>0</v>
      </c>
      <c r="I327" s="506">
        <v>0</v>
      </c>
      <c r="J327" s="506">
        <v>0</v>
      </c>
      <c r="K327" s="506">
        <v>0</v>
      </c>
      <c r="L327" s="506">
        <v>0</v>
      </c>
      <c r="M327" s="506">
        <v>0</v>
      </c>
      <c r="N327" s="506">
        <v>0</v>
      </c>
      <c r="O327" s="506">
        <v>0</v>
      </c>
      <c r="P327" s="506" t="s">
        <v>804</v>
      </c>
      <c r="Q327" s="506">
        <v>0</v>
      </c>
      <c r="R327" s="509">
        <v>0</v>
      </c>
      <c r="S327" s="506"/>
      <c r="T327" s="506"/>
      <c r="U327" s="506">
        <v>0</v>
      </c>
      <c r="V327" s="506">
        <v>0</v>
      </c>
      <c r="W327" s="506">
        <v>0.22205314000000004</v>
      </c>
      <c r="X327" s="506">
        <v>0</v>
      </c>
      <c r="Y327" s="506">
        <v>0</v>
      </c>
      <c r="Z327" s="506">
        <v>0</v>
      </c>
      <c r="AA327" s="506">
        <v>3.2774650000000002E-2</v>
      </c>
      <c r="AB327" s="506">
        <v>0</v>
      </c>
      <c r="AC327" s="506">
        <v>0.18927849000000002</v>
      </c>
      <c r="AD327" s="506">
        <v>0</v>
      </c>
      <c r="AE327" s="506">
        <v>0</v>
      </c>
      <c r="AF327" s="506" t="s">
        <v>804</v>
      </c>
      <c r="AG327" s="506">
        <v>0.22205314000000004</v>
      </c>
      <c r="AH327" s="451" t="s">
        <v>1119</v>
      </c>
      <c r="AI327" s="450">
        <v>0</v>
      </c>
      <c r="AJ327" s="506">
        <v>2.7755575615628914E-17</v>
      </c>
      <c r="AK327" s="506">
        <v>0</v>
      </c>
      <c r="AL327" s="506">
        <v>0.22205314000000001</v>
      </c>
      <c r="AM327" s="506">
        <v>0.22205314000000001</v>
      </c>
      <c r="AN327" s="452" t="s">
        <v>1119</v>
      </c>
      <c r="AO327" s="506">
        <v>0</v>
      </c>
      <c r="AP327" s="506">
        <v>0.22205314000000001</v>
      </c>
      <c r="AQ327" s="453"/>
      <c r="AR327" s="450" t="s">
        <v>1105</v>
      </c>
    </row>
    <row r="328" spans="1:44" s="333" customFormat="1" ht="63" x14ac:dyDescent="0.25">
      <c r="A328" s="447">
        <v>0</v>
      </c>
      <c r="B328" s="448" t="s">
        <v>866</v>
      </c>
      <c r="C328" s="449" t="s">
        <v>388</v>
      </c>
      <c r="D328" s="506">
        <v>0</v>
      </c>
      <c r="E328" s="506">
        <v>0</v>
      </c>
      <c r="F328" s="506">
        <v>0</v>
      </c>
      <c r="G328" s="506">
        <v>0</v>
      </c>
      <c r="H328" s="506">
        <v>0</v>
      </c>
      <c r="I328" s="506">
        <v>0</v>
      </c>
      <c r="J328" s="506">
        <v>0</v>
      </c>
      <c r="K328" s="506">
        <v>0</v>
      </c>
      <c r="L328" s="506">
        <v>0</v>
      </c>
      <c r="M328" s="506">
        <v>0</v>
      </c>
      <c r="N328" s="506">
        <v>0</v>
      </c>
      <c r="O328" s="506">
        <v>0</v>
      </c>
      <c r="P328" s="506" t="s">
        <v>804</v>
      </c>
      <c r="Q328" s="506">
        <v>0</v>
      </c>
      <c r="R328" s="509">
        <v>0</v>
      </c>
      <c r="S328" s="506"/>
      <c r="T328" s="506"/>
      <c r="U328" s="506">
        <v>0</v>
      </c>
      <c r="V328" s="506">
        <v>0</v>
      </c>
      <c r="W328" s="506">
        <v>0.28139701</v>
      </c>
      <c r="X328" s="506">
        <v>0</v>
      </c>
      <c r="Y328" s="506">
        <v>0</v>
      </c>
      <c r="Z328" s="506">
        <v>0</v>
      </c>
      <c r="AA328" s="506">
        <v>0</v>
      </c>
      <c r="AB328" s="506">
        <v>0</v>
      </c>
      <c r="AC328" s="506">
        <v>0.27912693</v>
      </c>
      <c r="AD328" s="506">
        <v>0</v>
      </c>
      <c r="AE328" s="506">
        <v>2.2700800000000003E-3</v>
      </c>
      <c r="AF328" s="506" t="s">
        <v>804</v>
      </c>
      <c r="AG328" s="506">
        <v>0.28139701</v>
      </c>
      <c r="AH328" s="451" t="s">
        <v>1119</v>
      </c>
      <c r="AI328" s="450">
        <v>0</v>
      </c>
      <c r="AJ328" s="506">
        <v>0</v>
      </c>
      <c r="AK328" s="506">
        <v>0</v>
      </c>
      <c r="AL328" s="506">
        <v>0.28139701</v>
      </c>
      <c r="AM328" s="506">
        <v>0.28139701</v>
      </c>
      <c r="AN328" s="452" t="s">
        <v>1119</v>
      </c>
      <c r="AO328" s="506">
        <v>0</v>
      </c>
      <c r="AP328" s="506">
        <v>0.28139701</v>
      </c>
      <c r="AQ328" s="453"/>
      <c r="AR328" s="450" t="s">
        <v>1105</v>
      </c>
    </row>
    <row r="329" spans="1:44" s="333" customFormat="1" ht="63" x14ac:dyDescent="0.25">
      <c r="A329" s="447">
        <v>0</v>
      </c>
      <c r="B329" s="448" t="s">
        <v>867</v>
      </c>
      <c r="C329" s="449" t="s">
        <v>388</v>
      </c>
      <c r="D329" s="506">
        <v>0</v>
      </c>
      <c r="E329" s="506">
        <v>0</v>
      </c>
      <c r="F329" s="506">
        <v>0</v>
      </c>
      <c r="G329" s="506">
        <v>0</v>
      </c>
      <c r="H329" s="506">
        <v>0</v>
      </c>
      <c r="I329" s="506">
        <v>0</v>
      </c>
      <c r="J329" s="506">
        <v>0</v>
      </c>
      <c r="K329" s="506">
        <v>0</v>
      </c>
      <c r="L329" s="506">
        <v>0</v>
      </c>
      <c r="M329" s="506">
        <v>0</v>
      </c>
      <c r="N329" s="506">
        <v>0</v>
      </c>
      <c r="O329" s="506">
        <v>0</v>
      </c>
      <c r="P329" s="506" t="s">
        <v>804</v>
      </c>
      <c r="Q329" s="506">
        <v>0</v>
      </c>
      <c r="R329" s="509">
        <v>0</v>
      </c>
      <c r="S329" s="506"/>
      <c r="T329" s="506"/>
      <c r="U329" s="506">
        <v>0</v>
      </c>
      <c r="V329" s="506">
        <v>0</v>
      </c>
      <c r="W329" s="506">
        <v>2.6858699999999999E-2</v>
      </c>
      <c r="X329" s="506">
        <v>0</v>
      </c>
      <c r="Y329" s="506">
        <v>0</v>
      </c>
      <c r="Z329" s="506">
        <v>0</v>
      </c>
      <c r="AA329" s="506">
        <v>0</v>
      </c>
      <c r="AB329" s="506">
        <v>0</v>
      </c>
      <c r="AC329" s="506">
        <v>2.6858699999999999E-2</v>
      </c>
      <c r="AD329" s="506">
        <v>0</v>
      </c>
      <c r="AE329" s="506">
        <v>0</v>
      </c>
      <c r="AF329" s="506" t="s">
        <v>804</v>
      </c>
      <c r="AG329" s="506">
        <v>2.6858699999999999E-2</v>
      </c>
      <c r="AH329" s="451" t="s">
        <v>1119</v>
      </c>
      <c r="AI329" s="450">
        <v>0</v>
      </c>
      <c r="AJ329" s="506">
        <v>2.6858699999999999E-2</v>
      </c>
      <c r="AK329" s="506">
        <v>0</v>
      </c>
      <c r="AL329" s="506">
        <v>0</v>
      </c>
      <c r="AM329" s="506">
        <v>0</v>
      </c>
      <c r="AN329" s="452" t="s">
        <v>1119</v>
      </c>
      <c r="AO329" s="506">
        <v>0</v>
      </c>
      <c r="AP329" s="506">
        <v>0</v>
      </c>
      <c r="AQ329" s="453"/>
      <c r="AR329" s="450" t="s">
        <v>1105</v>
      </c>
    </row>
    <row r="330" spans="1:44" s="333" customFormat="1" ht="47.25" x14ac:dyDescent="0.25">
      <c r="A330" s="447">
        <v>0</v>
      </c>
      <c r="B330" s="448" t="s">
        <v>639</v>
      </c>
      <c r="C330" s="449" t="s">
        <v>390</v>
      </c>
      <c r="D330" s="506">
        <v>0</v>
      </c>
      <c r="E330" s="506">
        <v>0</v>
      </c>
      <c r="F330" s="506">
        <v>0</v>
      </c>
      <c r="G330" s="506">
        <v>0</v>
      </c>
      <c r="H330" s="506">
        <v>0</v>
      </c>
      <c r="I330" s="506">
        <v>0</v>
      </c>
      <c r="J330" s="506">
        <v>0</v>
      </c>
      <c r="K330" s="506">
        <v>0</v>
      </c>
      <c r="L330" s="506">
        <v>0</v>
      </c>
      <c r="M330" s="506">
        <v>0</v>
      </c>
      <c r="N330" s="506">
        <v>0</v>
      </c>
      <c r="O330" s="506">
        <v>0</v>
      </c>
      <c r="P330" s="506" t="s">
        <v>804</v>
      </c>
      <c r="Q330" s="506">
        <v>0</v>
      </c>
      <c r="R330" s="509">
        <v>0</v>
      </c>
      <c r="S330" s="506"/>
      <c r="T330" s="506"/>
      <c r="U330" s="506">
        <v>2.75E-2</v>
      </c>
      <c r="V330" s="506">
        <v>0</v>
      </c>
      <c r="W330" s="506">
        <v>0</v>
      </c>
      <c r="X330" s="506">
        <v>0</v>
      </c>
      <c r="Y330" s="506">
        <v>0</v>
      </c>
      <c r="Z330" s="506">
        <v>0</v>
      </c>
      <c r="AA330" s="506">
        <v>0</v>
      </c>
      <c r="AB330" s="506">
        <v>0</v>
      </c>
      <c r="AC330" s="506">
        <v>0</v>
      </c>
      <c r="AD330" s="506">
        <v>0</v>
      </c>
      <c r="AE330" s="506">
        <v>0</v>
      </c>
      <c r="AF330" s="506" t="s">
        <v>804</v>
      </c>
      <c r="AG330" s="506">
        <v>0</v>
      </c>
      <c r="AH330" s="451" t="s">
        <v>1119</v>
      </c>
      <c r="AI330" s="450">
        <v>0</v>
      </c>
      <c r="AJ330" s="506">
        <v>2.8799999999999999E-2</v>
      </c>
      <c r="AK330" s="506">
        <v>0</v>
      </c>
      <c r="AL330" s="506">
        <v>0</v>
      </c>
      <c r="AM330" s="506">
        <v>0</v>
      </c>
      <c r="AN330" s="452" t="s">
        <v>1119</v>
      </c>
      <c r="AO330" s="506">
        <v>0</v>
      </c>
      <c r="AP330" s="506">
        <v>0</v>
      </c>
      <c r="AQ330" s="453"/>
      <c r="AR330" s="450" t="s">
        <v>1105</v>
      </c>
    </row>
    <row r="331" spans="1:44" s="333" customFormat="1" ht="31.5" x14ac:dyDescent="0.25">
      <c r="A331" s="447">
        <v>0</v>
      </c>
      <c r="B331" s="448" t="s">
        <v>640</v>
      </c>
      <c r="C331" s="449" t="s">
        <v>390</v>
      </c>
      <c r="D331" s="506">
        <v>0</v>
      </c>
      <c r="E331" s="506">
        <v>0</v>
      </c>
      <c r="F331" s="506">
        <v>0</v>
      </c>
      <c r="G331" s="506">
        <v>1.2E-2</v>
      </c>
      <c r="H331" s="506">
        <v>0</v>
      </c>
      <c r="I331" s="506">
        <v>8.0000000000000002E-3</v>
      </c>
      <c r="J331" s="506">
        <v>0</v>
      </c>
      <c r="K331" s="506">
        <v>4.0000000000000001E-3</v>
      </c>
      <c r="L331" s="506">
        <v>0</v>
      </c>
      <c r="M331" s="506">
        <v>0</v>
      </c>
      <c r="N331" s="506">
        <v>0</v>
      </c>
      <c r="O331" s="506">
        <v>0</v>
      </c>
      <c r="P331" s="506" t="s">
        <v>804</v>
      </c>
      <c r="Q331" s="506">
        <v>1.2E-2</v>
      </c>
      <c r="R331" s="509" t="s">
        <v>1119</v>
      </c>
      <c r="S331" s="506"/>
      <c r="T331" s="506"/>
      <c r="U331" s="506">
        <v>5.0000000000000001E-3</v>
      </c>
      <c r="V331" s="506">
        <v>0</v>
      </c>
      <c r="W331" s="506">
        <v>6.0000000000000001E-3</v>
      </c>
      <c r="X331" s="506">
        <v>0</v>
      </c>
      <c r="Y331" s="506">
        <v>6.0000000000000001E-3</v>
      </c>
      <c r="Z331" s="506">
        <v>0</v>
      </c>
      <c r="AA331" s="506">
        <v>0</v>
      </c>
      <c r="AB331" s="506">
        <v>0</v>
      </c>
      <c r="AC331" s="506">
        <v>0</v>
      </c>
      <c r="AD331" s="506">
        <v>0</v>
      </c>
      <c r="AE331" s="506">
        <v>0</v>
      </c>
      <c r="AF331" s="506" t="s">
        <v>804</v>
      </c>
      <c r="AG331" s="506">
        <v>6.0000000000000001E-3</v>
      </c>
      <c r="AH331" s="451" t="s">
        <v>1119</v>
      </c>
      <c r="AI331" s="450" t="s">
        <v>421</v>
      </c>
      <c r="AJ331" s="506">
        <v>0</v>
      </c>
      <c r="AK331" s="506">
        <v>0</v>
      </c>
      <c r="AL331" s="506">
        <v>1.0999999999999999E-2</v>
      </c>
      <c r="AM331" s="506">
        <v>1.0999999999999999E-2</v>
      </c>
      <c r="AN331" s="452" t="s">
        <v>1119</v>
      </c>
      <c r="AO331" s="506">
        <v>0</v>
      </c>
      <c r="AP331" s="506">
        <v>1.0999999999999999E-2</v>
      </c>
      <c r="AQ331" s="453"/>
      <c r="AR331" s="450" t="s">
        <v>1105</v>
      </c>
    </row>
    <row r="332" spans="1:44" s="333" customFormat="1" x14ac:dyDescent="0.25">
      <c r="A332" s="447">
        <v>4</v>
      </c>
      <c r="B332" s="448" t="s">
        <v>120</v>
      </c>
      <c r="C332" s="449">
        <v>0</v>
      </c>
      <c r="D332" s="506">
        <v>0</v>
      </c>
      <c r="E332" s="506">
        <v>0</v>
      </c>
      <c r="F332" s="506">
        <v>0</v>
      </c>
      <c r="G332" s="506">
        <v>0</v>
      </c>
      <c r="H332" s="506">
        <v>0</v>
      </c>
      <c r="I332" s="506">
        <v>0</v>
      </c>
      <c r="J332" s="506">
        <v>0</v>
      </c>
      <c r="K332" s="506">
        <v>0</v>
      </c>
      <c r="L332" s="506">
        <v>0</v>
      </c>
      <c r="M332" s="506">
        <v>0</v>
      </c>
      <c r="N332" s="506">
        <v>0</v>
      </c>
      <c r="O332" s="506">
        <v>0</v>
      </c>
      <c r="P332" s="506" t="s">
        <v>804</v>
      </c>
      <c r="Q332" s="506">
        <v>0</v>
      </c>
      <c r="R332" s="509" t="s">
        <v>1119</v>
      </c>
      <c r="S332" s="506"/>
      <c r="T332" s="506"/>
      <c r="U332" s="506">
        <v>0</v>
      </c>
      <c r="V332" s="506">
        <v>0</v>
      </c>
      <c r="W332" s="506">
        <v>0</v>
      </c>
      <c r="X332" s="506">
        <v>0</v>
      </c>
      <c r="Y332" s="506">
        <v>0</v>
      </c>
      <c r="Z332" s="506">
        <v>0</v>
      </c>
      <c r="AA332" s="506">
        <v>0</v>
      </c>
      <c r="AB332" s="506">
        <v>0</v>
      </c>
      <c r="AC332" s="506">
        <v>0</v>
      </c>
      <c r="AD332" s="506">
        <v>0</v>
      </c>
      <c r="AE332" s="506">
        <v>0</v>
      </c>
      <c r="AF332" s="506" t="s">
        <v>804</v>
      </c>
      <c r="AG332" s="506">
        <v>0</v>
      </c>
      <c r="AH332" s="451" t="s">
        <v>1119</v>
      </c>
      <c r="AI332" s="450">
        <v>0</v>
      </c>
      <c r="AJ332" s="506">
        <v>0</v>
      </c>
      <c r="AK332" s="506">
        <v>0</v>
      </c>
      <c r="AL332" s="506">
        <v>0</v>
      </c>
      <c r="AM332" s="506">
        <v>0</v>
      </c>
      <c r="AN332" s="452" t="s">
        <v>1119</v>
      </c>
      <c r="AO332" s="506">
        <v>0</v>
      </c>
      <c r="AP332" s="506">
        <v>0</v>
      </c>
      <c r="AQ332" s="453"/>
      <c r="AR332" s="450">
        <v>0</v>
      </c>
    </row>
    <row r="333" spans="1:44" s="333" customFormat="1" x14ac:dyDescent="0.25">
      <c r="A333" s="447">
        <v>5</v>
      </c>
      <c r="B333" s="448" t="s">
        <v>466</v>
      </c>
      <c r="C333" s="449">
        <v>0</v>
      </c>
      <c r="D333" s="506">
        <v>0</v>
      </c>
      <c r="E333" s="506">
        <v>0</v>
      </c>
      <c r="F333" s="506">
        <v>0</v>
      </c>
      <c r="G333" s="506">
        <v>0</v>
      </c>
      <c r="H333" s="506">
        <v>0</v>
      </c>
      <c r="I333" s="506">
        <v>0</v>
      </c>
      <c r="J333" s="506">
        <v>0</v>
      </c>
      <c r="K333" s="506">
        <v>0</v>
      </c>
      <c r="L333" s="506">
        <v>0</v>
      </c>
      <c r="M333" s="506">
        <v>0</v>
      </c>
      <c r="N333" s="506">
        <v>0</v>
      </c>
      <c r="O333" s="506">
        <v>0</v>
      </c>
      <c r="P333" s="506" t="s">
        <v>804</v>
      </c>
      <c r="Q333" s="506">
        <v>0</v>
      </c>
      <c r="R333" s="509" t="s">
        <v>1119</v>
      </c>
      <c r="S333" s="506"/>
      <c r="T333" s="506"/>
      <c r="U333" s="506">
        <v>0</v>
      </c>
      <c r="V333" s="506">
        <v>0</v>
      </c>
      <c r="W333" s="506">
        <v>0</v>
      </c>
      <c r="X333" s="506">
        <v>0</v>
      </c>
      <c r="Y333" s="506">
        <v>0</v>
      </c>
      <c r="Z333" s="506">
        <v>0</v>
      </c>
      <c r="AA333" s="506">
        <v>0</v>
      </c>
      <c r="AB333" s="506">
        <v>0</v>
      </c>
      <c r="AC333" s="506">
        <v>0</v>
      </c>
      <c r="AD333" s="506">
        <v>0</v>
      </c>
      <c r="AE333" s="506">
        <v>0</v>
      </c>
      <c r="AF333" s="506" t="s">
        <v>804</v>
      </c>
      <c r="AG333" s="506">
        <v>0</v>
      </c>
      <c r="AH333" s="451" t="s">
        <v>1119</v>
      </c>
      <c r="AI333" s="450">
        <v>0</v>
      </c>
      <c r="AJ333" s="506">
        <v>0</v>
      </c>
      <c r="AK333" s="506">
        <v>0</v>
      </c>
      <c r="AL333" s="506">
        <v>0</v>
      </c>
      <c r="AM333" s="506">
        <v>0</v>
      </c>
      <c r="AN333" s="452" t="s">
        <v>1119</v>
      </c>
      <c r="AO333" s="506">
        <v>0</v>
      </c>
      <c r="AP333" s="506">
        <v>0</v>
      </c>
      <c r="AQ333" s="453"/>
      <c r="AR333" s="450">
        <v>0</v>
      </c>
    </row>
    <row r="334" spans="1:44" s="333" customFormat="1" x14ac:dyDescent="0.25">
      <c r="A334" s="447">
        <v>6</v>
      </c>
      <c r="B334" s="448" t="s">
        <v>467</v>
      </c>
      <c r="C334" s="449">
        <v>0</v>
      </c>
      <c r="D334" s="506">
        <v>0</v>
      </c>
      <c r="E334" s="506">
        <v>0</v>
      </c>
      <c r="F334" s="506">
        <v>0</v>
      </c>
      <c r="G334" s="506">
        <v>7.9509969999999999E-2</v>
      </c>
      <c r="H334" s="506">
        <v>0</v>
      </c>
      <c r="I334" s="506">
        <v>7.9509969999999999E-2</v>
      </c>
      <c r="J334" s="506">
        <v>0</v>
      </c>
      <c r="K334" s="506">
        <v>0</v>
      </c>
      <c r="L334" s="506">
        <v>0</v>
      </c>
      <c r="M334" s="506">
        <v>0</v>
      </c>
      <c r="N334" s="506">
        <v>0</v>
      </c>
      <c r="O334" s="506">
        <v>0</v>
      </c>
      <c r="P334" s="506" t="s">
        <v>804</v>
      </c>
      <c r="Q334" s="506">
        <v>7.9509969999999999E-2</v>
      </c>
      <c r="R334" s="509" t="s">
        <v>1119</v>
      </c>
      <c r="S334" s="506"/>
      <c r="T334" s="506"/>
      <c r="U334" s="506">
        <v>0</v>
      </c>
      <c r="V334" s="506">
        <v>0</v>
      </c>
      <c r="W334" s="506">
        <v>6.3412399999999994E-2</v>
      </c>
      <c r="X334" s="506">
        <v>0</v>
      </c>
      <c r="Y334" s="506">
        <v>0</v>
      </c>
      <c r="Z334" s="506">
        <v>0</v>
      </c>
      <c r="AA334" s="506">
        <v>0</v>
      </c>
      <c r="AB334" s="506">
        <v>0</v>
      </c>
      <c r="AC334" s="506">
        <v>6.3412399999999994E-2</v>
      </c>
      <c r="AD334" s="506">
        <v>0</v>
      </c>
      <c r="AE334" s="506">
        <v>0</v>
      </c>
      <c r="AF334" s="506" t="s">
        <v>804</v>
      </c>
      <c r="AG334" s="506">
        <v>6.3412399999999994E-2</v>
      </c>
      <c r="AH334" s="451" t="s">
        <v>1119</v>
      </c>
      <c r="AI334" s="450">
        <v>0</v>
      </c>
      <c r="AJ334" s="506">
        <v>6.3412399999999994E-2</v>
      </c>
      <c r="AK334" s="506">
        <v>0</v>
      </c>
      <c r="AL334" s="506">
        <v>0</v>
      </c>
      <c r="AM334" s="506">
        <v>0</v>
      </c>
      <c r="AN334" s="452" t="s">
        <v>1119</v>
      </c>
      <c r="AO334" s="506">
        <v>0</v>
      </c>
      <c r="AP334" s="506">
        <v>0</v>
      </c>
      <c r="AQ334" s="453"/>
      <c r="AR334" s="450">
        <v>0</v>
      </c>
    </row>
    <row r="335" spans="1:44" s="333" customFormat="1" ht="47.25" x14ac:dyDescent="0.25">
      <c r="A335" s="447">
        <v>0</v>
      </c>
      <c r="B335" s="448" t="s">
        <v>433</v>
      </c>
      <c r="C335" s="449" t="s">
        <v>388</v>
      </c>
      <c r="D335" s="506">
        <v>0</v>
      </c>
      <c r="E335" s="506">
        <v>0</v>
      </c>
      <c r="F335" s="506">
        <v>0</v>
      </c>
      <c r="G335" s="506">
        <v>7.9509969999999999E-2</v>
      </c>
      <c r="H335" s="506">
        <v>0</v>
      </c>
      <c r="I335" s="506">
        <v>7.9509969999999999E-2</v>
      </c>
      <c r="J335" s="506">
        <v>0</v>
      </c>
      <c r="K335" s="506">
        <v>0</v>
      </c>
      <c r="L335" s="506">
        <v>0</v>
      </c>
      <c r="M335" s="506">
        <v>0</v>
      </c>
      <c r="N335" s="506">
        <v>0</v>
      </c>
      <c r="O335" s="506">
        <v>0</v>
      </c>
      <c r="P335" s="506" t="s">
        <v>804</v>
      </c>
      <c r="Q335" s="506">
        <v>7.9509969999999999E-2</v>
      </c>
      <c r="R335" s="509" t="s">
        <v>1119</v>
      </c>
      <c r="S335" s="506"/>
      <c r="T335" s="506"/>
      <c r="U335" s="506">
        <v>0</v>
      </c>
      <c r="V335" s="506">
        <v>0</v>
      </c>
      <c r="W335" s="506">
        <v>0</v>
      </c>
      <c r="X335" s="506">
        <v>0</v>
      </c>
      <c r="Y335" s="506">
        <v>0</v>
      </c>
      <c r="Z335" s="506">
        <v>0</v>
      </c>
      <c r="AA335" s="506">
        <v>0</v>
      </c>
      <c r="AB335" s="506">
        <v>0</v>
      </c>
      <c r="AC335" s="506">
        <v>0</v>
      </c>
      <c r="AD335" s="506">
        <v>0</v>
      </c>
      <c r="AE335" s="506">
        <v>0</v>
      </c>
      <c r="AF335" s="506" t="s">
        <v>804</v>
      </c>
      <c r="AG335" s="506">
        <v>0</v>
      </c>
      <c r="AH335" s="451" t="s">
        <v>1119</v>
      </c>
      <c r="AI335" s="450" t="s">
        <v>421</v>
      </c>
      <c r="AJ335" s="506">
        <v>0</v>
      </c>
      <c r="AK335" s="506">
        <v>0</v>
      </c>
      <c r="AL335" s="506">
        <v>0</v>
      </c>
      <c r="AM335" s="506">
        <v>0</v>
      </c>
      <c r="AN335" s="452" t="s">
        <v>1119</v>
      </c>
      <c r="AO335" s="506">
        <v>0</v>
      </c>
      <c r="AP335" s="506">
        <v>0</v>
      </c>
      <c r="AQ335" s="453"/>
      <c r="AR335" s="450" t="s">
        <v>1105</v>
      </c>
    </row>
    <row r="336" spans="1:44" s="333" customFormat="1" ht="63" x14ac:dyDescent="0.25">
      <c r="A336" s="447">
        <v>0</v>
      </c>
      <c r="B336" s="448" t="s">
        <v>868</v>
      </c>
      <c r="C336" s="449" t="s">
        <v>388</v>
      </c>
      <c r="D336" s="506">
        <v>0</v>
      </c>
      <c r="E336" s="506">
        <v>0</v>
      </c>
      <c r="F336" s="506">
        <v>0</v>
      </c>
      <c r="G336" s="506">
        <v>0</v>
      </c>
      <c r="H336" s="506">
        <v>0</v>
      </c>
      <c r="I336" s="506">
        <v>0</v>
      </c>
      <c r="J336" s="506">
        <v>0</v>
      </c>
      <c r="K336" s="506">
        <v>0</v>
      </c>
      <c r="L336" s="506">
        <v>0</v>
      </c>
      <c r="M336" s="506">
        <v>0</v>
      </c>
      <c r="N336" s="506">
        <v>0</v>
      </c>
      <c r="O336" s="506">
        <v>0</v>
      </c>
      <c r="P336" s="506" t="s">
        <v>804</v>
      </c>
      <c r="Q336" s="506">
        <v>0</v>
      </c>
      <c r="R336" s="509">
        <v>0</v>
      </c>
      <c r="S336" s="506"/>
      <c r="T336" s="506"/>
      <c r="U336" s="506">
        <v>0</v>
      </c>
      <c r="V336" s="506">
        <v>0</v>
      </c>
      <c r="W336" s="506">
        <v>6.3412399999999994E-2</v>
      </c>
      <c r="X336" s="506">
        <v>0</v>
      </c>
      <c r="Y336" s="506">
        <v>0</v>
      </c>
      <c r="Z336" s="506">
        <v>0</v>
      </c>
      <c r="AA336" s="506">
        <v>0</v>
      </c>
      <c r="AB336" s="506">
        <v>0</v>
      </c>
      <c r="AC336" s="506">
        <v>6.3412399999999994E-2</v>
      </c>
      <c r="AD336" s="506">
        <v>0</v>
      </c>
      <c r="AE336" s="506">
        <v>0</v>
      </c>
      <c r="AF336" s="506" t="s">
        <v>804</v>
      </c>
      <c r="AG336" s="506">
        <v>6.3412399999999994E-2</v>
      </c>
      <c r="AH336" s="451" t="s">
        <v>1119</v>
      </c>
      <c r="AI336" s="450">
        <v>0</v>
      </c>
      <c r="AJ336" s="506">
        <v>6.3412399999999994E-2</v>
      </c>
      <c r="AK336" s="506">
        <v>0</v>
      </c>
      <c r="AL336" s="506">
        <v>0</v>
      </c>
      <c r="AM336" s="506">
        <v>0</v>
      </c>
      <c r="AN336" s="452" t="s">
        <v>1119</v>
      </c>
      <c r="AO336" s="506">
        <v>0</v>
      </c>
      <c r="AP336" s="506">
        <v>0</v>
      </c>
      <c r="AQ336" s="453"/>
      <c r="AR336" s="450" t="s">
        <v>1105</v>
      </c>
    </row>
    <row r="337" spans="1:44" s="333" customFormat="1" x14ac:dyDescent="0.25">
      <c r="A337" s="447">
        <v>7</v>
      </c>
      <c r="B337" s="448" t="s">
        <v>468</v>
      </c>
      <c r="C337" s="449">
        <v>0</v>
      </c>
      <c r="D337" s="506">
        <v>0</v>
      </c>
      <c r="E337" s="506">
        <v>0</v>
      </c>
      <c r="F337" s="506">
        <v>0</v>
      </c>
      <c r="G337" s="506">
        <v>0</v>
      </c>
      <c r="H337" s="506">
        <v>0</v>
      </c>
      <c r="I337" s="506">
        <v>0</v>
      </c>
      <c r="J337" s="506">
        <v>0</v>
      </c>
      <c r="K337" s="506">
        <v>0</v>
      </c>
      <c r="L337" s="506">
        <v>0</v>
      </c>
      <c r="M337" s="506">
        <v>0</v>
      </c>
      <c r="N337" s="506">
        <v>0</v>
      </c>
      <c r="O337" s="506">
        <v>0</v>
      </c>
      <c r="P337" s="506" t="s">
        <v>804</v>
      </c>
      <c r="Q337" s="506">
        <v>0</v>
      </c>
      <c r="R337" s="509" t="s">
        <v>1119</v>
      </c>
      <c r="S337" s="506"/>
      <c r="T337" s="506"/>
      <c r="U337" s="506">
        <v>0</v>
      </c>
      <c r="V337" s="506">
        <v>0</v>
      </c>
      <c r="W337" s="506">
        <v>0</v>
      </c>
      <c r="X337" s="506">
        <v>0</v>
      </c>
      <c r="Y337" s="506">
        <v>0</v>
      </c>
      <c r="Z337" s="506">
        <v>0</v>
      </c>
      <c r="AA337" s="506">
        <v>0</v>
      </c>
      <c r="AB337" s="506">
        <v>0</v>
      </c>
      <c r="AC337" s="506">
        <v>0</v>
      </c>
      <c r="AD337" s="506">
        <v>0</v>
      </c>
      <c r="AE337" s="506">
        <v>0</v>
      </c>
      <c r="AF337" s="506" t="s">
        <v>804</v>
      </c>
      <c r="AG337" s="506">
        <v>0</v>
      </c>
      <c r="AH337" s="451" t="s">
        <v>1119</v>
      </c>
      <c r="AI337" s="450">
        <v>0</v>
      </c>
      <c r="AJ337" s="506">
        <v>0</v>
      </c>
      <c r="AK337" s="506">
        <v>0</v>
      </c>
      <c r="AL337" s="506">
        <v>0</v>
      </c>
      <c r="AM337" s="506">
        <v>0</v>
      </c>
      <c r="AN337" s="452" t="s">
        <v>1119</v>
      </c>
      <c r="AO337" s="506">
        <v>0</v>
      </c>
      <c r="AP337" s="506">
        <v>0</v>
      </c>
      <c r="AQ337" s="453"/>
      <c r="AR337" s="450">
        <v>0</v>
      </c>
    </row>
    <row r="338" spans="1:44" s="333" customFormat="1" x14ac:dyDescent="0.25">
      <c r="A338" s="447">
        <v>8</v>
      </c>
      <c r="B338" s="448" t="s">
        <v>121</v>
      </c>
      <c r="C338" s="449">
        <v>0</v>
      </c>
      <c r="D338" s="506">
        <v>0</v>
      </c>
      <c r="E338" s="506">
        <v>0</v>
      </c>
      <c r="F338" s="506">
        <v>0</v>
      </c>
      <c r="G338" s="506">
        <v>0</v>
      </c>
      <c r="H338" s="506">
        <v>0</v>
      </c>
      <c r="I338" s="506">
        <v>0</v>
      </c>
      <c r="J338" s="506">
        <v>0</v>
      </c>
      <c r="K338" s="506">
        <v>0</v>
      </c>
      <c r="L338" s="506">
        <v>0</v>
      </c>
      <c r="M338" s="506">
        <v>0</v>
      </c>
      <c r="N338" s="506">
        <v>0</v>
      </c>
      <c r="O338" s="506">
        <v>0</v>
      </c>
      <c r="P338" s="506" t="s">
        <v>804</v>
      </c>
      <c r="Q338" s="506">
        <v>0</v>
      </c>
      <c r="R338" s="509" t="s">
        <v>1119</v>
      </c>
      <c r="S338" s="506"/>
      <c r="T338" s="506"/>
      <c r="U338" s="506">
        <v>0</v>
      </c>
      <c r="V338" s="506">
        <v>0</v>
      </c>
      <c r="W338" s="506">
        <v>0</v>
      </c>
      <c r="X338" s="506">
        <v>0</v>
      </c>
      <c r="Y338" s="506">
        <v>0</v>
      </c>
      <c r="Z338" s="506">
        <v>0</v>
      </c>
      <c r="AA338" s="506">
        <v>0</v>
      </c>
      <c r="AB338" s="506">
        <v>0</v>
      </c>
      <c r="AC338" s="506">
        <v>0</v>
      </c>
      <c r="AD338" s="506">
        <v>0</v>
      </c>
      <c r="AE338" s="506">
        <v>0</v>
      </c>
      <c r="AF338" s="506" t="s">
        <v>804</v>
      </c>
      <c r="AG338" s="506">
        <v>0</v>
      </c>
      <c r="AH338" s="451" t="s">
        <v>1119</v>
      </c>
      <c r="AI338" s="450">
        <v>0</v>
      </c>
      <c r="AJ338" s="506">
        <v>0</v>
      </c>
      <c r="AK338" s="506">
        <v>0</v>
      </c>
      <c r="AL338" s="506">
        <v>0</v>
      </c>
      <c r="AM338" s="506">
        <v>0</v>
      </c>
      <c r="AN338" s="452" t="s">
        <v>1119</v>
      </c>
      <c r="AO338" s="506">
        <v>0</v>
      </c>
      <c r="AP338" s="506">
        <v>0</v>
      </c>
      <c r="AQ338" s="453"/>
      <c r="AR338" s="450">
        <v>0</v>
      </c>
    </row>
    <row r="339" spans="1:44" s="333" customFormat="1" x14ac:dyDescent="0.25">
      <c r="A339" s="447">
        <v>9</v>
      </c>
      <c r="B339" s="448" t="s">
        <v>469</v>
      </c>
      <c r="C339" s="449">
        <v>0</v>
      </c>
      <c r="D339" s="506">
        <v>0</v>
      </c>
      <c r="E339" s="506">
        <v>0</v>
      </c>
      <c r="F339" s="506">
        <v>0</v>
      </c>
      <c r="G339" s="506">
        <v>0</v>
      </c>
      <c r="H339" s="506">
        <v>0</v>
      </c>
      <c r="I339" s="506">
        <v>0</v>
      </c>
      <c r="J339" s="506">
        <v>0</v>
      </c>
      <c r="K339" s="506">
        <v>0</v>
      </c>
      <c r="L339" s="506">
        <v>0</v>
      </c>
      <c r="M339" s="506">
        <v>0</v>
      </c>
      <c r="N339" s="506">
        <v>0</v>
      </c>
      <c r="O339" s="506">
        <v>0</v>
      </c>
      <c r="P339" s="506" t="s">
        <v>804</v>
      </c>
      <c r="Q339" s="506">
        <v>0</v>
      </c>
      <c r="R339" s="509" t="s">
        <v>1119</v>
      </c>
      <c r="S339" s="506"/>
      <c r="T339" s="506"/>
      <c r="U339" s="506">
        <v>0</v>
      </c>
      <c r="V339" s="506">
        <v>0</v>
      </c>
      <c r="W339" s="506">
        <v>0</v>
      </c>
      <c r="X339" s="506">
        <v>0</v>
      </c>
      <c r="Y339" s="506">
        <v>0</v>
      </c>
      <c r="Z339" s="506">
        <v>0</v>
      </c>
      <c r="AA339" s="506">
        <v>0</v>
      </c>
      <c r="AB339" s="506">
        <v>0</v>
      </c>
      <c r="AC339" s="506">
        <v>0</v>
      </c>
      <c r="AD339" s="506">
        <v>0</v>
      </c>
      <c r="AE339" s="506">
        <v>0</v>
      </c>
      <c r="AF339" s="506" t="s">
        <v>804</v>
      </c>
      <c r="AG339" s="506">
        <v>0</v>
      </c>
      <c r="AH339" s="451" t="s">
        <v>1119</v>
      </c>
      <c r="AI339" s="450">
        <v>0</v>
      </c>
      <c r="AJ339" s="506">
        <v>0</v>
      </c>
      <c r="AK339" s="506">
        <v>0</v>
      </c>
      <c r="AL339" s="506">
        <v>0</v>
      </c>
      <c r="AM339" s="506">
        <v>0</v>
      </c>
      <c r="AN339" s="452" t="s">
        <v>1119</v>
      </c>
      <c r="AO339" s="506">
        <v>0</v>
      </c>
      <c r="AP339" s="506">
        <v>0</v>
      </c>
      <c r="AQ339" s="453"/>
      <c r="AR339" s="450">
        <v>0</v>
      </c>
    </row>
    <row r="340" spans="1:44" s="333" customFormat="1" x14ac:dyDescent="0.25">
      <c r="A340" s="447">
        <v>10</v>
      </c>
      <c r="B340" s="448" t="s">
        <v>470</v>
      </c>
      <c r="C340" s="449">
        <v>0</v>
      </c>
      <c r="D340" s="506">
        <v>0</v>
      </c>
      <c r="E340" s="506">
        <v>0</v>
      </c>
      <c r="F340" s="506">
        <v>0</v>
      </c>
      <c r="G340" s="506">
        <v>2.4623511899999997</v>
      </c>
      <c r="H340" s="506">
        <v>0</v>
      </c>
      <c r="I340" s="506">
        <v>2.1969635699999999</v>
      </c>
      <c r="J340" s="506">
        <v>0</v>
      </c>
      <c r="K340" s="506">
        <v>2.7136400000000001E-2</v>
      </c>
      <c r="L340" s="506">
        <v>0</v>
      </c>
      <c r="M340" s="506">
        <v>0.23825121999999999</v>
      </c>
      <c r="N340" s="506">
        <v>0</v>
      </c>
      <c r="O340" s="506">
        <v>0</v>
      </c>
      <c r="P340" s="506" t="s">
        <v>804</v>
      </c>
      <c r="Q340" s="506">
        <v>2.4623511899999997</v>
      </c>
      <c r="R340" s="509" t="s">
        <v>1119</v>
      </c>
      <c r="S340" s="506"/>
      <c r="T340" s="506"/>
      <c r="U340" s="506">
        <v>0.30854599000000005</v>
      </c>
      <c r="V340" s="506">
        <v>0</v>
      </c>
      <c r="W340" s="506">
        <v>2.2054633200000002</v>
      </c>
      <c r="X340" s="506">
        <v>0</v>
      </c>
      <c r="Y340" s="506">
        <v>0.24806982999999999</v>
      </c>
      <c r="Z340" s="506">
        <v>0</v>
      </c>
      <c r="AA340" s="506">
        <v>1.9536407800000002</v>
      </c>
      <c r="AB340" s="506">
        <v>0</v>
      </c>
      <c r="AC340" s="506">
        <v>1.3455379999999999E-2</v>
      </c>
      <c r="AD340" s="506">
        <v>0</v>
      </c>
      <c r="AE340" s="506">
        <v>-9.70267E-3</v>
      </c>
      <c r="AF340" s="506" t="s">
        <v>804</v>
      </c>
      <c r="AG340" s="506">
        <v>2.2054633200000002</v>
      </c>
      <c r="AH340" s="451" t="s">
        <v>1119</v>
      </c>
      <c r="AI340" s="450">
        <v>0</v>
      </c>
      <c r="AJ340" s="506">
        <v>0.36919924000000021</v>
      </c>
      <c r="AK340" s="506">
        <v>0</v>
      </c>
      <c r="AL340" s="506">
        <v>2.0824934700000002</v>
      </c>
      <c r="AM340" s="506">
        <v>2.0824934700000002</v>
      </c>
      <c r="AN340" s="452" t="s">
        <v>1119</v>
      </c>
      <c r="AO340" s="506">
        <v>0</v>
      </c>
      <c r="AP340" s="506">
        <v>2.0824934700000002</v>
      </c>
      <c r="AQ340" s="453"/>
      <c r="AR340" s="450">
        <v>0</v>
      </c>
    </row>
    <row r="341" spans="1:44" s="333" customFormat="1" ht="63" x14ac:dyDescent="0.25">
      <c r="A341" s="447">
        <v>0</v>
      </c>
      <c r="B341" s="448" t="s">
        <v>794</v>
      </c>
      <c r="C341" s="449" t="s">
        <v>388</v>
      </c>
      <c r="D341" s="506">
        <v>0</v>
      </c>
      <c r="E341" s="506">
        <v>0</v>
      </c>
      <c r="F341" s="506">
        <v>0</v>
      </c>
      <c r="G341" s="506">
        <v>0.51198666000000004</v>
      </c>
      <c r="H341" s="506">
        <v>0</v>
      </c>
      <c r="I341" s="506">
        <v>0.51198666000000004</v>
      </c>
      <c r="J341" s="506">
        <v>0</v>
      </c>
      <c r="K341" s="506">
        <v>0</v>
      </c>
      <c r="L341" s="506">
        <v>0</v>
      </c>
      <c r="M341" s="506">
        <v>0</v>
      </c>
      <c r="N341" s="506">
        <v>0</v>
      </c>
      <c r="O341" s="506">
        <v>0</v>
      </c>
      <c r="P341" s="506" t="s">
        <v>804</v>
      </c>
      <c r="Q341" s="506">
        <v>0.51198666000000004</v>
      </c>
      <c r="R341" s="509" t="s">
        <v>1119</v>
      </c>
      <c r="S341" s="506"/>
      <c r="T341" s="506"/>
      <c r="U341" s="506">
        <v>0</v>
      </c>
      <c r="V341" s="506">
        <v>0</v>
      </c>
      <c r="W341" s="506">
        <v>0</v>
      </c>
      <c r="X341" s="506">
        <v>0</v>
      </c>
      <c r="Y341" s="506">
        <v>0</v>
      </c>
      <c r="Z341" s="506">
        <v>0</v>
      </c>
      <c r="AA341" s="506">
        <v>0</v>
      </c>
      <c r="AB341" s="506">
        <v>0</v>
      </c>
      <c r="AC341" s="506">
        <v>0</v>
      </c>
      <c r="AD341" s="506">
        <v>0</v>
      </c>
      <c r="AE341" s="506">
        <v>0</v>
      </c>
      <c r="AF341" s="506" t="s">
        <v>804</v>
      </c>
      <c r="AG341" s="506">
        <v>0</v>
      </c>
      <c r="AH341" s="451" t="s">
        <v>1119</v>
      </c>
      <c r="AI341" s="450" t="s">
        <v>421</v>
      </c>
      <c r="AJ341" s="506">
        <v>0</v>
      </c>
      <c r="AK341" s="506">
        <v>0</v>
      </c>
      <c r="AL341" s="506">
        <v>0</v>
      </c>
      <c r="AM341" s="506">
        <v>0</v>
      </c>
      <c r="AN341" s="452" t="s">
        <v>1119</v>
      </c>
      <c r="AO341" s="506">
        <v>0</v>
      </c>
      <c r="AP341" s="506">
        <v>0</v>
      </c>
      <c r="AQ341" s="453"/>
      <c r="AR341" s="450" t="s">
        <v>1105</v>
      </c>
    </row>
    <row r="342" spans="1:44" s="333" customFormat="1" ht="63" x14ac:dyDescent="0.25">
      <c r="A342" s="447">
        <v>0</v>
      </c>
      <c r="B342" s="448" t="s">
        <v>795</v>
      </c>
      <c r="C342" s="449" t="s">
        <v>388</v>
      </c>
      <c r="D342" s="506">
        <v>0</v>
      </c>
      <c r="E342" s="506">
        <v>0</v>
      </c>
      <c r="F342" s="506">
        <v>0</v>
      </c>
      <c r="G342" s="506">
        <v>1.6217919299999999</v>
      </c>
      <c r="H342" s="506">
        <v>0</v>
      </c>
      <c r="I342" s="506">
        <v>1.6217919299999999</v>
      </c>
      <c r="J342" s="506">
        <v>0</v>
      </c>
      <c r="K342" s="506">
        <v>0</v>
      </c>
      <c r="L342" s="506">
        <v>0</v>
      </c>
      <c r="M342" s="506">
        <v>0</v>
      </c>
      <c r="N342" s="506">
        <v>0</v>
      </c>
      <c r="O342" s="506">
        <v>0</v>
      </c>
      <c r="P342" s="506" t="s">
        <v>804</v>
      </c>
      <c r="Q342" s="506">
        <v>1.6217919299999999</v>
      </c>
      <c r="R342" s="509" t="s">
        <v>1119</v>
      </c>
      <c r="S342" s="506"/>
      <c r="T342" s="506"/>
      <c r="U342" s="506">
        <v>0</v>
      </c>
      <c r="V342" s="506">
        <v>0</v>
      </c>
      <c r="W342" s="506">
        <v>0</v>
      </c>
      <c r="X342" s="506">
        <v>0</v>
      </c>
      <c r="Y342" s="506">
        <v>0</v>
      </c>
      <c r="Z342" s="506">
        <v>0</v>
      </c>
      <c r="AA342" s="506">
        <v>0</v>
      </c>
      <c r="AB342" s="506">
        <v>0</v>
      </c>
      <c r="AC342" s="506">
        <v>0</v>
      </c>
      <c r="AD342" s="506">
        <v>0</v>
      </c>
      <c r="AE342" s="506">
        <v>0</v>
      </c>
      <c r="AF342" s="506" t="s">
        <v>804</v>
      </c>
      <c r="AG342" s="506">
        <v>0</v>
      </c>
      <c r="AH342" s="451" t="s">
        <v>1119</v>
      </c>
      <c r="AI342" s="450" t="s">
        <v>421</v>
      </c>
      <c r="AJ342" s="506">
        <v>0</v>
      </c>
      <c r="AK342" s="506">
        <v>0</v>
      </c>
      <c r="AL342" s="506">
        <v>0</v>
      </c>
      <c r="AM342" s="506">
        <v>0</v>
      </c>
      <c r="AN342" s="452" t="s">
        <v>1119</v>
      </c>
      <c r="AO342" s="506">
        <v>0</v>
      </c>
      <c r="AP342" s="506">
        <v>0</v>
      </c>
      <c r="AQ342" s="453"/>
      <c r="AR342" s="450" t="s">
        <v>1105</v>
      </c>
    </row>
    <row r="343" spans="1:44" s="333" customFormat="1" ht="63" x14ac:dyDescent="0.25">
      <c r="A343" s="447">
        <v>0</v>
      </c>
      <c r="B343" s="448" t="s">
        <v>796</v>
      </c>
      <c r="C343" s="449" t="s">
        <v>388</v>
      </c>
      <c r="D343" s="506">
        <v>0</v>
      </c>
      <c r="E343" s="506">
        <v>0</v>
      </c>
      <c r="F343" s="506">
        <v>0</v>
      </c>
      <c r="G343" s="506">
        <v>6.3920919999999992E-2</v>
      </c>
      <c r="H343" s="506">
        <v>0</v>
      </c>
      <c r="I343" s="506">
        <v>0</v>
      </c>
      <c r="J343" s="506">
        <v>0</v>
      </c>
      <c r="K343" s="506">
        <v>0</v>
      </c>
      <c r="L343" s="506">
        <v>0</v>
      </c>
      <c r="M343" s="506">
        <v>6.3920919999999992E-2</v>
      </c>
      <c r="N343" s="506">
        <v>0</v>
      </c>
      <c r="O343" s="506">
        <v>0</v>
      </c>
      <c r="P343" s="506" t="s">
        <v>804</v>
      </c>
      <c r="Q343" s="506">
        <v>6.3920919999999992E-2</v>
      </c>
      <c r="R343" s="509" t="s">
        <v>1119</v>
      </c>
      <c r="S343" s="506"/>
      <c r="T343" s="506"/>
      <c r="U343" s="506">
        <v>0</v>
      </c>
      <c r="V343" s="506">
        <v>0</v>
      </c>
      <c r="W343" s="506">
        <v>0</v>
      </c>
      <c r="X343" s="506">
        <v>0</v>
      </c>
      <c r="Y343" s="506">
        <v>0</v>
      </c>
      <c r="Z343" s="506">
        <v>0</v>
      </c>
      <c r="AA343" s="506">
        <v>0</v>
      </c>
      <c r="AB343" s="506">
        <v>0</v>
      </c>
      <c r="AC343" s="506">
        <v>0</v>
      </c>
      <c r="AD343" s="506">
        <v>0</v>
      </c>
      <c r="AE343" s="506">
        <v>0</v>
      </c>
      <c r="AF343" s="506" t="s">
        <v>804</v>
      </c>
      <c r="AG343" s="506">
        <v>0</v>
      </c>
      <c r="AH343" s="451" t="s">
        <v>1119</v>
      </c>
      <c r="AI343" s="450" t="s">
        <v>421</v>
      </c>
      <c r="AJ343" s="506">
        <v>0</v>
      </c>
      <c r="AK343" s="506">
        <v>0</v>
      </c>
      <c r="AL343" s="506">
        <v>0</v>
      </c>
      <c r="AM343" s="506">
        <v>0</v>
      </c>
      <c r="AN343" s="452" t="s">
        <v>1119</v>
      </c>
      <c r="AO343" s="506">
        <v>0</v>
      </c>
      <c r="AP343" s="506">
        <v>0</v>
      </c>
      <c r="AQ343" s="453"/>
      <c r="AR343" s="450" t="s">
        <v>1105</v>
      </c>
    </row>
    <row r="344" spans="1:44" s="333" customFormat="1" ht="47.25" x14ac:dyDescent="0.25">
      <c r="A344" s="447">
        <v>0</v>
      </c>
      <c r="B344" s="448" t="s">
        <v>797</v>
      </c>
      <c r="C344" s="449" t="s">
        <v>388</v>
      </c>
      <c r="D344" s="506">
        <v>0</v>
      </c>
      <c r="E344" s="506">
        <v>0</v>
      </c>
      <c r="F344" s="506">
        <v>0</v>
      </c>
      <c r="G344" s="506">
        <v>0.16883114999999999</v>
      </c>
      <c r="H344" s="506">
        <v>0</v>
      </c>
      <c r="I344" s="506">
        <v>0</v>
      </c>
      <c r="J344" s="506">
        <v>0</v>
      </c>
      <c r="K344" s="506">
        <v>0</v>
      </c>
      <c r="L344" s="506">
        <v>0</v>
      </c>
      <c r="M344" s="506">
        <v>0.16883114999999999</v>
      </c>
      <c r="N344" s="506">
        <v>0</v>
      </c>
      <c r="O344" s="506">
        <v>0</v>
      </c>
      <c r="P344" s="506" t="s">
        <v>804</v>
      </c>
      <c r="Q344" s="506">
        <v>0.16883114999999999</v>
      </c>
      <c r="R344" s="509" t="s">
        <v>1119</v>
      </c>
      <c r="S344" s="506"/>
      <c r="T344" s="506"/>
      <c r="U344" s="506">
        <v>0</v>
      </c>
      <c r="V344" s="506">
        <v>0</v>
      </c>
      <c r="W344" s="506">
        <v>0</v>
      </c>
      <c r="X344" s="506">
        <v>0</v>
      </c>
      <c r="Y344" s="506">
        <v>0</v>
      </c>
      <c r="Z344" s="506">
        <v>0</v>
      </c>
      <c r="AA344" s="506">
        <v>0</v>
      </c>
      <c r="AB344" s="506">
        <v>0</v>
      </c>
      <c r="AC344" s="506">
        <v>0</v>
      </c>
      <c r="AD344" s="506">
        <v>0</v>
      </c>
      <c r="AE344" s="506">
        <v>0</v>
      </c>
      <c r="AF344" s="506" t="s">
        <v>804</v>
      </c>
      <c r="AG344" s="506">
        <v>0</v>
      </c>
      <c r="AH344" s="451" t="s">
        <v>1119</v>
      </c>
      <c r="AI344" s="450" t="s">
        <v>421</v>
      </c>
      <c r="AJ344" s="506">
        <v>0</v>
      </c>
      <c r="AK344" s="506">
        <v>0</v>
      </c>
      <c r="AL344" s="506">
        <v>0</v>
      </c>
      <c r="AM344" s="506">
        <v>0</v>
      </c>
      <c r="AN344" s="452" t="s">
        <v>1119</v>
      </c>
      <c r="AO344" s="506">
        <v>0</v>
      </c>
      <c r="AP344" s="506">
        <v>0</v>
      </c>
      <c r="AQ344" s="453"/>
      <c r="AR344" s="450" t="s">
        <v>1105</v>
      </c>
    </row>
    <row r="345" spans="1:44" s="333" customFormat="1" ht="47.25" x14ac:dyDescent="0.25">
      <c r="A345" s="447">
        <v>0</v>
      </c>
      <c r="B345" s="448" t="s">
        <v>637</v>
      </c>
      <c r="C345" s="449" t="s">
        <v>388</v>
      </c>
      <c r="D345" s="506">
        <v>0</v>
      </c>
      <c r="E345" s="506">
        <v>0</v>
      </c>
      <c r="F345" s="506">
        <v>0</v>
      </c>
      <c r="G345" s="506">
        <v>0</v>
      </c>
      <c r="H345" s="506">
        <v>0</v>
      </c>
      <c r="I345" s="506">
        <v>0</v>
      </c>
      <c r="J345" s="506">
        <v>0</v>
      </c>
      <c r="K345" s="506">
        <v>0</v>
      </c>
      <c r="L345" s="506">
        <v>0</v>
      </c>
      <c r="M345" s="506">
        <v>0</v>
      </c>
      <c r="N345" s="506">
        <v>0</v>
      </c>
      <c r="O345" s="506">
        <v>0</v>
      </c>
      <c r="P345" s="506" t="s">
        <v>804</v>
      </c>
      <c r="Q345" s="506">
        <v>0</v>
      </c>
      <c r="R345" s="509">
        <v>0</v>
      </c>
      <c r="S345" s="506"/>
      <c r="T345" s="506"/>
      <c r="U345" s="506">
        <v>6.23166E-2</v>
      </c>
      <c r="V345" s="506">
        <v>0</v>
      </c>
      <c r="W345" s="506">
        <v>0</v>
      </c>
      <c r="X345" s="506">
        <v>0</v>
      </c>
      <c r="Y345" s="506">
        <v>0</v>
      </c>
      <c r="Z345" s="506">
        <v>0</v>
      </c>
      <c r="AA345" s="506">
        <v>0</v>
      </c>
      <c r="AB345" s="506">
        <v>0</v>
      </c>
      <c r="AC345" s="506">
        <v>0</v>
      </c>
      <c r="AD345" s="506">
        <v>0</v>
      </c>
      <c r="AE345" s="506">
        <v>0</v>
      </c>
      <c r="AF345" s="506" t="s">
        <v>804</v>
      </c>
      <c r="AG345" s="506">
        <v>0</v>
      </c>
      <c r="AH345" s="451" t="s">
        <v>1119</v>
      </c>
      <c r="AI345" s="450">
        <v>0</v>
      </c>
      <c r="AJ345" s="506">
        <v>0</v>
      </c>
      <c r="AK345" s="506">
        <v>0</v>
      </c>
      <c r="AL345" s="506">
        <v>0</v>
      </c>
      <c r="AM345" s="506">
        <v>0</v>
      </c>
      <c r="AN345" s="452" t="s">
        <v>1119</v>
      </c>
      <c r="AO345" s="506">
        <v>0</v>
      </c>
      <c r="AP345" s="506">
        <v>0</v>
      </c>
      <c r="AQ345" s="453"/>
      <c r="AR345" s="450" t="s">
        <v>1105</v>
      </c>
    </row>
    <row r="346" spans="1:44" s="333" customFormat="1" ht="47.25" x14ac:dyDescent="0.25">
      <c r="A346" s="447">
        <v>0</v>
      </c>
      <c r="B346" s="448" t="s">
        <v>618</v>
      </c>
      <c r="C346" s="449" t="s">
        <v>388</v>
      </c>
      <c r="D346" s="506">
        <v>0</v>
      </c>
      <c r="E346" s="506">
        <v>0</v>
      </c>
      <c r="F346" s="506">
        <v>0</v>
      </c>
      <c r="G346" s="506">
        <v>6.3184980000000002E-2</v>
      </c>
      <c r="H346" s="506">
        <v>0</v>
      </c>
      <c r="I346" s="506">
        <v>6.3184980000000002E-2</v>
      </c>
      <c r="J346" s="506">
        <v>0</v>
      </c>
      <c r="K346" s="506">
        <v>0</v>
      </c>
      <c r="L346" s="506">
        <v>0</v>
      </c>
      <c r="M346" s="506">
        <v>0</v>
      </c>
      <c r="N346" s="506">
        <v>0</v>
      </c>
      <c r="O346" s="506">
        <v>0</v>
      </c>
      <c r="P346" s="506" t="s">
        <v>804</v>
      </c>
      <c r="Q346" s="506">
        <v>6.3184980000000002E-2</v>
      </c>
      <c r="R346" s="509" t="s">
        <v>1119</v>
      </c>
      <c r="S346" s="506"/>
      <c r="T346" s="506"/>
      <c r="U346" s="506">
        <v>8.4476369999999995E-2</v>
      </c>
      <c r="V346" s="506">
        <v>0</v>
      </c>
      <c r="W346" s="506">
        <v>0.24806982999999999</v>
      </c>
      <c r="X346" s="506">
        <v>0</v>
      </c>
      <c r="Y346" s="506">
        <v>0.24806982999999999</v>
      </c>
      <c r="Z346" s="506">
        <v>0</v>
      </c>
      <c r="AA346" s="506">
        <v>0</v>
      </c>
      <c r="AB346" s="506">
        <v>0</v>
      </c>
      <c r="AC346" s="506">
        <v>0</v>
      </c>
      <c r="AD346" s="506">
        <v>0</v>
      </c>
      <c r="AE346" s="506">
        <v>0</v>
      </c>
      <c r="AF346" s="506" t="s">
        <v>804</v>
      </c>
      <c r="AG346" s="506">
        <v>0.24806982999999999</v>
      </c>
      <c r="AH346" s="451" t="s">
        <v>1119</v>
      </c>
      <c r="AI346" s="450" t="s">
        <v>421</v>
      </c>
      <c r="AJ346" s="506">
        <v>0</v>
      </c>
      <c r="AK346" s="506">
        <v>0</v>
      </c>
      <c r="AL346" s="506">
        <v>0.33254620000000001</v>
      </c>
      <c r="AM346" s="506">
        <v>0.33254620000000001</v>
      </c>
      <c r="AN346" s="452" t="s">
        <v>1119</v>
      </c>
      <c r="AO346" s="506">
        <v>0</v>
      </c>
      <c r="AP346" s="506">
        <v>0.33254620000000001</v>
      </c>
      <c r="AQ346" s="453"/>
      <c r="AR346" s="450" t="s">
        <v>1105</v>
      </c>
    </row>
    <row r="347" spans="1:44" s="333" customFormat="1" ht="47.25" x14ac:dyDescent="0.25">
      <c r="A347" s="447">
        <v>0</v>
      </c>
      <c r="B347" s="448" t="s">
        <v>627</v>
      </c>
      <c r="C347" s="449" t="s">
        <v>388</v>
      </c>
      <c r="D347" s="506">
        <v>0</v>
      </c>
      <c r="E347" s="506">
        <v>0</v>
      </c>
      <c r="F347" s="506">
        <v>0</v>
      </c>
      <c r="G347" s="506">
        <v>0</v>
      </c>
      <c r="H347" s="506">
        <v>0</v>
      </c>
      <c r="I347" s="506">
        <v>0</v>
      </c>
      <c r="J347" s="506">
        <v>0</v>
      </c>
      <c r="K347" s="506">
        <v>0</v>
      </c>
      <c r="L347" s="506">
        <v>0</v>
      </c>
      <c r="M347" s="506">
        <v>0</v>
      </c>
      <c r="N347" s="506">
        <v>0</v>
      </c>
      <c r="O347" s="506">
        <v>0</v>
      </c>
      <c r="P347" s="506" t="s">
        <v>804</v>
      </c>
      <c r="Q347" s="506">
        <v>0</v>
      </c>
      <c r="R347" s="509">
        <v>0</v>
      </c>
      <c r="S347" s="506"/>
      <c r="T347" s="506"/>
      <c r="U347" s="506">
        <v>0.10550324</v>
      </c>
      <c r="V347" s="506">
        <v>0</v>
      </c>
      <c r="W347" s="506">
        <v>0.10075286</v>
      </c>
      <c r="X347" s="506">
        <v>0</v>
      </c>
      <c r="Y347" s="506">
        <v>0</v>
      </c>
      <c r="Z347" s="506">
        <v>0</v>
      </c>
      <c r="AA347" s="506">
        <v>0.10075286</v>
      </c>
      <c r="AB347" s="506">
        <v>0</v>
      </c>
      <c r="AC347" s="506">
        <v>0</v>
      </c>
      <c r="AD347" s="506">
        <v>0</v>
      </c>
      <c r="AE347" s="506">
        <v>0</v>
      </c>
      <c r="AF347" s="506" t="s">
        <v>804</v>
      </c>
      <c r="AG347" s="506">
        <v>0.10075286</v>
      </c>
      <c r="AH347" s="451" t="s">
        <v>1119</v>
      </c>
      <c r="AI347" s="450">
        <v>0</v>
      </c>
      <c r="AJ347" s="506">
        <v>0.2062561</v>
      </c>
      <c r="AK347" s="506">
        <v>0</v>
      </c>
      <c r="AL347" s="506">
        <v>0</v>
      </c>
      <c r="AM347" s="506">
        <v>0</v>
      </c>
      <c r="AN347" s="452" t="s">
        <v>1119</v>
      </c>
      <c r="AO347" s="506">
        <v>0</v>
      </c>
      <c r="AP347" s="506">
        <v>0</v>
      </c>
      <c r="AQ347" s="453"/>
      <c r="AR347" s="450" t="s">
        <v>1105</v>
      </c>
    </row>
    <row r="348" spans="1:44" s="333" customFormat="1" ht="47.25" x14ac:dyDescent="0.25">
      <c r="A348" s="447">
        <v>0</v>
      </c>
      <c r="B348" s="448" t="s">
        <v>799</v>
      </c>
      <c r="C348" s="449" t="s">
        <v>388</v>
      </c>
      <c r="D348" s="506">
        <v>0</v>
      </c>
      <c r="E348" s="506">
        <v>0</v>
      </c>
      <c r="F348" s="506">
        <v>0</v>
      </c>
      <c r="G348" s="506">
        <v>2.7136400000000001E-2</v>
      </c>
      <c r="H348" s="506">
        <v>0</v>
      </c>
      <c r="I348" s="506">
        <v>0</v>
      </c>
      <c r="J348" s="506">
        <v>0</v>
      </c>
      <c r="K348" s="506">
        <v>2.7136400000000001E-2</v>
      </c>
      <c r="L348" s="506">
        <v>0</v>
      </c>
      <c r="M348" s="506">
        <v>0</v>
      </c>
      <c r="N348" s="506">
        <v>0</v>
      </c>
      <c r="O348" s="506">
        <v>0</v>
      </c>
      <c r="P348" s="506" t="s">
        <v>804</v>
      </c>
      <c r="Q348" s="506">
        <v>2.7136400000000001E-2</v>
      </c>
      <c r="R348" s="509" t="s">
        <v>1119</v>
      </c>
      <c r="S348" s="506"/>
      <c r="T348" s="506"/>
      <c r="U348" s="506">
        <v>0</v>
      </c>
      <c r="V348" s="506">
        <v>0</v>
      </c>
      <c r="W348" s="506">
        <v>0.3968373</v>
      </c>
      <c r="X348" s="506">
        <v>0</v>
      </c>
      <c r="Y348" s="506">
        <v>0</v>
      </c>
      <c r="Z348" s="506">
        <v>0</v>
      </c>
      <c r="AA348" s="506">
        <v>0.3968373</v>
      </c>
      <c r="AB348" s="506">
        <v>0</v>
      </c>
      <c r="AC348" s="506">
        <v>0</v>
      </c>
      <c r="AD348" s="506">
        <v>0</v>
      </c>
      <c r="AE348" s="506">
        <v>0</v>
      </c>
      <c r="AF348" s="506" t="s">
        <v>804</v>
      </c>
      <c r="AG348" s="506">
        <v>0.3968373</v>
      </c>
      <c r="AH348" s="451" t="s">
        <v>1119</v>
      </c>
      <c r="AI348" s="450" t="s">
        <v>421</v>
      </c>
      <c r="AJ348" s="506">
        <v>0</v>
      </c>
      <c r="AK348" s="506">
        <v>0</v>
      </c>
      <c r="AL348" s="506">
        <v>0.3968373</v>
      </c>
      <c r="AM348" s="506">
        <v>0.3968373</v>
      </c>
      <c r="AN348" s="452" t="s">
        <v>1119</v>
      </c>
      <c r="AO348" s="506">
        <v>0</v>
      </c>
      <c r="AP348" s="506">
        <v>0.3968373</v>
      </c>
      <c r="AQ348" s="453"/>
      <c r="AR348" s="450" t="s">
        <v>1105</v>
      </c>
    </row>
    <row r="349" spans="1:44" s="333" customFormat="1" ht="47.25" x14ac:dyDescent="0.25">
      <c r="A349" s="447">
        <v>0</v>
      </c>
      <c r="B349" s="448" t="s">
        <v>800</v>
      </c>
      <c r="C349" s="449" t="s">
        <v>388</v>
      </c>
      <c r="D349" s="506">
        <v>0</v>
      </c>
      <c r="E349" s="506">
        <v>0</v>
      </c>
      <c r="F349" s="506">
        <v>0</v>
      </c>
      <c r="G349" s="506">
        <v>0</v>
      </c>
      <c r="H349" s="506">
        <v>0</v>
      </c>
      <c r="I349" s="506">
        <v>0</v>
      </c>
      <c r="J349" s="506">
        <v>0</v>
      </c>
      <c r="K349" s="506">
        <v>0</v>
      </c>
      <c r="L349" s="506">
        <v>0</v>
      </c>
      <c r="M349" s="506">
        <v>0</v>
      </c>
      <c r="N349" s="506">
        <v>0</v>
      </c>
      <c r="O349" s="506">
        <v>0</v>
      </c>
      <c r="P349" s="506" t="s">
        <v>804</v>
      </c>
      <c r="Q349" s="506">
        <v>0</v>
      </c>
      <c r="R349" s="509">
        <v>0</v>
      </c>
      <c r="S349" s="506"/>
      <c r="T349" s="506"/>
      <c r="U349" s="506">
        <v>5.6249779999999999E-2</v>
      </c>
      <c r="V349" s="506">
        <v>0</v>
      </c>
      <c r="W349" s="506">
        <v>0</v>
      </c>
      <c r="X349" s="506">
        <v>0</v>
      </c>
      <c r="Y349" s="506">
        <v>0</v>
      </c>
      <c r="Z349" s="506">
        <v>0</v>
      </c>
      <c r="AA349" s="506">
        <v>0</v>
      </c>
      <c r="AB349" s="506">
        <v>0</v>
      </c>
      <c r="AC349" s="506">
        <v>0</v>
      </c>
      <c r="AD349" s="506">
        <v>0</v>
      </c>
      <c r="AE349" s="506">
        <v>0</v>
      </c>
      <c r="AF349" s="506" t="s">
        <v>804</v>
      </c>
      <c r="AG349" s="506">
        <v>0</v>
      </c>
      <c r="AH349" s="451" t="s">
        <v>1119</v>
      </c>
      <c r="AI349" s="450">
        <v>0</v>
      </c>
      <c r="AJ349" s="506">
        <v>5.6249779999999999E-2</v>
      </c>
      <c r="AK349" s="506">
        <v>0</v>
      </c>
      <c r="AL349" s="506">
        <v>0</v>
      </c>
      <c r="AM349" s="506">
        <v>0</v>
      </c>
      <c r="AN349" s="452" t="s">
        <v>1119</v>
      </c>
      <c r="AO349" s="506">
        <v>0</v>
      </c>
      <c r="AP349" s="506">
        <v>0</v>
      </c>
      <c r="AQ349" s="453"/>
      <c r="AR349" s="450" t="s">
        <v>1105</v>
      </c>
    </row>
    <row r="350" spans="1:44" s="333" customFormat="1" ht="31.5" x14ac:dyDescent="0.25">
      <c r="A350" s="447">
        <v>0</v>
      </c>
      <c r="B350" s="448" t="s">
        <v>801</v>
      </c>
      <c r="C350" s="449" t="s">
        <v>388</v>
      </c>
      <c r="D350" s="506">
        <v>0</v>
      </c>
      <c r="E350" s="506">
        <v>0</v>
      </c>
      <c r="F350" s="506">
        <v>0</v>
      </c>
      <c r="G350" s="506">
        <v>0</v>
      </c>
      <c r="H350" s="506">
        <v>0</v>
      </c>
      <c r="I350" s="506">
        <v>0</v>
      </c>
      <c r="J350" s="506">
        <v>0</v>
      </c>
      <c r="K350" s="506">
        <v>0</v>
      </c>
      <c r="L350" s="506">
        <v>0</v>
      </c>
      <c r="M350" s="506">
        <v>0</v>
      </c>
      <c r="N350" s="506">
        <v>0</v>
      </c>
      <c r="O350" s="506">
        <v>0</v>
      </c>
      <c r="P350" s="506" t="s">
        <v>804</v>
      </c>
      <c r="Q350" s="506">
        <v>0</v>
      </c>
      <c r="R350" s="509">
        <v>0</v>
      </c>
      <c r="S350" s="506"/>
      <c r="T350" s="506"/>
      <c r="U350" s="506">
        <v>0</v>
      </c>
      <c r="V350" s="506">
        <v>0</v>
      </c>
      <c r="W350" s="506">
        <v>4.7601709999999998E-2</v>
      </c>
      <c r="X350" s="506">
        <v>0</v>
      </c>
      <c r="Y350" s="506">
        <v>0</v>
      </c>
      <c r="Z350" s="506">
        <v>0</v>
      </c>
      <c r="AA350" s="506">
        <v>4.7601709999999998E-2</v>
      </c>
      <c r="AB350" s="506">
        <v>0</v>
      </c>
      <c r="AC350" s="506">
        <v>0</v>
      </c>
      <c r="AD350" s="506">
        <v>0</v>
      </c>
      <c r="AE350" s="506">
        <v>0</v>
      </c>
      <c r="AF350" s="506" t="s">
        <v>804</v>
      </c>
      <c r="AG350" s="506">
        <v>4.7601709999999998E-2</v>
      </c>
      <c r="AH350" s="451" t="s">
        <v>1119</v>
      </c>
      <c r="AI350" s="450">
        <v>0</v>
      </c>
      <c r="AJ350" s="506">
        <v>4.7601709999999998E-2</v>
      </c>
      <c r="AK350" s="506">
        <v>0</v>
      </c>
      <c r="AL350" s="506">
        <v>0</v>
      </c>
      <c r="AM350" s="506">
        <v>0</v>
      </c>
      <c r="AN350" s="452" t="s">
        <v>1119</v>
      </c>
      <c r="AO350" s="506">
        <v>0</v>
      </c>
      <c r="AP350" s="506">
        <v>0</v>
      </c>
      <c r="AQ350" s="453"/>
      <c r="AR350" s="450" t="s">
        <v>1105</v>
      </c>
    </row>
    <row r="351" spans="1:44" s="333" customFormat="1" ht="141.75" x14ac:dyDescent="0.25">
      <c r="A351" s="447">
        <v>0</v>
      </c>
      <c r="B351" s="448" t="s">
        <v>802</v>
      </c>
      <c r="C351" s="449" t="s">
        <v>388</v>
      </c>
      <c r="D351" s="506">
        <v>0</v>
      </c>
      <c r="E351" s="506">
        <v>0</v>
      </c>
      <c r="F351" s="506">
        <v>0</v>
      </c>
      <c r="G351" s="506">
        <v>0</v>
      </c>
      <c r="H351" s="506">
        <v>0</v>
      </c>
      <c r="I351" s="506">
        <v>0</v>
      </c>
      <c r="J351" s="506">
        <v>0</v>
      </c>
      <c r="K351" s="506">
        <v>0</v>
      </c>
      <c r="L351" s="506">
        <v>0</v>
      </c>
      <c r="M351" s="506">
        <v>0</v>
      </c>
      <c r="N351" s="506">
        <v>0</v>
      </c>
      <c r="O351" s="506">
        <v>0</v>
      </c>
      <c r="P351" s="506" t="s">
        <v>804</v>
      </c>
      <c r="Q351" s="506">
        <v>0</v>
      </c>
      <c r="R351" s="509">
        <v>0</v>
      </c>
      <c r="S351" s="506"/>
      <c r="T351" s="506"/>
      <c r="U351" s="506">
        <v>0</v>
      </c>
      <c r="V351" s="506">
        <v>0</v>
      </c>
      <c r="W351" s="506">
        <v>1.3531099700000002</v>
      </c>
      <c r="X351" s="506">
        <v>0</v>
      </c>
      <c r="Y351" s="506">
        <v>0</v>
      </c>
      <c r="Z351" s="506">
        <v>0</v>
      </c>
      <c r="AA351" s="506">
        <v>1.3493572600000001</v>
      </c>
      <c r="AB351" s="506">
        <v>0</v>
      </c>
      <c r="AC351" s="506">
        <v>3.7527099999999998E-3</v>
      </c>
      <c r="AD351" s="506">
        <v>0</v>
      </c>
      <c r="AE351" s="506">
        <v>0</v>
      </c>
      <c r="AF351" s="506" t="s">
        <v>804</v>
      </c>
      <c r="AG351" s="506">
        <v>1.3531099700000002</v>
      </c>
      <c r="AH351" s="451" t="s">
        <v>1119</v>
      </c>
      <c r="AI351" s="450">
        <v>0</v>
      </c>
      <c r="AJ351" s="506">
        <v>2.2204460492503131E-16</v>
      </c>
      <c r="AK351" s="506">
        <v>0</v>
      </c>
      <c r="AL351" s="506">
        <v>1.35310997</v>
      </c>
      <c r="AM351" s="506">
        <v>1.35310997</v>
      </c>
      <c r="AN351" s="452" t="s">
        <v>1119</v>
      </c>
      <c r="AO351" s="506">
        <v>0</v>
      </c>
      <c r="AP351" s="506">
        <v>1.35310997</v>
      </c>
      <c r="AQ351" s="453"/>
      <c r="AR351" s="450" t="s">
        <v>1105</v>
      </c>
    </row>
    <row r="352" spans="1:44" s="333" customFormat="1" ht="63" x14ac:dyDescent="0.25">
      <c r="A352" s="447">
        <v>0</v>
      </c>
      <c r="B352" s="448" t="s">
        <v>803</v>
      </c>
      <c r="C352" s="449" t="s">
        <v>388</v>
      </c>
      <c r="D352" s="506">
        <v>0</v>
      </c>
      <c r="E352" s="506">
        <v>0</v>
      </c>
      <c r="F352" s="506">
        <v>0</v>
      </c>
      <c r="G352" s="506">
        <v>0</v>
      </c>
      <c r="H352" s="506">
        <v>0</v>
      </c>
      <c r="I352" s="506">
        <v>0</v>
      </c>
      <c r="J352" s="506">
        <v>0</v>
      </c>
      <c r="K352" s="506">
        <v>0</v>
      </c>
      <c r="L352" s="506">
        <v>0</v>
      </c>
      <c r="M352" s="506">
        <v>0</v>
      </c>
      <c r="N352" s="506">
        <v>0</v>
      </c>
      <c r="O352" s="506">
        <v>0</v>
      </c>
      <c r="P352" s="506" t="s">
        <v>804</v>
      </c>
      <c r="Q352" s="506">
        <v>0</v>
      </c>
      <c r="R352" s="509">
        <v>0</v>
      </c>
      <c r="S352" s="506"/>
      <c r="T352" s="506"/>
      <c r="U352" s="506">
        <v>0</v>
      </c>
      <c r="V352" s="506">
        <v>0</v>
      </c>
      <c r="W352" s="506">
        <v>5.9091650000000003E-2</v>
      </c>
      <c r="X352" s="506">
        <v>0</v>
      </c>
      <c r="Y352" s="506">
        <v>0</v>
      </c>
      <c r="Z352" s="506">
        <v>0</v>
      </c>
      <c r="AA352" s="506">
        <v>5.9091650000000003E-2</v>
      </c>
      <c r="AB352" s="506">
        <v>0</v>
      </c>
      <c r="AC352" s="506">
        <v>0</v>
      </c>
      <c r="AD352" s="506">
        <v>0</v>
      </c>
      <c r="AE352" s="506">
        <v>0</v>
      </c>
      <c r="AF352" s="506" t="s">
        <v>804</v>
      </c>
      <c r="AG352" s="506">
        <v>5.9091650000000003E-2</v>
      </c>
      <c r="AH352" s="451" t="s">
        <v>1119</v>
      </c>
      <c r="AI352" s="450">
        <v>0</v>
      </c>
      <c r="AJ352" s="506">
        <v>5.9091650000000003E-2</v>
      </c>
      <c r="AK352" s="506">
        <v>0</v>
      </c>
      <c r="AL352" s="506">
        <v>0</v>
      </c>
      <c r="AM352" s="506">
        <v>0</v>
      </c>
      <c r="AN352" s="452" t="s">
        <v>1119</v>
      </c>
      <c r="AO352" s="506">
        <v>0</v>
      </c>
      <c r="AP352" s="506">
        <v>0</v>
      </c>
      <c r="AQ352" s="453"/>
      <c r="AR352" s="450" t="s">
        <v>1105</v>
      </c>
    </row>
    <row r="353" spans="1:44" s="333" customFormat="1" ht="126" x14ac:dyDescent="0.25">
      <c r="A353" s="447">
        <v>0</v>
      </c>
      <c r="B353" s="448" t="s">
        <v>980</v>
      </c>
      <c r="C353" s="449" t="s">
        <v>388</v>
      </c>
      <c r="D353" s="506">
        <v>0</v>
      </c>
      <c r="E353" s="506">
        <v>0</v>
      </c>
      <c r="F353" s="506">
        <v>0</v>
      </c>
      <c r="G353" s="506">
        <v>5.4991499999999995E-3</v>
      </c>
      <c r="H353" s="506">
        <v>0</v>
      </c>
      <c r="I353" s="506">
        <v>0</v>
      </c>
      <c r="J353" s="506">
        <v>0</v>
      </c>
      <c r="K353" s="506">
        <v>0</v>
      </c>
      <c r="L353" s="506">
        <v>0</v>
      </c>
      <c r="M353" s="506">
        <v>5.4991499999999995E-3</v>
      </c>
      <c r="N353" s="506">
        <v>0</v>
      </c>
      <c r="O353" s="506">
        <v>0</v>
      </c>
      <c r="P353" s="506" t="s">
        <v>804</v>
      </c>
      <c r="Q353" s="506">
        <v>5.4991499999999995E-3</v>
      </c>
      <c r="R353" s="509" t="s">
        <v>1119</v>
      </c>
      <c r="S353" s="506"/>
      <c r="T353" s="506"/>
      <c r="U353" s="506">
        <v>0</v>
      </c>
      <c r="V353" s="506">
        <v>0</v>
      </c>
      <c r="W353" s="506">
        <v>0</v>
      </c>
      <c r="X353" s="506">
        <v>0</v>
      </c>
      <c r="Y353" s="506">
        <v>0</v>
      </c>
      <c r="Z353" s="506">
        <v>0</v>
      </c>
      <c r="AA353" s="506">
        <v>0</v>
      </c>
      <c r="AB353" s="506">
        <v>0</v>
      </c>
      <c r="AC353" s="506">
        <v>9.70267E-3</v>
      </c>
      <c r="AD353" s="506">
        <v>0</v>
      </c>
      <c r="AE353" s="506">
        <v>-9.70267E-3</v>
      </c>
      <c r="AF353" s="506" t="s">
        <v>804</v>
      </c>
      <c r="AG353" s="506">
        <v>0</v>
      </c>
      <c r="AH353" s="451" t="s">
        <v>1119</v>
      </c>
      <c r="AI353" s="450" t="s">
        <v>421</v>
      </c>
      <c r="AJ353" s="506">
        <v>0</v>
      </c>
      <c r="AK353" s="506">
        <v>0</v>
      </c>
      <c r="AL353" s="506">
        <v>0</v>
      </c>
      <c r="AM353" s="506">
        <v>0</v>
      </c>
      <c r="AN353" s="452" t="s">
        <v>1119</v>
      </c>
      <c r="AO353" s="506">
        <v>0</v>
      </c>
      <c r="AP353" s="506">
        <v>0</v>
      </c>
      <c r="AQ353" s="453"/>
      <c r="AR353" s="450" t="s">
        <v>1105</v>
      </c>
    </row>
    <row r="354" spans="1:44" s="333" customFormat="1" ht="31.5" x14ac:dyDescent="0.25">
      <c r="A354" s="447" t="s">
        <v>449</v>
      </c>
      <c r="B354" s="448" t="s">
        <v>128</v>
      </c>
      <c r="C354" s="449">
        <v>1</v>
      </c>
      <c r="D354" s="506">
        <v>244.73866613464469</v>
      </c>
      <c r="E354" s="506">
        <v>239.58110000000056</v>
      </c>
      <c r="F354" s="506">
        <v>131.3923124833544</v>
      </c>
      <c r="G354" s="506">
        <v>264.28388505199996</v>
      </c>
      <c r="H354" s="506">
        <v>14.37966288000001</v>
      </c>
      <c r="I354" s="506">
        <v>2.1196152000000001</v>
      </c>
      <c r="J354" s="506">
        <v>42.091392056599993</v>
      </c>
      <c r="K354" s="506">
        <v>38.207154159999995</v>
      </c>
      <c r="L354" s="506">
        <v>14.361745310588901</v>
      </c>
      <c r="M354" s="506">
        <v>148.94668848000001</v>
      </c>
      <c r="N354" s="506">
        <v>60.559512236165489</v>
      </c>
      <c r="O354" s="506">
        <v>75.010427211999996</v>
      </c>
      <c r="P354" s="506">
        <v>-24.702785051999399</v>
      </c>
      <c r="Q354" s="506">
        <v>132.89157256864561</v>
      </c>
      <c r="R354" s="509">
        <v>2.0114105616756008</v>
      </c>
      <c r="S354" s="506"/>
      <c r="T354" s="506"/>
      <c r="U354" s="506">
        <v>92.275876870000005</v>
      </c>
      <c r="V354" s="506">
        <v>202.30576399310314</v>
      </c>
      <c r="W354" s="506">
        <v>326.44300795999993</v>
      </c>
      <c r="X354" s="506">
        <v>47.673200000000001</v>
      </c>
      <c r="Y354" s="506">
        <v>79.289536170000005</v>
      </c>
      <c r="Z354" s="506">
        <v>46.760000000000005</v>
      </c>
      <c r="AA354" s="506">
        <v>56.182126629999978</v>
      </c>
      <c r="AB354" s="506">
        <v>31.9405</v>
      </c>
      <c r="AC354" s="506">
        <v>93.425822699999998</v>
      </c>
      <c r="AD354" s="506">
        <v>75.932063993103128</v>
      </c>
      <c r="AE354" s="506">
        <v>97.545522459999972</v>
      </c>
      <c r="AF354" s="506">
        <v>-175.64230784589429</v>
      </c>
      <c r="AG354" s="506">
        <v>124.13724396689682</v>
      </c>
      <c r="AH354" s="451">
        <v>1.6136119975856387</v>
      </c>
      <c r="AI354" s="450">
        <v>0</v>
      </c>
      <c r="AJ354" s="506">
        <v>96.085144940000049</v>
      </c>
      <c r="AK354" s="506">
        <v>177.86440000000002</v>
      </c>
      <c r="AL354" s="506">
        <v>327.51590261999991</v>
      </c>
      <c r="AM354" s="506">
        <v>149.65150261999989</v>
      </c>
      <c r="AN354" s="452">
        <v>1.8413797399592042</v>
      </c>
      <c r="AO354" s="506">
        <v>177.86440000000002</v>
      </c>
      <c r="AP354" s="506">
        <v>327.51590261999991</v>
      </c>
      <c r="AQ354" s="453"/>
      <c r="AR354" s="450">
        <v>0</v>
      </c>
    </row>
    <row r="355" spans="1:44" s="333" customFormat="1" x14ac:dyDescent="0.25">
      <c r="A355" s="447" t="s">
        <v>476</v>
      </c>
      <c r="B355" s="448" t="s">
        <v>462</v>
      </c>
      <c r="C355" s="449">
        <v>0</v>
      </c>
      <c r="D355" s="506">
        <v>0</v>
      </c>
      <c r="E355" s="506">
        <v>0</v>
      </c>
      <c r="F355" s="506">
        <v>0</v>
      </c>
      <c r="G355" s="506">
        <v>0</v>
      </c>
      <c r="H355" s="506">
        <v>0</v>
      </c>
      <c r="I355" s="506">
        <v>0</v>
      </c>
      <c r="J355" s="506">
        <v>0</v>
      </c>
      <c r="K355" s="506">
        <v>0</v>
      </c>
      <c r="L355" s="506">
        <v>0</v>
      </c>
      <c r="M355" s="506">
        <v>0</v>
      </c>
      <c r="N355" s="506">
        <v>0</v>
      </c>
      <c r="O355" s="506">
        <v>0</v>
      </c>
      <c r="P355" s="506" t="s">
        <v>804</v>
      </c>
      <c r="Q355" s="506">
        <v>0</v>
      </c>
      <c r="R355" s="509" t="s">
        <v>1119</v>
      </c>
      <c r="S355" s="506"/>
      <c r="T355" s="506"/>
      <c r="U355" s="506">
        <v>0</v>
      </c>
      <c r="V355" s="506">
        <v>0</v>
      </c>
      <c r="W355" s="506">
        <v>0</v>
      </c>
      <c r="X355" s="506">
        <v>0</v>
      </c>
      <c r="Y355" s="506">
        <v>0</v>
      </c>
      <c r="Z355" s="506">
        <v>0</v>
      </c>
      <c r="AA355" s="506">
        <v>0</v>
      </c>
      <c r="AB355" s="506">
        <v>0</v>
      </c>
      <c r="AC355" s="506">
        <v>0</v>
      </c>
      <c r="AD355" s="506">
        <v>0</v>
      </c>
      <c r="AE355" s="506">
        <v>0</v>
      </c>
      <c r="AF355" s="506" t="s">
        <v>804</v>
      </c>
      <c r="AG355" s="506">
        <v>0</v>
      </c>
      <c r="AH355" s="451" t="s">
        <v>1119</v>
      </c>
      <c r="AI355" s="450">
        <v>0</v>
      </c>
      <c r="AJ355" s="506">
        <v>0</v>
      </c>
      <c r="AK355" s="506">
        <v>0</v>
      </c>
      <c r="AL355" s="506">
        <v>0</v>
      </c>
      <c r="AM355" s="506">
        <v>0</v>
      </c>
      <c r="AN355" s="452" t="s">
        <v>1119</v>
      </c>
      <c r="AO355" s="506">
        <v>0</v>
      </c>
      <c r="AP355" s="506">
        <v>0</v>
      </c>
      <c r="AQ355" s="453"/>
      <c r="AR355" s="450">
        <v>0</v>
      </c>
    </row>
    <row r="356" spans="1:44" s="333" customFormat="1" x14ac:dyDescent="0.25">
      <c r="A356" s="447">
        <v>1</v>
      </c>
      <c r="B356" s="448" t="s">
        <v>394</v>
      </c>
      <c r="C356" s="449">
        <v>0</v>
      </c>
      <c r="D356" s="506">
        <v>0</v>
      </c>
      <c r="E356" s="506">
        <v>0</v>
      </c>
      <c r="F356" s="506">
        <v>0</v>
      </c>
      <c r="G356" s="506">
        <v>0</v>
      </c>
      <c r="H356" s="506">
        <v>0</v>
      </c>
      <c r="I356" s="506">
        <v>0</v>
      </c>
      <c r="J356" s="506">
        <v>0</v>
      </c>
      <c r="K356" s="506">
        <v>0</v>
      </c>
      <c r="L356" s="506">
        <v>0</v>
      </c>
      <c r="M356" s="506">
        <v>0</v>
      </c>
      <c r="N356" s="506">
        <v>0</v>
      </c>
      <c r="O356" s="506">
        <v>0</v>
      </c>
      <c r="P356" s="506" t="s">
        <v>804</v>
      </c>
      <c r="Q356" s="506">
        <v>0</v>
      </c>
      <c r="R356" s="509" t="s">
        <v>1119</v>
      </c>
      <c r="S356" s="506"/>
      <c r="T356" s="506"/>
      <c r="U356" s="506">
        <v>0</v>
      </c>
      <c r="V356" s="506">
        <v>0</v>
      </c>
      <c r="W356" s="506">
        <v>0</v>
      </c>
      <c r="X356" s="506">
        <v>0</v>
      </c>
      <c r="Y356" s="506">
        <v>0</v>
      </c>
      <c r="Z356" s="506">
        <v>0</v>
      </c>
      <c r="AA356" s="506">
        <v>0</v>
      </c>
      <c r="AB356" s="506">
        <v>0</v>
      </c>
      <c r="AC356" s="506">
        <v>0</v>
      </c>
      <c r="AD356" s="506">
        <v>0</v>
      </c>
      <c r="AE356" s="506">
        <v>0</v>
      </c>
      <c r="AF356" s="506" t="s">
        <v>804</v>
      </c>
      <c r="AG356" s="506">
        <v>0</v>
      </c>
      <c r="AH356" s="451" t="s">
        <v>1119</v>
      </c>
      <c r="AI356" s="450">
        <v>0</v>
      </c>
      <c r="AJ356" s="506">
        <v>0</v>
      </c>
      <c r="AK356" s="506">
        <v>0</v>
      </c>
      <c r="AL356" s="506">
        <v>0</v>
      </c>
      <c r="AM356" s="506">
        <v>0</v>
      </c>
      <c r="AN356" s="452" t="s">
        <v>1119</v>
      </c>
      <c r="AO356" s="506">
        <v>0</v>
      </c>
      <c r="AP356" s="506">
        <v>0</v>
      </c>
      <c r="AQ356" s="453"/>
      <c r="AR356" s="450">
        <v>0</v>
      </c>
    </row>
    <row r="357" spans="1:44" s="333" customFormat="1" x14ac:dyDescent="0.25">
      <c r="A357" s="447">
        <v>2</v>
      </c>
      <c r="B357" s="448" t="s">
        <v>395</v>
      </c>
      <c r="C357" s="449">
        <v>0</v>
      </c>
      <c r="D357" s="506">
        <v>0</v>
      </c>
      <c r="E357" s="506">
        <v>0</v>
      </c>
      <c r="F357" s="506">
        <v>0</v>
      </c>
      <c r="G357" s="506">
        <v>0</v>
      </c>
      <c r="H357" s="506">
        <v>0</v>
      </c>
      <c r="I357" s="506">
        <v>0</v>
      </c>
      <c r="J357" s="506">
        <v>0</v>
      </c>
      <c r="K357" s="506">
        <v>0</v>
      </c>
      <c r="L357" s="506">
        <v>0</v>
      </c>
      <c r="M357" s="506">
        <v>0</v>
      </c>
      <c r="N357" s="506">
        <v>0</v>
      </c>
      <c r="O357" s="506">
        <v>0</v>
      </c>
      <c r="P357" s="506" t="s">
        <v>804</v>
      </c>
      <c r="Q357" s="506">
        <v>0</v>
      </c>
      <c r="R357" s="509" t="s">
        <v>1119</v>
      </c>
      <c r="S357" s="506"/>
      <c r="T357" s="506"/>
      <c r="U357" s="506">
        <v>0</v>
      </c>
      <c r="V357" s="506">
        <v>0</v>
      </c>
      <c r="W357" s="506">
        <v>0</v>
      </c>
      <c r="X357" s="506">
        <v>0</v>
      </c>
      <c r="Y357" s="506">
        <v>0</v>
      </c>
      <c r="Z357" s="506">
        <v>0</v>
      </c>
      <c r="AA357" s="506">
        <v>0</v>
      </c>
      <c r="AB357" s="506">
        <v>0</v>
      </c>
      <c r="AC357" s="506">
        <v>0</v>
      </c>
      <c r="AD357" s="506">
        <v>0</v>
      </c>
      <c r="AE357" s="506">
        <v>0</v>
      </c>
      <c r="AF357" s="506" t="s">
        <v>804</v>
      </c>
      <c r="AG357" s="506">
        <v>0</v>
      </c>
      <c r="AH357" s="451" t="s">
        <v>1119</v>
      </c>
      <c r="AI357" s="450">
        <v>0</v>
      </c>
      <c r="AJ357" s="506">
        <v>0</v>
      </c>
      <c r="AK357" s="506">
        <v>0</v>
      </c>
      <c r="AL357" s="506">
        <v>0</v>
      </c>
      <c r="AM357" s="506">
        <v>0</v>
      </c>
      <c r="AN357" s="452" t="s">
        <v>1119</v>
      </c>
      <c r="AO357" s="506">
        <v>0</v>
      </c>
      <c r="AP357" s="506">
        <v>0</v>
      </c>
      <c r="AQ357" s="453"/>
      <c r="AR357" s="450">
        <v>0</v>
      </c>
    </row>
    <row r="358" spans="1:44" s="333" customFormat="1" x14ac:dyDescent="0.25">
      <c r="A358" s="447">
        <v>3</v>
      </c>
      <c r="B358" s="448" t="s">
        <v>466</v>
      </c>
      <c r="C358" s="449">
        <v>0</v>
      </c>
      <c r="D358" s="506">
        <v>0</v>
      </c>
      <c r="E358" s="506">
        <v>0</v>
      </c>
      <c r="F358" s="506">
        <v>0</v>
      </c>
      <c r="G358" s="506">
        <v>0</v>
      </c>
      <c r="H358" s="506">
        <v>0</v>
      </c>
      <c r="I358" s="506">
        <v>0</v>
      </c>
      <c r="J358" s="506">
        <v>0</v>
      </c>
      <c r="K358" s="506">
        <v>0</v>
      </c>
      <c r="L358" s="506">
        <v>0</v>
      </c>
      <c r="M358" s="506">
        <v>0</v>
      </c>
      <c r="N358" s="506">
        <v>0</v>
      </c>
      <c r="O358" s="506">
        <v>0</v>
      </c>
      <c r="P358" s="506" t="s">
        <v>804</v>
      </c>
      <c r="Q358" s="506">
        <v>0</v>
      </c>
      <c r="R358" s="509" t="s">
        <v>1119</v>
      </c>
      <c r="S358" s="506"/>
      <c r="T358" s="506"/>
      <c r="U358" s="506">
        <v>0</v>
      </c>
      <c r="V358" s="506">
        <v>0</v>
      </c>
      <c r="W358" s="506">
        <v>0</v>
      </c>
      <c r="X358" s="506">
        <v>0</v>
      </c>
      <c r="Y358" s="506">
        <v>0</v>
      </c>
      <c r="Z358" s="506">
        <v>0</v>
      </c>
      <c r="AA358" s="506">
        <v>0</v>
      </c>
      <c r="AB358" s="506">
        <v>0</v>
      </c>
      <c r="AC358" s="506">
        <v>0</v>
      </c>
      <c r="AD358" s="506">
        <v>0</v>
      </c>
      <c r="AE358" s="506">
        <v>0</v>
      </c>
      <c r="AF358" s="506" t="s">
        <v>804</v>
      </c>
      <c r="AG358" s="506">
        <v>0</v>
      </c>
      <c r="AH358" s="451" t="s">
        <v>1119</v>
      </c>
      <c r="AI358" s="450">
        <v>0</v>
      </c>
      <c r="AJ358" s="506">
        <v>0</v>
      </c>
      <c r="AK358" s="506">
        <v>0</v>
      </c>
      <c r="AL358" s="506">
        <v>0</v>
      </c>
      <c r="AM358" s="506">
        <v>0</v>
      </c>
      <c r="AN358" s="452" t="s">
        <v>1119</v>
      </c>
      <c r="AO358" s="506">
        <v>0</v>
      </c>
      <c r="AP358" s="506">
        <v>0</v>
      </c>
      <c r="AQ358" s="453"/>
      <c r="AR358" s="450">
        <v>0</v>
      </c>
    </row>
    <row r="359" spans="1:44" s="333" customFormat="1" x14ac:dyDescent="0.25">
      <c r="A359" s="447">
        <v>4</v>
      </c>
      <c r="B359" s="448" t="s">
        <v>467</v>
      </c>
      <c r="C359" s="449">
        <v>0</v>
      </c>
      <c r="D359" s="506">
        <v>0</v>
      </c>
      <c r="E359" s="506">
        <v>0</v>
      </c>
      <c r="F359" s="506">
        <v>0</v>
      </c>
      <c r="G359" s="506">
        <v>0</v>
      </c>
      <c r="H359" s="506">
        <v>0</v>
      </c>
      <c r="I359" s="506">
        <v>0</v>
      </c>
      <c r="J359" s="506">
        <v>0</v>
      </c>
      <c r="K359" s="506">
        <v>0</v>
      </c>
      <c r="L359" s="506">
        <v>0</v>
      </c>
      <c r="M359" s="506">
        <v>0</v>
      </c>
      <c r="N359" s="506">
        <v>0</v>
      </c>
      <c r="O359" s="506">
        <v>0</v>
      </c>
      <c r="P359" s="506" t="s">
        <v>804</v>
      </c>
      <c r="Q359" s="506">
        <v>0</v>
      </c>
      <c r="R359" s="509" t="s">
        <v>1119</v>
      </c>
      <c r="S359" s="506"/>
      <c r="T359" s="506"/>
      <c r="U359" s="506">
        <v>0</v>
      </c>
      <c r="V359" s="506">
        <v>0</v>
      </c>
      <c r="W359" s="506">
        <v>0</v>
      </c>
      <c r="X359" s="506">
        <v>0</v>
      </c>
      <c r="Y359" s="506">
        <v>0</v>
      </c>
      <c r="Z359" s="506">
        <v>0</v>
      </c>
      <c r="AA359" s="506">
        <v>0</v>
      </c>
      <c r="AB359" s="506">
        <v>0</v>
      </c>
      <c r="AC359" s="506">
        <v>0</v>
      </c>
      <c r="AD359" s="506">
        <v>0</v>
      </c>
      <c r="AE359" s="506">
        <v>0</v>
      </c>
      <c r="AF359" s="506" t="s">
        <v>804</v>
      </c>
      <c r="AG359" s="506">
        <v>0</v>
      </c>
      <c r="AH359" s="451" t="s">
        <v>1119</v>
      </c>
      <c r="AI359" s="450">
        <v>0</v>
      </c>
      <c r="AJ359" s="506">
        <v>0</v>
      </c>
      <c r="AK359" s="506">
        <v>0</v>
      </c>
      <c r="AL359" s="506">
        <v>0</v>
      </c>
      <c r="AM359" s="506">
        <v>0</v>
      </c>
      <c r="AN359" s="452" t="s">
        <v>1119</v>
      </c>
      <c r="AO359" s="506">
        <v>0</v>
      </c>
      <c r="AP359" s="506">
        <v>0</v>
      </c>
      <c r="AQ359" s="453"/>
      <c r="AR359" s="450">
        <v>0</v>
      </c>
    </row>
    <row r="360" spans="1:44" s="333" customFormat="1" x14ac:dyDescent="0.25">
      <c r="A360" s="447">
        <v>5</v>
      </c>
      <c r="B360" s="448" t="s">
        <v>468</v>
      </c>
      <c r="C360" s="449">
        <v>0</v>
      </c>
      <c r="D360" s="506">
        <v>0</v>
      </c>
      <c r="E360" s="506">
        <v>0</v>
      </c>
      <c r="F360" s="506">
        <v>0</v>
      </c>
      <c r="G360" s="506">
        <v>0</v>
      </c>
      <c r="H360" s="506">
        <v>0</v>
      </c>
      <c r="I360" s="506">
        <v>0</v>
      </c>
      <c r="J360" s="506">
        <v>0</v>
      </c>
      <c r="K360" s="506">
        <v>0</v>
      </c>
      <c r="L360" s="506">
        <v>0</v>
      </c>
      <c r="M360" s="506">
        <v>0</v>
      </c>
      <c r="N360" s="506">
        <v>0</v>
      </c>
      <c r="O360" s="506">
        <v>0</v>
      </c>
      <c r="P360" s="506" t="s">
        <v>804</v>
      </c>
      <c r="Q360" s="506">
        <v>0</v>
      </c>
      <c r="R360" s="509" t="s">
        <v>1119</v>
      </c>
      <c r="S360" s="506"/>
      <c r="T360" s="506"/>
      <c r="U360" s="506">
        <v>0</v>
      </c>
      <c r="V360" s="506">
        <v>0</v>
      </c>
      <c r="W360" s="506">
        <v>0</v>
      </c>
      <c r="X360" s="506">
        <v>0</v>
      </c>
      <c r="Y360" s="506">
        <v>0</v>
      </c>
      <c r="Z360" s="506">
        <v>0</v>
      </c>
      <c r="AA360" s="506">
        <v>0</v>
      </c>
      <c r="AB360" s="506">
        <v>0</v>
      </c>
      <c r="AC360" s="506">
        <v>0</v>
      </c>
      <c r="AD360" s="506">
        <v>0</v>
      </c>
      <c r="AE360" s="506">
        <v>0</v>
      </c>
      <c r="AF360" s="506" t="s">
        <v>804</v>
      </c>
      <c r="AG360" s="506">
        <v>0</v>
      </c>
      <c r="AH360" s="451" t="s">
        <v>1119</v>
      </c>
      <c r="AI360" s="450">
        <v>0</v>
      </c>
      <c r="AJ360" s="506">
        <v>0</v>
      </c>
      <c r="AK360" s="506">
        <v>0</v>
      </c>
      <c r="AL360" s="506">
        <v>0</v>
      </c>
      <c r="AM360" s="506">
        <v>0</v>
      </c>
      <c r="AN360" s="452" t="s">
        <v>1119</v>
      </c>
      <c r="AO360" s="506">
        <v>0</v>
      </c>
      <c r="AP360" s="506">
        <v>0</v>
      </c>
      <c r="AQ360" s="453"/>
      <c r="AR360" s="450">
        <v>0</v>
      </c>
    </row>
    <row r="361" spans="1:44" s="333" customFormat="1" x14ac:dyDescent="0.25">
      <c r="A361" s="447">
        <v>6</v>
      </c>
      <c r="B361" s="448" t="s">
        <v>469</v>
      </c>
      <c r="C361" s="449">
        <v>0</v>
      </c>
      <c r="D361" s="506">
        <v>0</v>
      </c>
      <c r="E361" s="506">
        <v>0</v>
      </c>
      <c r="F361" s="506">
        <v>0</v>
      </c>
      <c r="G361" s="506">
        <v>0</v>
      </c>
      <c r="H361" s="506">
        <v>0</v>
      </c>
      <c r="I361" s="506">
        <v>0</v>
      </c>
      <c r="J361" s="506">
        <v>0</v>
      </c>
      <c r="K361" s="506">
        <v>0</v>
      </c>
      <c r="L361" s="506">
        <v>0</v>
      </c>
      <c r="M361" s="506">
        <v>0</v>
      </c>
      <c r="N361" s="506">
        <v>0</v>
      </c>
      <c r="O361" s="506">
        <v>0</v>
      </c>
      <c r="P361" s="506" t="s">
        <v>804</v>
      </c>
      <c r="Q361" s="506">
        <v>0</v>
      </c>
      <c r="R361" s="509" t="s">
        <v>1119</v>
      </c>
      <c r="S361" s="506"/>
      <c r="T361" s="506"/>
      <c r="U361" s="506">
        <v>0</v>
      </c>
      <c r="V361" s="506">
        <v>0</v>
      </c>
      <c r="W361" s="506">
        <v>0</v>
      </c>
      <c r="X361" s="506">
        <v>0</v>
      </c>
      <c r="Y361" s="506">
        <v>0</v>
      </c>
      <c r="Z361" s="506">
        <v>0</v>
      </c>
      <c r="AA361" s="506">
        <v>0</v>
      </c>
      <c r="AB361" s="506">
        <v>0</v>
      </c>
      <c r="AC361" s="506">
        <v>0</v>
      </c>
      <c r="AD361" s="506">
        <v>0</v>
      </c>
      <c r="AE361" s="506">
        <v>0</v>
      </c>
      <c r="AF361" s="506" t="s">
        <v>804</v>
      </c>
      <c r="AG361" s="506">
        <v>0</v>
      </c>
      <c r="AH361" s="451" t="s">
        <v>1119</v>
      </c>
      <c r="AI361" s="450">
        <v>0</v>
      </c>
      <c r="AJ361" s="506">
        <v>0</v>
      </c>
      <c r="AK361" s="506">
        <v>0</v>
      </c>
      <c r="AL361" s="506">
        <v>0</v>
      </c>
      <c r="AM361" s="506">
        <v>0</v>
      </c>
      <c r="AN361" s="452" t="s">
        <v>1119</v>
      </c>
      <c r="AO361" s="506">
        <v>0</v>
      </c>
      <c r="AP361" s="506">
        <v>0</v>
      </c>
      <c r="AQ361" s="453"/>
      <c r="AR361" s="450">
        <v>0</v>
      </c>
    </row>
    <row r="362" spans="1:44" s="333" customFormat="1" x14ac:dyDescent="0.25">
      <c r="A362" s="447">
        <v>7</v>
      </c>
      <c r="B362" s="448" t="s">
        <v>470</v>
      </c>
      <c r="C362" s="449">
        <v>0</v>
      </c>
      <c r="D362" s="506">
        <v>0</v>
      </c>
      <c r="E362" s="506">
        <v>0</v>
      </c>
      <c r="F362" s="506">
        <v>0</v>
      </c>
      <c r="G362" s="506">
        <v>0</v>
      </c>
      <c r="H362" s="506">
        <v>0</v>
      </c>
      <c r="I362" s="506">
        <v>0</v>
      </c>
      <c r="J362" s="506">
        <v>0</v>
      </c>
      <c r="K362" s="506">
        <v>0</v>
      </c>
      <c r="L362" s="506">
        <v>0</v>
      </c>
      <c r="M362" s="506">
        <v>0</v>
      </c>
      <c r="N362" s="506">
        <v>0</v>
      </c>
      <c r="O362" s="506">
        <v>0</v>
      </c>
      <c r="P362" s="506" t="s">
        <v>804</v>
      </c>
      <c r="Q362" s="506">
        <v>0</v>
      </c>
      <c r="R362" s="509" t="s">
        <v>1119</v>
      </c>
      <c r="S362" s="506"/>
      <c r="T362" s="506"/>
      <c r="U362" s="506">
        <v>0</v>
      </c>
      <c r="V362" s="506">
        <v>0</v>
      </c>
      <c r="W362" s="506">
        <v>0</v>
      </c>
      <c r="X362" s="506">
        <v>0</v>
      </c>
      <c r="Y362" s="506">
        <v>0</v>
      </c>
      <c r="Z362" s="506">
        <v>0</v>
      </c>
      <c r="AA362" s="506">
        <v>0</v>
      </c>
      <c r="AB362" s="506">
        <v>0</v>
      </c>
      <c r="AC362" s="506">
        <v>0</v>
      </c>
      <c r="AD362" s="506">
        <v>0</v>
      </c>
      <c r="AE362" s="506">
        <v>0</v>
      </c>
      <c r="AF362" s="506" t="s">
        <v>804</v>
      </c>
      <c r="AG362" s="506">
        <v>0</v>
      </c>
      <c r="AH362" s="451" t="s">
        <v>1119</v>
      </c>
      <c r="AI362" s="450">
        <v>0</v>
      </c>
      <c r="AJ362" s="506">
        <v>0</v>
      </c>
      <c r="AK362" s="506">
        <v>0</v>
      </c>
      <c r="AL362" s="506">
        <v>0</v>
      </c>
      <c r="AM362" s="506">
        <v>0</v>
      </c>
      <c r="AN362" s="452" t="s">
        <v>1119</v>
      </c>
      <c r="AO362" s="506">
        <v>0</v>
      </c>
      <c r="AP362" s="506">
        <v>0</v>
      </c>
      <c r="AQ362" s="453"/>
      <c r="AR362" s="450">
        <v>0</v>
      </c>
    </row>
    <row r="363" spans="1:44" s="333" customFormat="1" x14ac:dyDescent="0.25">
      <c r="A363" s="447" t="s">
        <v>477</v>
      </c>
      <c r="B363" s="448" t="s">
        <v>464</v>
      </c>
      <c r="C363" s="449">
        <v>0</v>
      </c>
      <c r="D363" s="506">
        <v>244.73866613464469</v>
      </c>
      <c r="E363" s="506">
        <v>239.58110000000056</v>
      </c>
      <c r="F363" s="506">
        <v>131.3923124833544</v>
      </c>
      <c r="G363" s="506">
        <v>264.28388505199996</v>
      </c>
      <c r="H363" s="506">
        <v>14.37966288000001</v>
      </c>
      <c r="I363" s="506">
        <v>2.1196152000000001</v>
      </c>
      <c r="J363" s="506">
        <v>42.091392056599993</v>
      </c>
      <c r="K363" s="506">
        <v>38.207154159999995</v>
      </c>
      <c r="L363" s="506">
        <v>14.361745310588901</v>
      </c>
      <c r="M363" s="506">
        <v>148.94668848000001</v>
      </c>
      <c r="N363" s="506">
        <v>60.559512236165489</v>
      </c>
      <c r="O363" s="506">
        <v>75.010427211999996</v>
      </c>
      <c r="P363" s="506">
        <v>-24.702785051999399</v>
      </c>
      <c r="Q363" s="506">
        <v>132.89157256864561</v>
      </c>
      <c r="R363" s="509">
        <v>2.0114105616756008</v>
      </c>
      <c r="S363" s="506"/>
      <c r="T363" s="506"/>
      <c r="U363" s="506">
        <v>92.275876870000005</v>
      </c>
      <c r="V363" s="506">
        <v>202.30576399310314</v>
      </c>
      <c r="W363" s="506">
        <v>326.44300795999993</v>
      </c>
      <c r="X363" s="506">
        <v>47.673200000000001</v>
      </c>
      <c r="Y363" s="506">
        <v>79.289536170000005</v>
      </c>
      <c r="Z363" s="506">
        <v>46.760000000000005</v>
      </c>
      <c r="AA363" s="506">
        <v>56.182126629999978</v>
      </c>
      <c r="AB363" s="506">
        <v>31.9405</v>
      </c>
      <c r="AC363" s="506">
        <v>93.425822699999998</v>
      </c>
      <c r="AD363" s="506">
        <v>75.932063993103128</v>
      </c>
      <c r="AE363" s="506">
        <v>97.545522459999972</v>
      </c>
      <c r="AF363" s="506">
        <v>-175.64230784589429</v>
      </c>
      <c r="AG363" s="506">
        <v>124.13724396689682</v>
      </c>
      <c r="AH363" s="451">
        <v>1.6136119975856387</v>
      </c>
      <c r="AI363" s="450">
        <v>0</v>
      </c>
      <c r="AJ363" s="506">
        <v>96.085144940000049</v>
      </c>
      <c r="AK363" s="506">
        <v>177.86440000000002</v>
      </c>
      <c r="AL363" s="506">
        <v>327.51590261999991</v>
      </c>
      <c r="AM363" s="506">
        <v>149.65150261999989</v>
      </c>
      <c r="AN363" s="452">
        <v>1.8413797399592042</v>
      </c>
      <c r="AO363" s="506">
        <v>177.86440000000002</v>
      </c>
      <c r="AP363" s="506">
        <v>327.51590261999991</v>
      </c>
      <c r="AQ363" s="453"/>
      <c r="AR363" s="450">
        <v>0</v>
      </c>
    </row>
    <row r="364" spans="1:44" s="333" customFormat="1" x14ac:dyDescent="0.25">
      <c r="A364" s="447">
        <v>1</v>
      </c>
      <c r="B364" s="448" t="s">
        <v>394</v>
      </c>
      <c r="C364" s="449">
        <v>0</v>
      </c>
      <c r="D364" s="506">
        <v>38.253500000000003</v>
      </c>
      <c r="E364" s="506">
        <v>32.418500000000002</v>
      </c>
      <c r="F364" s="506">
        <v>10.952267999999959</v>
      </c>
      <c r="G364" s="506">
        <v>39.627498510000009</v>
      </c>
      <c r="H364" s="506">
        <v>0</v>
      </c>
      <c r="I364" s="506">
        <v>0.82400000000000007</v>
      </c>
      <c r="J364" s="506">
        <v>2.3519999999999999</v>
      </c>
      <c r="K364" s="506">
        <v>5.3691904199999989</v>
      </c>
      <c r="L364" s="506">
        <v>0</v>
      </c>
      <c r="M364" s="506">
        <v>24.309637670000011</v>
      </c>
      <c r="N364" s="506">
        <v>8.6002679999999589</v>
      </c>
      <c r="O364" s="506">
        <v>9.1246704200000011</v>
      </c>
      <c r="P364" s="506">
        <v>-7.2089985100000078</v>
      </c>
      <c r="Q364" s="506">
        <v>28.675230510000056</v>
      </c>
      <c r="R364" s="509">
        <v>3.6182002220910006</v>
      </c>
      <c r="S364" s="506"/>
      <c r="T364" s="506"/>
      <c r="U364" s="506">
        <v>18.6769</v>
      </c>
      <c r="V364" s="506">
        <v>32.418857627118598</v>
      </c>
      <c r="W364" s="506">
        <v>61.013077189999997</v>
      </c>
      <c r="X364" s="506">
        <v>6.5703999999999994</v>
      </c>
      <c r="Y364" s="506">
        <v>7.6674000000000015</v>
      </c>
      <c r="Z364" s="506">
        <v>9.8500000000000014</v>
      </c>
      <c r="AA364" s="506">
        <v>16.091899999999999</v>
      </c>
      <c r="AB364" s="506">
        <v>0</v>
      </c>
      <c r="AC364" s="506">
        <v>13.32646192</v>
      </c>
      <c r="AD364" s="506">
        <v>15.998457627118599</v>
      </c>
      <c r="AE364" s="506">
        <v>23.927315270000001</v>
      </c>
      <c r="AF364" s="506">
        <v>-33.539772105254229</v>
      </c>
      <c r="AG364" s="506">
        <v>28.594219562881406</v>
      </c>
      <c r="AH364" s="451">
        <v>1.8820242801819809</v>
      </c>
      <c r="AI364" s="450">
        <v>0</v>
      </c>
      <c r="AJ364" s="506">
        <v>24.762437190000007</v>
      </c>
      <c r="AK364" s="506">
        <v>27.113100000000003</v>
      </c>
      <c r="AL364" s="506">
        <v>59.915040000000005</v>
      </c>
      <c r="AM364" s="506">
        <v>32.801940000000002</v>
      </c>
      <c r="AN364" s="452">
        <v>2.2098188698452037</v>
      </c>
      <c r="AO364" s="506">
        <v>27.113100000000003</v>
      </c>
      <c r="AP364" s="506">
        <v>59.915040000000005</v>
      </c>
      <c r="AQ364" s="453"/>
      <c r="AR364" s="450">
        <v>0</v>
      </c>
    </row>
    <row r="365" spans="1:44" s="333" customFormat="1" ht="78.75" x14ac:dyDescent="0.25">
      <c r="A365" s="447">
        <v>0</v>
      </c>
      <c r="B365" s="448" t="s">
        <v>872</v>
      </c>
      <c r="C365" s="449" t="s">
        <v>388</v>
      </c>
      <c r="D365" s="506">
        <v>0</v>
      </c>
      <c r="E365" s="506">
        <v>0</v>
      </c>
      <c r="F365" s="506">
        <v>0</v>
      </c>
      <c r="G365" s="506">
        <v>0</v>
      </c>
      <c r="H365" s="506">
        <v>0</v>
      </c>
      <c r="I365" s="506">
        <v>0</v>
      </c>
      <c r="J365" s="506">
        <v>0</v>
      </c>
      <c r="K365" s="506">
        <v>0</v>
      </c>
      <c r="L365" s="506">
        <v>0</v>
      </c>
      <c r="M365" s="506">
        <v>0</v>
      </c>
      <c r="N365" s="506">
        <v>0</v>
      </c>
      <c r="O365" s="506">
        <v>0</v>
      </c>
      <c r="P365" s="506" t="s">
        <v>804</v>
      </c>
      <c r="Q365" s="506">
        <v>0</v>
      </c>
      <c r="R365" s="509">
        <v>0</v>
      </c>
      <c r="S365" s="506"/>
      <c r="T365" s="506"/>
      <c r="U365" s="506">
        <v>0</v>
      </c>
      <c r="V365" s="506">
        <v>0</v>
      </c>
      <c r="W365" s="506">
        <v>0.59373719000000003</v>
      </c>
      <c r="X365" s="506">
        <v>0</v>
      </c>
      <c r="Y365" s="506">
        <v>0</v>
      </c>
      <c r="Z365" s="506">
        <v>0</v>
      </c>
      <c r="AA365" s="506">
        <v>0</v>
      </c>
      <c r="AB365" s="506">
        <v>0</v>
      </c>
      <c r="AC365" s="506">
        <v>4.1461919999999999E-2</v>
      </c>
      <c r="AD365" s="506">
        <v>0</v>
      </c>
      <c r="AE365" s="506">
        <v>0.55227526999999998</v>
      </c>
      <c r="AF365" s="506" t="s">
        <v>804</v>
      </c>
      <c r="AG365" s="506">
        <v>0.59373719000000003</v>
      </c>
      <c r="AH365" s="451" t="s">
        <v>1119</v>
      </c>
      <c r="AI365" s="450">
        <v>0</v>
      </c>
      <c r="AJ365" s="506">
        <v>0.59373719000000003</v>
      </c>
      <c r="AK365" s="506">
        <v>0</v>
      </c>
      <c r="AL365" s="506">
        <v>0</v>
      </c>
      <c r="AM365" s="506">
        <v>0</v>
      </c>
      <c r="AN365" s="452" t="s">
        <v>1119</v>
      </c>
      <c r="AO365" s="506">
        <v>0</v>
      </c>
      <c r="AP365" s="506">
        <v>0</v>
      </c>
      <c r="AQ365" s="453"/>
      <c r="AR365" s="450" t="s">
        <v>1105</v>
      </c>
    </row>
    <row r="366" spans="1:44" s="333" customFormat="1" ht="31.5" x14ac:dyDescent="0.25">
      <c r="A366" s="447">
        <v>0</v>
      </c>
      <c r="B366" s="448" t="s">
        <v>903</v>
      </c>
      <c r="C366" s="449" t="s">
        <v>390</v>
      </c>
      <c r="D366" s="506">
        <v>0</v>
      </c>
      <c r="E366" s="506">
        <v>0</v>
      </c>
      <c r="F366" s="506">
        <v>0</v>
      </c>
      <c r="G366" s="506">
        <v>13.754000000000008</v>
      </c>
      <c r="H366" s="506">
        <v>0</v>
      </c>
      <c r="I366" s="506">
        <v>0.82400000000000007</v>
      </c>
      <c r="J366" s="506">
        <v>0</v>
      </c>
      <c r="K366" s="506">
        <v>2.0719999999999996</v>
      </c>
      <c r="L366" s="506">
        <v>0</v>
      </c>
      <c r="M366" s="506">
        <v>8.4800000000000075</v>
      </c>
      <c r="N366" s="506">
        <v>0</v>
      </c>
      <c r="O366" s="506">
        <v>2.3779999999999992</v>
      </c>
      <c r="P366" s="506" t="s">
        <v>804</v>
      </c>
      <c r="Q366" s="506">
        <v>13.754000000000008</v>
      </c>
      <c r="R366" s="509" t="s">
        <v>1119</v>
      </c>
      <c r="S366" s="506"/>
      <c r="T366" s="506"/>
      <c r="U366" s="506">
        <v>1.8438999999999997</v>
      </c>
      <c r="V366" s="506">
        <v>0</v>
      </c>
      <c r="W366" s="506">
        <v>6.0972999999999988</v>
      </c>
      <c r="X366" s="506">
        <v>0</v>
      </c>
      <c r="Y366" s="506">
        <v>0.53639999999999999</v>
      </c>
      <c r="Z366" s="506">
        <v>0</v>
      </c>
      <c r="AA366" s="506">
        <v>1.0128999999999999</v>
      </c>
      <c r="AB366" s="506">
        <v>0</v>
      </c>
      <c r="AC366" s="506">
        <v>1.1699999999999997</v>
      </c>
      <c r="AD366" s="506">
        <v>0</v>
      </c>
      <c r="AE366" s="506">
        <v>3.3779999999999992</v>
      </c>
      <c r="AF366" s="506" t="s">
        <v>804</v>
      </c>
      <c r="AG366" s="506">
        <v>6.0972999999999988</v>
      </c>
      <c r="AH366" s="451" t="s">
        <v>1119</v>
      </c>
      <c r="AI366" s="450" t="s">
        <v>421</v>
      </c>
      <c r="AJ366" s="506">
        <v>9.7421000000000042</v>
      </c>
      <c r="AK366" s="506">
        <v>0</v>
      </c>
      <c r="AL366" s="506">
        <v>3.1866000000000003</v>
      </c>
      <c r="AM366" s="506">
        <v>3.1866000000000003</v>
      </c>
      <c r="AN366" s="452" t="s">
        <v>1119</v>
      </c>
      <c r="AO366" s="506">
        <v>0</v>
      </c>
      <c r="AP366" s="506">
        <v>3.1866000000000003</v>
      </c>
      <c r="AQ366" s="453"/>
      <c r="AR366" s="450" t="s">
        <v>1120</v>
      </c>
    </row>
    <row r="367" spans="1:44" s="333" customFormat="1" ht="47.25" x14ac:dyDescent="0.25">
      <c r="A367" s="447">
        <v>0</v>
      </c>
      <c r="B367" s="448" t="s">
        <v>869</v>
      </c>
      <c r="C367" s="449" t="s">
        <v>390</v>
      </c>
      <c r="D367" s="506">
        <v>0</v>
      </c>
      <c r="E367" s="506">
        <v>0</v>
      </c>
      <c r="F367" s="506">
        <v>0</v>
      </c>
      <c r="G367" s="506">
        <v>1.4999999999999999E-2</v>
      </c>
      <c r="H367" s="506">
        <v>0</v>
      </c>
      <c r="I367" s="506">
        <v>0</v>
      </c>
      <c r="J367" s="506">
        <v>0</v>
      </c>
      <c r="K367" s="506">
        <v>0</v>
      </c>
      <c r="L367" s="506">
        <v>0</v>
      </c>
      <c r="M367" s="506">
        <v>1.4999999999999999E-2</v>
      </c>
      <c r="N367" s="506">
        <v>0</v>
      </c>
      <c r="O367" s="506">
        <v>0</v>
      </c>
      <c r="P367" s="506" t="s">
        <v>804</v>
      </c>
      <c r="Q367" s="506">
        <v>1.4999999999999999E-2</v>
      </c>
      <c r="R367" s="509" t="s">
        <v>1119</v>
      </c>
      <c r="S367" s="506"/>
      <c r="T367" s="506"/>
      <c r="U367" s="506">
        <v>0</v>
      </c>
      <c r="V367" s="506">
        <v>0</v>
      </c>
      <c r="W367" s="506">
        <v>0.376</v>
      </c>
      <c r="X367" s="506">
        <v>0</v>
      </c>
      <c r="Y367" s="506">
        <v>0</v>
      </c>
      <c r="Z367" s="506">
        <v>0</v>
      </c>
      <c r="AA367" s="506">
        <v>0</v>
      </c>
      <c r="AB367" s="506">
        <v>0</v>
      </c>
      <c r="AC367" s="506">
        <v>0.376</v>
      </c>
      <c r="AD367" s="506">
        <v>0</v>
      </c>
      <c r="AE367" s="506">
        <v>0</v>
      </c>
      <c r="AF367" s="506" t="s">
        <v>804</v>
      </c>
      <c r="AG367" s="506">
        <v>0.376</v>
      </c>
      <c r="AH367" s="451" t="s">
        <v>1119</v>
      </c>
      <c r="AI367" s="450" t="s">
        <v>421</v>
      </c>
      <c r="AJ367" s="506">
        <v>0</v>
      </c>
      <c r="AK367" s="506">
        <v>0</v>
      </c>
      <c r="AL367" s="506">
        <v>0.376</v>
      </c>
      <c r="AM367" s="506">
        <v>0.376</v>
      </c>
      <c r="AN367" s="452" t="s">
        <v>1119</v>
      </c>
      <c r="AO367" s="506">
        <v>0</v>
      </c>
      <c r="AP367" s="506">
        <v>0.376</v>
      </c>
      <c r="AQ367" s="453"/>
      <c r="AR367" s="450" t="s">
        <v>1105</v>
      </c>
    </row>
    <row r="368" spans="1:44" s="333" customFormat="1" ht="47.25" x14ac:dyDescent="0.25">
      <c r="A368" s="447">
        <v>0</v>
      </c>
      <c r="B368" s="448" t="s">
        <v>870</v>
      </c>
      <c r="C368" s="449" t="s">
        <v>390</v>
      </c>
      <c r="D368" s="506">
        <v>0</v>
      </c>
      <c r="E368" s="506">
        <v>0</v>
      </c>
      <c r="F368" s="506">
        <v>0</v>
      </c>
      <c r="G368" s="506">
        <v>2.8000000000000001E-2</v>
      </c>
      <c r="H368" s="506">
        <v>0</v>
      </c>
      <c r="I368" s="506">
        <v>0</v>
      </c>
      <c r="J368" s="506">
        <v>0</v>
      </c>
      <c r="K368" s="506">
        <v>0</v>
      </c>
      <c r="L368" s="506">
        <v>0</v>
      </c>
      <c r="M368" s="506">
        <v>2.8000000000000001E-2</v>
      </c>
      <c r="N368" s="506">
        <v>0</v>
      </c>
      <c r="O368" s="506">
        <v>0</v>
      </c>
      <c r="P368" s="506" t="s">
        <v>804</v>
      </c>
      <c r="Q368" s="506">
        <v>2.8000000000000001E-2</v>
      </c>
      <c r="R368" s="509" t="s">
        <v>1119</v>
      </c>
      <c r="S368" s="506"/>
      <c r="T368" s="506"/>
      <c r="U368" s="506">
        <v>0</v>
      </c>
      <c r="V368" s="506">
        <v>0</v>
      </c>
      <c r="W368" s="506">
        <v>0.69700000000000006</v>
      </c>
      <c r="X368" s="506">
        <v>0</v>
      </c>
      <c r="Y368" s="506">
        <v>0</v>
      </c>
      <c r="Z368" s="506">
        <v>0</v>
      </c>
      <c r="AA368" s="506">
        <v>0</v>
      </c>
      <c r="AB368" s="506">
        <v>0</v>
      </c>
      <c r="AC368" s="506">
        <v>0.69700000000000006</v>
      </c>
      <c r="AD368" s="506">
        <v>0</v>
      </c>
      <c r="AE368" s="506">
        <v>0</v>
      </c>
      <c r="AF368" s="506" t="s">
        <v>804</v>
      </c>
      <c r="AG368" s="506">
        <v>0.69700000000000006</v>
      </c>
      <c r="AH368" s="451" t="s">
        <v>1119</v>
      </c>
      <c r="AI368" s="450" t="s">
        <v>421</v>
      </c>
      <c r="AJ368" s="506">
        <v>0</v>
      </c>
      <c r="AK368" s="506">
        <v>0</v>
      </c>
      <c r="AL368" s="506">
        <v>0.69699999999999995</v>
      </c>
      <c r="AM368" s="506">
        <v>0.69699999999999995</v>
      </c>
      <c r="AN368" s="452" t="s">
        <v>1119</v>
      </c>
      <c r="AO368" s="506">
        <v>0</v>
      </c>
      <c r="AP368" s="506">
        <v>0.69699999999999995</v>
      </c>
      <c r="AQ368" s="453"/>
      <c r="AR368" s="450" t="s">
        <v>1105</v>
      </c>
    </row>
    <row r="369" spans="1:44" s="333" customFormat="1" ht="63" x14ac:dyDescent="0.25">
      <c r="A369" s="447">
        <v>0</v>
      </c>
      <c r="B369" s="448" t="s">
        <v>871</v>
      </c>
      <c r="C369" s="449" t="s">
        <v>390</v>
      </c>
      <c r="D369" s="506">
        <v>0</v>
      </c>
      <c r="E369" s="506">
        <v>0</v>
      </c>
      <c r="F369" s="506">
        <v>0</v>
      </c>
      <c r="G369" s="506">
        <v>2.3E-2</v>
      </c>
      <c r="H369" s="506">
        <v>0</v>
      </c>
      <c r="I369" s="506">
        <v>0</v>
      </c>
      <c r="J369" s="506">
        <v>0</v>
      </c>
      <c r="K369" s="506">
        <v>0</v>
      </c>
      <c r="L369" s="506">
        <v>0</v>
      </c>
      <c r="M369" s="506">
        <v>2.3E-2</v>
      </c>
      <c r="N369" s="506">
        <v>0</v>
      </c>
      <c r="O369" s="506">
        <v>0</v>
      </c>
      <c r="P369" s="506" t="s">
        <v>804</v>
      </c>
      <c r="Q369" s="506">
        <v>2.3E-2</v>
      </c>
      <c r="R369" s="509" t="s">
        <v>1119</v>
      </c>
      <c r="S369" s="506"/>
      <c r="T369" s="506"/>
      <c r="U369" s="506">
        <v>0</v>
      </c>
      <c r="V369" s="506">
        <v>0</v>
      </c>
      <c r="W369" s="506">
        <v>0.57100000000000006</v>
      </c>
      <c r="X369" s="506">
        <v>0</v>
      </c>
      <c r="Y369" s="506">
        <v>0</v>
      </c>
      <c r="Z369" s="506">
        <v>0</v>
      </c>
      <c r="AA369" s="506">
        <v>0</v>
      </c>
      <c r="AB369" s="506">
        <v>0</v>
      </c>
      <c r="AC369" s="506">
        <v>0.57100000000000006</v>
      </c>
      <c r="AD369" s="506">
        <v>0</v>
      </c>
      <c r="AE369" s="506">
        <v>0</v>
      </c>
      <c r="AF369" s="506" t="s">
        <v>804</v>
      </c>
      <c r="AG369" s="506">
        <v>0.57100000000000006</v>
      </c>
      <c r="AH369" s="451" t="s">
        <v>1119</v>
      </c>
      <c r="AI369" s="450" t="s">
        <v>421</v>
      </c>
      <c r="AJ369" s="506">
        <v>0</v>
      </c>
      <c r="AK369" s="506">
        <v>0</v>
      </c>
      <c r="AL369" s="506">
        <v>0.57099999999999995</v>
      </c>
      <c r="AM369" s="506">
        <v>0.57099999999999995</v>
      </c>
      <c r="AN369" s="452" t="s">
        <v>1119</v>
      </c>
      <c r="AO369" s="506">
        <v>0</v>
      </c>
      <c r="AP369" s="506">
        <v>0.57099999999999995</v>
      </c>
      <c r="AQ369" s="453"/>
      <c r="AR369" s="450" t="s">
        <v>1105</v>
      </c>
    </row>
    <row r="370" spans="1:44" s="333" customFormat="1" ht="47.25" x14ac:dyDescent="0.25">
      <c r="A370" s="447">
        <v>0</v>
      </c>
      <c r="B370" s="448" t="s">
        <v>981</v>
      </c>
      <c r="C370" s="449" t="s">
        <v>389</v>
      </c>
      <c r="D370" s="506">
        <v>38.253500000000003</v>
      </c>
      <c r="E370" s="506">
        <v>32.418500000000002</v>
      </c>
      <c r="F370" s="506">
        <v>10.952267999999959</v>
      </c>
      <c r="G370" s="506">
        <v>13.931999999999999</v>
      </c>
      <c r="H370" s="506">
        <v>0</v>
      </c>
      <c r="I370" s="506">
        <v>0</v>
      </c>
      <c r="J370" s="506">
        <v>2.3519999999999999</v>
      </c>
      <c r="K370" s="506">
        <v>2.7049999999999996</v>
      </c>
      <c r="L370" s="506">
        <v>0</v>
      </c>
      <c r="M370" s="506">
        <v>10.229999999999999</v>
      </c>
      <c r="N370" s="506">
        <v>8.6002679999999589</v>
      </c>
      <c r="O370" s="506">
        <v>0.99700000000000011</v>
      </c>
      <c r="P370" s="506">
        <v>18.486500000000003</v>
      </c>
      <c r="Q370" s="506">
        <v>2.9797320000000393</v>
      </c>
      <c r="R370" s="509">
        <v>1.2720652927777196</v>
      </c>
      <c r="S370" s="506"/>
      <c r="T370" s="506"/>
      <c r="U370" s="506">
        <v>7.7990000000000004</v>
      </c>
      <c r="V370" s="506">
        <v>32.418857627118598</v>
      </c>
      <c r="W370" s="506">
        <v>32.4283</v>
      </c>
      <c r="X370" s="506">
        <v>6.5703999999999994</v>
      </c>
      <c r="Y370" s="506">
        <v>6.4430000000000014</v>
      </c>
      <c r="Z370" s="506">
        <v>9.8500000000000014</v>
      </c>
      <c r="AA370" s="506">
        <v>9.85</v>
      </c>
      <c r="AB370" s="506">
        <v>0</v>
      </c>
      <c r="AC370" s="506">
        <v>4.6720000000000006</v>
      </c>
      <c r="AD370" s="506">
        <v>15.998457627118599</v>
      </c>
      <c r="AE370" s="506">
        <v>11.463299999999998</v>
      </c>
      <c r="AF370" s="506">
        <v>-4.9549949152542361</v>
      </c>
      <c r="AG370" s="506">
        <v>9.4423728814003738E-3</v>
      </c>
      <c r="AH370" s="451">
        <v>1.0002912617400035</v>
      </c>
      <c r="AI370" s="450" t="s">
        <v>509</v>
      </c>
      <c r="AJ370" s="506">
        <v>3.7016</v>
      </c>
      <c r="AK370" s="506">
        <v>27.113100000000003</v>
      </c>
      <c r="AL370" s="506">
        <v>36.525700000000008</v>
      </c>
      <c r="AM370" s="506">
        <v>9.4126000000000047</v>
      </c>
      <c r="AN370" s="452">
        <v>1.3471605976446812</v>
      </c>
      <c r="AO370" s="506">
        <v>27.113100000000003</v>
      </c>
      <c r="AP370" s="506">
        <v>36.525700000000008</v>
      </c>
      <c r="AQ370" s="453"/>
      <c r="AR370" s="450" t="s">
        <v>1105</v>
      </c>
    </row>
    <row r="371" spans="1:44" s="333" customFormat="1" ht="141.75" x14ac:dyDescent="0.25">
      <c r="A371" s="447">
        <v>0</v>
      </c>
      <c r="B371" s="448" t="s">
        <v>982</v>
      </c>
      <c r="C371" s="449" t="s">
        <v>389</v>
      </c>
      <c r="D371" s="506">
        <v>0</v>
      </c>
      <c r="E371" s="506">
        <v>0</v>
      </c>
      <c r="F371" s="506">
        <v>0</v>
      </c>
      <c r="G371" s="506">
        <v>0.14899999999999999</v>
      </c>
      <c r="H371" s="506">
        <v>0</v>
      </c>
      <c r="I371" s="506">
        <v>0</v>
      </c>
      <c r="J371" s="506">
        <v>0</v>
      </c>
      <c r="K371" s="506">
        <v>0</v>
      </c>
      <c r="L371" s="506">
        <v>0</v>
      </c>
      <c r="M371" s="506">
        <v>0</v>
      </c>
      <c r="N371" s="506">
        <v>0</v>
      </c>
      <c r="O371" s="506">
        <v>0.14899999999999999</v>
      </c>
      <c r="P371" s="506" t="s">
        <v>804</v>
      </c>
      <c r="Q371" s="506">
        <v>0.14899999999999999</v>
      </c>
      <c r="R371" s="509" t="s">
        <v>1119</v>
      </c>
      <c r="S371" s="506"/>
      <c r="T371" s="506"/>
      <c r="U371" s="506">
        <v>0</v>
      </c>
      <c r="V371" s="506">
        <v>0</v>
      </c>
      <c r="W371" s="506">
        <v>2.0640000000000001</v>
      </c>
      <c r="X371" s="506">
        <v>0</v>
      </c>
      <c r="Y371" s="506">
        <v>0.127</v>
      </c>
      <c r="Z371" s="506">
        <v>0</v>
      </c>
      <c r="AA371" s="506">
        <v>0</v>
      </c>
      <c r="AB371" s="506">
        <v>0</v>
      </c>
      <c r="AC371" s="506">
        <v>0</v>
      </c>
      <c r="AD371" s="506">
        <v>0</v>
      </c>
      <c r="AE371" s="506">
        <v>1.9370000000000001</v>
      </c>
      <c r="AF371" s="506" t="s">
        <v>804</v>
      </c>
      <c r="AG371" s="506">
        <v>2.0640000000000001</v>
      </c>
      <c r="AH371" s="451" t="s">
        <v>1119</v>
      </c>
      <c r="AI371" s="450" t="s">
        <v>421</v>
      </c>
      <c r="AJ371" s="506">
        <v>0</v>
      </c>
      <c r="AK371" s="506">
        <v>0</v>
      </c>
      <c r="AL371" s="506">
        <v>2.0640000000000001</v>
      </c>
      <c r="AM371" s="506">
        <v>2.0640000000000001</v>
      </c>
      <c r="AN371" s="452" t="s">
        <v>1119</v>
      </c>
      <c r="AO371" s="506">
        <v>0</v>
      </c>
      <c r="AP371" s="506">
        <v>2.0640000000000001</v>
      </c>
      <c r="AQ371" s="453"/>
      <c r="AR371" s="450" t="s">
        <v>1107</v>
      </c>
    </row>
    <row r="372" spans="1:44" s="333" customFormat="1" ht="63" x14ac:dyDescent="0.25">
      <c r="A372" s="447">
        <v>0</v>
      </c>
      <c r="B372" s="448" t="s">
        <v>647</v>
      </c>
      <c r="C372" s="449" t="s">
        <v>385</v>
      </c>
      <c r="D372" s="506">
        <v>0</v>
      </c>
      <c r="E372" s="506">
        <v>0</v>
      </c>
      <c r="F372" s="506">
        <v>0</v>
      </c>
      <c r="G372" s="506">
        <v>0.59219042</v>
      </c>
      <c r="H372" s="506">
        <v>0</v>
      </c>
      <c r="I372" s="506">
        <v>0</v>
      </c>
      <c r="J372" s="506">
        <v>0</v>
      </c>
      <c r="K372" s="506">
        <v>0.59219042</v>
      </c>
      <c r="L372" s="506">
        <v>0</v>
      </c>
      <c r="M372" s="506">
        <v>0</v>
      </c>
      <c r="N372" s="506">
        <v>0</v>
      </c>
      <c r="O372" s="506">
        <v>0</v>
      </c>
      <c r="P372" s="506" t="s">
        <v>804</v>
      </c>
      <c r="Q372" s="506">
        <v>0.59219042</v>
      </c>
      <c r="R372" s="509" t="s">
        <v>1119</v>
      </c>
      <c r="S372" s="506"/>
      <c r="T372" s="506"/>
      <c r="U372" s="506">
        <v>0</v>
      </c>
      <c r="V372" s="506">
        <v>0</v>
      </c>
      <c r="W372" s="506">
        <v>0.55100000000000005</v>
      </c>
      <c r="X372" s="506">
        <v>0</v>
      </c>
      <c r="Y372" s="506">
        <v>0.55100000000000005</v>
      </c>
      <c r="Z372" s="506">
        <v>0</v>
      </c>
      <c r="AA372" s="506">
        <v>0</v>
      </c>
      <c r="AB372" s="506">
        <v>0</v>
      </c>
      <c r="AC372" s="506">
        <v>0</v>
      </c>
      <c r="AD372" s="506">
        <v>0</v>
      </c>
      <c r="AE372" s="506">
        <v>0</v>
      </c>
      <c r="AF372" s="506" t="s">
        <v>804</v>
      </c>
      <c r="AG372" s="506">
        <v>0.55100000000000005</v>
      </c>
      <c r="AH372" s="451" t="s">
        <v>1119</v>
      </c>
      <c r="AI372" s="450" t="s">
        <v>421</v>
      </c>
      <c r="AJ372" s="506">
        <v>0</v>
      </c>
      <c r="AK372" s="506">
        <v>0</v>
      </c>
      <c r="AL372" s="506">
        <v>0.55100000000000005</v>
      </c>
      <c r="AM372" s="506">
        <v>0.55100000000000005</v>
      </c>
      <c r="AN372" s="452" t="s">
        <v>1119</v>
      </c>
      <c r="AO372" s="506">
        <v>0</v>
      </c>
      <c r="AP372" s="506">
        <v>0.55100000000000005</v>
      </c>
      <c r="AQ372" s="453"/>
      <c r="AR372" s="450" t="s">
        <v>1105</v>
      </c>
    </row>
    <row r="373" spans="1:44" s="333" customFormat="1" ht="63" x14ac:dyDescent="0.25">
      <c r="A373" s="447">
        <v>0</v>
      </c>
      <c r="B373" s="448" t="s">
        <v>422</v>
      </c>
      <c r="C373" s="449" t="s">
        <v>385</v>
      </c>
      <c r="D373" s="506">
        <v>0</v>
      </c>
      <c r="E373" s="506">
        <v>0</v>
      </c>
      <c r="F373" s="506">
        <v>0</v>
      </c>
      <c r="G373" s="506">
        <v>0</v>
      </c>
      <c r="H373" s="506">
        <v>0</v>
      </c>
      <c r="I373" s="506">
        <v>0</v>
      </c>
      <c r="J373" s="506">
        <v>0</v>
      </c>
      <c r="K373" s="506">
        <v>0</v>
      </c>
      <c r="L373" s="506">
        <v>0</v>
      </c>
      <c r="M373" s="506">
        <v>0</v>
      </c>
      <c r="N373" s="506">
        <v>0</v>
      </c>
      <c r="O373" s="506">
        <v>0</v>
      </c>
      <c r="P373" s="506" t="s">
        <v>804</v>
      </c>
      <c r="Q373" s="506">
        <v>0</v>
      </c>
      <c r="R373" s="509">
        <v>0</v>
      </c>
      <c r="S373" s="506"/>
      <c r="T373" s="506"/>
      <c r="U373" s="506">
        <v>5.9420000000000002</v>
      </c>
      <c r="V373" s="506">
        <v>0</v>
      </c>
      <c r="W373" s="506">
        <v>0.01</v>
      </c>
      <c r="X373" s="506">
        <v>0</v>
      </c>
      <c r="Y373" s="506">
        <v>0.01</v>
      </c>
      <c r="Z373" s="506">
        <v>0</v>
      </c>
      <c r="AA373" s="506">
        <v>0</v>
      </c>
      <c r="AB373" s="506">
        <v>0</v>
      </c>
      <c r="AC373" s="506">
        <v>0</v>
      </c>
      <c r="AD373" s="506">
        <v>0</v>
      </c>
      <c r="AE373" s="506">
        <v>0</v>
      </c>
      <c r="AF373" s="506" t="s">
        <v>804</v>
      </c>
      <c r="AG373" s="506">
        <v>0.01</v>
      </c>
      <c r="AH373" s="451" t="s">
        <v>1119</v>
      </c>
      <c r="AI373" s="450">
        <v>0</v>
      </c>
      <c r="AJ373" s="506">
        <v>5.952</v>
      </c>
      <c r="AK373" s="506">
        <v>0</v>
      </c>
      <c r="AL373" s="506">
        <v>0</v>
      </c>
      <c r="AM373" s="506">
        <v>0</v>
      </c>
      <c r="AN373" s="452" t="s">
        <v>1119</v>
      </c>
      <c r="AO373" s="506">
        <v>0</v>
      </c>
      <c r="AP373" s="506">
        <v>0</v>
      </c>
      <c r="AQ373" s="453"/>
      <c r="AR373" s="450" t="s">
        <v>1105</v>
      </c>
    </row>
    <row r="374" spans="1:44" s="333" customFormat="1" ht="78.75" x14ac:dyDescent="0.25">
      <c r="A374" s="447">
        <v>0</v>
      </c>
      <c r="B374" s="448" t="s">
        <v>805</v>
      </c>
      <c r="C374" s="449" t="s">
        <v>385</v>
      </c>
      <c r="D374" s="506">
        <v>0</v>
      </c>
      <c r="E374" s="506">
        <v>0</v>
      </c>
      <c r="F374" s="506">
        <v>0</v>
      </c>
      <c r="G374" s="506">
        <v>2.6625179999999998E-2</v>
      </c>
      <c r="H374" s="506">
        <v>0</v>
      </c>
      <c r="I374" s="506">
        <v>0</v>
      </c>
      <c r="J374" s="506">
        <v>0</v>
      </c>
      <c r="K374" s="506">
        <v>0</v>
      </c>
      <c r="L374" s="506">
        <v>0</v>
      </c>
      <c r="M374" s="506">
        <v>2.6625179999999998E-2</v>
      </c>
      <c r="N374" s="506">
        <v>0</v>
      </c>
      <c r="O374" s="506">
        <v>0</v>
      </c>
      <c r="P374" s="506" t="s">
        <v>804</v>
      </c>
      <c r="Q374" s="506">
        <v>2.6625179999999998E-2</v>
      </c>
      <c r="R374" s="509" t="s">
        <v>1119</v>
      </c>
      <c r="S374" s="506"/>
      <c r="T374" s="506"/>
      <c r="U374" s="506">
        <v>0</v>
      </c>
      <c r="V374" s="506">
        <v>0</v>
      </c>
      <c r="W374" s="506">
        <v>0.64800000000000002</v>
      </c>
      <c r="X374" s="506">
        <v>0</v>
      </c>
      <c r="Y374" s="506">
        <v>0</v>
      </c>
      <c r="Z374" s="506">
        <v>0</v>
      </c>
      <c r="AA374" s="506">
        <v>0.64800000000000002</v>
      </c>
      <c r="AB374" s="506">
        <v>0</v>
      </c>
      <c r="AC374" s="506">
        <v>0</v>
      </c>
      <c r="AD374" s="506">
        <v>0</v>
      </c>
      <c r="AE374" s="506">
        <v>0</v>
      </c>
      <c r="AF374" s="506" t="s">
        <v>804</v>
      </c>
      <c r="AG374" s="506">
        <v>0.64800000000000002</v>
      </c>
      <c r="AH374" s="451" t="s">
        <v>1119</v>
      </c>
      <c r="AI374" s="450" t="s">
        <v>421</v>
      </c>
      <c r="AJ374" s="506">
        <v>0</v>
      </c>
      <c r="AK374" s="506">
        <v>0</v>
      </c>
      <c r="AL374" s="506">
        <v>0.64800000000000002</v>
      </c>
      <c r="AM374" s="506">
        <v>0.64800000000000002</v>
      </c>
      <c r="AN374" s="452" t="s">
        <v>1119</v>
      </c>
      <c r="AO374" s="506">
        <v>0</v>
      </c>
      <c r="AP374" s="506">
        <v>0.64800000000000002</v>
      </c>
      <c r="AQ374" s="453"/>
      <c r="AR374" s="450" t="s">
        <v>1105</v>
      </c>
    </row>
    <row r="375" spans="1:44" s="333" customFormat="1" ht="63" x14ac:dyDescent="0.25">
      <c r="A375" s="447">
        <v>0</v>
      </c>
      <c r="B375" s="448" t="s">
        <v>806</v>
      </c>
      <c r="C375" s="449" t="s">
        <v>385</v>
      </c>
      <c r="D375" s="506">
        <v>0</v>
      </c>
      <c r="E375" s="506">
        <v>0</v>
      </c>
      <c r="F375" s="506">
        <v>0</v>
      </c>
      <c r="G375" s="506">
        <v>0.15975</v>
      </c>
      <c r="H375" s="506">
        <v>0</v>
      </c>
      <c r="I375" s="506">
        <v>0</v>
      </c>
      <c r="J375" s="506">
        <v>0</v>
      </c>
      <c r="K375" s="506">
        <v>0</v>
      </c>
      <c r="L375" s="506">
        <v>0</v>
      </c>
      <c r="M375" s="506">
        <v>0.15975</v>
      </c>
      <c r="N375" s="506">
        <v>0</v>
      </c>
      <c r="O375" s="506">
        <v>0</v>
      </c>
      <c r="P375" s="506" t="s">
        <v>804</v>
      </c>
      <c r="Q375" s="506">
        <v>0.15975</v>
      </c>
      <c r="R375" s="509" t="s">
        <v>1119</v>
      </c>
      <c r="S375" s="506"/>
      <c r="T375" s="506"/>
      <c r="U375" s="506">
        <v>0</v>
      </c>
      <c r="V375" s="506">
        <v>0</v>
      </c>
      <c r="W375" s="506">
        <v>0.35799999999999998</v>
      </c>
      <c r="X375" s="506">
        <v>0</v>
      </c>
      <c r="Y375" s="506">
        <v>0</v>
      </c>
      <c r="Z375" s="506">
        <v>0</v>
      </c>
      <c r="AA375" s="506">
        <v>0.27100000000000002</v>
      </c>
      <c r="AB375" s="506">
        <v>0</v>
      </c>
      <c r="AC375" s="506">
        <v>8.6999999999999966E-2</v>
      </c>
      <c r="AD375" s="506">
        <v>0</v>
      </c>
      <c r="AE375" s="506">
        <v>0</v>
      </c>
      <c r="AF375" s="506" t="s">
        <v>804</v>
      </c>
      <c r="AG375" s="506">
        <v>0.35799999999999998</v>
      </c>
      <c r="AH375" s="451" t="s">
        <v>1119</v>
      </c>
      <c r="AI375" s="450" t="s">
        <v>421</v>
      </c>
      <c r="AJ375" s="506">
        <v>0.35799999999999998</v>
      </c>
      <c r="AK375" s="506">
        <v>0</v>
      </c>
      <c r="AL375" s="506">
        <v>0</v>
      </c>
      <c r="AM375" s="506">
        <v>0</v>
      </c>
      <c r="AN375" s="452" t="s">
        <v>1119</v>
      </c>
      <c r="AO375" s="506">
        <v>0</v>
      </c>
      <c r="AP375" s="506">
        <v>0</v>
      </c>
      <c r="AQ375" s="453"/>
      <c r="AR375" s="450" t="s">
        <v>1105</v>
      </c>
    </row>
    <row r="376" spans="1:44" s="333" customFormat="1" ht="47.25" x14ac:dyDescent="0.25">
      <c r="A376" s="447">
        <v>0</v>
      </c>
      <c r="B376" s="448" t="s">
        <v>807</v>
      </c>
      <c r="C376" s="449" t="s">
        <v>385</v>
      </c>
      <c r="D376" s="506">
        <v>0</v>
      </c>
      <c r="E376" s="506">
        <v>0</v>
      </c>
      <c r="F376" s="506">
        <v>0</v>
      </c>
      <c r="G376" s="506">
        <v>0.69071501000000002</v>
      </c>
      <c r="H376" s="506">
        <v>0</v>
      </c>
      <c r="I376" s="506">
        <v>0</v>
      </c>
      <c r="J376" s="506">
        <v>0</v>
      </c>
      <c r="K376" s="506">
        <v>0</v>
      </c>
      <c r="L376" s="506">
        <v>0</v>
      </c>
      <c r="M376" s="506">
        <v>0.69071501000000002</v>
      </c>
      <c r="N376" s="506">
        <v>0</v>
      </c>
      <c r="O376" s="506">
        <v>0</v>
      </c>
      <c r="P376" s="506" t="s">
        <v>804</v>
      </c>
      <c r="Q376" s="506">
        <v>0.69071501000000002</v>
      </c>
      <c r="R376" s="509" t="s">
        <v>1119</v>
      </c>
      <c r="S376" s="506"/>
      <c r="T376" s="506"/>
      <c r="U376" s="506">
        <v>0</v>
      </c>
      <c r="V376" s="506">
        <v>0</v>
      </c>
      <c r="W376" s="506">
        <v>0.72599999999999998</v>
      </c>
      <c r="X376" s="506">
        <v>0</v>
      </c>
      <c r="Y376" s="506">
        <v>0</v>
      </c>
      <c r="Z376" s="506">
        <v>0</v>
      </c>
      <c r="AA376" s="506">
        <v>0.72599999999999998</v>
      </c>
      <c r="AB376" s="506">
        <v>0</v>
      </c>
      <c r="AC376" s="506">
        <v>0</v>
      </c>
      <c r="AD376" s="506">
        <v>0</v>
      </c>
      <c r="AE376" s="506">
        <v>0</v>
      </c>
      <c r="AF376" s="506" t="s">
        <v>804</v>
      </c>
      <c r="AG376" s="506">
        <v>0.72599999999999998</v>
      </c>
      <c r="AH376" s="451" t="s">
        <v>1119</v>
      </c>
      <c r="AI376" s="450" t="s">
        <v>421</v>
      </c>
      <c r="AJ376" s="506">
        <v>0</v>
      </c>
      <c r="AK376" s="506">
        <v>0</v>
      </c>
      <c r="AL376" s="506">
        <v>0.72599999999999998</v>
      </c>
      <c r="AM376" s="506">
        <v>0.72599999999999998</v>
      </c>
      <c r="AN376" s="452" t="s">
        <v>1119</v>
      </c>
      <c r="AO376" s="506">
        <v>0</v>
      </c>
      <c r="AP376" s="506">
        <v>0.72599999999999998</v>
      </c>
      <c r="AQ376" s="453"/>
      <c r="AR376" s="450" t="s">
        <v>1105</v>
      </c>
    </row>
    <row r="377" spans="1:44" s="333" customFormat="1" ht="47.25" x14ac:dyDescent="0.25">
      <c r="A377" s="447">
        <v>0</v>
      </c>
      <c r="B377" s="448" t="s">
        <v>808</v>
      </c>
      <c r="C377" s="449" t="s">
        <v>385</v>
      </c>
      <c r="D377" s="506">
        <v>0</v>
      </c>
      <c r="E377" s="506">
        <v>0</v>
      </c>
      <c r="F377" s="506">
        <v>0</v>
      </c>
      <c r="G377" s="506">
        <v>1.22678954</v>
      </c>
      <c r="H377" s="506">
        <v>0</v>
      </c>
      <c r="I377" s="506">
        <v>0</v>
      </c>
      <c r="J377" s="506">
        <v>0</v>
      </c>
      <c r="K377" s="506">
        <v>0</v>
      </c>
      <c r="L377" s="506">
        <v>0</v>
      </c>
      <c r="M377" s="506">
        <v>0</v>
      </c>
      <c r="N377" s="506">
        <v>0</v>
      </c>
      <c r="O377" s="506">
        <v>1.22678954</v>
      </c>
      <c r="P377" s="506" t="s">
        <v>804</v>
      </c>
      <c r="Q377" s="506">
        <v>1.22678954</v>
      </c>
      <c r="R377" s="509" t="s">
        <v>1119</v>
      </c>
      <c r="S377" s="506"/>
      <c r="T377" s="506"/>
      <c r="U377" s="506">
        <v>0</v>
      </c>
      <c r="V377" s="506">
        <v>0</v>
      </c>
      <c r="W377" s="506">
        <v>1.0680000000000001</v>
      </c>
      <c r="X377" s="506">
        <v>0</v>
      </c>
      <c r="Y377" s="506">
        <v>0</v>
      </c>
      <c r="Z377" s="506">
        <v>0</v>
      </c>
      <c r="AA377" s="506">
        <v>1.0680000000000001</v>
      </c>
      <c r="AB377" s="506">
        <v>0</v>
      </c>
      <c r="AC377" s="506">
        <v>0</v>
      </c>
      <c r="AD377" s="506">
        <v>0</v>
      </c>
      <c r="AE377" s="506">
        <v>0</v>
      </c>
      <c r="AF377" s="506" t="s">
        <v>804</v>
      </c>
      <c r="AG377" s="506">
        <v>1.0680000000000001</v>
      </c>
      <c r="AH377" s="451" t="s">
        <v>1119</v>
      </c>
      <c r="AI377" s="450" t="s">
        <v>421</v>
      </c>
      <c r="AJ377" s="506">
        <v>0</v>
      </c>
      <c r="AK377" s="506">
        <v>0</v>
      </c>
      <c r="AL377" s="506">
        <v>1.0680000000000001</v>
      </c>
      <c r="AM377" s="506">
        <v>1.0680000000000001</v>
      </c>
      <c r="AN377" s="452" t="s">
        <v>1119</v>
      </c>
      <c r="AO377" s="506">
        <v>0</v>
      </c>
      <c r="AP377" s="506">
        <v>1.0680000000000001</v>
      </c>
      <c r="AQ377" s="453"/>
      <c r="AR377" s="450" t="s">
        <v>1105</v>
      </c>
    </row>
    <row r="378" spans="1:44" s="333" customFormat="1" ht="47.25" x14ac:dyDescent="0.25">
      <c r="A378" s="447">
        <v>0</v>
      </c>
      <c r="B378" s="448" t="s">
        <v>809</v>
      </c>
      <c r="C378" s="449" t="s">
        <v>385</v>
      </c>
      <c r="D378" s="506">
        <v>0</v>
      </c>
      <c r="E378" s="506">
        <v>0</v>
      </c>
      <c r="F378" s="506">
        <v>0</v>
      </c>
      <c r="G378" s="506">
        <v>0.90385068999999996</v>
      </c>
      <c r="H378" s="506">
        <v>0</v>
      </c>
      <c r="I378" s="506">
        <v>0</v>
      </c>
      <c r="J378" s="506">
        <v>0</v>
      </c>
      <c r="K378" s="506">
        <v>0</v>
      </c>
      <c r="L378" s="506">
        <v>0</v>
      </c>
      <c r="M378" s="506">
        <v>0.90385068999999996</v>
      </c>
      <c r="N378" s="506">
        <v>0</v>
      </c>
      <c r="O378" s="506">
        <v>0</v>
      </c>
      <c r="P378" s="506" t="s">
        <v>804</v>
      </c>
      <c r="Q378" s="506">
        <v>0.90385068999999996</v>
      </c>
      <c r="R378" s="509" t="s">
        <v>1119</v>
      </c>
      <c r="S378" s="506"/>
      <c r="T378" s="506"/>
      <c r="U378" s="506">
        <v>0</v>
      </c>
      <c r="V378" s="506">
        <v>0</v>
      </c>
      <c r="W378" s="506">
        <v>0.96199999999999997</v>
      </c>
      <c r="X378" s="506">
        <v>0</v>
      </c>
      <c r="Y378" s="506">
        <v>0</v>
      </c>
      <c r="Z378" s="506">
        <v>0</v>
      </c>
      <c r="AA378" s="506">
        <v>0.95499999999999996</v>
      </c>
      <c r="AB378" s="506">
        <v>0</v>
      </c>
      <c r="AC378" s="506">
        <v>7.0000000000000062E-3</v>
      </c>
      <c r="AD378" s="506">
        <v>0</v>
      </c>
      <c r="AE378" s="506">
        <v>0</v>
      </c>
      <c r="AF378" s="506" t="s">
        <v>804</v>
      </c>
      <c r="AG378" s="506">
        <v>0.96199999999999997</v>
      </c>
      <c r="AH378" s="451" t="s">
        <v>1119</v>
      </c>
      <c r="AI378" s="450" t="s">
        <v>421</v>
      </c>
      <c r="AJ378" s="506">
        <v>0</v>
      </c>
      <c r="AK378" s="506">
        <v>0</v>
      </c>
      <c r="AL378" s="506">
        <v>0.96199999999999997</v>
      </c>
      <c r="AM378" s="506">
        <v>0.96199999999999997</v>
      </c>
      <c r="AN378" s="452" t="s">
        <v>1119</v>
      </c>
      <c r="AO378" s="506">
        <v>0</v>
      </c>
      <c r="AP378" s="506">
        <v>0.96199999999999997</v>
      </c>
      <c r="AQ378" s="453"/>
      <c r="AR378" s="450" t="s">
        <v>1105</v>
      </c>
    </row>
    <row r="379" spans="1:44" s="333" customFormat="1" ht="63" x14ac:dyDescent="0.25">
      <c r="A379" s="447">
        <v>0</v>
      </c>
      <c r="B379" s="448" t="s">
        <v>810</v>
      </c>
      <c r="C379" s="449" t="s">
        <v>385</v>
      </c>
      <c r="D379" s="506">
        <v>0</v>
      </c>
      <c r="E379" s="506">
        <v>0</v>
      </c>
      <c r="F379" s="506">
        <v>0</v>
      </c>
      <c r="G379" s="506">
        <v>1.13799333</v>
      </c>
      <c r="H379" s="506">
        <v>0</v>
      </c>
      <c r="I379" s="506">
        <v>0</v>
      </c>
      <c r="J379" s="506">
        <v>0</v>
      </c>
      <c r="K379" s="506">
        <v>0</v>
      </c>
      <c r="L379" s="506">
        <v>0</v>
      </c>
      <c r="M379" s="506">
        <v>0.26910000000000001</v>
      </c>
      <c r="N379" s="506">
        <v>0</v>
      </c>
      <c r="O379" s="506">
        <v>0.86889333000000002</v>
      </c>
      <c r="P379" s="506" t="s">
        <v>804</v>
      </c>
      <c r="Q379" s="506">
        <v>1.13799333</v>
      </c>
      <c r="R379" s="509" t="s">
        <v>1119</v>
      </c>
      <c r="S379" s="506"/>
      <c r="T379" s="506"/>
      <c r="U379" s="506">
        <v>0.26900000000000002</v>
      </c>
      <c r="V379" s="506">
        <v>0</v>
      </c>
      <c r="W379" s="506">
        <v>0.75</v>
      </c>
      <c r="X379" s="506">
        <v>0</v>
      </c>
      <c r="Y379" s="506">
        <v>0</v>
      </c>
      <c r="Z379" s="506">
        <v>0</v>
      </c>
      <c r="AA379" s="506">
        <v>0.74199999999999999</v>
      </c>
      <c r="AB379" s="506">
        <v>0</v>
      </c>
      <c r="AC379" s="506">
        <v>8.0000000000000071E-3</v>
      </c>
      <c r="AD379" s="506">
        <v>0</v>
      </c>
      <c r="AE379" s="506">
        <v>0</v>
      </c>
      <c r="AF379" s="506" t="s">
        <v>804</v>
      </c>
      <c r="AG379" s="506">
        <v>0.75</v>
      </c>
      <c r="AH379" s="451" t="s">
        <v>1119</v>
      </c>
      <c r="AI379" s="450" t="s">
        <v>421</v>
      </c>
      <c r="AJ379" s="506">
        <v>0</v>
      </c>
      <c r="AK379" s="506">
        <v>0</v>
      </c>
      <c r="AL379" s="506">
        <v>1.0189999999999999</v>
      </c>
      <c r="AM379" s="506">
        <v>1.0189999999999999</v>
      </c>
      <c r="AN379" s="452" t="s">
        <v>1119</v>
      </c>
      <c r="AO379" s="506">
        <v>0</v>
      </c>
      <c r="AP379" s="506">
        <v>1.0189999999999999</v>
      </c>
      <c r="AQ379" s="453"/>
      <c r="AR379" s="450" t="s">
        <v>1105</v>
      </c>
    </row>
    <row r="380" spans="1:44" s="333" customFormat="1" ht="47.25" x14ac:dyDescent="0.25">
      <c r="A380" s="447">
        <v>0</v>
      </c>
      <c r="B380" s="448" t="s">
        <v>811</v>
      </c>
      <c r="C380" s="449" t="s">
        <v>385</v>
      </c>
      <c r="D380" s="506">
        <v>0</v>
      </c>
      <c r="E380" s="506">
        <v>0</v>
      </c>
      <c r="F380" s="506">
        <v>0</v>
      </c>
      <c r="G380" s="506">
        <v>0</v>
      </c>
      <c r="H380" s="506">
        <v>0</v>
      </c>
      <c r="I380" s="506">
        <v>0</v>
      </c>
      <c r="J380" s="506">
        <v>0</v>
      </c>
      <c r="K380" s="506">
        <v>0</v>
      </c>
      <c r="L380" s="506">
        <v>0</v>
      </c>
      <c r="M380" s="506">
        <v>0</v>
      </c>
      <c r="N380" s="506">
        <v>0</v>
      </c>
      <c r="O380" s="506">
        <v>0</v>
      </c>
      <c r="P380" s="506" t="s">
        <v>804</v>
      </c>
      <c r="Q380" s="506">
        <v>0</v>
      </c>
      <c r="R380" s="509">
        <v>0</v>
      </c>
      <c r="S380" s="506"/>
      <c r="T380" s="506"/>
      <c r="U380" s="506">
        <v>0.255</v>
      </c>
      <c r="V380" s="506">
        <v>0</v>
      </c>
      <c r="W380" s="506">
        <v>5.0000000000000001E-3</v>
      </c>
      <c r="X380" s="506">
        <v>0</v>
      </c>
      <c r="Y380" s="506">
        <v>0</v>
      </c>
      <c r="Z380" s="506">
        <v>0</v>
      </c>
      <c r="AA380" s="506">
        <v>5.0000000000000001E-3</v>
      </c>
      <c r="AB380" s="506">
        <v>0</v>
      </c>
      <c r="AC380" s="506">
        <v>0</v>
      </c>
      <c r="AD380" s="506">
        <v>0</v>
      </c>
      <c r="AE380" s="506">
        <v>0</v>
      </c>
      <c r="AF380" s="506" t="s">
        <v>804</v>
      </c>
      <c r="AG380" s="506">
        <v>5.0000000000000001E-3</v>
      </c>
      <c r="AH380" s="451" t="s">
        <v>1119</v>
      </c>
      <c r="AI380" s="450">
        <v>0</v>
      </c>
      <c r="AJ380" s="506">
        <v>0.26</v>
      </c>
      <c r="AK380" s="506">
        <v>0</v>
      </c>
      <c r="AL380" s="506">
        <v>0</v>
      </c>
      <c r="AM380" s="506">
        <v>0</v>
      </c>
      <c r="AN380" s="452" t="s">
        <v>1119</v>
      </c>
      <c r="AO380" s="506">
        <v>0</v>
      </c>
      <c r="AP380" s="506">
        <v>0</v>
      </c>
      <c r="AQ380" s="453"/>
      <c r="AR380" s="450" t="s">
        <v>1105</v>
      </c>
    </row>
    <row r="381" spans="1:44" s="333" customFormat="1" ht="31.5" x14ac:dyDescent="0.25">
      <c r="A381" s="447">
        <v>0</v>
      </c>
      <c r="B381" s="448" t="s">
        <v>812</v>
      </c>
      <c r="C381" s="449" t="s">
        <v>385</v>
      </c>
      <c r="D381" s="506">
        <v>0</v>
      </c>
      <c r="E381" s="506">
        <v>0</v>
      </c>
      <c r="F381" s="506">
        <v>0</v>
      </c>
      <c r="G381" s="506">
        <v>0.69699913999999996</v>
      </c>
      <c r="H381" s="506">
        <v>0</v>
      </c>
      <c r="I381" s="506">
        <v>0</v>
      </c>
      <c r="J381" s="506">
        <v>0</v>
      </c>
      <c r="K381" s="506">
        <v>0</v>
      </c>
      <c r="L381" s="506">
        <v>0</v>
      </c>
      <c r="M381" s="506">
        <v>0.20502999999999999</v>
      </c>
      <c r="N381" s="506">
        <v>0</v>
      </c>
      <c r="O381" s="506">
        <v>0.49196913999999997</v>
      </c>
      <c r="P381" s="506" t="s">
        <v>804</v>
      </c>
      <c r="Q381" s="506">
        <v>0.69699913999999996</v>
      </c>
      <c r="R381" s="509" t="s">
        <v>1119</v>
      </c>
      <c r="S381" s="506"/>
      <c r="T381" s="506"/>
      <c r="U381" s="506">
        <v>0.20499999999999999</v>
      </c>
      <c r="V381" s="506">
        <v>0</v>
      </c>
      <c r="W381" s="506">
        <v>0.41699999999999998</v>
      </c>
      <c r="X381" s="506">
        <v>0</v>
      </c>
      <c r="Y381" s="506">
        <v>0</v>
      </c>
      <c r="Z381" s="506">
        <v>0</v>
      </c>
      <c r="AA381" s="506">
        <v>0.41699999999999998</v>
      </c>
      <c r="AB381" s="506">
        <v>0</v>
      </c>
      <c r="AC381" s="506">
        <v>0</v>
      </c>
      <c r="AD381" s="506">
        <v>0</v>
      </c>
      <c r="AE381" s="506">
        <v>0</v>
      </c>
      <c r="AF381" s="506" t="s">
        <v>804</v>
      </c>
      <c r="AG381" s="506">
        <v>0.41699999999999998</v>
      </c>
      <c r="AH381" s="451" t="s">
        <v>1119</v>
      </c>
      <c r="AI381" s="450" t="s">
        <v>421</v>
      </c>
      <c r="AJ381" s="506">
        <v>0</v>
      </c>
      <c r="AK381" s="506">
        <v>0</v>
      </c>
      <c r="AL381" s="506">
        <v>0.622</v>
      </c>
      <c r="AM381" s="506">
        <v>0.622</v>
      </c>
      <c r="AN381" s="452" t="s">
        <v>1119</v>
      </c>
      <c r="AO381" s="506">
        <v>0</v>
      </c>
      <c r="AP381" s="506">
        <v>0.622</v>
      </c>
      <c r="AQ381" s="453"/>
      <c r="AR381" s="450" t="s">
        <v>1105</v>
      </c>
    </row>
    <row r="382" spans="1:44" s="333" customFormat="1" ht="78.75" x14ac:dyDescent="0.25">
      <c r="A382" s="447">
        <v>0</v>
      </c>
      <c r="B382" s="448" t="s">
        <v>813</v>
      </c>
      <c r="C382" s="449" t="s">
        <v>385</v>
      </c>
      <c r="D382" s="506">
        <v>0</v>
      </c>
      <c r="E382" s="506">
        <v>0</v>
      </c>
      <c r="F382" s="506">
        <v>0</v>
      </c>
      <c r="G382" s="506">
        <v>0</v>
      </c>
      <c r="H382" s="506">
        <v>0</v>
      </c>
      <c r="I382" s="506">
        <v>0</v>
      </c>
      <c r="J382" s="506">
        <v>0</v>
      </c>
      <c r="K382" s="506">
        <v>0</v>
      </c>
      <c r="L382" s="506">
        <v>0</v>
      </c>
      <c r="M382" s="506">
        <v>0</v>
      </c>
      <c r="N382" s="506">
        <v>0</v>
      </c>
      <c r="O382" s="506">
        <v>0</v>
      </c>
      <c r="P382" s="506" t="s">
        <v>804</v>
      </c>
      <c r="Q382" s="506">
        <v>0</v>
      </c>
      <c r="R382" s="509">
        <v>0</v>
      </c>
      <c r="S382" s="506"/>
      <c r="T382" s="506"/>
      <c r="U382" s="506">
        <v>0</v>
      </c>
      <c r="V382" s="506">
        <v>0</v>
      </c>
      <c r="W382" s="506">
        <v>0.39700000000000002</v>
      </c>
      <c r="X382" s="506">
        <v>0</v>
      </c>
      <c r="Y382" s="506">
        <v>0</v>
      </c>
      <c r="Z382" s="506">
        <v>0</v>
      </c>
      <c r="AA382" s="506">
        <v>0.39700000000000002</v>
      </c>
      <c r="AB382" s="506">
        <v>0</v>
      </c>
      <c r="AC382" s="506">
        <v>0</v>
      </c>
      <c r="AD382" s="506">
        <v>0</v>
      </c>
      <c r="AE382" s="506">
        <v>0</v>
      </c>
      <c r="AF382" s="506" t="s">
        <v>804</v>
      </c>
      <c r="AG382" s="506">
        <v>0.39700000000000002</v>
      </c>
      <c r="AH382" s="451" t="s">
        <v>1119</v>
      </c>
      <c r="AI382" s="450">
        <v>0</v>
      </c>
      <c r="AJ382" s="506">
        <v>0.39700000000000002</v>
      </c>
      <c r="AK382" s="506">
        <v>0</v>
      </c>
      <c r="AL382" s="506">
        <v>0</v>
      </c>
      <c r="AM382" s="506">
        <v>0</v>
      </c>
      <c r="AN382" s="452" t="s">
        <v>1119</v>
      </c>
      <c r="AO382" s="506">
        <v>0</v>
      </c>
      <c r="AP382" s="506">
        <v>0</v>
      </c>
      <c r="AQ382" s="453"/>
      <c r="AR382" s="450" t="s">
        <v>1105</v>
      </c>
    </row>
    <row r="383" spans="1:44" s="333" customFormat="1" ht="47.25" x14ac:dyDescent="0.25">
      <c r="A383" s="447">
        <v>0</v>
      </c>
      <c r="B383" s="448" t="s">
        <v>814</v>
      </c>
      <c r="C383" s="449" t="s">
        <v>385</v>
      </c>
      <c r="D383" s="506">
        <v>0</v>
      </c>
      <c r="E383" s="506">
        <v>0</v>
      </c>
      <c r="F383" s="506">
        <v>0</v>
      </c>
      <c r="G383" s="506">
        <v>0</v>
      </c>
      <c r="H383" s="506">
        <v>0</v>
      </c>
      <c r="I383" s="506">
        <v>0</v>
      </c>
      <c r="J383" s="506">
        <v>0</v>
      </c>
      <c r="K383" s="506">
        <v>0</v>
      </c>
      <c r="L383" s="506">
        <v>0</v>
      </c>
      <c r="M383" s="506">
        <v>0</v>
      </c>
      <c r="N383" s="506">
        <v>0</v>
      </c>
      <c r="O383" s="506">
        <v>0</v>
      </c>
      <c r="P383" s="506" t="s">
        <v>804</v>
      </c>
      <c r="Q383" s="506">
        <v>0</v>
      </c>
      <c r="R383" s="509">
        <v>0</v>
      </c>
      <c r="S383" s="506"/>
      <c r="T383" s="506"/>
      <c r="U383" s="506">
        <v>0.46299999999999997</v>
      </c>
      <c r="V383" s="506">
        <v>0</v>
      </c>
      <c r="W383" s="506">
        <v>0</v>
      </c>
      <c r="X383" s="506">
        <v>0</v>
      </c>
      <c r="Y383" s="506">
        <v>0</v>
      </c>
      <c r="Z383" s="506">
        <v>0</v>
      </c>
      <c r="AA383" s="506">
        <v>0</v>
      </c>
      <c r="AB383" s="506">
        <v>0</v>
      </c>
      <c r="AC383" s="506">
        <v>0</v>
      </c>
      <c r="AD383" s="506">
        <v>0</v>
      </c>
      <c r="AE383" s="506">
        <v>0</v>
      </c>
      <c r="AF383" s="506" t="s">
        <v>804</v>
      </c>
      <c r="AG383" s="506">
        <v>0</v>
      </c>
      <c r="AH383" s="451" t="s">
        <v>1119</v>
      </c>
      <c r="AI383" s="450">
        <v>0</v>
      </c>
      <c r="AJ383" s="506">
        <v>0</v>
      </c>
      <c r="AK383" s="506">
        <v>0</v>
      </c>
      <c r="AL383" s="506">
        <v>0.46300000000000002</v>
      </c>
      <c r="AM383" s="506">
        <v>0.46300000000000002</v>
      </c>
      <c r="AN383" s="452" t="s">
        <v>1119</v>
      </c>
      <c r="AO383" s="506">
        <v>0</v>
      </c>
      <c r="AP383" s="506">
        <v>0.46300000000000002</v>
      </c>
      <c r="AQ383" s="453"/>
      <c r="AR383" s="450" t="s">
        <v>1105</v>
      </c>
    </row>
    <row r="384" spans="1:44" s="333" customFormat="1" ht="78.75" x14ac:dyDescent="0.25">
      <c r="A384" s="447">
        <v>0</v>
      </c>
      <c r="B384" s="448" t="s">
        <v>815</v>
      </c>
      <c r="C384" s="449" t="s">
        <v>385</v>
      </c>
      <c r="D384" s="506">
        <v>0</v>
      </c>
      <c r="E384" s="506">
        <v>0</v>
      </c>
      <c r="F384" s="506">
        <v>0</v>
      </c>
      <c r="G384" s="506">
        <v>1.6631572399999999</v>
      </c>
      <c r="H384" s="506">
        <v>0</v>
      </c>
      <c r="I384" s="506">
        <v>0</v>
      </c>
      <c r="J384" s="506">
        <v>0</v>
      </c>
      <c r="K384" s="506">
        <v>0</v>
      </c>
      <c r="L384" s="506">
        <v>0</v>
      </c>
      <c r="M384" s="506">
        <v>1.6631572399999999</v>
      </c>
      <c r="N384" s="506">
        <v>0</v>
      </c>
      <c r="O384" s="506">
        <v>0</v>
      </c>
      <c r="P384" s="506" t="s">
        <v>804</v>
      </c>
      <c r="Q384" s="506">
        <v>1.6631572399999999</v>
      </c>
      <c r="R384" s="509" t="s">
        <v>1119</v>
      </c>
      <c r="S384" s="506"/>
      <c r="T384" s="506"/>
      <c r="U384" s="506">
        <v>1.621</v>
      </c>
      <c r="V384" s="506">
        <v>0</v>
      </c>
      <c r="W384" s="506">
        <v>0</v>
      </c>
      <c r="X384" s="506">
        <v>0</v>
      </c>
      <c r="Y384" s="506">
        <v>0</v>
      </c>
      <c r="Z384" s="506">
        <v>0</v>
      </c>
      <c r="AA384" s="506">
        <v>0</v>
      </c>
      <c r="AB384" s="506">
        <v>0</v>
      </c>
      <c r="AC384" s="506">
        <v>0</v>
      </c>
      <c r="AD384" s="506">
        <v>0</v>
      </c>
      <c r="AE384" s="506">
        <v>0</v>
      </c>
      <c r="AF384" s="506" t="s">
        <v>804</v>
      </c>
      <c r="AG384" s="506">
        <v>0</v>
      </c>
      <c r="AH384" s="451" t="s">
        <v>1119</v>
      </c>
      <c r="AI384" s="450" t="s">
        <v>421</v>
      </c>
      <c r="AJ384" s="506">
        <v>0</v>
      </c>
      <c r="AK384" s="506">
        <v>0</v>
      </c>
      <c r="AL384" s="506">
        <v>1.621</v>
      </c>
      <c r="AM384" s="506">
        <v>1.621</v>
      </c>
      <c r="AN384" s="452" t="s">
        <v>1119</v>
      </c>
      <c r="AO384" s="506">
        <v>0</v>
      </c>
      <c r="AP384" s="506">
        <v>1.621</v>
      </c>
      <c r="AQ384" s="453"/>
      <c r="AR384" s="450" t="s">
        <v>1105</v>
      </c>
    </row>
    <row r="385" spans="1:44" s="333" customFormat="1" ht="47.25" x14ac:dyDescent="0.25">
      <c r="A385" s="447">
        <v>0</v>
      </c>
      <c r="B385" s="448" t="s">
        <v>873</v>
      </c>
      <c r="C385" s="449" t="s">
        <v>385</v>
      </c>
      <c r="D385" s="506">
        <v>0</v>
      </c>
      <c r="E385" s="506">
        <v>0</v>
      </c>
      <c r="F385" s="506">
        <v>0</v>
      </c>
      <c r="G385" s="506">
        <v>0.17517820000000001</v>
      </c>
      <c r="H385" s="506">
        <v>0</v>
      </c>
      <c r="I385" s="506">
        <v>0</v>
      </c>
      <c r="J385" s="506">
        <v>0</v>
      </c>
      <c r="K385" s="506">
        <v>0</v>
      </c>
      <c r="L385" s="506">
        <v>0</v>
      </c>
      <c r="M385" s="506">
        <v>0</v>
      </c>
      <c r="N385" s="506">
        <v>0</v>
      </c>
      <c r="O385" s="506">
        <v>0.17517820000000001</v>
      </c>
      <c r="P385" s="506" t="s">
        <v>804</v>
      </c>
      <c r="Q385" s="506">
        <v>0.17517820000000001</v>
      </c>
      <c r="R385" s="509" t="s">
        <v>1119</v>
      </c>
      <c r="S385" s="506"/>
      <c r="T385" s="506"/>
      <c r="U385" s="506">
        <v>0</v>
      </c>
      <c r="V385" s="506">
        <v>0</v>
      </c>
      <c r="W385" s="506">
        <v>0.154</v>
      </c>
      <c r="X385" s="506">
        <v>0</v>
      </c>
      <c r="Y385" s="506">
        <v>0</v>
      </c>
      <c r="Z385" s="506">
        <v>0</v>
      </c>
      <c r="AA385" s="506">
        <v>0</v>
      </c>
      <c r="AB385" s="506">
        <v>0</v>
      </c>
      <c r="AC385" s="506">
        <v>0.154</v>
      </c>
      <c r="AD385" s="506">
        <v>0</v>
      </c>
      <c r="AE385" s="506">
        <v>0</v>
      </c>
      <c r="AF385" s="506" t="s">
        <v>804</v>
      </c>
      <c r="AG385" s="506">
        <v>0.154</v>
      </c>
      <c r="AH385" s="451" t="s">
        <v>1119</v>
      </c>
      <c r="AI385" s="450" t="s">
        <v>421</v>
      </c>
      <c r="AJ385" s="506">
        <v>0</v>
      </c>
      <c r="AK385" s="506">
        <v>0</v>
      </c>
      <c r="AL385" s="506">
        <v>0.154</v>
      </c>
      <c r="AM385" s="506">
        <v>0.154</v>
      </c>
      <c r="AN385" s="452" t="s">
        <v>1119</v>
      </c>
      <c r="AO385" s="506">
        <v>0</v>
      </c>
      <c r="AP385" s="506">
        <v>0.154</v>
      </c>
      <c r="AQ385" s="453"/>
      <c r="AR385" s="450" t="s">
        <v>1105</v>
      </c>
    </row>
    <row r="386" spans="1:44" s="333" customFormat="1" ht="63" x14ac:dyDescent="0.25">
      <c r="A386" s="447">
        <v>0</v>
      </c>
      <c r="B386" s="448" t="s">
        <v>874</v>
      </c>
      <c r="C386" s="449" t="s">
        <v>385</v>
      </c>
      <c r="D386" s="506">
        <v>0</v>
      </c>
      <c r="E386" s="506">
        <v>0</v>
      </c>
      <c r="F386" s="506">
        <v>0</v>
      </c>
      <c r="G386" s="506">
        <v>0.22643053000000002</v>
      </c>
      <c r="H386" s="506">
        <v>0</v>
      </c>
      <c r="I386" s="506">
        <v>0</v>
      </c>
      <c r="J386" s="506">
        <v>0</v>
      </c>
      <c r="K386" s="506">
        <v>0</v>
      </c>
      <c r="L386" s="506">
        <v>0</v>
      </c>
      <c r="M386" s="506">
        <v>0</v>
      </c>
      <c r="N386" s="506">
        <v>0</v>
      </c>
      <c r="O386" s="506">
        <v>0.22643053000000002</v>
      </c>
      <c r="P386" s="506" t="s">
        <v>804</v>
      </c>
      <c r="Q386" s="506">
        <v>0.22643053000000002</v>
      </c>
      <c r="R386" s="509" t="s">
        <v>1119</v>
      </c>
      <c r="S386" s="506"/>
      <c r="T386" s="506"/>
      <c r="U386" s="506">
        <v>0</v>
      </c>
      <c r="V386" s="506">
        <v>0</v>
      </c>
      <c r="W386" s="506">
        <v>0.23</v>
      </c>
      <c r="X386" s="506">
        <v>0</v>
      </c>
      <c r="Y386" s="506">
        <v>0</v>
      </c>
      <c r="Z386" s="506">
        <v>0</v>
      </c>
      <c r="AA386" s="506">
        <v>0</v>
      </c>
      <c r="AB386" s="506">
        <v>0</v>
      </c>
      <c r="AC386" s="506">
        <v>0.23</v>
      </c>
      <c r="AD386" s="506">
        <v>0</v>
      </c>
      <c r="AE386" s="506">
        <v>0</v>
      </c>
      <c r="AF386" s="506" t="s">
        <v>804</v>
      </c>
      <c r="AG386" s="506">
        <v>0.23</v>
      </c>
      <c r="AH386" s="451" t="s">
        <v>1119</v>
      </c>
      <c r="AI386" s="450" t="s">
        <v>421</v>
      </c>
      <c r="AJ386" s="506">
        <v>0</v>
      </c>
      <c r="AK386" s="506">
        <v>0</v>
      </c>
      <c r="AL386" s="506">
        <v>0.23</v>
      </c>
      <c r="AM386" s="506">
        <v>0.23</v>
      </c>
      <c r="AN386" s="452" t="s">
        <v>1119</v>
      </c>
      <c r="AO386" s="506">
        <v>0</v>
      </c>
      <c r="AP386" s="506">
        <v>0.23</v>
      </c>
      <c r="AQ386" s="453"/>
      <c r="AR386" s="450" t="s">
        <v>1105</v>
      </c>
    </row>
    <row r="387" spans="1:44" s="333" customFormat="1" ht="78.75" x14ac:dyDescent="0.25">
      <c r="A387" s="447">
        <v>0</v>
      </c>
      <c r="B387" s="448" t="s">
        <v>875</v>
      </c>
      <c r="C387" s="449" t="s">
        <v>385</v>
      </c>
      <c r="D387" s="506">
        <v>0</v>
      </c>
      <c r="E387" s="506">
        <v>0</v>
      </c>
      <c r="F387" s="506">
        <v>0</v>
      </c>
      <c r="G387" s="506">
        <v>0.68520625000000002</v>
      </c>
      <c r="H387" s="506">
        <v>0</v>
      </c>
      <c r="I387" s="506">
        <v>0</v>
      </c>
      <c r="J387" s="506">
        <v>0</v>
      </c>
      <c r="K387" s="506">
        <v>0</v>
      </c>
      <c r="L387" s="506">
        <v>0</v>
      </c>
      <c r="M387" s="506">
        <v>0</v>
      </c>
      <c r="N387" s="506">
        <v>0</v>
      </c>
      <c r="O387" s="506">
        <v>0.68520625000000002</v>
      </c>
      <c r="P387" s="506" t="s">
        <v>804</v>
      </c>
      <c r="Q387" s="506">
        <v>0.68520625000000002</v>
      </c>
      <c r="R387" s="509" t="s">
        <v>1119</v>
      </c>
      <c r="S387" s="506"/>
      <c r="T387" s="506"/>
      <c r="U387" s="506">
        <v>0</v>
      </c>
      <c r="V387" s="506">
        <v>0</v>
      </c>
      <c r="W387" s="506">
        <v>0.61199999999999999</v>
      </c>
      <c r="X387" s="506">
        <v>0</v>
      </c>
      <c r="Y387" s="506">
        <v>0</v>
      </c>
      <c r="Z387" s="506">
        <v>0</v>
      </c>
      <c r="AA387" s="506">
        <v>0</v>
      </c>
      <c r="AB387" s="506">
        <v>0</v>
      </c>
      <c r="AC387" s="506">
        <v>0.61199999999999999</v>
      </c>
      <c r="AD387" s="506">
        <v>0</v>
      </c>
      <c r="AE387" s="506">
        <v>0</v>
      </c>
      <c r="AF387" s="506" t="s">
        <v>804</v>
      </c>
      <c r="AG387" s="506">
        <v>0.61199999999999999</v>
      </c>
      <c r="AH387" s="451" t="s">
        <v>1119</v>
      </c>
      <c r="AI387" s="450" t="s">
        <v>421</v>
      </c>
      <c r="AJ387" s="506">
        <v>0</v>
      </c>
      <c r="AK387" s="506">
        <v>0</v>
      </c>
      <c r="AL387" s="506">
        <v>0.61199999999999999</v>
      </c>
      <c r="AM387" s="506">
        <v>0.61199999999999999</v>
      </c>
      <c r="AN387" s="452" t="s">
        <v>1119</v>
      </c>
      <c r="AO387" s="506">
        <v>0</v>
      </c>
      <c r="AP387" s="506">
        <v>0.61199999999999999</v>
      </c>
      <c r="AQ387" s="453"/>
      <c r="AR387" s="450" t="s">
        <v>1105</v>
      </c>
    </row>
    <row r="388" spans="1:44" s="333" customFormat="1" ht="78.75" x14ac:dyDescent="0.25">
      <c r="A388" s="447">
        <v>0</v>
      </c>
      <c r="B388" s="448" t="s">
        <v>876</v>
      </c>
      <c r="C388" s="449" t="s">
        <v>385</v>
      </c>
      <c r="D388" s="506">
        <v>0</v>
      </c>
      <c r="E388" s="506">
        <v>0</v>
      </c>
      <c r="F388" s="506">
        <v>0</v>
      </c>
      <c r="G388" s="506">
        <v>3.8783060000000001E-2</v>
      </c>
      <c r="H388" s="506">
        <v>0</v>
      </c>
      <c r="I388" s="506">
        <v>0</v>
      </c>
      <c r="J388" s="506">
        <v>0</v>
      </c>
      <c r="K388" s="506">
        <v>0</v>
      </c>
      <c r="L388" s="506">
        <v>0</v>
      </c>
      <c r="M388" s="506">
        <v>3.8783060000000001E-2</v>
      </c>
      <c r="N388" s="506">
        <v>0</v>
      </c>
      <c r="O388" s="506">
        <v>0</v>
      </c>
      <c r="P388" s="506" t="s">
        <v>804</v>
      </c>
      <c r="Q388" s="506">
        <v>3.8783060000000001E-2</v>
      </c>
      <c r="R388" s="509" t="s">
        <v>1119</v>
      </c>
      <c r="S388" s="506"/>
      <c r="T388" s="506"/>
      <c r="U388" s="506">
        <v>0</v>
      </c>
      <c r="V388" s="506">
        <v>0</v>
      </c>
      <c r="W388" s="506">
        <v>0.54500000000000004</v>
      </c>
      <c r="X388" s="506">
        <v>0</v>
      </c>
      <c r="Y388" s="506">
        <v>0</v>
      </c>
      <c r="Z388" s="506">
        <v>0</v>
      </c>
      <c r="AA388" s="506">
        <v>0</v>
      </c>
      <c r="AB388" s="506">
        <v>0</v>
      </c>
      <c r="AC388" s="506">
        <v>0.06</v>
      </c>
      <c r="AD388" s="506">
        <v>0</v>
      </c>
      <c r="AE388" s="506">
        <v>0.48500000000000004</v>
      </c>
      <c r="AF388" s="506" t="s">
        <v>804</v>
      </c>
      <c r="AG388" s="506">
        <v>0.54500000000000004</v>
      </c>
      <c r="AH388" s="451" t="s">
        <v>1119</v>
      </c>
      <c r="AI388" s="450" t="s">
        <v>421</v>
      </c>
      <c r="AJ388" s="506">
        <v>0</v>
      </c>
      <c r="AK388" s="506">
        <v>0</v>
      </c>
      <c r="AL388" s="506">
        <v>0.54500000000000004</v>
      </c>
      <c r="AM388" s="506">
        <v>0.54500000000000004</v>
      </c>
      <c r="AN388" s="452" t="s">
        <v>1119</v>
      </c>
      <c r="AO388" s="506">
        <v>0</v>
      </c>
      <c r="AP388" s="506">
        <v>0.54500000000000004</v>
      </c>
      <c r="AQ388" s="453"/>
      <c r="AR388" s="450" t="s">
        <v>1105</v>
      </c>
    </row>
    <row r="389" spans="1:44" s="333" customFormat="1" ht="47.25" x14ac:dyDescent="0.25">
      <c r="A389" s="447">
        <v>0</v>
      </c>
      <c r="B389" s="448" t="s">
        <v>877</v>
      </c>
      <c r="C389" s="449" t="s">
        <v>385</v>
      </c>
      <c r="D389" s="506">
        <v>0</v>
      </c>
      <c r="E389" s="506">
        <v>0</v>
      </c>
      <c r="F389" s="506">
        <v>0</v>
      </c>
      <c r="G389" s="506">
        <v>0</v>
      </c>
      <c r="H389" s="506">
        <v>0</v>
      </c>
      <c r="I389" s="506">
        <v>0</v>
      </c>
      <c r="J389" s="506">
        <v>0</v>
      </c>
      <c r="K389" s="506">
        <v>0</v>
      </c>
      <c r="L389" s="506">
        <v>0</v>
      </c>
      <c r="M389" s="506">
        <v>0</v>
      </c>
      <c r="N389" s="506">
        <v>0</v>
      </c>
      <c r="O389" s="506">
        <v>0</v>
      </c>
      <c r="P389" s="506" t="s">
        <v>804</v>
      </c>
      <c r="Q389" s="506">
        <v>0</v>
      </c>
      <c r="R389" s="509">
        <v>0</v>
      </c>
      <c r="S389" s="506"/>
      <c r="T389" s="506"/>
      <c r="U389" s="506">
        <v>0</v>
      </c>
      <c r="V389" s="506">
        <v>0</v>
      </c>
      <c r="W389" s="506">
        <v>0.318</v>
      </c>
      <c r="X389" s="506">
        <v>0</v>
      </c>
      <c r="Y389" s="506">
        <v>0</v>
      </c>
      <c r="Z389" s="506">
        <v>0</v>
      </c>
      <c r="AA389" s="506">
        <v>0</v>
      </c>
      <c r="AB389" s="506">
        <v>0</v>
      </c>
      <c r="AC389" s="506">
        <v>4.1000000000000002E-2</v>
      </c>
      <c r="AD389" s="506">
        <v>0</v>
      </c>
      <c r="AE389" s="506">
        <v>0.27700000000000002</v>
      </c>
      <c r="AF389" s="506" t="s">
        <v>804</v>
      </c>
      <c r="AG389" s="506">
        <v>0.318</v>
      </c>
      <c r="AH389" s="451" t="s">
        <v>1119</v>
      </c>
      <c r="AI389" s="450">
        <v>0</v>
      </c>
      <c r="AJ389" s="506">
        <v>0</v>
      </c>
      <c r="AK389" s="506">
        <v>0</v>
      </c>
      <c r="AL389" s="506">
        <v>0.318</v>
      </c>
      <c r="AM389" s="506">
        <v>0.318</v>
      </c>
      <c r="AN389" s="452" t="s">
        <v>1119</v>
      </c>
      <c r="AO389" s="506">
        <v>0</v>
      </c>
      <c r="AP389" s="506">
        <v>0.318</v>
      </c>
      <c r="AQ389" s="453"/>
      <c r="AR389" s="450" t="s">
        <v>1105</v>
      </c>
    </row>
    <row r="390" spans="1:44" s="333" customFormat="1" ht="78.75" x14ac:dyDescent="0.25">
      <c r="A390" s="447">
        <v>0</v>
      </c>
      <c r="B390" s="448" t="s">
        <v>878</v>
      </c>
      <c r="C390" s="449" t="s">
        <v>385</v>
      </c>
      <c r="D390" s="506">
        <v>0</v>
      </c>
      <c r="E390" s="506">
        <v>0</v>
      </c>
      <c r="F390" s="506">
        <v>0</v>
      </c>
      <c r="G390" s="506">
        <v>0.73298741000000001</v>
      </c>
      <c r="H390" s="506">
        <v>0</v>
      </c>
      <c r="I390" s="506">
        <v>0</v>
      </c>
      <c r="J390" s="506">
        <v>0</v>
      </c>
      <c r="K390" s="506">
        <v>0</v>
      </c>
      <c r="L390" s="506">
        <v>0</v>
      </c>
      <c r="M390" s="506">
        <v>0</v>
      </c>
      <c r="N390" s="506">
        <v>0</v>
      </c>
      <c r="O390" s="506">
        <v>0.73298741000000001</v>
      </c>
      <c r="P390" s="506" t="s">
        <v>804</v>
      </c>
      <c r="Q390" s="506">
        <v>0.73298741000000001</v>
      </c>
      <c r="R390" s="509" t="s">
        <v>1119</v>
      </c>
      <c r="S390" s="506"/>
      <c r="T390" s="506"/>
      <c r="U390" s="506">
        <v>0</v>
      </c>
      <c r="V390" s="506">
        <v>0</v>
      </c>
      <c r="W390" s="506">
        <v>0.65700000000000003</v>
      </c>
      <c r="X390" s="506">
        <v>0</v>
      </c>
      <c r="Y390" s="506">
        <v>0</v>
      </c>
      <c r="Z390" s="506">
        <v>0</v>
      </c>
      <c r="AA390" s="506">
        <v>0</v>
      </c>
      <c r="AB390" s="506">
        <v>0</v>
      </c>
      <c r="AC390" s="506">
        <v>0.65700000000000003</v>
      </c>
      <c r="AD390" s="506">
        <v>0</v>
      </c>
      <c r="AE390" s="506">
        <v>0</v>
      </c>
      <c r="AF390" s="506" t="s">
        <v>804</v>
      </c>
      <c r="AG390" s="506">
        <v>0.65700000000000003</v>
      </c>
      <c r="AH390" s="451" t="s">
        <v>1119</v>
      </c>
      <c r="AI390" s="450" t="s">
        <v>421</v>
      </c>
      <c r="AJ390" s="506">
        <v>0</v>
      </c>
      <c r="AK390" s="506">
        <v>0</v>
      </c>
      <c r="AL390" s="506">
        <v>0.65700000000000003</v>
      </c>
      <c r="AM390" s="506">
        <v>0.65700000000000003</v>
      </c>
      <c r="AN390" s="452" t="s">
        <v>1119</v>
      </c>
      <c r="AO390" s="506">
        <v>0</v>
      </c>
      <c r="AP390" s="506">
        <v>0.65700000000000003</v>
      </c>
      <c r="AQ390" s="453"/>
      <c r="AR390" s="450" t="s">
        <v>1105</v>
      </c>
    </row>
    <row r="391" spans="1:44" s="333" customFormat="1" ht="63" x14ac:dyDescent="0.25">
      <c r="A391" s="447">
        <v>0</v>
      </c>
      <c r="B391" s="448" t="s">
        <v>879</v>
      </c>
      <c r="C391" s="449" t="s">
        <v>385</v>
      </c>
      <c r="D391" s="506">
        <v>0</v>
      </c>
      <c r="E391" s="506">
        <v>0</v>
      </c>
      <c r="F391" s="506">
        <v>0</v>
      </c>
      <c r="G391" s="506">
        <v>0</v>
      </c>
      <c r="H391" s="506">
        <v>0</v>
      </c>
      <c r="I391" s="506">
        <v>0</v>
      </c>
      <c r="J391" s="506">
        <v>0</v>
      </c>
      <c r="K391" s="506">
        <v>0</v>
      </c>
      <c r="L391" s="506">
        <v>0</v>
      </c>
      <c r="M391" s="506">
        <v>0</v>
      </c>
      <c r="N391" s="506">
        <v>0</v>
      </c>
      <c r="O391" s="506">
        <v>0</v>
      </c>
      <c r="P391" s="506" t="s">
        <v>804</v>
      </c>
      <c r="Q391" s="506">
        <v>0</v>
      </c>
      <c r="R391" s="509">
        <v>0</v>
      </c>
      <c r="S391" s="506"/>
      <c r="T391" s="506"/>
      <c r="U391" s="506">
        <v>0</v>
      </c>
      <c r="V391" s="506">
        <v>0</v>
      </c>
      <c r="W391" s="506">
        <v>1.2857400000000001</v>
      </c>
      <c r="X391" s="506">
        <v>0</v>
      </c>
      <c r="Y391" s="506">
        <v>0</v>
      </c>
      <c r="Z391" s="506">
        <v>0</v>
      </c>
      <c r="AA391" s="506">
        <v>0</v>
      </c>
      <c r="AB391" s="506">
        <v>0</v>
      </c>
      <c r="AC391" s="506">
        <v>1.24</v>
      </c>
      <c r="AD391" s="506">
        <v>0</v>
      </c>
      <c r="AE391" s="506">
        <v>4.5740000000000114E-2</v>
      </c>
      <c r="AF391" s="506" t="s">
        <v>804</v>
      </c>
      <c r="AG391" s="506">
        <v>1.2857400000000001</v>
      </c>
      <c r="AH391" s="451" t="s">
        <v>1119</v>
      </c>
      <c r="AI391" s="450">
        <v>0</v>
      </c>
      <c r="AJ391" s="506">
        <v>0</v>
      </c>
      <c r="AK391" s="506">
        <v>0</v>
      </c>
      <c r="AL391" s="506">
        <v>1.2857400000000001</v>
      </c>
      <c r="AM391" s="506">
        <v>1.2857400000000001</v>
      </c>
      <c r="AN391" s="452" t="s">
        <v>1119</v>
      </c>
      <c r="AO391" s="506">
        <v>0</v>
      </c>
      <c r="AP391" s="506">
        <v>1.2857400000000001</v>
      </c>
      <c r="AQ391" s="453"/>
      <c r="AR391" s="450" t="s">
        <v>1105</v>
      </c>
    </row>
    <row r="392" spans="1:44" s="333" customFormat="1" ht="31.5" x14ac:dyDescent="0.25">
      <c r="A392" s="447">
        <v>0</v>
      </c>
      <c r="B392" s="448" t="s">
        <v>880</v>
      </c>
      <c r="C392" s="449" t="s">
        <v>385</v>
      </c>
      <c r="D392" s="506">
        <v>0</v>
      </c>
      <c r="E392" s="506">
        <v>0</v>
      </c>
      <c r="F392" s="506">
        <v>0</v>
      </c>
      <c r="G392" s="506">
        <v>4.4999999999999998E-2</v>
      </c>
      <c r="H392" s="506">
        <v>0</v>
      </c>
      <c r="I392" s="506">
        <v>0</v>
      </c>
      <c r="J392" s="506">
        <v>0</v>
      </c>
      <c r="K392" s="506">
        <v>0</v>
      </c>
      <c r="L392" s="506">
        <v>0</v>
      </c>
      <c r="M392" s="506">
        <v>4.4999999999999998E-2</v>
      </c>
      <c r="N392" s="506">
        <v>0</v>
      </c>
      <c r="O392" s="506">
        <v>0</v>
      </c>
      <c r="P392" s="506" t="s">
        <v>804</v>
      </c>
      <c r="Q392" s="506">
        <v>4.4999999999999998E-2</v>
      </c>
      <c r="R392" s="509" t="s">
        <v>1119</v>
      </c>
      <c r="S392" s="506"/>
      <c r="T392" s="506"/>
      <c r="U392" s="506">
        <v>0</v>
      </c>
      <c r="V392" s="506">
        <v>0</v>
      </c>
      <c r="W392" s="506">
        <v>0.873</v>
      </c>
      <c r="X392" s="506">
        <v>0</v>
      </c>
      <c r="Y392" s="506">
        <v>0</v>
      </c>
      <c r="Z392" s="506">
        <v>0</v>
      </c>
      <c r="AA392" s="506">
        <v>0</v>
      </c>
      <c r="AB392" s="506">
        <v>0</v>
      </c>
      <c r="AC392" s="506">
        <v>0.123</v>
      </c>
      <c r="AD392" s="506">
        <v>0</v>
      </c>
      <c r="AE392" s="506">
        <v>0.75</v>
      </c>
      <c r="AF392" s="506" t="s">
        <v>804</v>
      </c>
      <c r="AG392" s="506">
        <v>0.873</v>
      </c>
      <c r="AH392" s="451" t="s">
        <v>1119</v>
      </c>
      <c r="AI392" s="450" t="s">
        <v>421</v>
      </c>
      <c r="AJ392" s="506">
        <v>0.873</v>
      </c>
      <c r="AK392" s="506">
        <v>0</v>
      </c>
      <c r="AL392" s="506">
        <v>0</v>
      </c>
      <c r="AM392" s="506">
        <v>0</v>
      </c>
      <c r="AN392" s="452" t="s">
        <v>1119</v>
      </c>
      <c r="AO392" s="506">
        <v>0</v>
      </c>
      <c r="AP392" s="506">
        <v>0</v>
      </c>
      <c r="AQ392" s="453"/>
      <c r="AR392" s="450" t="s">
        <v>1105</v>
      </c>
    </row>
    <row r="393" spans="1:44" s="333" customFormat="1" ht="31.5" x14ac:dyDescent="0.25">
      <c r="A393" s="447">
        <v>0</v>
      </c>
      <c r="B393" s="448" t="s">
        <v>881</v>
      </c>
      <c r="C393" s="449" t="s">
        <v>385</v>
      </c>
      <c r="D393" s="506">
        <v>0</v>
      </c>
      <c r="E393" s="506">
        <v>0</v>
      </c>
      <c r="F393" s="506">
        <v>0</v>
      </c>
      <c r="G393" s="506">
        <v>0.12836373000000001</v>
      </c>
      <c r="H393" s="506">
        <v>0</v>
      </c>
      <c r="I393" s="506">
        <v>0</v>
      </c>
      <c r="J393" s="506">
        <v>0</v>
      </c>
      <c r="K393" s="506">
        <v>0</v>
      </c>
      <c r="L393" s="506">
        <v>0</v>
      </c>
      <c r="M393" s="506">
        <v>0</v>
      </c>
      <c r="N393" s="506">
        <v>0</v>
      </c>
      <c r="O393" s="506">
        <v>0.12836373000000001</v>
      </c>
      <c r="P393" s="506" t="s">
        <v>804</v>
      </c>
      <c r="Q393" s="506">
        <v>0.12836373000000001</v>
      </c>
      <c r="R393" s="509" t="s">
        <v>1119</v>
      </c>
      <c r="S393" s="506"/>
      <c r="T393" s="506"/>
      <c r="U393" s="506">
        <v>0</v>
      </c>
      <c r="V393" s="506">
        <v>0</v>
      </c>
      <c r="W393" s="506">
        <v>0.624</v>
      </c>
      <c r="X393" s="506">
        <v>0</v>
      </c>
      <c r="Y393" s="506">
        <v>0</v>
      </c>
      <c r="Z393" s="506">
        <v>0</v>
      </c>
      <c r="AA393" s="506">
        <v>0</v>
      </c>
      <c r="AB393" s="506">
        <v>0</v>
      </c>
      <c r="AC393" s="506">
        <v>0</v>
      </c>
      <c r="AD393" s="506">
        <v>0</v>
      </c>
      <c r="AE393" s="506">
        <v>0.624</v>
      </c>
      <c r="AF393" s="506" t="s">
        <v>804</v>
      </c>
      <c r="AG393" s="506">
        <v>0.624</v>
      </c>
      <c r="AH393" s="451" t="s">
        <v>1119</v>
      </c>
      <c r="AI393" s="450" t="s">
        <v>421</v>
      </c>
      <c r="AJ393" s="506">
        <v>0</v>
      </c>
      <c r="AK393" s="506">
        <v>0</v>
      </c>
      <c r="AL393" s="506">
        <v>0.624</v>
      </c>
      <c r="AM393" s="506">
        <v>0.624</v>
      </c>
      <c r="AN393" s="452" t="s">
        <v>1119</v>
      </c>
      <c r="AO393" s="506">
        <v>0</v>
      </c>
      <c r="AP393" s="506">
        <v>0.624</v>
      </c>
      <c r="AQ393" s="453"/>
      <c r="AR393" s="450" t="s">
        <v>1105</v>
      </c>
    </row>
    <row r="394" spans="1:44" s="333" customFormat="1" ht="63" x14ac:dyDescent="0.25">
      <c r="A394" s="447">
        <v>0</v>
      </c>
      <c r="B394" s="448" t="s">
        <v>882</v>
      </c>
      <c r="C394" s="449" t="s">
        <v>385</v>
      </c>
      <c r="D394" s="506">
        <v>0</v>
      </c>
      <c r="E394" s="506">
        <v>0</v>
      </c>
      <c r="F394" s="506">
        <v>0</v>
      </c>
      <c r="G394" s="506">
        <v>0</v>
      </c>
      <c r="H394" s="506">
        <v>0</v>
      </c>
      <c r="I394" s="506">
        <v>0</v>
      </c>
      <c r="J394" s="506">
        <v>0</v>
      </c>
      <c r="K394" s="506">
        <v>0</v>
      </c>
      <c r="L394" s="506">
        <v>0</v>
      </c>
      <c r="M394" s="506">
        <v>0</v>
      </c>
      <c r="N394" s="506">
        <v>0</v>
      </c>
      <c r="O394" s="506">
        <v>0</v>
      </c>
      <c r="P394" s="506" t="s">
        <v>804</v>
      </c>
      <c r="Q394" s="506">
        <v>0</v>
      </c>
      <c r="R394" s="509">
        <v>0</v>
      </c>
      <c r="S394" s="506"/>
      <c r="T394" s="506"/>
      <c r="U394" s="506">
        <v>0.27900000000000003</v>
      </c>
      <c r="V394" s="506">
        <v>0</v>
      </c>
      <c r="W394" s="506">
        <v>7.1999999999999995E-2</v>
      </c>
      <c r="X394" s="506">
        <v>0</v>
      </c>
      <c r="Y394" s="506">
        <v>0</v>
      </c>
      <c r="Z394" s="506">
        <v>0</v>
      </c>
      <c r="AA394" s="506">
        <v>0</v>
      </c>
      <c r="AB394" s="506">
        <v>0</v>
      </c>
      <c r="AC394" s="506">
        <v>5.1999999999999998E-2</v>
      </c>
      <c r="AD394" s="506">
        <v>0</v>
      </c>
      <c r="AE394" s="506">
        <v>1.9999999999999997E-2</v>
      </c>
      <c r="AF394" s="506" t="s">
        <v>804</v>
      </c>
      <c r="AG394" s="506">
        <v>7.1999999999999995E-2</v>
      </c>
      <c r="AH394" s="451" t="s">
        <v>1119</v>
      </c>
      <c r="AI394" s="450">
        <v>0</v>
      </c>
      <c r="AJ394" s="506">
        <v>0</v>
      </c>
      <c r="AK394" s="506">
        <v>0</v>
      </c>
      <c r="AL394" s="506">
        <v>0.35099999999999998</v>
      </c>
      <c r="AM394" s="506">
        <v>0.35099999999999998</v>
      </c>
      <c r="AN394" s="452" t="s">
        <v>1119</v>
      </c>
      <c r="AO394" s="506">
        <v>0</v>
      </c>
      <c r="AP394" s="506">
        <v>0.35099999999999998</v>
      </c>
      <c r="AQ394" s="453"/>
      <c r="AR394" s="450" t="s">
        <v>1105</v>
      </c>
    </row>
    <row r="395" spans="1:44" s="333" customFormat="1" ht="63" x14ac:dyDescent="0.25">
      <c r="A395" s="447">
        <v>0</v>
      </c>
      <c r="B395" s="448" t="s">
        <v>883</v>
      </c>
      <c r="C395" s="449" t="s">
        <v>385</v>
      </c>
      <c r="D395" s="506">
        <v>0</v>
      </c>
      <c r="E395" s="506">
        <v>0</v>
      </c>
      <c r="F395" s="506">
        <v>0</v>
      </c>
      <c r="G395" s="506">
        <v>0</v>
      </c>
      <c r="H395" s="506">
        <v>0</v>
      </c>
      <c r="I395" s="506">
        <v>0</v>
      </c>
      <c r="J395" s="506">
        <v>0</v>
      </c>
      <c r="K395" s="506">
        <v>0</v>
      </c>
      <c r="L395" s="506">
        <v>0</v>
      </c>
      <c r="M395" s="506">
        <v>0</v>
      </c>
      <c r="N395" s="506">
        <v>0</v>
      </c>
      <c r="O395" s="506">
        <v>0</v>
      </c>
      <c r="P395" s="506" t="s">
        <v>804</v>
      </c>
      <c r="Q395" s="506">
        <v>0</v>
      </c>
      <c r="R395" s="509">
        <v>0</v>
      </c>
      <c r="S395" s="506"/>
      <c r="T395" s="506"/>
      <c r="U395" s="506">
        <v>0</v>
      </c>
      <c r="V395" s="506">
        <v>0</v>
      </c>
      <c r="W395" s="506">
        <v>0.36799999999999999</v>
      </c>
      <c r="X395" s="506">
        <v>0</v>
      </c>
      <c r="Y395" s="506">
        <v>0</v>
      </c>
      <c r="Z395" s="506">
        <v>0</v>
      </c>
      <c r="AA395" s="506">
        <v>0</v>
      </c>
      <c r="AB395" s="506">
        <v>0</v>
      </c>
      <c r="AC395" s="506">
        <v>0.36799999999999999</v>
      </c>
      <c r="AD395" s="506">
        <v>0</v>
      </c>
      <c r="AE395" s="506">
        <v>0</v>
      </c>
      <c r="AF395" s="506" t="s">
        <v>804</v>
      </c>
      <c r="AG395" s="506">
        <v>0.36799999999999999</v>
      </c>
      <c r="AH395" s="451" t="s">
        <v>1119</v>
      </c>
      <c r="AI395" s="450">
        <v>0</v>
      </c>
      <c r="AJ395" s="506">
        <v>0</v>
      </c>
      <c r="AK395" s="506">
        <v>0</v>
      </c>
      <c r="AL395" s="506">
        <v>0.36799999999999999</v>
      </c>
      <c r="AM395" s="506">
        <v>0.36799999999999999</v>
      </c>
      <c r="AN395" s="452" t="s">
        <v>1119</v>
      </c>
      <c r="AO395" s="506">
        <v>0</v>
      </c>
      <c r="AP395" s="506">
        <v>0.36799999999999999</v>
      </c>
      <c r="AQ395" s="453"/>
      <c r="AR395" s="450" t="s">
        <v>1105</v>
      </c>
    </row>
    <row r="396" spans="1:44" s="333" customFormat="1" ht="63" x14ac:dyDescent="0.25">
      <c r="A396" s="447">
        <v>0</v>
      </c>
      <c r="B396" s="448" t="s">
        <v>884</v>
      </c>
      <c r="C396" s="449" t="s">
        <v>385</v>
      </c>
      <c r="D396" s="506">
        <v>0</v>
      </c>
      <c r="E396" s="506">
        <v>0</v>
      </c>
      <c r="F396" s="506">
        <v>0</v>
      </c>
      <c r="G396" s="506">
        <v>0</v>
      </c>
      <c r="H396" s="506">
        <v>0</v>
      </c>
      <c r="I396" s="506">
        <v>0</v>
      </c>
      <c r="J396" s="506">
        <v>0</v>
      </c>
      <c r="K396" s="506">
        <v>0</v>
      </c>
      <c r="L396" s="506">
        <v>0</v>
      </c>
      <c r="M396" s="506">
        <v>0</v>
      </c>
      <c r="N396" s="506">
        <v>0</v>
      </c>
      <c r="O396" s="506">
        <v>0</v>
      </c>
      <c r="P396" s="506" t="s">
        <v>804</v>
      </c>
      <c r="Q396" s="506">
        <v>0</v>
      </c>
      <c r="R396" s="509">
        <v>0</v>
      </c>
      <c r="S396" s="506"/>
      <c r="T396" s="506"/>
      <c r="U396" s="506">
        <v>0</v>
      </c>
      <c r="V396" s="506">
        <v>0</v>
      </c>
      <c r="W396" s="506">
        <v>3.6999999999999998E-2</v>
      </c>
      <c r="X396" s="506">
        <v>0</v>
      </c>
      <c r="Y396" s="506">
        <v>0</v>
      </c>
      <c r="Z396" s="506">
        <v>0</v>
      </c>
      <c r="AA396" s="506">
        <v>0</v>
      </c>
      <c r="AB396" s="506">
        <v>0</v>
      </c>
      <c r="AC396" s="506">
        <v>3.6999999999999998E-2</v>
      </c>
      <c r="AD396" s="506">
        <v>0</v>
      </c>
      <c r="AE396" s="506">
        <v>0</v>
      </c>
      <c r="AF396" s="506" t="s">
        <v>804</v>
      </c>
      <c r="AG396" s="506">
        <v>3.6999999999999998E-2</v>
      </c>
      <c r="AH396" s="451" t="s">
        <v>1119</v>
      </c>
      <c r="AI396" s="450">
        <v>0</v>
      </c>
      <c r="AJ396" s="506">
        <v>3.6999999999999998E-2</v>
      </c>
      <c r="AK396" s="506">
        <v>0</v>
      </c>
      <c r="AL396" s="506">
        <v>0</v>
      </c>
      <c r="AM396" s="506">
        <v>0</v>
      </c>
      <c r="AN396" s="452" t="s">
        <v>1119</v>
      </c>
      <c r="AO396" s="506">
        <v>0</v>
      </c>
      <c r="AP396" s="506">
        <v>0</v>
      </c>
      <c r="AQ396" s="453"/>
      <c r="AR396" s="450" t="s">
        <v>1105</v>
      </c>
    </row>
    <row r="397" spans="1:44" s="333" customFormat="1" ht="78.75" x14ac:dyDescent="0.25">
      <c r="A397" s="447">
        <v>0</v>
      </c>
      <c r="B397" s="448" t="s">
        <v>885</v>
      </c>
      <c r="C397" s="449" t="s">
        <v>385</v>
      </c>
      <c r="D397" s="506">
        <v>0</v>
      </c>
      <c r="E397" s="506">
        <v>0</v>
      </c>
      <c r="F397" s="506">
        <v>0</v>
      </c>
      <c r="G397" s="506">
        <v>0</v>
      </c>
      <c r="H397" s="506">
        <v>0</v>
      </c>
      <c r="I397" s="506">
        <v>0</v>
      </c>
      <c r="J397" s="506">
        <v>0</v>
      </c>
      <c r="K397" s="506">
        <v>0</v>
      </c>
      <c r="L397" s="506">
        <v>0</v>
      </c>
      <c r="M397" s="506">
        <v>0</v>
      </c>
      <c r="N397" s="506">
        <v>0</v>
      </c>
      <c r="O397" s="506">
        <v>0</v>
      </c>
      <c r="P397" s="506" t="s">
        <v>804</v>
      </c>
      <c r="Q397" s="506">
        <v>0</v>
      </c>
      <c r="R397" s="509">
        <v>0</v>
      </c>
      <c r="S397" s="506"/>
      <c r="T397" s="506"/>
      <c r="U397" s="506">
        <v>0</v>
      </c>
      <c r="V397" s="506">
        <v>0</v>
      </c>
      <c r="W397" s="506">
        <v>7.4999999999999997E-2</v>
      </c>
      <c r="X397" s="506">
        <v>0</v>
      </c>
      <c r="Y397" s="506">
        <v>0</v>
      </c>
      <c r="Z397" s="506">
        <v>0</v>
      </c>
      <c r="AA397" s="506">
        <v>0</v>
      </c>
      <c r="AB397" s="506">
        <v>0</v>
      </c>
      <c r="AC397" s="506">
        <v>1.7000000000000001E-2</v>
      </c>
      <c r="AD397" s="506">
        <v>0</v>
      </c>
      <c r="AE397" s="506">
        <v>5.7999999999999996E-2</v>
      </c>
      <c r="AF397" s="506" t="s">
        <v>804</v>
      </c>
      <c r="AG397" s="506">
        <v>7.4999999999999997E-2</v>
      </c>
      <c r="AH397" s="451" t="s">
        <v>1119</v>
      </c>
      <c r="AI397" s="450">
        <v>0</v>
      </c>
      <c r="AJ397" s="506">
        <v>0</v>
      </c>
      <c r="AK397" s="506">
        <v>0</v>
      </c>
      <c r="AL397" s="506">
        <v>7.4999999999999997E-2</v>
      </c>
      <c r="AM397" s="506">
        <v>7.4999999999999997E-2</v>
      </c>
      <c r="AN397" s="452" t="s">
        <v>1119</v>
      </c>
      <c r="AO397" s="506">
        <v>0</v>
      </c>
      <c r="AP397" s="506">
        <v>7.4999999999999997E-2</v>
      </c>
      <c r="AQ397" s="453"/>
      <c r="AR397" s="450" t="s">
        <v>1105</v>
      </c>
    </row>
    <row r="398" spans="1:44" s="333" customFormat="1" ht="126" x14ac:dyDescent="0.25">
      <c r="A398" s="447">
        <v>0</v>
      </c>
      <c r="B398" s="448" t="s">
        <v>886</v>
      </c>
      <c r="C398" s="449" t="s">
        <v>385</v>
      </c>
      <c r="D398" s="506">
        <v>0</v>
      </c>
      <c r="E398" s="506">
        <v>0</v>
      </c>
      <c r="F398" s="506">
        <v>0</v>
      </c>
      <c r="G398" s="506">
        <v>0.14849746999999999</v>
      </c>
      <c r="H398" s="506">
        <v>0</v>
      </c>
      <c r="I398" s="506">
        <v>0</v>
      </c>
      <c r="J398" s="506">
        <v>0</v>
      </c>
      <c r="K398" s="506">
        <v>0</v>
      </c>
      <c r="L398" s="506">
        <v>0</v>
      </c>
      <c r="M398" s="506">
        <v>0</v>
      </c>
      <c r="N398" s="506">
        <v>0</v>
      </c>
      <c r="O398" s="506">
        <v>0.14849746999999999</v>
      </c>
      <c r="P398" s="506" t="s">
        <v>804</v>
      </c>
      <c r="Q398" s="506">
        <v>0.14849746999999999</v>
      </c>
      <c r="R398" s="509" t="s">
        <v>1119</v>
      </c>
      <c r="S398" s="506"/>
      <c r="T398" s="506"/>
      <c r="U398" s="506">
        <v>0</v>
      </c>
      <c r="V398" s="506">
        <v>0</v>
      </c>
      <c r="W398" s="506">
        <v>1.0109999999999999</v>
      </c>
      <c r="X398" s="506">
        <v>0</v>
      </c>
      <c r="Y398" s="506">
        <v>0</v>
      </c>
      <c r="Z398" s="506">
        <v>0</v>
      </c>
      <c r="AA398" s="506">
        <v>0</v>
      </c>
      <c r="AB398" s="506">
        <v>0</v>
      </c>
      <c r="AC398" s="506">
        <v>1.0109999999999999</v>
      </c>
      <c r="AD398" s="506">
        <v>0</v>
      </c>
      <c r="AE398" s="506">
        <v>0</v>
      </c>
      <c r="AF398" s="506" t="s">
        <v>804</v>
      </c>
      <c r="AG398" s="506">
        <v>1.0109999999999999</v>
      </c>
      <c r="AH398" s="451" t="s">
        <v>1119</v>
      </c>
      <c r="AI398" s="450" t="s">
        <v>421</v>
      </c>
      <c r="AJ398" s="506">
        <v>0</v>
      </c>
      <c r="AK398" s="506">
        <v>0</v>
      </c>
      <c r="AL398" s="506">
        <v>1.0109999999999999</v>
      </c>
      <c r="AM398" s="506">
        <v>1.0109999999999999</v>
      </c>
      <c r="AN398" s="452" t="s">
        <v>1119</v>
      </c>
      <c r="AO398" s="506">
        <v>0</v>
      </c>
      <c r="AP398" s="506">
        <v>1.0109999999999999</v>
      </c>
      <c r="AQ398" s="453"/>
      <c r="AR398" s="450" t="s">
        <v>1105</v>
      </c>
    </row>
    <row r="399" spans="1:44" s="333" customFormat="1" ht="47.25" x14ac:dyDescent="0.25">
      <c r="A399" s="447">
        <v>0</v>
      </c>
      <c r="B399" s="448" t="s">
        <v>887</v>
      </c>
      <c r="C399" s="449" t="s">
        <v>385</v>
      </c>
      <c r="D399" s="506">
        <v>0</v>
      </c>
      <c r="E399" s="506">
        <v>0</v>
      </c>
      <c r="F399" s="506">
        <v>0</v>
      </c>
      <c r="G399" s="506">
        <v>1.76850475</v>
      </c>
      <c r="H399" s="506">
        <v>0</v>
      </c>
      <c r="I399" s="506">
        <v>0</v>
      </c>
      <c r="J399" s="506">
        <v>0</v>
      </c>
      <c r="K399" s="506">
        <v>0</v>
      </c>
      <c r="L399" s="506">
        <v>0</v>
      </c>
      <c r="M399" s="506">
        <v>0.85214992999999994</v>
      </c>
      <c r="N399" s="506">
        <v>0</v>
      </c>
      <c r="O399" s="506">
        <v>0.9163548199999999</v>
      </c>
      <c r="P399" s="506" t="s">
        <v>804</v>
      </c>
      <c r="Q399" s="506">
        <v>1.76850475</v>
      </c>
      <c r="R399" s="509" t="s">
        <v>1119</v>
      </c>
      <c r="S399" s="506"/>
      <c r="T399" s="506"/>
      <c r="U399" s="506">
        <v>0</v>
      </c>
      <c r="V399" s="506">
        <v>0</v>
      </c>
      <c r="W399" s="506">
        <v>0.90200000000000002</v>
      </c>
      <c r="X399" s="506">
        <v>0</v>
      </c>
      <c r="Y399" s="506">
        <v>0</v>
      </c>
      <c r="Z399" s="506">
        <v>0</v>
      </c>
      <c r="AA399" s="506">
        <v>0</v>
      </c>
      <c r="AB399" s="506">
        <v>0</v>
      </c>
      <c r="AC399" s="506">
        <v>1.7999999999999999E-2</v>
      </c>
      <c r="AD399" s="506">
        <v>0</v>
      </c>
      <c r="AE399" s="506">
        <v>0.88400000000000001</v>
      </c>
      <c r="AF399" s="506" t="s">
        <v>804</v>
      </c>
      <c r="AG399" s="506">
        <v>0.90200000000000002</v>
      </c>
      <c r="AH399" s="451" t="s">
        <v>1119</v>
      </c>
      <c r="AI399" s="450" t="s">
        <v>421</v>
      </c>
      <c r="AJ399" s="506">
        <v>0</v>
      </c>
      <c r="AK399" s="506">
        <v>0</v>
      </c>
      <c r="AL399" s="506">
        <v>0.90200000000000002</v>
      </c>
      <c r="AM399" s="506">
        <v>0.90200000000000002</v>
      </c>
      <c r="AN399" s="452" t="s">
        <v>1119</v>
      </c>
      <c r="AO399" s="506">
        <v>0</v>
      </c>
      <c r="AP399" s="506">
        <v>0.90200000000000002</v>
      </c>
      <c r="AQ399" s="453"/>
      <c r="AR399" s="450" t="s">
        <v>1105</v>
      </c>
    </row>
    <row r="400" spans="1:44" s="333" customFormat="1" ht="63" x14ac:dyDescent="0.25">
      <c r="A400" s="447">
        <v>0</v>
      </c>
      <c r="B400" s="448" t="s">
        <v>888</v>
      </c>
      <c r="C400" s="449" t="s">
        <v>385</v>
      </c>
      <c r="D400" s="506">
        <v>0</v>
      </c>
      <c r="E400" s="506">
        <v>0</v>
      </c>
      <c r="F400" s="506">
        <v>0</v>
      </c>
      <c r="G400" s="506">
        <v>0.67947656000000001</v>
      </c>
      <c r="H400" s="506">
        <v>0</v>
      </c>
      <c r="I400" s="506">
        <v>0</v>
      </c>
      <c r="J400" s="506">
        <v>0</v>
      </c>
      <c r="K400" s="506">
        <v>0</v>
      </c>
      <c r="L400" s="506">
        <v>0</v>
      </c>
      <c r="M400" s="506">
        <v>0.67947656000000001</v>
      </c>
      <c r="N400" s="506">
        <v>0</v>
      </c>
      <c r="O400" s="506">
        <v>0</v>
      </c>
      <c r="P400" s="506" t="s">
        <v>804</v>
      </c>
      <c r="Q400" s="506">
        <v>0.67947656000000001</v>
      </c>
      <c r="R400" s="509" t="s">
        <v>1119</v>
      </c>
      <c r="S400" s="506"/>
      <c r="T400" s="506"/>
      <c r="U400" s="506">
        <v>0</v>
      </c>
      <c r="V400" s="506">
        <v>0</v>
      </c>
      <c r="W400" s="506">
        <v>0.621</v>
      </c>
      <c r="X400" s="506">
        <v>0</v>
      </c>
      <c r="Y400" s="506">
        <v>0</v>
      </c>
      <c r="Z400" s="506">
        <v>0</v>
      </c>
      <c r="AA400" s="506">
        <v>0</v>
      </c>
      <c r="AB400" s="506">
        <v>0</v>
      </c>
      <c r="AC400" s="506">
        <v>0.59299999999999997</v>
      </c>
      <c r="AD400" s="506">
        <v>0</v>
      </c>
      <c r="AE400" s="506">
        <v>2.8000000000000025E-2</v>
      </c>
      <c r="AF400" s="506" t="s">
        <v>804</v>
      </c>
      <c r="AG400" s="506">
        <v>0.621</v>
      </c>
      <c r="AH400" s="451" t="s">
        <v>1119</v>
      </c>
      <c r="AI400" s="450" t="s">
        <v>421</v>
      </c>
      <c r="AJ400" s="506">
        <v>0.621</v>
      </c>
      <c r="AK400" s="506">
        <v>0</v>
      </c>
      <c r="AL400" s="506">
        <v>0</v>
      </c>
      <c r="AM400" s="506">
        <v>0</v>
      </c>
      <c r="AN400" s="452" t="s">
        <v>1119</v>
      </c>
      <c r="AO400" s="506">
        <v>0</v>
      </c>
      <c r="AP400" s="506">
        <v>0</v>
      </c>
      <c r="AQ400" s="453"/>
      <c r="AR400" s="450" t="s">
        <v>1105</v>
      </c>
    </row>
    <row r="401" spans="1:44" s="333" customFormat="1" ht="63" x14ac:dyDescent="0.25">
      <c r="A401" s="447">
        <v>0</v>
      </c>
      <c r="B401" s="448" t="s">
        <v>889</v>
      </c>
      <c r="C401" s="449" t="s">
        <v>385</v>
      </c>
      <c r="D401" s="506">
        <v>0</v>
      </c>
      <c r="E401" s="506">
        <v>0</v>
      </c>
      <c r="F401" s="506">
        <v>0</v>
      </c>
      <c r="G401" s="506">
        <v>0</v>
      </c>
      <c r="H401" s="506">
        <v>0</v>
      </c>
      <c r="I401" s="506">
        <v>0</v>
      </c>
      <c r="J401" s="506">
        <v>0</v>
      </c>
      <c r="K401" s="506">
        <v>0</v>
      </c>
      <c r="L401" s="506">
        <v>0</v>
      </c>
      <c r="M401" s="506">
        <v>0</v>
      </c>
      <c r="N401" s="506">
        <v>0</v>
      </c>
      <c r="O401" s="506">
        <v>0</v>
      </c>
      <c r="P401" s="506" t="s">
        <v>804</v>
      </c>
      <c r="Q401" s="506">
        <v>0</v>
      </c>
      <c r="R401" s="509">
        <v>0</v>
      </c>
      <c r="S401" s="506"/>
      <c r="T401" s="506"/>
      <c r="U401" s="506">
        <v>0</v>
      </c>
      <c r="V401" s="506">
        <v>0</v>
      </c>
      <c r="W401" s="506">
        <v>0.48399999999999999</v>
      </c>
      <c r="X401" s="506">
        <v>0</v>
      </c>
      <c r="Y401" s="506">
        <v>0</v>
      </c>
      <c r="Z401" s="506">
        <v>0</v>
      </c>
      <c r="AA401" s="506">
        <v>0</v>
      </c>
      <c r="AB401" s="506">
        <v>0</v>
      </c>
      <c r="AC401" s="506">
        <v>0.48399999999999999</v>
      </c>
      <c r="AD401" s="506">
        <v>0</v>
      </c>
      <c r="AE401" s="506">
        <v>0</v>
      </c>
      <c r="AF401" s="506" t="s">
        <v>804</v>
      </c>
      <c r="AG401" s="506">
        <v>0.48399999999999999</v>
      </c>
      <c r="AH401" s="451" t="s">
        <v>1119</v>
      </c>
      <c r="AI401" s="450">
        <v>0</v>
      </c>
      <c r="AJ401" s="506">
        <v>0</v>
      </c>
      <c r="AK401" s="506">
        <v>0</v>
      </c>
      <c r="AL401" s="506">
        <v>0.48399999999999999</v>
      </c>
      <c r="AM401" s="506">
        <v>0.48399999999999999</v>
      </c>
      <c r="AN401" s="452" t="s">
        <v>1119</v>
      </c>
      <c r="AO401" s="506">
        <v>0</v>
      </c>
      <c r="AP401" s="506">
        <v>0.48399999999999999</v>
      </c>
      <c r="AQ401" s="453"/>
      <c r="AR401" s="450" t="s">
        <v>1105</v>
      </c>
    </row>
    <row r="402" spans="1:44" s="333" customFormat="1" ht="63" x14ac:dyDescent="0.25">
      <c r="A402" s="447">
        <v>0</v>
      </c>
      <c r="B402" s="448" t="s">
        <v>984</v>
      </c>
      <c r="C402" s="449" t="s">
        <v>385</v>
      </c>
      <c r="D402" s="506">
        <v>0</v>
      </c>
      <c r="E402" s="506">
        <v>0</v>
      </c>
      <c r="F402" s="506">
        <v>0</v>
      </c>
      <c r="G402" s="506">
        <v>0</v>
      </c>
      <c r="H402" s="506">
        <v>0</v>
      </c>
      <c r="I402" s="506">
        <v>0</v>
      </c>
      <c r="J402" s="506">
        <v>0</v>
      </c>
      <c r="K402" s="506">
        <v>0</v>
      </c>
      <c r="L402" s="506">
        <v>0</v>
      </c>
      <c r="M402" s="506">
        <v>0</v>
      </c>
      <c r="N402" s="506">
        <v>0</v>
      </c>
      <c r="O402" s="506">
        <v>0</v>
      </c>
      <c r="P402" s="506" t="s">
        <v>804</v>
      </c>
      <c r="Q402" s="506">
        <v>0</v>
      </c>
      <c r="R402" s="509">
        <v>0</v>
      </c>
      <c r="S402" s="506"/>
      <c r="T402" s="506"/>
      <c r="U402" s="506">
        <v>0</v>
      </c>
      <c r="V402" s="506">
        <v>0</v>
      </c>
      <c r="W402" s="506">
        <v>0.64900000000000002</v>
      </c>
      <c r="X402" s="506">
        <v>0</v>
      </c>
      <c r="Y402" s="506">
        <v>0</v>
      </c>
      <c r="Z402" s="506">
        <v>0</v>
      </c>
      <c r="AA402" s="506">
        <v>0</v>
      </c>
      <c r="AB402" s="506">
        <v>0</v>
      </c>
      <c r="AC402" s="506">
        <v>0</v>
      </c>
      <c r="AD402" s="506">
        <v>0</v>
      </c>
      <c r="AE402" s="506">
        <v>0.64900000000000002</v>
      </c>
      <c r="AF402" s="506" t="s">
        <v>804</v>
      </c>
      <c r="AG402" s="506">
        <v>0.64900000000000002</v>
      </c>
      <c r="AH402" s="451" t="s">
        <v>1119</v>
      </c>
      <c r="AI402" s="450">
        <v>0</v>
      </c>
      <c r="AJ402" s="506">
        <v>0.64900000000000002</v>
      </c>
      <c r="AK402" s="506">
        <v>0</v>
      </c>
      <c r="AL402" s="506">
        <v>0</v>
      </c>
      <c r="AM402" s="506">
        <v>0</v>
      </c>
      <c r="AN402" s="452" t="s">
        <v>1119</v>
      </c>
      <c r="AO402" s="506">
        <v>0</v>
      </c>
      <c r="AP402" s="506">
        <v>0</v>
      </c>
      <c r="AQ402" s="453"/>
      <c r="AR402" s="450" t="s">
        <v>1105</v>
      </c>
    </row>
    <row r="403" spans="1:44" s="333" customFormat="1" ht="63" x14ac:dyDescent="0.25">
      <c r="A403" s="447">
        <v>0</v>
      </c>
      <c r="B403" s="448" t="s">
        <v>985</v>
      </c>
      <c r="C403" s="449" t="s">
        <v>385</v>
      </c>
      <c r="D403" s="506">
        <v>0</v>
      </c>
      <c r="E403" s="506">
        <v>0</v>
      </c>
      <c r="F403" s="506">
        <v>0</v>
      </c>
      <c r="G403" s="506">
        <v>0</v>
      </c>
      <c r="H403" s="506">
        <v>0</v>
      </c>
      <c r="I403" s="506">
        <v>0</v>
      </c>
      <c r="J403" s="506">
        <v>0</v>
      </c>
      <c r="K403" s="506">
        <v>0</v>
      </c>
      <c r="L403" s="506">
        <v>0</v>
      </c>
      <c r="M403" s="506">
        <v>0</v>
      </c>
      <c r="N403" s="506">
        <v>0</v>
      </c>
      <c r="O403" s="506">
        <v>0</v>
      </c>
      <c r="P403" s="506" t="s">
        <v>804</v>
      </c>
      <c r="Q403" s="506">
        <v>0</v>
      </c>
      <c r="R403" s="509">
        <v>0</v>
      </c>
      <c r="S403" s="506"/>
      <c r="T403" s="506"/>
      <c r="U403" s="506">
        <v>0</v>
      </c>
      <c r="V403" s="506">
        <v>0</v>
      </c>
      <c r="W403" s="506">
        <v>0.88200000000000001</v>
      </c>
      <c r="X403" s="506">
        <v>0</v>
      </c>
      <c r="Y403" s="506">
        <v>0</v>
      </c>
      <c r="Z403" s="506">
        <v>0</v>
      </c>
      <c r="AA403" s="506">
        <v>0</v>
      </c>
      <c r="AB403" s="506">
        <v>0</v>
      </c>
      <c r="AC403" s="506">
        <v>0</v>
      </c>
      <c r="AD403" s="506">
        <v>0</v>
      </c>
      <c r="AE403" s="506">
        <v>0.88200000000000001</v>
      </c>
      <c r="AF403" s="506" t="s">
        <v>804</v>
      </c>
      <c r="AG403" s="506">
        <v>0.88200000000000001</v>
      </c>
      <c r="AH403" s="451" t="s">
        <v>1119</v>
      </c>
      <c r="AI403" s="450">
        <v>0</v>
      </c>
      <c r="AJ403" s="506">
        <v>0.88200000000000001</v>
      </c>
      <c r="AK403" s="506">
        <v>0</v>
      </c>
      <c r="AL403" s="506">
        <v>0</v>
      </c>
      <c r="AM403" s="506">
        <v>0</v>
      </c>
      <c r="AN403" s="452" t="s">
        <v>1119</v>
      </c>
      <c r="AO403" s="506">
        <v>0</v>
      </c>
      <c r="AP403" s="506">
        <v>0</v>
      </c>
      <c r="AQ403" s="453"/>
      <c r="AR403" s="450" t="s">
        <v>1105</v>
      </c>
    </row>
    <row r="404" spans="1:44" s="333" customFormat="1" ht="63" x14ac:dyDescent="0.25">
      <c r="A404" s="447">
        <v>0</v>
      </c>
      <c r="B404" s="448" t="s">
        <v>986</v>
      </c>
      <c r="C404" s="449" t="s">
        <v>385</v>
      </c>
      <c r="D404" s="506">
        <v>0</v>
      </c>
      <c r="E404" s="506">
        <v>0</v>
      </c>
      <c r="F404" s="506">
        <v>0</v>
      </c>
      <c r="G404" s="506">
        <v>0</v>
      </c>
      <c r="H404" s="506">
        <v>0</v>
      </c>
      <c r="I404" s="506">
        <v>0</v>
      </c>
      <c r="J404" s="506">
        <v>0</v>
      </c>
      <c r="K404" s="506">
        <v>0</v>
      </c>
      <c r="L404" s="506">
        <v>0</v>
      </c>
      <c r="M404" s="506">
        <v>0</v>
      </c>
      <c r="N404" s="506">
        <v>0</v>
      </c>
      <c r="O404" s="506">
        <v>0</v>
      </c>
      <c r="P404" s="506" t="s">
        <v>804</v>
      </c>
      <c r="Q404" s="506">
        <v>0</v>
      </c>
      <c r="R404" s="509">
        <v>0</v>
      </c>
      <c r="S404" s="506"/>
      <c r="T404" s="506"/>
      <c r="U404" s="506">
        <v>0</v>
      </c>
      <c r="V404" s="506">
        <v>0</v>
      </c>
      <c r="W404" s="506">
        <v>3.1E-2</v>
      </c>
      <c r="X404" s="506">
        <v>0</v>
      </c>
      <c r="Y404" s="506">
        <v>0</v>
      </c>
      <c r="Z404" s="506">
        <v>0</v>
      </c>
      <c r="AA404" s="506">
        <v>0</v>
      </c>
      <c r="AB404" s="506">
        <v>0</v>
      </c>
      <c r="AC404" s="506">
        <v>0</v>
      </c>
      <c r="AD404" s="506">
        <v>0</v>
      </c>
      <c r="AE404" s="506">
        <v>3.1E-2</v>
      </c>
      <c r="AF404" s="506" t="s">
        <v>804</v>
      </c>
      <c r="AG404" s="506">
        <v>3.1E-2</v>
      </c>
      <c r="AH404" s="451" t="s">
        <v>1119</v>
      </c>
      <c r="AI404" s="450">
        <v>0</v>
      </c>
      <c r="AJ404" s="506">
        <v>3.1E-2</v>
      </c>
      <c r="AK404" s="506">
        <v>0</v>
      </c>
      <c r="AL404" s="506">
        <v>0</v>
      </c>
      <c r="AM404" s="506">
        <v>0</v>
      </c>
      <c r="AN404" s="452" t="s">
        <v>1119</v>
      </c>
      <c r="AO404" s="506">
        <v>0</v>
      </c>
      <c r="AP404" s="506">
        <v>0</v>
      </c>
      <c r="AQ404" s="453"/>
      <c r="AR404" s="450" t="s">
        <v>1105</v>
      </c>
    </row>
    <row r="405" spans="1:44" s="333" customFormat="1" ht="47.25" x14ac:dyDescent="0.25">
      <c r="A405" s="447">
        <v>0</v>
      </c>
      <c r="B405" s="448" t="s">
        <v>987</v>
      </c>
      <c r="C405" s="449" t="s">
        <v>385</v>
      </c>
      <c r="D405" s="506">
        <v>0</v>
      </c>
      <c r="E405" s="506">
        <v>0</v>
      </c>
      <c r="F405" s="506">
        <v>0</v>
      </c>
      <c r="G405" s="506">
        <v>0</v>
      </c>
      <c r="H405" s="506">
        <v>0</v>
      </c>
      <c r="I405" s="506">
        <v>0</v>
      </c>
      <c r="J405" s="506">
        <v>0</v>
      </c>
      <c r="K405" s="506">
        <v>0</v>
      </c>
      <c r="L405" s="506">
        <v>0</v>
      </c>
      <c r="M405" s="506">
        <v>0</v>
      </c>
      <c r="N405" s="506">
        <v>0</v>
      </c>
      <c r="O405" s="506">
        <v>0</v>
      </c>
      <c r="P405" s="506" t="s">
        <v>804</v>
      </c>
      <c r="Q405" s="506">
        <v>0</v>
      </c>
      <c r="R405" s="509">
        <v>0</v>
      </c>
      <c r="S405" s="506"/>
      <c r="T405" s="506"/>
      <c r="U405" s="506">
        <v>0</v>
      </c>
      <c r="V405" s="506">
        <v>0</v>
      </c>
      <c r="W405" s="506">
        <v>0.89</v>
      </c>
      <c r="X405" s="506">
        <v>0</v>
      </c>
      <c r="Y405" s="506">
        <v>0</v>
      </c>
      <c r="Z405" s="506">
        <v>0</v>
      </c>
      <c r="AA405" s="506">
        <v>0</v>
      </c>
      <c r="AB405" s="506">
        <v>0</v>
      </c>
      <c r="AC405" s="506">
        <v>0</v>
      </c>
      <c r="AD405" s="506">
        <v>0</v>
      </c>
      <c r="AE405" s="506">
        <v>0.89</v>
      </c>
      <c r="AF405" s="506" t="s">
        <v>804</v>
      </c>
      <c r="AG405" s="506">
        <v>0.89</v>
      </c>
      <c r="AH405" s="451" t="s">
        <v>1119</v>
      </c>
      <c r="AI405" s="450">
        <v>0</v>
      </c>
      <c r="AJ405" s="506">
        <v>0</v>
      </c>
      <c r="AK405" s="506">
        <v>0</v>
      </c>
      <c r="AL405" s="506">
        <v>0.89</v>
      </c>
      <c r="AM405" s="506">
        <v>0.89</v>
      </c>
      <c r="AN405" s="452" t="s">
        <v>1119</v>
      </c>
      <c r="AO405" s="506">
        <v>0</v>
      </c>
      <c r="AP405" s="506">
        <v>0.89</v>
      </c>
      <c r="AQ405" s="453"/>
      <c r="AR405" s="450" t="s">
        <v>1105</v>
      </c>
    </row>
    <row r="406" spans="1:44" s="333" customFormat="1" ht="47.25" x14ac:dyDescent="0.25">
      <c r="A406" s="447">
        <v>0</v>
      </c>
      <c r="B406" s="448" t="s">
        <v>988</v>
      </c>
      <c r="C406" s="449" t="s">
        <v>385</v>
      </c>
      <c r="D406" s="506">
        <v>0</v>
      </c>
      <c r="E406" s="506">
        <v>0</v>
      </c>
      <c r="F406" s="506">
        <v>0</v>
      </c>
      <c r="G406" s="506">
        <v>0</v>
      </c>
      <c r="H406" s="506">
        <v>0</v>
      </c>
      <c r="I406" s="506">
        <v>0</v>
      </c>
      <c r="J406" s="506">
        <v>0</v>
      </c>
      <c r="K406" s="506">
        <v>0</v>
      </c>
      <c r="L406" s="506">
        <v>0</v>
      </c>
      <c r="M406" s="506">
        <v>0</v>
      </c>
      <c r="N406" s="506">
        <v>0</v>
      </c>
      <c r="O406" s="506">
        <v>0</v>
      </c>
      <c r="P406" s="506" t="s">
        <v>804</v>
      </c>
      <c r="Q406" s="506">
        <v>0</v>
      </c>
      <c r="R406" s="509">
        <v>0</v>
      </c>
      <c r="S406" s="506"/>
      <c r="T406" s="506"/>
      <c r="U406" s="506">
        <v>0</v>
      </c>
      <c r="V406" s="506">
        <v>0</v>
      </c>
      <c r="W406" s="506">
        <v>4.9000000000000002E-2</v>
      </c>
      <c r="X406" s="506">
        <v>0</v>
      </c>
      <c r="Y406" s="506">
        <v>0</v>
      </c>
      <c r="Z406" s="506">
        <v>0</v>
      </c>
      <c r="AA406" s="506">
        <v>0</v>
      </c>
      <c r="AB406" s="506">
        <v>0</v>
      </c>
      <c r="AC406" s="506">
        <v>0</v>
      </c>
      <c r="AD406" s="506">
        <v>0</v>
      </c>
      <c r="AE406" s="506">
        <v>4.9000000000000002E-2</v>
      </c>
      <c r="AF406" s="506" t="s">
        <v>804</v>
      </c>
      <c r="AG406" s="506">
        <v>4.9000000000000002E-2</v>
      </c>
      <c r="AH406" s="451" t="s">
        <v>1119</v>
      </c>
      <c r="AI406" s="450">
        <v>0</v>
      </c>
      <c r="AJ406" s="506">
        <v>4.9000000000000002E-2</v>
      </c>
      <c r="AK406" s="506">
        <v>0</v>
      </c>
      <c r="AL406" s="506">
        <v>0</v>
      </c>
      <c r="AM406" s="506">
        <v>0</v>
      </c>
      <c r="AN406" s="452" t="s">
        <v>1119</v>
      </c>
      <c r="AO406" s="506">
        <v>0</v>
      </c>
      <c r="AP406" s="506">
        <v>0</v>
      </c>
      <c r="AQ406" s="453"/>
      <c r="AR406" s="450" t="s">
        <v>1105</v>
      </c>
    </row>
    <row r="407" spans="1:44" s="333" customFormat="1" ht="63" x14ac:dyDescent="0.25">
      <c r="A407" s="447">
        <v>0</v>
      </c>
      <c r="B407" s="448" t="s">
        <v>989</v>
      </c>
      <c r="C407" s="449" t="s">
        <v>385</v>
      </c>
      <c r="D407" s="506">
        <v>0</v>
      </c>
      <c r="E407" s="506">
        <v>0</v>
      </c>
      <c r="F407" s="506">
        <v>0</v>
      </c>
      <c r="G407" s="506">
        <v>0</v>
      </c>
      <c r="H407" s="506">
        <v>0</v>
      </c>
      <c r="I407" s="506">
        <v>0</v>
      </c>
      <c r="J407" s="506">
        <v>0</v>
      </c>
      <c r="K407" s="506">
        <v>0</v>
      </c>
      <c r="L407" s="506">
        <v>0</v>
      </c>
      <c r="M407" s="506">
        <v>0</v>
      </c>
      <c r="N407" s="506">
        <v>0</v>
      </c>
      <c r="O407" s="506">
        <v>0</v>
      </c>
      <c r="P407" s="506" t="s">
        <v>804</v>
      </c>
      <c r="Q407" s="506">
        <v>0</v>
      </c>
      <c r="R407" s="509">
        <v>0</v>
      </c>
      <c r="S407" s="506"/>
      <c r="T407" s="506"/>
      <c r="U407" s="506">
        <v>0</v>
      </c>
      <c r="V407" s="506">
        <v>0</v>
      </c>
      <c r="W407" s="506">
        <v>0.251</v>
      </c>
      <c r="X407" s="506">
        <v>0</v>
      </c>
      <c r="Y407" s="506">
        <v>0</v>
      </c>
      <c r="Z407" s="506">
        <v>0</v>
      </c>
      <c r="AA407" s="506">
        <v>0</v>
      </c>
      <c r="AB407" s="506">
        <v>0</v>
      </c>
      <c r="AC407" s="506">
        <v>0</v>
      </c>
      <c r="AD407" s="506">
        <v>0</v>
      </c>
      <c r="AE407" s="506">
        <v>0.251</v>
      </c>
      <c r="AF407" s="506" t="s">
        <v>804</v>
      </c>
      <c r="AG407" s="506">
        <v>0.251</v>
      </c>
      <c r="AH407" s="451" t="s">
        <v>1119</v>
      </c>
      <c r="AI407" s="450">
        <v>0</v>
      </c>
      <c r="AJ407" s="506">
        <v>0</v>
      </c>
      <c r="AK407" s="506">
        <v>0</v>
      </c>
      <c r="AL407" s="506">
        <v>0.251</v>
      </c>
      <c r="AM407" s="506">
        <v>0.251</v>
      </c>
      <c r="AN407" s="452" t="s">
        <v>1119</v>
      </c>
      <c r="AO407" s="506">
        <v>0</v>
      </c>
      <c r="AP407" s="506">
        <v>0.251</v>
      </c>
      <c r="AQ407" s="453"/>
      <c r="AR407" s="450" t="s">
        <v>1105</v>
      </c>
    </row>
    <row r="408" spans="1:44" s="333" customFormat="1" ht="78.75" x14ac:dyDescent="0.25">
      <c r="A408" s="447">
        <v>0</v>
      </c>
      <c r="B408" s="448" t="s">
        <v>990</v>
      </c>
      <c r="C408" s="449" t="s">
        <v>385</v>
      </c>
      <c r="D408" s="506">
        <v>0</v>
      </c>
      <c r="E408" s="506">
        <v>0</v>
      </c>
      <c r="F408" s="506">
        <v>0</v>
      </c>
      <c r="G408" s="506">
        <v>0</v>
      </c>
      <c r="H408" s="506">
        <v>0</v>
      </c>
      <c r="I408" s="506">
        <v>0</v>
      </c>
      <c r="J408" s="506">
        <v>0</v>
      </c>
      <c r="K408" s="506">
        <v>0</v>
      </c>
      <c r="L408" s="506">
        <v>0</v>
      </c>
      <c r="M408" s="506">
        <v>0</v>
      </c>
      <c r="N408" s="506">
        <v>0</v>
      </c>
      <c r="O408" s="506">
        <v>0</v>
      </c>
      <c r="P408" s="506" t="s">
        <v>804</v>
      </c>
      <c r="Q408" s="506">
        <v>0</v>
      </c>
      <c r="R408" s="509">
        <v>0</v>
      </c>
      <c r="S408" s="506"/>
      <c r="T408" s="506"/>
      <c r="U408" s="506">
        <v>0</v>
      </c>
      <c r="V408" s="506">
        <v>0</v>
      </c>
      <c r="W408" s="506">
        <v>3.9E-2</v>
      </c>
      <c r="X408" s="506">
        <v>0</v>
      </c>
      <c r="Y408" s="506">
        <v>0</v>
      </c>
      <c r="Z408" s="506">
        <v>0</v>
      </c>
      <c r="AA408" s="506">
        <v>0</v>
      </c>
      <c r="AB408" s="506">
        <v>0</v>
      </c>
      <c r="AC408" s="506">
        <v>0</v>
      </c>
      <c r="AD408" s="506">
        <v>0</v>
      </c>
      <c r="AE408" s="506">
        <v>3.9E-2</v>
      </c>
      <c r="AF408" s="506" t="s">
        <v>804</v>
      </c>
      <c r="AG408" s="506">
        <v>3.9E-2</v>
      </c>
      <c r="AH408" s="451" t="s">
        <v>1119</v>
      </c>
      <c r="AI408" s="450">
        <v>0</v>
      </c>
      <c r="AJ408" s="506">
        <v>0</v>
      </c>
      <c r="AK408" s="506">
        <v>0</v>
      </c>
      <c r="AL408" s="506">
        <v>3.9E-2</v>
      </c>
      <c r="AM408" s="506">
        <v>3.9E-2</v>
      </c>
      <c r="AN408" s="452" t="s">
        <v>1119</v>
      </c>
      <c r="AO408" s="506">
        <v>0</v>
      </c>
      <c r="AP408" s="506">
        <v>3.9E-2</v>
      </c>
      <c r="AQ408" s="453"/>
      <c r="AR408" s="450" t="s">
        <v>1105</v>
      </c>
    </row>
    <row r="409" spans="1:44" s="333" customFormat="1" ht="78.75" x14ac:dyDescent="0.25">
      <c r="A409" s="447">
        <v>0</v>
      </c>
      <c r="B409" s="448" t="s">
        <v>991</v>
      </c>
      <c r="C409" s="449" t="s">
        <v>385</v>
      </c>
      <c r="D409" s="506">
        <v>0</v>
      </c>
      <c r="E409" s="506">
        <v>0</v>
      </c>
      <c r="F409" s="506">
        <v>0</v>
      </c>
      <c r="G409" s="506">
        <v>0</v>
      </c>
      <c r="H409" s="506">
        <v>0</v>
      </c>
      <c r="I409" s="506">
        <v>0</v>
      </c>
      <c r="J409" s="506">
        <v>0</v>
      </c>
      <c r="K409" s="506">
        <v>0</v>
      </c>
      <c r="L409" s="506">
        <v>0</v>
      </c>
      <c r="M409" s="506">
        <v>0</v>
      </c>
      <c r="N409" s="506">
        <v>0</v>
      </c>
      <c r="O409" s="506">
        <v>0</v>
      </c>
      <c r="P409" s="506" t="s">
        <v>804</v>
      </c>
      <c r="Q409" s="506">
        <v>0</v>
      </c>
      <c r="R409" s="509">
        <v>0</v>
      </c>
      <c r="S409" s="506"/>
      <c r="T409" s="506"/>
      <c r="U409" s="506">
        <v>0</v>
      </c>
      <c r="V409" s="506">
        <v>0</v>
      </c>
      <c r="W409" s="506">
        <v>3.9E-2</v>
      </c>
      <c r="X409" s="506">
        <v>0</v>
      </c>
      <c r="Y409" s="506">
        <v>0</v>
      </c>
      <c r="Z409" s="506">
        <v>0</v>
      </c>
      <c r="AA409" s="506">
        <v>0</v>
      </c>
      <c r="AB409" s="506">
        <v>0</v>
      </c>
      <c r="AC409" s="506">
        <v>0</v>
      </c>
      <c r="AD409" s="506">
        <v>0</v>
      </c>
      <c r="AE409" s="506">
        <v>3.9E-2</v>
      </c>
      <c r="AF409" s="506" t="s">
        <v>804</v>
      </c>
      <c r="AG409" s="506">
        <v>3.9E-2</v>
      </c>
      <c r="AH409" s="451" t="s">
        <v>1119</v>
      </c>
      <c r="AI409" s="450">
        <v>0</v>
      </c>
      <c r="AJ409" s="506">
        <v>3.9E-2</v>
      </c>
      <c r="AK409" s="506">
        <v>0</v>
      </c>
      <c r="AL409" s="506">
        <v>0</v>
      </c>
      <c r="AM409" s="506">
        <v>0</v>
      </c>
      <c r="AN409" s="452" t="s">
        <v>1119</v>
      </c>
      <c r="AO409" s="506">
        <v>0</v>
      </c>
      <c r="AP409" s="506">
        <v>0</v>
      </c>
      <c r="AQ409" s="453"/>
      <c r="AR409" s="450" t="s">
        <v>1105</v>
      </c>
    </row>
    <row r="410" spans="1:44" s="333" customFormat="1" ht="47.25" x14ac:dyDescent="0.25">
      <c r="A410" s="447">
        <v>0</v>
      </c>
      <c r="B410" s="448" t="s">
        <v>992</v>
      </c>
      <c r="C410" s="449" t="s">
        <v>385</v>
      </c>
      <c r="D410" s="506">
        <v>0</v>
      </c>
      <c r="E410" s="506">
        <v>0</v>
      </c>
      <c r="F410" s="506">
        <v>0</v>
      </c>
      <c r="G410" s="506">
        <v>0</v>
      </c>
      <c r="H410" s="506">
        <v>0</v>
      </c>
      <c r="I410" s="506">
        <v>0</v>
      </c>
      <c r="J410" s="506">
        <v>0</v>
      </c>
      <c r="K410" s="506">
        <v>0</v>
      </c>
      <c r="L410" s="506">
        <v>0</v>
      </c>
      <c r="M410" s="506">
        <v>0</v>
      </c>
      <c r="N410" s="506">
        <v>0</v>
      </c>
      <c r="O410" s="506">
        <v>0</v>
      </c>
      <c r="P410" s="506" t="s">
        <v>804</v>
      </c>
      <c r="Q410" s="506">
        <v>0</v>
      </c>
      <c r="R410" s="509">
        <v>0</v>
      </c>
      <c r="S410" s="506"/>
      <c r="T410" s="506"/>
      <c r="U410" s="506">
        <v>0</v>
      </c>
      <c r="V410" s="506">
        <v>0</v>
      </c>
      <c r="W410" s="506">
        <v>2.1000000000000001E-2</v>
      </c>
      <c r="X410" s="506">
        <v>0</v>
      </c>
      <c r="Y410" s="506">
        <v>0</v>
      </c>
      <c r="Z410" s="506">
        <v>0</v>
      </c>
      <c r="AA410" s="506">
        <v>0</v>
      </c>
      <c r="AB410" s="506">
        <v>0</v>
      </c>
      <c r="AC410" s="506">
        <v>0</v>
      </c>
      <c r="AD410" s="506">
        <v>0</v>
      </c>
      <c r="AE410" s="506">
        <v>2.1000000000000001E-2</v>
      </c>
      <c r="AF410" s="506" t="s">
        <v>804</v>
      </c>
      <c r="AG410" s="506">
        <v>2.1000000000000001E-2</v>
      </c>
      <c r="AH410" s="451" t="s">
        <v>1119</v>
      </c>
      <c r="AI410" s="450">
        <v>0</v>
      </c>
      <c r="AJ410" s="506">
        <v>2.1000000000000001E-2</v>
      </c>
      <c r="AK410" s="506">
        <v>0</v>
      </c>
      <c r="AL410" s="506">
        <v>0</v>
      </c>
      <c r="AM410" s="506">
        <v>0</v>
      </c>
      <c r="AN410" s="452" t="s">
        <v>1119</v>
      </c>
      <c r="AO410" s="506">
        <v>0</v>
      </c>
      <c r="AP410" s="506">
        <v>0</v>
      </c>
      <c r="AQ410" s="453"/>
      <c r="AR410" s="450" t="s">
        <v>1105</v>
      </c>
    </row>
    <row r="411" spans="1:44" s="333" customFormat="1" ht="47.25" x14ac:dyDescent="0.25">
      <c r="A411" s="447">
        <v>0</v>
      </c>
      <c r="B411" s="448" t="s">
        <v>993</v>
      </c>
      <c r="C411" s="449" t="s">
        <v>385</v>
      </c>
      <c r="D411" s="506">
        <v>0</v>
      </c>
      <c r="E411" s="506">
        <v>0</v>
      </c>
      <c r="F411" s="506">
        <v>0</v>
      </c>
      <c r="G411" s="506">
        <v>0</v>
      </c>
      <c r="H411" s="506">
        <v>0</v>
      </c>
      <c r="I411" s="506">
        <v>0</v>
      </c>
      <c r="J411" s="506">
        <v>0</v>
      </c>
      <c r="K411" s="506">
        <v>0</v>
      </c>
      <c r="L411" s="506">
        <v>0</v>
      </c>
      <c r="M411" s="506">
        <v>0</v>
      </c>
      <c r="N411" s="506">
        <v>0</v>
      </c>
      <c r="O411" s="506">
        <v>0</v>
      </c>
      <c r="P411" s="506" t="s">
        <v>804</v>
      </c>
      <c r="Q411" s="506">
        <v>0</v>
      </c>
      <c r="R411" s="509">
        <v>0</v>
      </c>
      <c r="S411" s="506"/>
      <c r="T411" s="506"/>
      <c r="U411" s="506">
        <v>0</v>
      </c>
      <c r="V411" s="506">
        <v>0</v>
      </c>
      <c r="W411" s="506">
        <v>0.55600000000000005</v>
      </c>
      <c r="X411" s="506">
        <v>0</v>
      </c>
      <c r="Y411" s="506">
        <v>0</v>
      </c>
      <c r="Z411" s="506">
        <v>0</v>
      </c>
      <c r="AA411" s="506">
        <v>0</v>
      </c>
      <c r="AB411" s="506">
        <v>0</v>
      </c>
      <c r="AC411" s="506">
        <v>0</v>
      </c>
      <c r="AD411" s="506">
        <v>0</v>
      </c>
      <c r="AE411" s="506">
        <v>0.55600000000000005</v>
      </c>
      <c r="AF411" s="506" t="s">
        <v>804</v>
      </c>
      <c r="AG411" s="506">
        <v>0.55600000000000005</v>
      </c>
      <c r="AH411" s="451" t="s">
        <v>1119</v>
      </c>
      <c r="AI411" s="450">
        <v>0</v>
      </c>
      <c r="AJ411" s="506">
        <v>0.55600000000000005</v>
      </c>
      <c r="AK411" s="506">
        <v>0</v>
      </c>
      <c r="AL411" s="506">
        <v>0</v>
      </c>
      <c r="AM411" s="506">
        <v>0</v>
      </c>
      <c r="AN411" s="452" t="s">
        <v>1119</v>
      </c>
      <c r="AO411" s="506">
        <v>0</v>
      </c>
      <c r="AP411" s="506">
        <v>0</v>
      </c>
      <c r="AQ411" s="453"/>
      <c r="AR411" s="450" t="s">
        <v>1105</v>
      </c>
    </row>
    <row r="412" spans="1:44" s="333" customFormat="1" ht="78.75" x14ac:dyDescent="0.25">
      <c r="A412" s="447">
        <v>0</v>
      </c>
      <c r="B412" s="448" t="s">
        <v>994</v>
      </c>
      <c r="C412" s="449" t="s">
        <v>385</v>
      </c>
      <c r="D412" s="506">
        <v>0</v>
      </c>
      <c r="E412" s="506">
        <v>0</v>
      </c>
      <c r="F412" s="506">
        <v>0</v>
      </c>
      <c r="G412" s="506">
        <v>0</v>
      </c>
      <c r="H412" s="506">
        <v>0</v>
      </c>
      <c r="I412" s="506">
        <v>0</v>
      </c>
      <c r="J412" s="506">
        <v>0</v>
      </c>
      <c r="K412" s="506">
        <v>0</v>
      </c>
      <c r="L412" s="506">
        <v>0</v>
      </c>
      <c r="M412" s="506">
        <v>0</v>
      </c>
      <c r="N412" s="506">
        <v>0</v>
      </c>
      <c r="O412" s="506">
        <v>0</v>
      </c>
      <c r="P412" s="506" t="s">
        <v>804</v>
      </c>
      <c r="Q412" s="506">
        <v>0</v>
      </c>
      <c r="R412" s="509">
        <v>0</v>
      </c>
      <c r="S412" s="506"/>
      <c r="T412" s="506"/>
      <c r="U412" s="506">
        <v>0</v>
      </c>
      <c r="V412" s="506">
        <v>0</v>
      </c>
      <c r="W412" s="506">
        <v>8.0000000000000002E-3</v>
      </c>
      <c r="X412" s="506">
        <v>0</v>
      </c>
      <c r="Y412" s="506">
        <v>0</v>
      </c>
      <c r="Z412" s="506">
        <v>0</v>
      </c>
      <c r="AA412" s="506">
        <v>0</v>
      </c>
      <c r="AB412" s="506">
        <v>0</v>
      </c>
      <c r="AC412" s="506">
        <v>0</v>
      </c>
      <c r="AD412" s="506">
        <v>0</v>
      </c>
      <c r="AE412" s="506">
        <v>8.0000000000000002E-3</v>
      </c>
      <c r="AF412" s="506" t="s">
        <v>804</v>
      </c>
      <c r="AG412" s="506">
        <v>8.0000000000000002E-3</v>
      </c>
      <c r="AH412" s="451" t="s">
        <v>1119</v>
      </c>
      <c r="AI412" s="450">
        <v>0</v>
      </c>
      <c r="AJ412" s="506">
        <v>0</v>
      </c>
      <c r="AK412" s="506">
        <v>0</v>
      </c>
      <c r="AL412" s="506">
        <v>8.0000000000000002E-3</v>
      </c>
      <c r="AM412" s="506">
        <v>8.0000000000000002E-3</v>
      </c>
      <c r="AN412" s="452" t="s">
        <v>1119</v>
      </c>
      <c r="AO412" s="506">
        <v>0</v>
      </c>
      <c r="AP412" s="506">
        <v>8.0000000000000002E-3</v>
      </c>
      <c r="AQ412" s="453"/>
      <c r="AR412" s="450" t="s">
        <v>1105</v>
      </c>
    </row>
    <row r="413" spans="1:44" s="333" customFormat="1" ht="94.5" x14ac:dyDescent="0.25">
      <c r="A413" s="447">
        <v>0</v>
      </c>
      <c r="B413" s="448" t="s">
        <v>995</v>
      </c>
      <c r="C413" s="449" t="s">
        <v>385</v>
      </c>
      <c r="D413" s="506">
        <v>0</v>
      </c>
      <c r="E413" s="506">
        <v>0</v>
      </c>
      <c r="F413" s="506">
        <v>0</v>
      </c>
      <c r="G413" s="506">
        <v>0</v>
      </c>
      <c r="H413" s="506">
        <v>0</v>
      </c>
      <c r="I413" s="506">
        <v>0</v>
      </c>
      <c r="J413" s="506">
        <v>0</v>
      </c>
      <c r="K413" s="506">
        <v>0</v>
      </c>
      <c r="L413" s="506">
        <v>0</v>
      </c>
      <c r="M413" s="506">
        <v>0</v>
      </c>
      <c r="N413" s="506">
        <v>0</v>
      </c>
      <c r="O413" s="506">
        <v>0</v>
      </c>
      <c r="P413" s="506" t="s">
        <v>804</v>
      </c>
      <c r="Q413" s="506">
        <v>0</v>
      </c>
      <c r="R413" s="509">
        <v>0</v>
      </c>
      <c r="S413" s="506"/>
      <c r="T413" s="506"/>
      <c r="U413" s="506">
        <v>0</v>
      </c>
      <c r="V413" s="506">
        <v>0</v>
      </c>
      <c r="W413" s="506">
        <v>0.01</v>
      </c>
      <c r="X413" s="506">
        <v>0</v>
      </c>
      <c r="Y413" s="506">
        <v>0</v>
      </c>
      <c r="Z413" s="506">
        <v>0</v>
      </c>
      <c r="AA413" s="506">
        <v>0</v>
      </c>
      <c r="AB413" s="506">
        <v>0</v>
      </c>
      <c r="AC413" s="506">
        <v>0</v>
      </c>
      <c r="AD413" s="506">
        <v>0</v>
      </c>
      <c r="AE413" s="506">
        <v>0.01</v>
      </c>
      <c r="AF413" s="506" t="s">
        <v>804</v>
      </c>
      <c r="AG413" s="506">
        <v>0.01</v>
      </c>
      <c r="AH413" s="451" t="s">
        <v>1119</v>
      </c>
      <c r="AI413" s="450">
        <v>0</v>
      </c>
      <c r="AJ413" s="506">
        <v>0</v>
      </c>
      <c r="AK413" s="506">
        <v>0</v>
      </c>
      <c r="AL413" s="506">
        <v>0.01</v>
      </c>
      <c r="AM413" s="506">
        <v>0.01</v>
      </c>
      <c r="AN413" s="452" t="s">
        <v>1119</v>
      </c>
      <c r="AO413" s="506">
        <v>0</v>
      </c>
      <c r="AP413" s="506">
        <v>0.01</v>
      </c>
      <c r="AQ413" s="453"/>
      <c r="AR413" s="450" t="s">
        <v>1105</v>
      </c>
    </row>
    <row r="414" spans="1:44" s="333" customFormat="1" x14ac:dyDescent="0.25">
      <c r="A414" s="447">
        <v>2</v>
      </c>
      <c r="B414" s="448" t="s">
        <v>395</v>
      </c>
      <c r="C414" s="449">
        <v>0</v>
      </c>
      <c r="D414" s="506">
        <v>206.48516613464469</v>
      </c>
      <c r="E414" s="506">
        <v>207.16260000000057</v>
      </c>
      <c r="F414" s="506">
        <v>120.44004448335444</v>
      </c>
      <c r="G414" s="506">
        <v>210.30806250199998</v>
      </c>
      <c r="H414" s="506">
        <v>14.37966288000001</v>
      </c>
      <c r="I414" s="506">
        <v>1.2956152000000001</v>
      </c>
      <c r="J414" s="506">
        <v>39.739392056599996</v>
      </c>
      <c r="K414" s="506">
        <v>32.58941978</v>
      </c>
      <c r="L414" s="506">
        <v>14.361745310588901</v>
      </c>
      <c r="M414" s="506">
        <v>122.38283355999998</v>
      </c>
      <c r="N414" s="506">
        <v>51.959244236165532</v>
      </c>
      <c r="O414" s="506">
        <v>54.040193961999989</v>
      </c>
      <c r="P414" s="506">
        <v>-3.1454625019994182</v>
      </c>
      <c r="Q414" s="506">
        <v>89.868018018645515</v>
      </c>
      <c r="R414" s="509">
        <v>1.746163939113007</v>
      </c>
      <c r="S414" s="506"/>
      <c r="T414" s="506"/>
      <c r="U414" s="506">
        <v>70.456976870000005</v>
      </c>
      <c r="V414" s="506">
        <v>169.88690636598454</v>
      </c>
      <c r="W414" s="506">
        <v>229.06387559999996</v>
      </c>
      <c r="X414" s="506">
        <v>41.102800000000002</v>
      </c>
      <c r="Y414" s="506">
        <v>59.279136170000001</v>
      </c>
      <c r="Z414" s="506">
        <v>36.910000000000004</v>
      </c>
      <c r="AA414" s="506">
        <v>39.47522662999998</v>
      </c>
      <c r="AB414" s="506">
        <v>31.9405</v>
      </c>
      <c r="AC414" s="506">
        <v>58.877114169999999</v>
      </c>
      <c r="AD414" s="506">
        <v>59.933606365984531</v>
      </c>
      <c r="AE414" s="506">
        <v>71.43239862999998</v>
      </c>
      <c r="AF414" s="506">
        <v>-105.7364805706401</v>
      </c>
      <c r="AG414" s="506">
        <v>59.176969234015417</v>
      </c>
      <c r="AH414" s="451">
        <v>1.3483315489101406</v>
      </c>
      <c r="AI414" s="450">
        <v>0</v>
      </c>
      <c r="AJ414" s="506">
        <v>65.830852580000041</v>
      </c>
      <c r="AK414" s="506">
        <v>150.75130000000001</v>
      </c>
      <c r="AL414" s="506">
        <v>233.58466261999996</v>
      </c>
      <c r="AM414" s="506">
        <v>82.833362619999946</v>
      </c>
      <c r="AN414" s="452">
        <v>1.5494703038713427</v>
      </c>
      <c r="AO414" s="506">
        <v>150.75130000000001</v>
      </c>
      <c r="AP414" s="506">
        <v>233.58466261999996</v>
      </c>
      <c r="AQ414" s="453"/>
      <c r="AR414" s="450">
        <v>0</v>
      </c>
    </row>
    <row r="415" spans="1:44" s="333" customFormat="1" ht="78.75" x14ac:dyDescent="0.25">
      <c r="A415" s="447">
        <v>0</v>
      </c>
      <c r="B415" s="448" t="s">
        <v>890</v>
      </c>
      <c r="C415" s="449" t="s">
        <v>388</v>
      </c>
      <c r="D415" s="506">
        <v>0</v>
      </c>
      <c r="E415" s="506">
        <v>0</v>
      </c>
      <c r="F415" s="506">
        <v>0</v>
      </c>
      <c r="G415" s="506">
        <v>3.1674359999999999E-2</v>
      </c>
      <c r="H415" s="506">
        <v>0</v>
      </c>
      <c r="I415" s="506">
        <v>0</v>
      </c>
      <c r="J415" s="506">
        <v>0</v>
      </c>
      <c r="K415" s="506">
        <v>0</v>
      </c>
      <c r="L415" s="506">
        <v>0</v>
      </c>
      <c r="M415" s="506">
        <v>1.758086E-2</v>
      </c>
      <c r="N415" s="506">
        <v>0</v>
      </c>
      <c r="O415" s="506">
        <v>1.40935E-2</v>
      </c>
      <c r="P415" s="506" t="s">
        <v>804</v>
      </c>
      <c r="Q415" s="506">
        <v>3.1674359999999999E-2</v>
      </c>
      <c r="R415" s="509" t="s">
        <v>1119</v>
      </c>
      <c r="S415" s="506"/>
      <c r="T415" s="506"/>
      <c r="U415" s="506">
        <v>0</v>
      </c>
      <c r="V415" s="506">
        <v>0</v>
      </c>
      <c r="W415" s="506">
        <v>9.1152780000000017E-2</v>
      </c>
      <c r="X415" s="506">
        <v>0</v>
      </c>
      <c r="Y415" s="506">
        <v>0</v>
      </c>
      <c r="Z415" s="506">
        <v>0</v>
      </c>
      <c r="AA415" s="506">
        <v>0</v>
      </c>
      <c r="AB415" s="506">
        <v>0</v>
      </c>
      <c r="AC415" s="506">
        <v>2.6555240000000001E-2</v>
      </c>
      <c r="AD415" s="506">
        <v>0</v>
      </c>
      <c r="AE415" s="506">
        <v>6.4597540000000009E-2</v>
      </c>
      <c r="AF415" s="506" t="s">
        <v>804</v>
      </c>
      <c r="AG415" s="506">
        <v>9.1152780000000017E-2</v>
      </c>
      <c r="AH415" s="451" t="s">
        <v>1119</v>
      </c>
      <c r="AI415" s="450" t="s">
        <v>421</v>
      </c>
      <c r="AJ415" s="506">
        <v>0</v>
      </c>
      <c r="AK415" s="506">
        <v>0</v>
      </c>
      <c r="AL415" s="506">
        <v>9.1152780000000017E-2</v>
      </c>
      <c r="AM415" s="506">
        <v>9.1152780000000017E-2</v>
      </c>
      <c r="AN415" s="452" t="s">
        <v>1119</v>
      </c>
      <c r="AO415" s="506">
        <v>0</v>
      </c>
      <c r="AP415" s="506">
        <v>9.1152780000000017E-2</v>
      </c>
      <c r="AQ415" s="453"/>
      <c r="AR415" s="450" t="s">
        <v>1105</v>
      </c>
    </row>
    <row r="416" spans="1:44" s="333" customFormat="1" ht="31.5" x14ac:dyDescent="0.25">
      <c r="A416" s="447">
        <v>0</v>
      </c>
      <c r="B416" s="448" t="s">
        <v>653</v>
      </c>
      <c r="C416" s="449" t="s">
        <v>388</v>
      </c>
      <c r="D416" s="506">
        <v>79.694840000000028</v>
      </c>
      <c r="E416" s="506">
        <v>67.89130000000003</v>
      </c>
      <c r="F416" s="506">
        <v>59.952008422161484</v>
      </c>
      <c r="G416" s="506">
        <v>109.86609344199999</v>
      </c>
      <c r="H416" s="506">
        <v>14.090662880000011</v>
      </c>
      <c r="I416" s="506">
        <v>0.83454919999999999</v>
      </c>
      <c r="J416" s="506">
        <v>30.252392056599994</v>
      </c>
      <c r="K416" s="506">
        <v>22.0996992</v>
      </c>
      <c r="L416" s="506">
        <v>8.7317453105889005</v>
      </c>
      <c r="M416" s="506">
        <v>72.251484750000003</v>
      </c>
      <c r="N416" s="506">
        <v>6.87720817497258</v>
      </c>
      <c r="O416" s="506">
        <v>14.680360291999989</v>
      </c>
      <c r="P416" s="506">
        <v>-41.974793441999964</v>
      </c>
      <c r="Q416" s="506">
        <v>49.91408501983851</v>
      </c>
      <c r="R416" s="509">
        <v>1.8325673540135743</v>
      </c>
      <c r="S416" s="506"/>
      <c r="T416" s="506"/>
      <c r="U416" s="506">
        <v>10.003876869999999</v>
      </c>
      <c r="V416" s="506">
        <v>57.535000000000025</v>
      </c>
      <c r="W416" s="506">
        <v>94.999962819999965</v>
      </c>
      <c r="X416" s="506">
        <v>10.236000000000002</v>
      </c>
      <c r="Y416" s="506">
        <v>28.101536169999999</v>
      </c>
      <c r="Z416" s="506">
        <v>13.900000000000002</v>
      </c>
      <c r="AA416" s="506">
        <v>15.238226629999993</v>
      </c>
      <c r="AB416" s="506">
        <v>17.400000000000002</v>
      </c>
      <c r="AC416" s="506">
        <v>28.73049893</v>
      </c>
      <c r="AD416" s="506">
        <v>15.999000000000024</v>
      </c>
      <c r="AE416" s="506">
        <v>22.929701089999984</v>
      </c>
      <c r="AF416" s="506" t="s">
        <v>804</v>
      </c>
      <c r="AG416" s="506">
        <v>37.464962819999947</v>
      </c>
      <c r="AH416" s="451">
        <v>1.6511682075258525</v>
      </c>
      <c r="AI416" s="450" t="s">
        <v>421</v>
      </c>
      <c r="AJ416" s="506">
        <v>10.65645258</v>
      </c>
      <c r="AK416" s="506">
        <v>67.538000000000011</v>
      </c>
      <c r="AL416" s="506">
        <v>94.242049840000021</v>
      </c>
      <c r="AM416" s="506">
        <v>26.70404984000001</v>
      </c>
      <c r="AN416" s="452">
        <v>1.3953929615919927</v>
      </c>
      <c r="AO416" s="506">
        <v>67.538000000000011</v>
      </c>
      <c r="AP416" s="506">
        <v>94.242049840000021</v>
      </c>
      <c r="AQ416" s="453"/>
      <c r="AR416" s="450" t="s">
        <v>1120</v>
      </c>
    </row>
    <row r="417" spans="1:44" s="333" customFormat="1" ht="47.25" x14ac:dyDescent="0.25">
      <c r="A417" s="447">
        <v>0</v>
      </c>
      <c r="B417" s="448" t="s">
        <v>652</v>
      </c>
      <c r="C417" s="449" t="s">
        <v>390</v>
      </c>
      <c r="D417" s="506">
        <v>0</v>
      </c>
      <c r="E417" s="506">
        <v>0</v>
      </c>
      <c r="F417" s="506">
        <v>0</v>
      </c>
      <c r="G417" s="506">
        <v>1.8000000000000002E-2</v>
      </c>
      <c r="H417" s="506">
        <v>0</v>
      </c>
      <c r="I417" s="506">
        <v>1.8000000000000002E-2</v>
      </c>
      <c r="J417" s="506">
        <v>0</v>
      </c>
      <c r="K417" s="506">
        <v>0</v>
      </c>
      <c r="L417" s="506">
        <v>0</v>
      </c>
      <c r="M417" s="506">
        <v>0</v>
      </c>
      <c r="N417" s="506">
        <v>0</v>
      </c>
      <c r="O417" s="506">
        <v>0</v>
      </c>
      <c r="P417" s="506" t="s">
        <v>804</v>
      </c>
      <c r="Q417" s="506">
        <v>1.8000000000000002E-2</v>
      </c>
      <c r="R417" s="509" t="s">
        <v>1119</v>
      </c>
      <c r="S417" s="506"/>
      <c r="T417" s="506"/>
      <c r="U417" s="506">
        <v>1.7999999999999999E-2</v>
      </c>
      <c r="V417" s="506">
        <v>0</v>
      </c>
      <c r="W417" s="506">
        <v>4.0000000000000001E-3</v>
      </c>
      <c r="X417" s="506">
        <v>0</v>
      </c>
      <c r="Y417" s="506">
        <v>4.0000000000000001E-3</v>
      </c>
      <c r="Z417" s="506">
        <v>0</v>
      </c>
      <c r="AA417" s="506">
        <v>0</v>
      </c>
      <c r="AB417" s="506">
        <v>0</v>
      </c>
      <c r="AC417" s="506">
        <v>0</v>
      </c>
      <c r="AD417" s="506">
        <v>0</v>
      </c>
      <c r="AE417" s="506">
        <v>0</v>
      </c>
      <c r="AF417" s="506" t="s">
        <v>804</v>
      </c>
      <c r="AG417" s="506">
        <v>4.0000000000000001E-3</v>
      </c>
      <c r="AH417" s="451" t="s">
        <v>1119</v>
      </c>
      <c r="AI417" s="450" t="s">
        <v>421</v>
      </c>
      <c r="AJ417" s="506">
        <v>0</v>
      </c>
      <c r="AK417" s="506">
        <v>0</v>
      </c>
      <c r="AL417" s="506">
        <v>2.1999999999999999E-2</v>
      </c>
      <c r="AM417" s="506">
        <v>2.1999999999999999E-2</v>
      </c>
      <c r="AN417" s="452" t="s">
        <v>1119</v>
      </c>
      <c r="AO417" s="506">
        <v>0</v>
      </c>
      <c r="AP417" s="506">
        <v>2.1999999999999999E-2</v>
      </c>
      <c r="AQ417" s="453"/>
      <c r="AR417" s="450" t="s">
        <v>1105</v>
      </c>
    </row>
    <row r="418" spans="1:44" s="333" customFormat="1" ht="31.5" x14ac:dyDescent="0.25">
      <c r="A418" s="447">
        <v>0</v>
      </c>
      <c r="B418" s="448" t="s">
        <v>903</v>
      </c>
      <c r="C418" s="449" t="s">
        <v>389</v>
      </c>
      <c r="D418" s="506">
        <v>75.123000000000005</v>
      </c>
      <c r="E418" s="506">
        <v>93.858999999999995</v>
      </c>
      <c r="F418" s="506">
        <v>51.60403606119295</v>
      </c>
      <c r="G418" s="506">
        <v>19.651600000000002</v>
      </c>
      <c r="H418" s="506">
        <v>0.28899999999999998</v>
      </c>
      <c r="I418" s="506">
        <v>0.35799999999999998</v>
      </c>
      <c r="J418" s="506">
        <v>8.2339999999999982</v>
      </c>
      <c r="K418" s="506">
        <v>8.3310000000000013</v>
      </c>
      <c r="L418" s="506">
        <v>5.63</v>
      </c>
      <c r="M418" s="506">
        <v>9.7735999999999983</v>
      </c>
      <c r="N418" s="506">
        <v>37.451036061192951</v>
      </c>
      <c r="O418" s="506">
        <v>1.1890000000000001</v>
      </c>
      <c r="P418" s="506">
        <v>74.207399999999993</v>
      </c>
      <c r="Q418" s="506">
        <v>-31.952436061192948</v>
      </c>
      <c r="R418" s="509">
        <v>0.38081517454752567</v>
      </c>
      <c r="S418" s="506"/>
      <c r="T418" s="506"/>
      <c r="U418" s="506">
        <v>21.126099999999994</v>
      </c>
      <c r="V418" s="506">
        <v>63.662906365984504</v>
      </c>
      <c r="W418" s="506">
        <v>31.206499999999988</v>
      </c>
      <c r="X418" s="506">
        <v>9.9827999999999975</v>
      </c>
      <c r="Y418" s="506">
        <v>9.9825999999999997</v>
      </c>
      <c r="Z418" s="506">
        <v>5.3759999999999994</v>
      </c>
      <c r="AA418" s="506">
        <v>5.3760000000000003</v>
      </c>
      <c r="AB418" s="506">
        <v>5.5404999999999998</v>
      </c>
      <c r="AC418" s="506">
        <v>5.6508999999999991</v>
      </c>
      <c r="AD418" s="506">
        <v>42.763606365984508</v>
      </c>
      <c r="AE418" s="506">
        <v>10.196999999999989</v>
      </c>
      <c r="AF418" s="506">
        <v>48.335025423728823</v>
      </c>
      <c r="AG418" s="506">
        <v>-32.45640636598452</v>
      </c>
      <c r="AH418" s="451">
        <v>0.49018340162795049</v>
      </c>
      <c r="AI418" s="450" t="s">
        <v>927</v>
      </c>
      <c r="AJ418" s="506">
        <v>30.812400000000018</v>
      </c>
      <c r="AK418" s="506">
        <v>27.017900000000004</v>
      </c>
      <c r="AL418" s="506">
        <v>21.520199999999999</v>
      </c>
      <c r="AM418" s="506">
        <v>-5.4977000000000054</v>
      </c>
      <c r="AN418" s="452">
        <v>0.79651638358273569</v>
      </c>
      <c r="AO418" s="506">
        <v>27.017900000000004</v>
      </c>
      <c r="AP418" s="506">
        <v>21.520199999999999</v>
      </c>
      <c r="AQ418" s="453"/>
      <c r="AR418" s="450" t="s">
        <v>1120</v>
      </c>
    </row>
    <row r="419" spans="1:44" s="333" customFormat="1" ht="31.5" x14ac:dyDescent="0.25">
      <c r="A419" s="447">
        <v>0</v>
      </c>
      <c r="B419" s="448" t="s">
        <v>655</v>
      </c>
      <c r="C419" s="449" t="s">
        <v>385</v>
      </c>
      <c r="D419" s="506">
        <v>50.202946134644634</v>
      </c>
      <c r="E419" s="506">
        <v>43.947920000000522</v>
      </c>
      <c r="F419" s="506">
        <v>8.8840000000000003</v>
      </c>
      <c r="G419" s="506">
        <v>77.837701589999966</v>
      </c>
      <c r="H419" s="506">
        <v>0</v>
      </c>
      <c r="I419" s="506">
        <v>8.5066000000000003E-2</v>
      </c>
      <c r="J419" s="506">
        <v>1.2529999999999999</v>
      </c>
      <c r="K419" s="506">
        <v>1.9034448199999998</v>
      </c>
      <c r="L419" s="506">
        <v>0</v>
      </c>
      <c r="M419" s="506">
        <v>38.626707849999967</v>
      </c>
      <c r="N419" s="506">
        <v>7.6310000000000002</v>
      </c>
      <c r="O419" s="506">
        <v>37.222482919999997</v>
      </c>
      <c r="P419" s="506">
        <v>-33.889781589999444</v>
      </c>
      <c r="Q419" s="506">
        <v>68.953701589999966</v>
      </c>
      <c r="R419" s="509">
        <v>8.7615602870328644</v>
      </c>
      <c r="S419" s="506"/>
      <c r="T419" s="506"/>
      <c r="U419" s="506">
        <v>36.718999999999973</v>
      </c>
      <c r="V419" s="506">
        <v>47.448</v>
      </c>
      <c r="W419" s="506">
        <v>90.51025999999996</v>
      </c>
      <c r="X419" s="506">
        <v>19.643000000000001</v>
      </c>
      <c r="Y419" s="506">
        <v>19.528999999999996</v>
      </c>
      <c r="Z419" s="506">
        <v>17.634</v>
      </c>
      <c r="AA419" s="506">
        <v>17.626999999999992</v>
      </c>
      <c r="AB419" s="506">
        <v>9</v>
      </c>
      <c r="AC419" s="506">
        <v>23.281160000000003</v>
      </c>
      <c r="AD419" s="506">
        <v>1.1709999999999994</v>
      </c>
      <c r="AE419" s="506">
        <v>30.073099999999968</v>
      </c>
      <c r="AF419" s="506">
        <v>-47.96539039436891</v>
      </c>
      <c r="AG419" s="506">
        <v>43.062259999999959</v>
      </c>
      <c r="AH419" s="451">
        <v>1.9075674422525704</v>
      </c>
      <c r="AI419" s="450" t="s">
        <v>421</v>
      </c>
      <c r="AJ419" s="506">
        <v>24.056999999999995</v>
      </c>
      <c r="AK419" s="506">
        <v>54.954399999999993</v>
      </c>
      <c r="AL419" s="506">
        <v>103.17225999999997</v>
      </c>
      <c r="AM419" s="506">
        <v>48.217859999999973</v>
      </c>
      <c r="AN419" s="452">
        <v>1.8774158211171441</v>
      </c>
      <c r="AO419" s="506">
        <v>54.954399999999993</v>
      </c>
      <c r="AP419" s="506">
        <v>103.17225999999997</v>
      </c>
      <c r="AQ419" s="453"/>
      <c r="AR419" s="450" t="s">
        <v>1120</v>
      </c>
    </row>
    <row r="420" spans="1:44" s="333" customFormat="1" ht="78.75" x14ac:dyDescent="0.25">
      <c r="A420" s="447">
        <v>0</v>
      </c>
      <c r="B420" s="448" t="s">
        <v>656</v>
      </c>
      <c r="C420" s="449" t="s">
        <v>385</v>
      </c>
      <c r="D420" s="506">
        <v>0</v>
      </c>
      <c r="E420" s="506">
        <v>0</v>
      </c>
      <c r="F420" s="506">
        <v>0</v>
      </c>
      <c r="G420" s="506">
        <v>0.32600499999999999</v>
      </c>
      <c r="H420" s="506">
        <v>0</v>
      </c>
      <c r="I420" s="506">
        <v>0</v>
      </c>
      <c r="J420" s="506">
        <v>0</v>
      </c>
      <c r="K420" s="506">
        <v>0</v>
      </c>
      <c r="L420" s="506">
        <v>0</v>
      </c>
      <c r="M420" s="506">
        <v>0.11350499999999999</v>
      </c>
      <c r="N420" s="506">
        <v>0</v>
      </c>
      <c r="O420" s="506">
        <v>0.21249999999999999</v>
      </c>
      <c r="P420" s="506" t="s">
        <v>804</v>
      </c>
      <c r="Q420" s="506">
        <v>0.32600499999999999</v>
      </c>
      <c r="R420" s="509" t="s">
        <v>1119</v>
      </c>
      <c r="S420" s="506"/>
      <c r="T420" s="506"/>
      <c r="U420" s="506">
        <v>0</v>
      </c>
      <c r="V420" s="506">
        <v>0</v>
      </c>
      <c r="W420" s="506">
        <v>0.40500000000000003</v>
      </c>
      <c r="X420" s="506">
        <v>0</v>
      </c>
      <c r="Y420" s="506">
        <v>0.40500000000000003</v>
      </c>
      <c r="Z420" s="506">
        <v>0</v>
      </c>
      <c r="AA420" s="506">
        <v>0</v>
      </c>
      <c r="AB420" s="506">
        <v>0</v>
      </c>
      <c r="AC420" s="506">
        <v>0</v>
      </c>
      <c r="AD420" s="506">
        <v>0</v>
      </c>
      <c r="AE420" s="506">
        <v>0</v>
      </c>
      <c r="AF420" s="506" t="s">
        <v>804</v>
      </c>
      <c r="AG420" s="506">
        <v>0.40500000000000003</v>
      </c>
      <c r="AH420" s="451" t="s">
        <v>1119</v>
      </c>
      <c r="AI420" s="450" t="s">
        <v>421</v>
      </c>
      <c r="AJ420" s="506">
        <v>0</v>
      </c>
      <c r="AK420" s="506">
        <v>0</v>
      </c>
      <c r="AL420" s="506">
        <v>0.40500000000000003</v>
      </c>
      <c r="AM420" s="506">
        <v>0.40500000000000003</v>
      </c>
      <c r="AN420" s="452" t="s">
        <v>1119</v>
      </c>
      <c r="AO420" s="506">
        <v>0</v>
      </c>
      <c r="AP420" s="506">
        <v>0.40500000000000003</v>
      </c>
      <c r="AQ420" s="453"/>
      <c r="AR420" s="450" t="s">
        <v>1105</v>
      </c>
    </row>
    <row r="421" spans="1:44" s="333" customFormat="1" ht="47.25" x14ac:dyDescent="0.25">
      <c r="A421" s="447">
        <v>0</v>
      </c>
      <c r="B421" s="448" t="s">
        <v>891</v>
      </c>
      <c r="C421" s="449" t="s">
        <v>385</v>
      </c>
      <c r="D421" s="506">
        <v>1.46438</v>
      </c>
      <c r="E421" s="506">
        <v>1.46438</v>
      </c>
      <c r="F421" s="506">
        <v>0</v>
      </c>
      <c r="G421" s="506">
        <v>0</v>
      </c>
      <c r="H421" s="506">
        <v>0</v>
      </c>
      <c r="I421" s="506">
        <v>0</v>
      </c>
      <c r="J421" s="506">
        <v>0</v>
      </c>
      <c r="K421" s="506">
        <v>0</v>
      </c>
      <c r="L421" s="506">
        <v>0</v>
      </c>
      <c r="M421" s="506">
        <v>0</v>
      </c>
      <c r="N421" s="506">
        <v>0</v>
      </c>
      <c r="O421" s="506">
        <v>0</v>
      </c>
      <c r="P421" s="506">
        <v>1.46438</v>
      </c>
      <c r="Q421" s="506">
        <v>0</v>
      </c>
      <c r="R421" s="509">
        <v>0</v>
      </c>
      <c r="S421" s="506"/>
      <c r="T421" s="506"/>
      <c r="U421" s="506">
        <v>0</v>
      </c>
      <c r="V421" s="506">
        <v>1.2410000000000001</v>
      </c>
      <c r="W421" s="506">
        <v>1.2410000000000001</v>
      </c>
      <c r="X421" s="506">
        <v>1.2410000000000001</v>
      </c>
      <c r="Y421" s="506">
        <v>1.2410000000000001</v>
      </c>
      <c r="Z421" s="506">
        <v>0</v>
      </c>
      <c r="AA421" s="506">
        <v>0</v>
      </c>
      <c r="AB421" s="506">
        <v>0</v>
      </c>
      <c r="AC421" s="506">
        <v>0</v>
      </c>
      <c r="AD421" s="506">
        <v>0</v>
      </c>
      <c r="AE421" s="506">
        <v>0</v>
      </c>
      <c r="AF421" s="506">
        <v>0</v>
      </c>
      <c r="AG421" s="506">
        <v>0</v>
      </c>
      <c r="AH421" s="451">
        <v>1</v>
      </c>
      <c r="AI421" s="450">
        <v>0</v>
      </c>
      <c r="AJ421" s="506">
        <v>0</v>
      </c>
      <c r="AK421" s="506">
        <v>1.2410000000000001</v>
      </c>
      <c r="AL421" s="506">
        <v>1.2410000000000001</v>
      </c>
      <c r="AM421" s="506">
        <v>0</v>
      </c>
      <c r="AN421" s="452">
        <v>1</v>
      </c>
      <c r="AO421" s="506">
        <v>1.2410000000000001</v>
      </c>
      <c r="AP421" s="506">
        <v>1.2410000000000001</v>
      </c>
      <c r="AQ421" s="453"/>
      <c r="AR421" s="450" t="s">
        <v>1106</v>
      </c>
    </row>
    <row r="422" spans="1:44" s="333" customFormat="1" ht="94.5" x14ac:dyDescent="0.25">
      <c r="A422" s="447">
        <v>0</v>
      </c>
      <c r="B422" s="448" t="s">
        <v>658</v>
      </c>
      <c r="C422" s="449" t="s">
        <v>385</v>
      </c>
      <c r="D422" s="506">
        <v>0</v>
      </c>
      <c r="E422" s="506">
        <v>0</v>
      </c>
      <c r="F422" s="506">
        <v>0</v>
      </c>
      <c r="G422" s="506">
        <v>0</v>
      </c>
      <c r="H422" s="506">
        <v>0</v>
      </c>
      <c r="I422" s="506">
        <v>0</v>
      </c>
      <c r="J422" s="506">
        <v>0</v>
      </c>
      <c r="K422" s="506">
        <v>0</v>
      </c>
      <c r="L422" s="506">
        <v>0</v>
      </c>
      <c r="M422" s="506">
        <v>0</v>
      </c>
      <c r="N422" s="506">
        <v>0</v>
      </c>
      <c r="O422" s="506">
        <v>0</v>
      </c>
      <c r="P422" s="506" t="s">
        <v>804</v>
      </c>
      <c r="Q422" s="506">
        <v>0</v>
      </c>
      <c r="R422" s="509">
        <v>0</v>
      </c>
      <c r="S422" s="506"/>
      <c r="T422" s="506"/>
      <c r="U422" s="506">
        <v>0</v>
      </c>
      <c r="V422" s="506">
        <v>0</v>
      </c>
      <c r="W422" s="506">
        <v>1.9E-2</v>
      </c>
      <c r="X422" s="506">
        <v>0</v>
      </c>
      <c r="Y422" s="506">
        <v>1.2E-2</v>
      </c>
      <c r="Z422" s="506">
        <v>0</v>
      </c>
      <c r="AA422" s="506">
        <v>6.9999999999999993E-3</v>
      </c>
      <c r="AB422" s="506">
        <v>0</v>
      </c>
      <c r="AC422" s="506">
        <v>0</v>
      </c>
      <c r="AD422" s="506">
        <v>0</v>
      </c>
      <c r="AE422" s="506">
        <v>0</v>
      </c>
      <c r="AF422" s="506" t="s">
        <v>804</v>
      </c>
      <c r="AG422" s="506">
        <v>1.9E-2</v>
      </c>
      <c r="AH422" s="451" t="s">
        <v>1119</v>
      </c>
      <c r="AI422" s="450">
        <v>0</v>
      </c>
      <c r="AJ422" s="506">
        <v>1.9E-2</v>
      </c>
      <c r="AK422" s="506">
        <v>0</v>
      </c>
      <c r="AL422" s="506">
        <v>0</v>
      </c>
      <c r="AM422" s="506">
        <v>0</v>
      </c>
      <c r="AN422" s="452" t="s">
        <v>1119</v>
      </c>
      <c r="AO422" s="506">
        <v>0</v>
      </c>
      <c r="AP422" s="506">
        <v>0</v>
      </c>
      <c r="AQ422" s="453"/>
      <c r="AR422" s="450" t="s">
        <v>1105</v>
      </c>
    </row>
    <row r="423" spans="1:44" s="333" customFormat="1" ht="78.75" x14ac:dyDescent="0.25">
      <c r="A423" s="447">
        <v>0</v>
      </c>
      <c r="B423" s="448" t="s">
        <v>659</v>
      </c>
      <c r="C423" s="449" t="s">
        <v>385</v>
      </c>
      <c r="D423" s="506">
        <v>0</v>
      </c>
      <c r="E423" s="506">
        <v>0</v>
      </c>
      <c r="F423" s="506">
        <v>0</v>
      </c>
      <c r="G423" s="506">
        <v>0</v>
      </c>
      <c r="H423" s="506">
        <v>0</v>
      </c>
      <c r="I423" s="506">
        <v>0</v>
      </c>
      <c r="J423" s="506">
        <v>0</v>
      </c>
      <c r="K423" s="506">
        <v>0</v>
      </c>
      <c r="L423" s="506">
        <v>0</v>
      </c>
      <c r="M423" s="506">
        <v>0</v>
      </c>
      <c r="N423" s="506">
        <v>0</v>
      </c>
      <c r="O423" s="506">
        <v>0</v>
      </c>
      <c r="P423" s="506" t="s">
        <v>804</v>
      </c>
      <c r="Q423" s="506">
        <v>0</v>
      </c>
      <c r="R423" s="509">
        <v>0</v>
      </c>
      <c r="S423" s="506"/>
      <c r="T423" s="506"/>
      <c r="U423" s="506">
        <v>2.1000000000000001E-2</v>
      </c>
      <c r="V423" s="506">
        <v>0</v>
      </c>
      <c r="W423" s="506">
        <v>3.4000000000000002E-2</v>
      </c>
      <c r="X423" s="506">
        <v>0</v>
      </c>
      <c r="Y423" s="506">
        <v>3.0000000000000001E-3</v>
      </c>
      <c r="Z423" s="506">
        <v>0</v>
      </c>
      <c r="AA423" s="506">
        <v>0</v>
      </c>
      <c r="AB423" s="506">
        <v>0</v>
      </c>
      <c r="AC423" s="506">
        <v>0</v>
      </c>
      <c r="AD423" s="506">
        <v>0</v>
      </c>
      <c r="AE423" s="506">
        <v>3.1000000000000003E-2</v>
      </c>
      <c r="AF423" s="506" t="s">
        <v>804</v>
      </c>
      <c r="AG423" s="506">
        <v>3.4000000000000002E-2</v>
      </c>
      <c r="AH423" s="451" t="s">
        <v>1119</v>
      </c>
      <c r="AI423" s="450">
        <v>0</v>
      </c>
      <c r="AJ423" s="506">
        <v>5.5000000000000007E-2</v>
      </c>
      <c r="AK423" s="506">
        <v>0</v>
      </c>
      <c r="AL423" s="506">
        <v>0</v>
      </c>
      <c r="AM423" s="506">
        <v>0</v>
      </c>
      <c r="AN423" s="452" t="s">
        <v>1119</v>
      </c>
      <c r="AO423" s="506">
        <v>0</v>
      </c>
      <c r="AP423" s="506">
        <v>0</v>
      </c>
      <c r="AQ423" s="453"/>
      <c r="AR423" s="450" t="s">
        <v>1105</v>
      </c>
    </row>
    <row r="424" spans="1:44" s="333" customFormat="1" ht="47.25" x14ac:dyDescent="0.25">
      <c r="A424" s="447">
        <v>0</v>
      </c>
      <c r="B424" s="448" t="s">
        <v>660</v>
      </c>
      <c r="C424" s="449" t="s">
        <v>385</v>
      </c>
      <c r="D424" s="506">
        <v>0</v>
      </c>
      <c r="E424" s="506">
        <v>0</v>
      </c>
      <c r="F424" s="506">
        <v>0</v>
      </c>
      <c r="G424" s="506">
        <v>0</v>
      </c>
      <c r="H424" s="506">
        <v>0</v>
      </c>
      <c r="I424" s="506">
        <v>0</v>
      </c>
      <c r="J424" s="506">
        <v>0</v>
      </c>
      <c r="K424" s="506">
        <v>0</v>
      </c>
      <c r="L424" s="506">
        <v>0</v>
      </c>
      <c r="M424" s="506">
        <v>0</v>
      </c>
      <c r="N424" s="506">
        <v>0</v>
      </c>
      <c r="O424" s="506">
        <v>0</v>
      </c>
      <c r="P424" s="506" t="s">
        <v>804</v>
      </c>
      <c r="Q424" s="506">
        <v>0</v>
      </c>
      <c r="R424" s="509">
        <v>0</v>
      </c>
      <c r="S424" s="506"/>
      <c r="T424" s="506"/>
      <c r="U424" s="506">
        <v>5.1999999999999998E-2</v>
      </c>
      <c r="V424" s="506">
        <v>0</v>
      </c>
      <c r="W424" s="506">
        <v>0</v>
      </c>
      <c r="X424" s="506">
        <v>0</v>
      </c>
      <c r="Y424" s="506">
        <v>0</v>
      </c>
      <c r="Z424" s="506">
        <v>0</v>
      </c>
      <c r="AA424" s="506">
        <v>0</v>
      </c>
      <c r="AB424" s="506">
        <v>0</v>
      </c>
      <c r="AC424" s="506">
        <v>0</v>
      </c>
      <c r="AD424" s="506">
        <v>0</v>
      </c>
      <c r="AE424" s="506">
        <v>0</v>
      </c>
      <c r="AF424" s="506" t="s">
        <v>804</v>
      </c>
      <c r="AG424" s="506">
        <v>0</v>
      </c>
      <c r="AH424" s="451" t="s">
        <v>1119</v>
      </c>
      <c r="AI424" s="450">
        <v>0</v>
      </c>
      <c r="AJ424" s="506">
        <v>0</v>
      </c>
      <c r="AK424" s="506">
        <v>0</v>
      </c>
      <c r="AL424" s="506">
        <v>5.1999999999999998E-2</v>
      </c>
      <c r="AM424" s="506">
        <v>5.1999999999999998E-2</v>
      </c>
      <c r="AN424" s="452" t="s">
        <v>1119</v>
      </c>
      <c r="AO424" s="506">
        <v>0</v>
      </c>
      <c r="AP424" s="506">
        <v>5.1999999999999998E-2</v>
      </c>
      <c r="AQ424" s="453"/>
      <c r="AR424" s="450" t="s">
        <v>1105</v>
      </c>
    </row>
    <row r="425" spans="1:44" s="333" customFormat="1" ht="47.25" x14ac:dyDescent="0.25">
      <c r="A425" s="447">
        <v>0</v>
      </c>
      <c r="B425" s="448" t="s">
        <v>661</v>
      </c>
      <c r="C425" s="449" t="s">
        <v>385</v>
      </c>
      <c r="D425" s="506">
        <v>0</v>
      </c>
      <c r="E425" s="506">
        <v>0</v>
      </c>
      <c r="F425" s="506">
        <v>0</v>
      </c>
      <c r="G425" s="506">
        <v>0</v>
      </c>
      <c r="H425" s="506">
        <v>0</v>
      </c>
      <c r="I425" s="506">
        <v>0</v>
      </c>
      <c r="J425" s="506">
        <v>0</v>
      </c>
      <c r="K425" s="506">
        <v>0</v>
      </c>
      <c r="L425" s="506">
        <v>0</v>
      </c>
      <c r="M425" s="506">
        <v>0</v>
      </c>
      <c r="N425" s="506">
        <v>0</v>
      </c>
      <c r="O425" s="506">
        <v>0</v>
      </c>
      <c r="P425" s="506" t="s">
        <v>804</v>
      </c>
      <c r="Q425" s="506">
        <v>0</v>
      </c>
      <c r="R425" s="509">
        <v>0</v>
      </c>
      <c r="S425" s="506"/>
      <c r="T425" s="506"/>
      <c r="U425" s="506">
        <v>4.9000000000000002E-2</v>
      </c>
      <c r="V425" s="506">
        <v>0</v>
      </c>
      <c r="W425" s="506">
        <v>8.0000000000000002E-3</v>
      </c>
      <c r="X425" s="506">
        <v>0</v>
      </c>
      <c r="Y425" s="506">
        <v>8.0000000000000002E-3</v>
      </c>
      <c r="Z425" s="506">
        <v>0</v>
      </c>
      <c r="AA425" s="506">
        <v>0</v>
      </c>
      <c r="AB425" s="506">
        <v>0</v>
      </c>
      <c r="AC425" s="506">
        <v>0</v>
      </c>
      <c r="AD425" s="506">
        <v>0</v>
      </c>
      <c r="AE425" s="506">
        <v>0</v>
      </c>
      <c r="AF425" s="506" t="s">
        <v>804</v>
      </c>
      <c r="AG425" s="506">
        <v>8.0000000000000002E-3</v>
      </c>
      <c r="AH425" s="451" t="s">
        <v>1119</v>
      </c>
      <c r="AI425" s="450">
        <v>0</v>
      </c>
      <c r="AJ425" s="506">
        <v>5.7000000000000002E-2</v>
      </c>
      <c r="AK425" s="506">
        <v>0</v>
      </c>
      <c r="AL425" s="506">
        <v>0</v>
      </c>
      <c r="AM425" s="506">
        <v>0</v>
      </c>
      <c r="AN425" s="452" t="s">
        <v>1119</v>
      </c>
      <c r="AO425" s="506">
        <v>0</v>
      </c>
      <c r="AP425" s="506">
        <v>0</v>
      </c>
      <c r="AQ425" s="453"/>
      <c r="AR425" s="450" t="s">
        <v>1105</v>
      </c>
    </row>
    <row r="426" spans="1:44" s="333" customFormat="1" ht="78.75" x14ac:dyDescent="0.25">
      <c r="A426" s="447">
        <v>0</v>
      </c>
      <c r="B426" s="448" t="s">
        <v>818</v>
      </c>
      <c r="C426" s="449" t="s">
        <v>385</v>
      </c>
      <c r="D426" s="506">
        <v>0</v>
      </c>
      <c r="E426" s="506">
        <v>0</v>
      </c>
      <c r="F426" s="506">
        <v>0</v>
      </c>
      <c r="G426" s="506">
        <v>0</v>
      </c>
      <c r="H426" s="506">
        <v>0</v>
      </c>
      <c r="I426" s="506">
        <v>0</v>
      </c>
      <c r="J426" s="506">
        <v>0</v>
      </c>
      <c r="K426" s="506">
        <v>0</v>
      </c>
      <c r="L426" s="506">
        <v>0</v>
      </c>
      <c r="M426" s="506">
        <v>0</v>
      </c>
      <c r="N426" s="506">
        <v>0</v>
      </c>
      <c r="O426" s="506">
        <v>0</v>
      </c>
      <c r="P426" s="506" t="s">
        <v>804</v>
      </c>
      <c r="Q426" s="506">
        <v>0</v>
      </c>
      <c r="R426" s="509">
        <v>0</v>
      </c>
      <c r="S426" s="506"/>
      <c r="T426" s="506"/>
      <c r="U426" s="506">
        <v>0</v>
      </c>
      <c r="V426" s="506">
        <v>0</v>
      </c>
      <c r="W426" s="506">
        <v>0.26600000000000001</v>
      </c>
      <c r="X426" s="506">
        <v>0</v>
      </c>
      <c r="Y426" s="506">
        <v>0</v>
      </c>
      <c r="Z426" s="506">
        <v>0</v>
      </c>
      <c r="AA426" s="506">
        <v>0.26600000000000001</v>
      </c>
      <c r="AB426" s="506">
        <v>0</v>
      </c>
      <c r="AC426" s="506">
        <v>0</v>
      </c>
      <c r="AD426" s="506">
        <v>0</v>
      </c>
      <c r="AE426" s="506">
        <v>0</v>
      </c>
      <c r="AF426" s="506" t="s">
        <v>804</v>
      </c>
      <c r="AG426" s="506">
        <v>0.26600000000000001</v>
      </c>
      <c r="AH426" s="451" t="s">
        <v>1119</v>
      </c>
      <c r="AI426" s="450">
        <v>0</v>
      </c>
      <c r="AJ426" s="506">
        <v>0</v>
      </c>
      <c r="AK426" s="506">
        <v>0</v>
      </c>
      <c r="AL426" s="506">
        <v>0.26600000000000001</v>
      </c>
      <c r="AM426" s="506">
        <v>0.26600000000000001</v>
      </c>
      <c r="AN426" s="452" t="s">
        <v>1119</v>
      </c>
      <c r="AO426" s="506">
        <v>0</v>
      </c>
      <c r="AP426" s="506">
        <v>0.26600000000000001</v>
      </c>
      <c r="AQ426" s="453"/>
      <c r="AR426" s="450" t="s">
        <v>1105</v>
      </c>
    </row>
    <row r="427" spans="1:44" s="333" customFormat="1" ht="63" x14ac:dyDescent="0.25">
      <c r="A427" s="447">
        <v>0</v>
      </c>
      <c r="B427" s="448" t="s">
        <v>819</v>
      </c>
      <c r="C427" s="449" t="s">
        <v>385</v>
      </c>
      <c r="D427" s="506">
        <v>0</v>
      </c>
      <c r="E427" s="506">
        <v>0</v>
      </c>
      <c r="F427" s="506">
        <v>0</v>
      </c>
      <c r="G427" s="506">
        <v>1.3541037600000001</v>
      </c>
      <c r="H427" s="506">
        <v>0</v>
      </c>
      <c r="I427" s="506">
        <v>0</v>
      </c>
      <c r="J427" s="506">
        <v>0</v>
      </c>
      <c r="K427" s="506">
        <v>0</v>
      </c>
      <c r="L427" s="506">
        <v>0</v>
      </c>
      <c r="M427" s="506">
        <v>1.3541037600000001</v>
      </c>
      <c r="N427" s="506">
        <v>0</v>
      </c>
      <c r="O427" s="506">
        <v>0</v>
      </c>
      <c r="P427" s="506" t="s">
        <v>804</v>
      </c>
      <c r="Q427" s="506">
        <v>1.3541037600000001</v>
      </c>
      <c r="R427" s="509" t="s">
        <v>1119</v>
      </c>
      <c r="S427" s="506"/>
      <c r="T427" s="506"/>
      <c r="U427" s="506">
        <v>0</v>
      </c>
      <c r="V427" s="506">
        <v>0</v>
      </c>
      <c r="W427" s="506">
        <v>5.5E-2</v>
      </c>
      <c r="X427" s="506">
        <v>0</v>
      </c>
      <c r="Y427" s="506">
        <v>0</v>
      </c>
      <c r="Z427" s="506">
        <v>0</v>
      </c>
      <c r="AA427" s="506">
        <v>5.5E-2</v>
      </c>
      <c r="AB427" s="506">
        <v>0</v>
      </c>
      <c r="AC427" s="506">
        <v>0</v>
      </c>
      <c r="AD427" s="506">
        <v>0</v>
      </c>
      <c r="AE427" s="506">
        <v>0</v>
      </c>
      <c r="AF427" s="506" t="s">
        <v>804</v>
      </c>
      <c r="AG427" s="506">
        <v>5.5E-2</v>
      </c>
      <c r="AH427" s="451" t="s">
        <v>1119</v>
      </c>
      <c r="AI427" s="450" t="s">
        <v>421</v>
      </c>
      <c r="AJ427" s="506">
        <v>0</v>
      </c>
      <c r="AK427" s="506">
        <v>0</v>
      </c>
      <c r="AL427" s="506">
        <v>5.5E-2</v>
      </c>
      <c r="AM427" s="506">
        <v>5.5E-2</v>
      </c>
      <c r="AN427" s="452" t="s">
        <v>1119</v>
      </c>
      <c r="AO427" s="506">
        <v>0</v>
      </c>
      <c r="AP427" s="506">
        <v>5.5E-2</v>
      </c>
      <c r="AQ427" s="453"/>
      <c r="AR427" s="450" t="s">
        <v>1105</v>
      </c>
    </row>
    <row r="428" spans="1:44" s="333" customFormat="1" ht="63" x14ac:dyDescent="0.25">
      <c r="A428" s="447">
        <v>0</v>
      </c>
      <c r="B428" s="448" t="s">
        <v>820</v>
      </c>
      <c r="C428" s="449" t="s">
        <v>385</v>
      </c>
      <c r="D428" s="506">
        <v>0</v>
      </c>
      <c r="E428" s="506">
        <v>0</v>
      </c>
      <c r="F428" s="506">
        <v>0</v>
      </c>
      <c r="G428" s="506">
        <v>0</v>
      </c>
      <c r="H428" s="506">
        <v>0</v>
      </c>
      <c r="I428" s="506">
        <v>0</v>
      </c>
      <c r="J428" s="506">
        <v>0</v>
      </c>
      <c r="K428" s="506">
        <v>0</v>
      </c>
      <c r="L428" s="506">
        <v>0</v>
      </c>
      <c r="M428" s="506">
        <v>0</v>
      </c>
      <c r="N428" s="506">
        <v>0</v>
      </c>
      <c r="O428" s="506">
        <v>0</v>
      </c>
      <c r="P428" s="506" t="s">
        <v>804</v>
      </c>
      <c r="Q428" s="506">
        <v>0</v>
      </c>
      <c r="R428" s="509">
        <v>0</v>
      </c>
      <c r="S428" s="506"/>
      <c r="T428" s="506"/>
      <c r="U428" s="506">
        <v>0</v>
      </c>
      <c r="V428" s="506">
        <v>0</v>
      </c>
      <c r="W428" s="506">
        <v>0.21299999999999999</v>
      </c>
      <c r="X428" s="506">
        <v>0</v>
      </c>
      <c r="Y428" s="506">
        <v>0</v>
      </c>
      <c r="Z428" s="506">
        <v>0</v>
      </c>
      <c r="AA428" s="506">
        <v>1E-3</v>
      </c>
      <c r="AB428" s="506">
        <v>0</v>
      </c>
      <c r="AC428" s="506">
        <v>0</v>
      </c>
      <c r="AD428" s="506">
        <v>0</v>
      </c>
      <c r="AE428" s="506">
        <v>0.21199999999999999</v>
      </c>
      <c r="AF428" s="506" t="s">
        <v>804</v>
      </c>
      <c r="AG428" s="506">
        <v>0.21299999999999999</v>
      </c>
      <c r="AH428" s="451" t="s">
        <v>1119</v>
      </c>
      <c r="AI428" s="450">
        <v>0</v>
      </c>
      <c r="AJ428" s="506">
        <v>0</v>
      </c>
      <c r="AK428" s="506">
        <v>0</v>
      </c>
      <c r="AL428" s="506">
        <v>0.21299999999999999</v>
      </c>
      <c r="AM428" s="506">
        <v>0.21299999999999999</v>
      </c>
      <c r="AN428" s="452" t="s">
        <v>1119</v>
      </c>
      <c r="AO428" s="506">
        <v>0</v>
      </c>
      <c r="AP428" s="506">
        <v>0.21299999999999999</v>
      </c>
      <c r="AQ428" s="453"/>
      <c r="AR428" s="450" t="s">
        <v>1105</v>
      </c>
    </row>
    <row r="429" spans="1:44" s="333" customFormat="1" ht="63" x14ac:dyDescent="0.25">
      <c r="A429" s="447">
        <v>0</v>
      </c>
      <c r="B429" s="448" t="s">
        <v>821</v>
      </c>
      <c r="C429" s="449" t="s">
        <v>385</v>
      </c>
      <c r="D429" s="506">
        <v>0</v>
      </c>
      <c r="E429" s="506">
        <v>0</v>
      </c>
      <c r="F429" s="506">
        <v>0</v>
      </c>
      <c r="G429" s="506">
        <v>0</v>
      </c>
      <c r="H429" s="506">
        <v>0</v>
      </c>
      <c r="I429" s="506">
        <v>0</v>
      </c>
      <c r="J429" s="506">
        <v>0</v>
      </c>
      <c r="K429" s="506">
        <v>0</v>
      </c>
      <c r="L429" s="506">
        <v>0</v>
      </c>
      <c r="M429" s="506">
        <v>0</v>
      </c>
      <c r="N429" s="506">
        <v>0</v>
      </c>
      <c r="O429" s="506">
        <v>0</v>
      </c>
      <c r="P429" s="506" t="s">
        <v>804</v>
      </c>
      <c r="Q429" s="506">
        <v>0</v>
      </c>
      <c r="R429" s="509">
        <v>0</v>
      </c>
      <c r="S429" s="506"/>
      <c r="T429" s="506"/>
      <c r="U429" s="506">
        <v>0</v>
      </c>
      <c r="V429" s="506">
        <v>0</v>
      </c>
      <c r="W429" s="506">
        <v>0.11599999999999999</v>
      </c>
      <c r="X429" s="506">
        <v>0</v>
      </c>
      <c r="Y429" s="506">
        <v>0</v>
      </c>
      <c r="Z429" s="506">
        <v>0</v>
      </c>
      <c r="AA429" s="506">
        <v>5.1999999999999998E-2</v>
      </c>
      <c r="AB429" s="506">
        <v>0</v>
      </c>
      <c r="AC429" s="506">
        <v>6.4000000000000001E-2</v>
      </c>
      <c r="AD429" s="506">
        <v>0</v>
      </c>
      <c r="AE429" s="506">
        <v>0</v>
      </c>
      <c r="AF429" s="506" t="s">
        <v>804</v>
      </c>
      <c r="AG429" s="506">
        <v>0.11599999999999999</v>
      </c>
      <c r="AH429" s="451" t="s">
        <v>1119</v>
      </c>
      <c r="AI429" s="450">
        <v>0</v>
      </c>
      <c r="AJ429" s="506">
        <v>0</v>
      </c>
      <c r="AK429" s="506">
        <v>0</v>
      </c>
      <c r="AL429" s="506">
        <v>0.11600000000000001</v>
      </c>
      <c r="AM429" s="506">
        <v>0.11600000000000001</v>
      </c>
      <c r="AN429" s="452" t="s">
        <v>1119</v>
      </c>
      <c r="AO429" s="506">
        <v>0</v>
      </c>
      <c r="AP429" s="506">
        <v>0.11600000000000001</v>
      </c>
      <c r="AQ429" s="453"/>
      <c r="AR429" s="450" t="s">
        <v>1105</v>
      </c>
    </row>
    <row r="430" spans="1:44" s="333" customFormat="1" ht="78.75" x14ac:dyDescent="0.25">
      <c r="A430" s="447">
        <v>0</v>
      </c>
      <c r="B430" s="448" t="s">
        <v>822</v>
      </c>
      <c r="C430" s="449" t="s">
        <v>385</v>
      </c>
      <c r="D430" s="506">
        <v>0</v>
      </c>
      <c r="E430" s="506">
        <v>0</v>
      </c>
      <c r="F430" s="506">
        <v>0</v>
      </c>
      <c r="G430" s="506">
        <v>0</v>
      </c>
      <c r="H430" s="506">
        <v>0</v>
      </c>
      <c r="I430" s="506">
        <v>0</v>
      </c>
      <c r="J430" s="506">
        <v>0</v>
      </c>
      <c r="K430" s="506">
        <v>0</v>
      </c>
      <c r="L430" s="506">
        <v>0</v>
      </c>
      <c r="M430" s="506">
        <v>0</v>
      </c>
      <c r="N430" s="506">
        <v>0</v>
      </c>
      <c r="O430" s="506">
        <v>0</v>
      </c>
      <c r="P430" s="506" t="s">
        <v>804</v>
      </c>
      <c r="Q430" s="506">
        <v>0</v>
      </c>
      <c r="R430" s="509">
        <v>0</v>
      </c>
      <c r="S430" s="506"/>
      <c r="T430" s="506"/>
      <c r="U430" s="506">
        <v>0</v>
      </c>
      <c r="V430" s="506">
        <v>0</v>
      </c>
      <c r="W430" s="506">
        <v>0.47899999999999998</v>
      </c>
      <c r="X430" s="506">
        <v>0</v>
      </c>
      <c r="Y430" s="506">
        <v>0</v>
      </c>
      <c r="Z430" s="506">
        <v>0</v>
      </c>
      <c r="AA430" s="506">
        <v>0.36899999999999999</v>
      </c>
      <c r="AB430" s="506">
        <v>0</v>
      </c>
      <c r="AC430" s="506">
        <v>0</v>
      </c>
      <c r="AD430" s="506">
        <v>0</v>
      </c>
      <c r="AE430" s="506">
        <v>0.10999999999999999</v>
      </c>
      <c r="AF430" s="506" t="s">
        <v>804</v>
      </c>
      <c r="AG430" s="506">
        <v>0.47899999999999998</v>
      </c>
      <c r="AH430" s="451" t="s">
        <v>1119</v>
      </c>
      <c r="AI430" s="450">
        <v>0</v>
      </c>
      <c r="AJ430" s="506">
        <v>0</v>
      </c>
      <c r="AK430" s="506">
        <v>0</v>
      </c>
      <c r="AL430" s="506">
        <v>0.47899999999999998</v>
      </c>
      <c r="AM430" s="506">
        <v>0.47899999999999998</v>
      </c>
      <c r="AN430" s="452" t="s">
        <v>1119</v>
      </c>
      <c r="AO430" s="506">
        <v>0</v>
      </c>
      <c r="AP430" s="506">
        <v>0.47899999999999998</v>
      </c>
      <c r="AQ430" s="453"/>
      <c r="AR430" s="450" t="s">
        <v>1105</v>
      </c>
    </row>
    <row r="431" spans="1:44" s="333" customFormat="1" ht="126" x14ac:dyDescent="0.25">
      <c r="A431" s="447">
        <v>0</v>
      </c>
      <c r="B431" s="448" t="s">
        <v>823</v>
      </c>
      <c r="C431" s="449" t="s">
        <v>385</v>
      </c>
      <c r="D431" s="506">
        <v>0</v>
      </c>
      <c r="E431" s="506">
        <v>0</v>
      </c>
      <c r="F431" s="506">
        <v>0</v>
      </c>
      <c r="G431" s="506">
        <v>0</v>
      </c>
      <c r="H431" s="506">
        <v>0</v>
      </c>
      <c r="I431" s="506">
        <v>0</v>
      </c>
      <c r="J431" s="506">
        <v>0</v>
      </c>
      <c r="K431" s="506">
        <v>0</v>
      </c>
      <c r="L431" s="506">
        <v>0</v>
      </c>
      <c r="M431" s="506">
        <v>0</v>
      </c>
      <c r="N431" s="506">
        <v>0</v>
      </c>
      <c r="O431" s="506">
        <v>0</v>
      </c>
      <c r="P431" s="506" t="s">
        <v>804</v>
      </c>
      <c r="Q431" s="506">
        <v>0</v>
      </c>
      <c r="R431" s="509">
        <v>0</v>
      </c>
      <c r="S431" s="506"/>
      <c r="T431" s="506"/>
      <c r="U431" s="506">
        <v>0</v>
      </c>
      <c r="V431" s="506">
        <v>0</v>
      </c>
      <c r="W431" s="506">
        <v>7.6999999999999999E-2</v>
      </c>
      <c r="X431" s="506">
        <v>0</v>
      </c>
      <c r="Y431" s="506">
        <v>0</v>
      </c>
      <c r="Z431" s="506">
        <v>0</v>
      </c>
      <c r="AA431" s="506">
        <v>5.7000000000000002E-2</v>
      </c>
      <c r="AB431" s="506">
        <v>0</v>
      </c>
      <c r="AC431" s="506">
        <v>1.9999999999999997E-2</v>
      </c>
      <c r="AD431" s="506">
        <v>0</v>
      </c>
      <c r="AE431" s="506">
        <v>0</v>
      </c>
      <c r="AF431" s="506" t="s">
        <v>804</v>
      </c>
      <c r="AG431" s="506">
        <v>7.6999999999999999E-2</v>
      </c>
      <c r="AH431" s="451" t="s">
        <v>1119</v>
      </c>
      <c r="AI431" s="450">
        <v>0</v>
      </c>
      <c r="AJ431" s="506">
        <v>0</v>
      </c>
      <c r="AK431" s="506">
        <v>0</v>
      </c>
      <c r="AL431" s="506">
        <v>7.6999999999999999E-2</v>
      </c>
      <c r="AM431" s="506">
        <v>7.6999999999999999E-2</v>
      </c>
      <c r="AN431" s="452" t="s">
        <v>1119</v>
      </c>
      <c r="AO431" s="506">
        <v>0</v>
      </c>
      <c r="AP431" s="506">
        <v>7.6999999999999999E-2</v>
      </c>
      <c r="AQ431" s="453"/>
      <c r="AR431" s="450" t="s">
        <v>1105</v>
      </c>
    </row>
    <row r="432" spans="1:44" s="333" customFormat="1" ht="31.5" x14ac:dyDescent="0.25">
      <c r="A432" s="447">
        <v>0</v>
      </c>
      <c r="B432" s="448" t="s">
        <v>824</v>
      </c>
      <c r="C432" s="449" t="s">
        <v>385</v>
      </c>
      <c r="D432" s="506">
        <v>0</v>
      </c>
      <c r="E432" s="506">
        <v>0</v>
      </c>
      <c r="F432" s="506">
        <v>0</v>
      </c>
      <c r="G432" s="506">
        <v>0</v>
      </c>
      <c r="H432" s="506">
        <v>0</v>
      </c>
      <c r="I432" s="506">
        <v>0</v>
      </c>
      <c r="J432" s="506">
        <v>0</v>
      </c>
      <c r="K432" s="506">
        <v>0</v>
      </c>
      <c r="L432" s="506">
        <v>0</v>
      </c>
      <c r="M432" s="506">
        <v>0</v>
      </c>
      <c r="N432" s="506">
        <v>0</v>
      </c>
      <c r="O432" s="506">
        <v>0</v>
      </c>
      <c r="P432" s="506" t="s">
        <v>804</v>
      </c>
      <c r="Q432" s="506">
        <v>0</v>
      </c>
      <c r="R432" s="509">
        <v>0</v>
      </c>
      <c r="S432" s="506"/>
      <c r="T432" s="506"/>
      <c r="U432" s="506">
        <v>0.03</v>
      </c>
      <c r="V432" s="506">
        <v>0</v>
      </c>
      <c r="W432" s="506">
        <v>7.0000000000000001E-3</v>
      </c>
      <c r="X432" s="506">
        <v>0</v>
      </c>
      <c r="Y432" s="506">
        <v>0</v>
      </c>
      <c r="Z432" s="506">
        <v>0</v>
      </c>
      <c r="AA432" s="506">
        <v>6.0000000000000001E-3</v>
      </c>
      <c r="AB432" s="506">
        <v>0</v>
      </c>
      <c r="AC432" s="506">
        <v>1E-3</v>
      </c>
      <c r="AD432" s="506">
        <v>0</v>
      </c>
      <c r="AE432" s="506">
        <v>0</v>
      </c>
      <c r="AF432" s="506" t="s">
        <v>804</v>
      </c>
      <c r="AG432" s="506">
        <v>7.0000000000000001E-3</v>
      </c>
      <c r="AH432" s="451" t="s">
        <v>1119</v>
      </c>
      <c r="AI432" s="450">
        <v>0</v>
      </c>
      <c r="AJ432" s="506">
        <v>3.6999999999999998E-2</v>
      </c>
      <c r="AK432" s="506">
        <v>0</v>
      </c>
      <c r="AL432" s="506">
        <v>0</v>
      </c>
      <c r="AM432" s="506">
        <v>0</v>
      </c>
      <c r="AN432" s="452" t="s">
        <v>1119</v>
      </c>
      <c r="AO432" s="506">
        <v>0</v>
      </c>
      <c r="AP432" s="506">
        <v>0</v>
      </c>
      <c r="AQ432" s="453"/>
      <c r="AR432" s="450" t="s">
        <v>1105</v>
      </c>
    </row>
    <row r="433" spans="1:44" s="333" customFormat="1" ht="63" x14ac:dyDescent="0.25">
      <c r="A433" s="447">
        <v>0</v>
      </c>
      <c r="B433" s="448" t="s">
        <v>825</v>
      </c>
      <c r="C433" s="449" t="s">
        <v>385</v>
      </c>
      <c r="D433" s="506">
        <v>0</v>
      </c>
      <c r="E433" s="506">
        <v>0</v>
      </c>
      <c r="F433" s="506">
        <v>0</v>
      </c>
      <c r="G433" s="506">
        <v>7.6613689999999984E-2</v>
      </c>
      <c r="H433" s="506">
        <v>0</v>
      </c>
      <c r="I433" s="506">
        <v>0</v>
      </c>
      <c r="J433" s="506">
        <v>0</v>
      </c>
      <c r="K433" s="506">
        <v>0</v>
      </c>
      <c r="L433" s="506">
        <v>0</v>
      </c>
      <c r="M433" s="506">
        <v>7.6613689999999984E-2</v>
      </c>
      <c r="N433" s="506">
        <v>0</v>
      </c>
      <c r="O433" s="506">
        <v>0</v>
      </c>
      <c r="P433" s="506" t="s">
        <v>804</v>
      </c>
      <c r="Q433" s="506">
        <v>7.6613689999999984E-2</v>
      </c>
      <c r="R433" s="509" t="s">
        <v>1119</v>
      </c>
      <c r="S433" s="506"/>
      <c r="T433" s="506"/>
      <c r="U433" s="506">
        <v>1.7270000000000001</v>
      </c>
      <c r="V433" s="506">
        <v>0</v>
      </c>
      <c r="W433" s="506">
        <v>7.8E-2</v>
      </c>
      <c r="X433" s="506">
        <v>0</v>
      </c>
      <c r="Y433" s="506">
        <v>0</v>
      </c>
      <c r="Z433" s="506">
        <v>0</v>
      </c>
      <c r="AA433" s="506">
        <v>7.8E-2</v>
      </c>
      <c r="AB433" s="506">
        <v>0</v>
      </c>
      <c r="AC433" s="506">
        <v>0</v>
      </c>
      <c r="AD433" s="506">
        <v>0</v>
      </c>
      <c r="AE433" s="506">
        <v>0</v>
      </c>
      <c r="AF433" s="506" t="s">
        <v>804</v>
      </c>
      <c r="AG433" s="506">
        <v>7.8E-2</v>
      </c>
      <c r="AH433" s="451" t="s">
        <v>1119</v>
      </c>
      <c r="AI433" s="450" t="s">
        <v>421</v>
      </c>
      <c r="AJ433" s="506">
        <v>0</v>
      </c>
      <c r="AK433" s="506">
        <v>0</v>
      </c>
      <c r="AL433" s="506">
        <v>1.8049999999999999</v>
      </c>
      <c r="AM433" s="506">
        <v>1.8049999999999999</v>
      </c>
      <c r="AN433" s="452" t="s">
        <v>1119</v>
      </c>
      <c r="AO433" s="506">
        <v>0</v>
      </c>
      <c r="AP433" s="506">
        <v>1.8049999999999999</v>
      </c>
      <c r="AQ433" s="453"/>
      <c r="AR433" s="450" t="s">
        <v>1105</v>
      </c>
    </row>
    <row r="434" spans="1:44" s="333" customFormat="1" ht="63" x14ac:dyDescent="0.25">
      <c r="A434" s="447">
        <v>0</v>
      </c>
      <c r="B434" s="448" t="s">
        <v>826</v>
      </c>
      <c r="C434" s="449" t="s">
        <v>385</v>
      </c>
      <c r="D434" s="506">
        <v>0</v>
      </c>
      <c r="E434" s="506">
        <v>0</v>
      </c>
      <c r="F434" s="506">
        <v>0</v>
      </c>
      <c r="G434" s="506">
        <v>0</v>
      </c>
      <c r="H434" s="506">
        <v>0</v>
      </c>
      <c r="I434" s="506">
        <v>0</v>
      </c>
      <c r="J434" s="506">
        <v>0</v>
      </c>
      <c r="K434" s="506">
        <v>0</v>
      </c>
      <c r="L434" s="506">
        <v>0</v>
      </c>
      <c r="M434" s="506">
        <v>0</v>
      </c>
      <c r="N434" s="506">
        <v>0</v>
      </c>
      <c r="O434" s="506">
        <v>0</v>
      </c>
      <c r="P434" s="506" t="s">
        <v>804</v>
      </c>
      <c r="Q434" s="506">
        <v>0</v>
      </c>
      <c r="R434" s="509">
        <v>0</v>
      </c>
      <c r="S434" s="506"/>
      <c r="T434" s="506"/>
      <c r="U434" s="506">
        <v>0</v>
      </c>
      <c r="V434" s="506">
        <v>0</v>
      </c>
      <c r="W434" s="506">
        <v>0.104</v>
      </c>
      <c r="X434" s="506">
        <v>0</v>
      </c>
      <c r="Y434" s="506">
        <v>0</v>
      </c>
      <c r="Z434" s="506">
        <v>0</v>
      </c>
      <c r="AA434" s="506">
        <v>0.104</v>
      </c>
      <c r="AB434" s="506">
        <v>0</v>
      </c>
      <c r="AC434" s="506">
        <v>0</v>
      </c>
      <c r="AD434" s="506">
        <v>0</v>
      </c>
      <c r="AE434" s="506">
        <v>0</v>
      </c>
      <c r="AF434" s="506" t="s">
        <v>804</v>
      </c>
      <c r="AG434" s="506">
        <v>0.104</v>
      </c>
      <c r="AH434" s="451" t="s">
        <v>1119</v>
      </c>
      <c r="AI434" s="450">
        <v>0</v>
      </c>
      <c r="AJ434" s="506">
        <v>0</v>
      </c>
      <c r="AK434" s="506">
        <v>0</v>
      </c>
      <c r="AL434" s="506">
        <v>0.104</v>
      </c>
      <c r="AM434" s="506">
        <v>0.104</v>
      </c>
      <c r="AN434" s="452" t="s">
        <v>1119</v>
      </c>
      <c r="AO434" s="506">
        <v>0</v>
      </c>
      <c r="AP434" s="506">
        <v>0.104</v>
      </c>
      <c r="AQ434" s="453"/>
      <c r="AR434" s="450" t="s">
        <v>1105</v>
      </c>
    </row>
    <row r="435" spans="1:44" s="333" customFormat="1" ht="63" x14ac:dyDescent="0.25">
      <c r="A435" s="447">
        <v>0</v>
      </c>
      <c r="B435" s="448" t="s">
        <v>827</v>
      </c>
      <c r="C435" s="449" t="s">
        <v>385</v>
      </c>
      <c r="D435" s="506">
        <v>0</v>
      </c>
      <c r="E435" s="506">
        <v>0</v>
      </c>
      <c r="F435" s="506">
        <v>0</v>
      </c>
      <c r="G435" s="506">
        <v>0</v>
      </c>
      <c r="H435" s="506">
        <v>0</v>
      </c>
      <c r="I435" s="506">
        <v>0</v>
      </c>
      <c r="J435" s="506">
        <v>0</v>
      </c>
      <c r="K435" s="506">
        <v>0</v>
      </c>
      <c r="L435" s="506">
        <v>0</v>
      </c>
      <c r="M435" s="506">
        <v>0</v>
      </c>
      <c r="N435" s="506">
        <v>0</v>
      </c>
      <c r="O435" s="506">
        <v>0</v>
      </c>
      <c r="P435" s="506" t="s">
        <v>804</v>
      </c>
      <c r="Q435" s="506">
        <v>0</v>
      </c>
      <c r="R435" s="509">
        <v>0</v>
      </c>
      <c r="S435" s="506"/>
      <c r="T435" s="506"/>
      <c r="U435" s="506">
        <v>0</v>
      </c>
      <c r="V435" s="506">
        <v>0</v>
      </c>
      <c r="W435" s="506">
        <v>0.158</v>
      </c>
      <c r="X435" s="506">
        <v>0</v>
      </c>
      <c r="Y435" s="506">
        <v>0</v>
      </c>
      <c r="Z435" s="506">
        <v>0</v>
      </c>
      <c r="AA435" s="506">
        <v>0.158</v>
      </c>
      <c r="AB435" s="506">
        <v>0</v>
      </c>
      <c r="AC435" s="506">
        <v>0</v>
      </c>
      <c r="AD435" s="506">
        <v>0</v>
      </c>
      <c r="AE435" s="506">
        <v>0</v>
      </c>
      <c r="AF435" s="506" t="s">
        <v>804</v>
      </c>
      <c r="AG435" s="506">
        <v>0.158</v>
      </c>
      <c r="AH435" s="451" t="s">
        <v>1119</v>
      </c>
      <c r="AI435" s="450">
        <v>0</v>
      </c>
      <c r="AJ435" s="506">
        <v>0</v>
      </c>
      <c r="AK435" s="506">
        <v>0</v>
      </c>
      <c r="AL435" s="506">
        <v>0.158</v>
      </c>
      <c r="AM435" s="506">
        <v>0.158</v>
      </c>
      <c r="AN435" s="452" t="s">
        <v>1119</v>
      </c>
      <c r="AO435" s="506">
        <v>0</v>
      </c>
      <c r="AP435" s="506">
        <v>0.158</v>
      </c>
      <c r="AQ435" s="453"/>
      <c r="AR435" s="450" t="s">
        <v>1105</v>
      </c>
    </row>
    <row r="436" spans="1:44" s="333" customFormat="1" ht="47.25" x14ac:dyDescent="0.25">
      <c r="A436" s="447">
        <v>0</v>
      </c>
      <c r="B436" s="448" t="s">
        <v>828</v>
      </c>
      <c r="C436" s="449" t="s">
        <v>385</v>
      </c>
      <c r="D436" s="506">
        <v>0</v>
      </c>
      <c r="E436" s="506">
        <v>0</v>
      </c>
      <c r="F436" s="506">
        <v>0</v>
      </c>
      <c r="G436" s="506">
        <v>0</v>
      </c>
      <c r="H436" s="506">
        <v>0</v>
      </c>
      <c r="I436" s="506">
        <v>0</v>
      </c>
      <c r="J436" s="506">
        <v>0</v>
      </c>
      <c r="K436" s="506">
        <v>0</v>
      </c>
      <c r="L436" s="506">
        <v>0</v>
      </c>
      <c r="M436" s="506">
        <v>0</v>
      </c>
      <c r="N436" s="506">
        <v>0</v>
      </c>
      <c r="O436" s="506">
        <v>0</v>
      </c>
      <c r="P436" s="506" t="s">
        <v>804</v>
      </c>
      <c r="Q436" s="506">
        <v>0</v>
      </c>
      <c r="R436" s="509">
        <v>0</v>
      </c>
      <c r="S436" s="506"/>
      <c r="T436" s="506"/>
      <c r="U436" s="506">
        <v>0</v>
      </c>
      <c r="V436" s="506">
        <v>0</v>
      </c>
      <c r="W436" s="506">
        <v>4.2999999999999997E-2</v>
      </c>
      <c r="X436" s="506">
        <v>0</v>
      </c>
      <c r="Y436" s="506">
        <v>0</v>
      </c>
      <c r="Z436" s="506">
        <v>0</v>
      </c>
      <c r="AA436" s="506">
        <v>4.2999999999999997E-2</v>
      </c>
      <c r="AB436" s="506">
        <v>0</v>
      </c>
      <c r="AC436" s="506">
        <v>0</v>
      </c>
      <c r="AD436" s="506">
        <v>0</v>
      </c>
      <c r="AE436" s="506">
        <v>0</v>
      </c>
      <c r="AF436" s="506" t="s">
        <v>804</v>
      </c>
      <c r="AG436" s="506">
        <v>4.2999999999999997E-2</v>
      </c>
      <c r="AH436" s="451" t="s">
        <v>1119</v>
      </c>
      <c r="AI436" s="450">
        <v>0</v>
      </c>
      <c r="AJ436" s="506">
        <v>0</v>
      </c>
      <c r="AK436" s="506">
        <v>0</v>
      </c>
      <c r="AL436" s="506">
        <v>4.2999999999999997E-2</v>
      </c>
      <c r="AM436" s="506">
        <v>4.2999999999999997E-2</v>
      </c>
      <c r="AN436" s="452" t="s">
        <v>1119</v>
      </c>
      <c r="AO436" s="506">
        <v>0</v>
      </c>
      <c r="AP436" s="506">
        <v>4.2999999999999997E-2</v>
      </c>
      <c r="AQ436" s="453"/>
      <c r="AR436" s="450" t="s">
        <v>1105</v>
      </c>
    </row>
    <row r="437" spans="1:44" s="333" customFormat="1" ht="47.25" x14ac:dyDescent="0.25">
      <c r="A437" s="447">
        <v>0</v>
      </c>
      <c r="B437" s="448" t="s">
        <v>829</v>
      </c>
      <c r="C437" s="449" t="s">
        <v>385</v>
      </c>
      <c r="D437" s="506">
        <v>0</v>
      </c>
      <c r="E437" s="506">
        <v>0</v>
      </c>
      <c r="F437" s="506">
        <v>0</v>
      </c>
      <c r="G437" s="506">
        <v>0</v>
      </c>
      <c r="H437" s="506">
        <v>0</v>
      </c>
      <c r="I437" s="506">
        <v>0</v>
      </c>
      <c r="J437" s="506">
        <v>0</v>
      </c>
      <c r="K437" s="506">
        <v>0</v>
      </c>
      <c r="L437" s="506">
        <v>0</v>
      </c>
      <c r="M437" s="506">
        <v>0</v>
      </c>
      <c r="N437" s="506">
        <v>0</v>
      </c>
      <c r="O437" s="506">
        <v>0</v>
      </c>
      <c r="P437" s="506" t="s">
        <v>804</v>
      </c>
      <c r="Q437" s="506">
        <v>0</v>
      </c>
      <c r="R437" s="509">
        <v>0</v>
      </c>
      <c r="S437" s="506"/>
      <c r="T437" s="506"/>
      <c r="U437" s="506">
        <v>0</v>
      </c>
      <c r="V437" s="506">
        <v>0</v>
      </c>
      <c r="W437" s="506">
        <v>3.2000000000000001E-2</v>
      </c>
      <c r="X437" s="506">
        <v>0</v>
      </c>
      <c r="Y437" s="506">
        <v>0</v>
      </c>
      <c r="Z437" s="506">
        <v>0</v>
      </c>
      <c r="AA437" s="506">
        <v>3.1E-2</v>
      </c>
      <c r="AB437" s="506">
        <v>0</v>
      </c>
      <c r="AC437" s="506">
        <v>1.0000000000000009E-3</v>
      </c>
      <c r="AD437" s="506">
        <v>0</v>
      </c>
      <c r="AE437" s="506">
        <v>0</v>
      </c>
      <c r="AF437" s="506" t="s">
        <v>804</v>
      </c>
      <c r="AG437" s="506">
        <v>3.2000000000000001E-2</v>
      </c>
      <c r="AH437" s="451" t="s">
        <v>1119</v>
      </c>
      <c r="AI437" s="450">
        <v>0</v>
      </c>
      <c r="AJ437" s="506">
        <v>0</v>
      </c>
      <c r="AK437" s="506">
        <v>0</v>
      </c>
      <c r="AL437" s="506">
        <v>3.2000000000000001E-2</v>
      </c>
      <c r="AM437" s="506">
        <v>3.2000000000000001E-2</v>
      </c>
      <c r="AN437" s="452" t="s">
        <v>1119</v>
      </c>
      <c r="AO437" s="506">
        <v>0</v>
      </c>
      <c r="AP437" s="506">
        <v>3.2000000000000001E-2</v>
      </c>
      <c r="AQ437" s="453"/>
      <c r="AR437" s="450" t="s">
        <v>1105</v>
      </c>
    </row>
    <row r="438" spans="1:44" s="333" customFormat="1" ht="157.5" x14ac:dyDescent="0.25">
      <c r="A438" s="447">
        <v>0</v>
      </c>
      <c r="B438" s="448" t="s">
        <v>892</v>
      </c>
      <c r="C438" s="449" t="s">
        <v>385</v>
      </c>
      <c r="D438" s="506">
        <v>0</v>
      </c>
      <c r="E438" s="506">
        <v>0</v>
      </c>
      <c r="F438" s="506">
        <v>0</v>
      </c>
      <c r="G438" s="506">
        <v>4.9170680000000001E-2</v>
      </c>
      <c r="H438" s="506">
        <v>0</v>
      </c>
      <c r="I438" s="506">
        <v>0</v>
      </c>
      <c r="J438" s="506">
        <v>0</v>
      </c>
      <c r="K438" s="506">
        <v>0</v>
      </c>
      <c r="L438" s="506">
        <v>0</v>
      </c>
      <c r="M438" s="506">
        <v>0</v>
      </c>
      <c r="N438" s="506">
        <v>0</v>
      </c>
      <c r="O438" s="506">
        <v>4.9170680000000001E-2</v>
      </c>
      <c r="P438" s="506" t="s">
        <v>804</v>
      </c>
      <c r="Q438" s="506">
        <v>4.9170680000000001E-2</v>
      </c>
      <c r="R438" s="509" t="s">
        <v>1119</v>
      </c>
      <c r="S438" s="506"/>
      <c r="T438" s="506"/>
      <c r="U438" s="506">
        <v>5.4000000000000006E-2</v>
      </c>
      <c r="V438" s="506">
        <v>0</v>
      </c>
      <c r="W438" s="506">
        <v>4.2999999999999997E-2</v>
      </c>
      <c r="X438" s="506">
        <v>0</v>
      </c>
      <c r="Y438" s="506">
        <v>0</v>
      </c>
      <c r="Z438" s="506">
        <v>0</v>
      </c>
      <c r="AA438" s="506">
        <v>0</v>
      </c>
      <c r="AB438" s="506">
        <v>0</v>
      </c>
      <c r="AC438" s="506">
        <v>4.2999999999999997E-2</v>
      </c>
      <c r="AD438" s="506">
        <v>0</v>
      </c>
      <c r="AE438" s="506">
        <v>0</v>
      </c>
      <c r="AF438" s="506" t="s">
        <v>804</v>
      </c>
      <c r="AG438" s="506">
        <v>4.2999999999999997E-2</v>
      </c>
      <c r="AH438" s="451" t="s">
        <v>1119</v>
      </c>
      <c r="AI438" s="450" t="s">
        <v>421</v>
      </c>
      <c r="AJ438" s="506">
        <v>0</v>
      </c>
      <c r="AK438" s="506">
        <v>0</v>
      </c>
      <c r="AL438" s="506">
        <v>9.7000000000000003E-2</v>
      </c>
      <c r="AM438" s="506">
        <v>9.7000000000000003E-2</v>
      </c>
      <c r="AN438" s="452" t="s">
        <v>1119</v>
      </c>
      <c r="AO438" s="506">
        <v>0</v>
      </c>
      <c r="AP438" s="506">
        <v>9.7000000000000003E-2</v>
      </c>
      <c r="AQ438" s="453"/>
      <c r="AR438" s="450" t="s">
        <v>1105</v>
      </c>
    </row>
    <row r="439" spans="1:44" s="333" customFormat="1" ht="47.25" x14ac:dyDescent="0.25">
      <c r="A439" s="447">
        <v>0</v>
      </c>
      <c r="B439" s="448" t="s">
        <v>893</v>
      </c>
      <c r="C439" s="449" t="s">
        <v>385</v>
      </c>
      <c r="D439" s="506">
        <v>0</v>
      </c>
      <c r="E439" s="506">
        <v>0</v>
      </c>
      <c r="F439" s="506">
        <v>0</v>
      </c>
      <c r="G439" s="506">
        <v>0.16408191999999999</v>
      </c>
      <c r="H439" s="506">
        <v>0</v>
      </c>
      <c r="I439" s="506">
        <v>0</v>
      </c>
      <c r="J439" s="506">
        <v>0</v>
      </c>
      <c r="K439" s="506">
        <v>0</v>
      </c>
      <c r="L439" s="506">
        <v>0</v>
      </c>
      <c r="M439" s="506">
        <v>0</v>
      </c>
      <c r="N439" s="506">
        <v>0</v>
      </c>
      <c r="O439" s="506">
        <v>0.16408191999999999</v>
      </c>
      <c r="P439" s="506" t="s">
        <v>804</v>
      </c>
      <c r="Q439" s="506">
        <v>0.16408191999999999</v>
      </c>
      <c r="R439" s="509" t="s">
        <v>1119</v>
      </c>
      <c r="S439" s="506"/>
      <c r="T439" s="506"/>
      <c r="U439" s="506">
        <v>0</v>
      </c>
      <c r="V439" s="506">
        <v>0</v>
      </c>
      <c r="W439" s="506">
        <v>0.191</v>
      </c>
      <c r="X439" s="506">
        <v>0</v>
      </c>
      <c r="Y439" s="506">
        <v>0</v>
      </c>
      <c r="Z439" s="506">
        <v>0</v>
      </c>
      <c r="AA439" s="506">
        <v>0</v>
      </c>
      <c r="AB439" s="506">
        <v>0</v>
      </c>
      <c r="AC439" s="506">
        <v>0</v>
      </c>
      <c r="AD439" s="506">
        <v>0</v>
      </c>
      <c r="AE439" s="506">
        <v>0.191</v>
      </c>
      <c r="AF439" s="506" t="s">
        <v>804</v>
      </c>
      <c r="AG439" s="506">
        <v>0.191</v>
      </c>
      <c r="AH439" s="451" t="s">
        <v>1119</v>
      </c>
      <c r="AI439" s="450" t="s">
        <v>421</v>
      </c>
      <c r="AJ439" s="506">
        <v>0</v>
      </c>
      <c r="AK439" s="506">
        <v>0</v>
      </c>
      <c r="AL439" s="506">
        <v>0.191</v>
      </c>
      <c r="AM439" s="506">
        <v>0.191</v>
      </c>
      <c r="AN439" s="452" t="s">
        <v>1119</v>
      </c>
      <c r="AO439" s="506">
        <v>0</v>
      </c>
      <c r="AP439" s="506">
        <v>0.191</v>
      </c>
      <c r="AQ439" s="453"/>
      <c r="AR439" s="450" t="s">
        <v>1105</v>
      </c>
    </row>
    <row r="440" spans="1:44" s="333" customFormat="1" ht="78.75" x14ac:dyDescent="0.25">
      <c r="A440" s="447">
        <v>0</v>
      </c>
      <c r="B440" s="448" t="s">
        <v>894</v>
      </c>
      <c r="C440" s="449" t="s">
        <v>385</v>
      </c>
      <c r="D440" s="506">
        <v>0</v>
      </c>
      <c r="E440" s="506">
        <v>0</v>
      </c>
      <c r="F440" s="506">
        <v>0</v>
      </c>
      <c r="G440" s="506">
        <v>0</v>
      </c>
      <c r="H440" s="506">
        <v>0</v>
      </c>
      <c r="I440" s="506">
        <v>0</v>
      </c>
      <c r="J440" s="506">
        <v>0</v>
      </c>
      <c r="K440" s="506">
        <v>0</v>
      </c>
      <c r="L440" s="506">
        <v>0</v>
      </c>
      <c r="M440" s="506">
        <v>0</v>
      </c>
      <c r="N440" s="506">
        <v>0</v>
      </c>
      <c r="O440" s="506">
        <v>0</v>
      </c>
      <c r="P440" s="506" t="s">
        <v>804</v>
      </c>
      <c r="Q440" s="506">
        <v>0</v>
      </c>
      <c r="R440" s="509">
        <v>0</v>
      </c>
      <c r="S440" s="506"/>
      <c r="T440" s="506"/>
      <c r="U440" s="506">
        <v>0</v>
      </c>
      <c r="V440" s="506">
        <v>0</v>
      </c>
      <c r="W440" s="506">
        <v>0.3</v>
      </c>
      <c r="X440" s="506">
        <v>0</v>
      </c>
      <c r="Y440" s="506">
        <v>0</v>
      </c>
      <c r="Z440" s="506">
        <v>0</v>
      </c>
      <c r="AA440" s="506">
        <v>0</v>
      </c>
      <c r="AB440" s="506">
        <v>0</v>
      </c>
      <c r="AC440" s="506">
        <v>0.3</v>
      </c>
      <c r="AD440" s="506">
        <v>0</v>
      </c>
      <c r="AE440" s="506">
        <v>0</v>
      </c>
      <c r="AF440" s="506" t="s">
        <v>804</v>
      </c>
      <c r="AG440" s="506">
        <v>0.3</v>
      </c>
      <c r="AH440" s="451" t="s">
        <v>1119</v>
      </c>
      <c r="AI440" s="450">
        <v>0</v>
      </c>
      <c r="AJ440" s="506">
        <v>0</v>
      </c>
      <c r="AK440" s="506">
        <v>0</v>
      </c>
      <c r="AL440" s="506">
        <v>0.3</v>
      </c>
      <c r="AM440" s="506">
        <v>0.3</v>
      </c>
      <c r="AN440" s="452" t="s">
        <v>1119</v>
      </c>
      <c r="AO440" s="506">
        <v>0</v>
      </c>
      <c r="AP440" s="506">
        <v>0.3</v>
      </c>
      <c r="AQ440" s="453"/>
      <c r="AR440" s="450" t="s">
        <v>1105</v>
      </c>
    </row>
    <row r="441" spans="1:44" s="333" customFormat="1" ht="63" x14ac:dyDescent="0.25">
      <c r="A441" s="447">
        <v>0</v>
      </c>
      <c r="B441" s="448" t="s">
        <v>895</v>
      </c>
      <c r="C441" s="449" t="s">
        <v>385</v>
      </c>
      <c r="D441" s="506">
        <v>0</v>
      </c>
      <c r="E441" s="506">
        <v>0</v>
      </c>
      <c r="F441" s="506">
        <v>0</v>
      </c>
      <c r="G441" s="506">
        <v>0.1670625</v>
      </c>
      <c r="H441" s="506">
        <v>0</v>
      </c>
      <c r="I441" s="506">
        <v>0</v>
      </c>
      <c r="J441" s="506">
        <v>0</v>
      </c>
      <c r="K441" s="506">
        <v>0</v>
      </c>
      <c r="L441" s="506">
        <v>0</v>
      </c>
      <c r="M441" s="506">
        <v>0</v>
      </c>
      <c r="N441" s="506">
        <v>0</v>
      </c>
      <c r="O441" s="506">
        <v>0.1670625</v>
      </c>
      <c r="P441" s="506" t="s">
        <v>804</v>
      </c>
      <c r="Q441" s="506">
        <v>0.1670625</v>
      </c>
      <c r="R441" s="509" t="s">
        <v>1119</v>
      </c>
      <c r="S441" s="506"/>
      <c r="T441" s="506"/>
      <c r="U441" s="506">
        <v>0</v>
      </c>
      <c r="V441" s="506">
        <v>0</v>
      </c>
      <c r="W441" s="506">
        <v>0.224</v>
      </c>
      <c r="X441" s="506">
        <v>0</v>
      </c>
      <c r="Y441" s="506">
        <v>0</v>
      </c>
      <c r="Z441" s="506">
        <v>0</v>
      </c>
      <c r="AA441" s="506">
        <v>0</v>
      </c>
      <c r="AB441" s="506">
        <v>0</v>
      </c>
      <c r="AC441" s="506">
        <v>0.224</v>
      </c>
      <c r="AD441" s="506">
        <v>0</v>
      </c>
      <c r="AE441" s="506">
        <v>0</v>
      </c>
      <c r="AF441" s="506" t="s">
        <v>804</v>
      </c>
      <c r="AG441" s="506">
        <v>0.224</v>
      </c>
      <c r="AH441" s="451" t="s">
        <v>1119</v>
      </c>
      <c r="AI441" s="450" t="s">
        <v>421</v>
      </c>
      <c r="AJ441" s="506">
        <v>0</v>
      </c>
      <c r="AK441" s="506">
        <v>0</v>
      </c>
      <c r="AL441" s="506">
        <v>0.224</v>
      </c>
      <c r="AM441" s="506">
        <v>0.224</v>
      </c>
      <c r="AN441" s="452" t="s">
        <v>1119</v>
      </c>
      <c r="AO441" s="506">
        <v>0</v>
      </c>
      <c r="AP441" s="506">
        <v>0.224</v>
      </c>
      <c r="AQ441" s="453"/>
      <c r="AR441" s="450" t="s">
        <v>1105</v>
      </c>
    </row>
    <row r="442" spans="1:44" s="333" customFormat="1" ht="63" x14ac:dyDescent="0.25">
      <c r="A442" s="447">
        <v>0</v>
      </c>
      <c r="B442" s="448" t="s">
        <v>896</v>
      </c>
      <c r="C442" s="449" t="s">
        <v>385</v>
      </c>
      <c r="D442" s="506">
        <v>0</v>
      </c>
      <c r="E442" s="506">
        <v>0</v>
      </c>
      <c r="F442" s="506">
        <v>0</v>
      </c>
      <c r="G442" s="506">
        <v>0</v>
      </c>
      <c r="H442" s="506">
        <v>0</v>
      </c>
      <c r="I442" s="506">
        <v>0</v>
      </c>
      <c r="J442" s="506">
        <v>0</v>
      </c>
      <c r="K442" s="506">
        <v>0</v>
      </c>
      <c r="L442" s="506">
        <v>0</v>
      </c>
      <c r="M442" s="506">
        <v>0</v>
      </c>
      <c r="N442" s="506">
        <v>0</v>
      </c>
      <c r="O442" s="506">
        <v>0</v>
      </c>
      <c r="P442" s="506" t="s">
        <v>804</v>
      </c>
      <c r="Q442" s="506">
        <v>0</v>
      </c>
      <c r="R442" s="509">
        <v>0</v>
      </c>
      <c r="S442" s="506"/>
      <c r="T442" s="506"/>
      <c r="U442" s="506">
        <v>0</v>
      </c>
      <c r="V442" s="506">
        <v>0</v>
      </c>
      <c r="W442" s="506">
        <v>3.1E-2</v>
      </c>
      <c r="X442" s="506">
        <v>0</v>
      </c>
      <c r="Y442" s="506">
        <v>0</v>
      </c>
      <c r="Z442" s="506">
        <v>0</v>
      </c>
      <c r="AA442" s="506">
        <v>0</v>
      </c>
      <c r="AB442" s="506">
        <v>0</v>
      </c>
      <c r="AC442" s="506">
        <v>1.4E-2</v>
      </c>
      <c r="AD442" s="506">
        <v>0</v>
      </c>
      <c r="AE442" s="506">
        <v>1.7000000000000001E-2</v>
      </c>
      <c r="AF442" s="506" t="s">
        <v>804</v>
      </c>
      <c r="AG442" s="506">
        <v>3.1E-2</v>
      </c>
      <c r="AH442" s="451" t="s">
        <v>1119</v>
      </c>
      <c r="AI442" s="450">
        <v>0</v>
      </c>
      <c r="AJ442" s="506">
        <v>0</v>
      </c>
      <c r="AK442" s="506">
        <v>0</v>
      </c>
      <c r="AL442" s="506">
        <v>3.1E-2</v>
      </c>
      <c r="AM442" s="506">
        <v>3.1E-2</v>
      </c>
      <c r="AN442" s="452" t="s">
        <v>1119</v>
      </c>
      <c r="AO442" s="506">
        <v>0</v>
      </c>
      <c r="AP442" s="506">
        <v>3.1E-2</v>
      </c>
      <c r="AQ442" s="453"/>
      <c r="AR442" s="450" t="s">
        <v>1105</v>
      </c>
    </row>
    <row r="443" spans="1:44" s="333" customFormat="1" ht="63" x14ac:dyDescent="0.25">
      <c r="A443" s="447">
        <v>0</v>
      </c>
      <c r="B443" s="448" t="s">
        <v>897</v>
      </c>
      <c r="C443" s="449" t="s">
        <v>385</v>
      </c>
      <c r="D443" s="506">
        <v>0</v>
      </c>
      <c r="E443" s="506">
        <v>0</v>
      </c>
      <c r="F443" s="506">
        <v>0</v>
      </c>
      <c r="G443" s="506">
        <v>0</v>
      </c>
      <c r="H443" s="506">
        <v>0</v>
      </c>
      <c r="I443" s="506">
        <v>0</v>
      </c>
      <c r="J443" s="506">
        <v>0</v>
      </c>
      <c r="K443" s="506">
        <v>0</v>
      </c>
      <c r="L443" s="506">
        <v>0</v>
      </c>
      <c r="M443" s="506">
        <v>0</v>
      </c>
      <c r="N443" s="506">
        <v>0</v>
      </c>
      <c r="O443" s="506">
        <v>0</v>
      </c>
      <c r="P443" s="506" t="s">
        <v>804</v>
      </c>
      <c r="Q443" s="506">
        <v>0</v>
      </c>
      <c r="R443" s="509">
        <v>0</v>
      </c>
      <c r="S443" s="506"/>
      <c r="T443" s="506"/>
      <c r="U443" s="506">
        <v>0</v>
      </c>
      <c r="V443" s="506">
        <v>0</v>
      </c>
      <c r="W443" s="506">
        <v>7.2999999999999995E-2</v>
      </c>
      <c r="X443" s="506">
        <v>0</v>
      </c>
      <c r="Y443" s="506">
        <v>0</v>
      </c>
      <c r="Z443" s="506">
        <v>0</v>
      </c>
      <c r="AA443" s="506">
        <v>0</v>
      </c>
      <c r="AB443" s="506">
        <v>0</v>
      </c>
      <c r="AC443" s="506">
        <v>1.2E-2</v>
      </c>
      <c r="AD443" s="506">
        <v>0</v>
      </c>
      <c r="AE443" s="506">
        <v>6.0999999999999999E-2</v>
      </c>
      <c r="AF443" s="506" t="s">
        <v>804</v>
      </c>
      <c r="AG443" s="506">
        <v>7.2999999999999995E-2</v>
      </c>
      <c r="AH443" s="451" t="s">
        <v>1119</v>
      </c>
      <c r="AI443" s="450">
        <v>0</v>
      </c>
      <c r="AJ443" s="506">
        <v>0</v>
      </c>
      <c r="AK443" s="506">
        <v>0</v>
      </c>
      <c r="AL443" s="506">
        <v>7.2999999999999995E-2</v>
      </c>
      <c r="AM443" s="506">
        <v>7.2999999999999995E-2</v>
      </c>
      <c r="AN443" s="452" t="s">
        <v>1119</v>
      </c>
      <c r="AO443" s="506">
        <v>0</v>
      </c>
      <c r="AP443" s="506">
        <v>7.2999999999999995E-2</v>
      </c>
      <c r="AQ443" s="453"/>
      <c r="AR443" s="450" t="s">
        <v>1105</v>
      </c>
    </row>
    <row r="444" spans="1:44" s="333" customFormat="1" ht="47.25" x14ac:dyDescent="0.25">
      <c r="A444" s="447">
        <v>0</v>
      </c>
      <c r="B444" s="448" t="s">
        <v>898</v>
      </c>
      <c r="C444" s="449" t="s">
        <v>385</v>
      </c>
      <c r="D444" s="506">
        <v>0</v>
      </c>
      <c r="E444" s="506">
        <v>0</v>
      </c>
      <c r="F444" s="506">
        <v>0</v>
      </c>
      <c r="G444" s="506">
        <v>0</v>
      </c>
      <c r="H444" s="506">
        <v>0</v>
      </c>
      <c r="I444" s="506">
        <v>0</v>
      </c>
      <c r="J444" s="506">
        <v>0</v>
      </c>
      <c r="K444" s="506">
        <v>0</v>
      </c>
      <c r="L444" s="506">
        <v>0</v>
      </c>
      <c r="M444" s="506">
        <v>0</v>
      </c>
      <c r="N444" s="506">
        <v>0</v>
      </c>
      <c r="O444" s="506">
        <v>0</v>
      </c>
      <c r="P444" s="506" t="s">
        <v>804</v>
      </c>
      <c r="Q444" s="506">
        <v>0</v>
      </c>
      <c r="R444" s="509">
        <v>0</v>
      </c>
      <c r="S444" s="506"/>
      <c r="T444" s="506"/>
      <c r="U444" s="506">
        <v>0</v>
      </c>
      <c r="V444" s="506">
        <v>0</v>
      </c>
      <c r="W444" s="506">
        <v>0.36399999999999999</v>
      </c>
      <c r="X444" s="506">
        <v>0</v>
      </c>
      <c r="Y444" s="506">
        <v>0</v>
      </c>
      <c r="Z444" s="506">
        <v>0</v>
      </c>
      <c r="AA444" s="506">
        <v>0</v>
      </c>
      <c r="AB444" s="506">
        <v>0</v>
      </c>
      <c r="AC444" s="506">
        <v>1.2999999999999999E-2</v>
      </c>
      <c r="AD444" s="506">
        <v>0</v>
      </c>
      <c r="AE444" s="506">
        <v>0.35099999999999998</v>
      </c>
      <c r="AF444" s="506" t="s">
        <v>804</v>
      </c>
      <c r="AG444" s="506">
        <v>0.36399999999999999</v>
      </c>
      <c r="AH444" s="451" t="s">
        <v>1119</v>
      </c>
      <c r="AI444" s="450">
        <v>0</v>
      </c>
      <c r="AJ444" s="506">
        <v>0</v>
      </c>
      <c r="AK444" s="506">
        <v>0</v>
      </c>
      <c r="AL444" s="506">
        <v>0.36399999999999999</v>
      </c>
      <c r="AM444" s="506">
        <v>0.36399999999999999</v>
      </c>
      <c r="AN444" s="452" t="s">
        <v>1119</v>
      </c>
      <c r="AO444" s="506">
        <v>0</v>
      </c>
      <c r="AP444" s="506">
        <v>0.36399999999999999</v>
      </c>
      <c r="AQ444" s="453"/>
      <c r="AR444" s="450" t="s">
        <v>1105</v>
      </c>
    </row>
    <row r="445" spans="1:44" s="333" customFormat="1" ht="94.5" x14ac:dyDescent="0.25">
      <c r="A445" s="447">
        <v>0</v>
      </c>
      <c r="B445" s="448" t="s">
        <v>899</v>
      </c>
      <c r="C445" s="449" t="s">
        <v>385</v>
      </c>
      <c r="D445" s="506">
        <v>0</v>
      </c>
      <c r="E445" s="506">
        <v>0</v>
      </c>
      <c r="F445" s="506">
        <v>0</v>
      </c>
      <c r="G445" s="506">
        <v>0</v>
      </c>
      <c r="H445" s="506">
        <v>0</v>
      </c>
      <c r="I445" s="506">
        <v>0</v>
      </c>
      <c r="J445" s="506">
        <v>0</v>
      </c>
      <c r="K445" s="506">
        <v>0</v>
      </c>
      <c r="L445" s="506">
        <v>0</v>
      </c>
      <c r="M445" s="506">
        <v>0</v>
      </c>
      <c r="N445" s="506">
        <v>0</v>
      </c>
      <c r="O445" s="506">
        <v>0</v>
      </c>
      <c r="P445" s="506" t="s">
        <v>804</v>
      </c>
      <c r="Q445" s="506">
        <v>0</v>
      </c>
      <c r="R445" s="509">
        <v>0</v>
      </c>
      <c r="S445" s="506"/>
      <c r="T445" s="506"/>
      <c r="U445" s="506">
        <v>0</v>
      </c>
      <c r="V445" s="506">
        <v>0</v>
      </c>
      <c r="W445" s="506">
        <v>7.9000000000000001E-2</v>
      </c>
      <c r="X445" s="506">
        <v>0</v>
      </c>
      <c r="Y445" s="506">
        <v>0</v>
      </c>
      <c r="Z445" s="506">
        <v>0</v>
      </c>
      <c r="AA445" s="506">
        <v>0</v>
      </c>
      <c r="AB445" s="506">
        <v>0</v>
      </c>
      <c r="AC445" s="506">
        <v>7.9000000000000001E-2</v>
      </c>
      <c r="AD445" s="506">
        <v>0</v>
      </c>
      <c r="AE445" s="506">
        <v>0</v>
      </c>
      <c r="AF445" s="506" t="s">
        <v>804</v>
      </c>
      <c r="AG445" s="506">
        <v>7.9000000000000001E-2</v>
      </c>
      <c r="AH445" s="451" t="s">
        <v>1119</v>
      </c>
      <c r="AI445" s="450">
        <v>0</v>
      </c>
      <c r="AJ445" s="506">
        <v>7.9000000000000001E-2</v>
      </c>
      <c r="AK445" s="506">
        <v>0</v>
      </c>
      <c r="AL445" s="506">
        <v>0</v>
      </c>
      <c r="AM445" s="506">
        <v>0</v>
      </c>
      <c r="AN445" s="452" t="s">
        <v>1119</v>
      </c>
      <c r="AO445" s="506">
        <v>0</v>
      </c>
      <c r="AP445" s="506">
        <v>0</v>
      </c>
      <c r="AQ445" s="453"/>
      <c r="AR445" s="450" t="s">
        <v>1105</v>
      </c>
    </row>
    <row r="446" spans="1:44" s="333" customFormat="1" ht="141.75" x14ac:dyDescent="0.25">
      <c r="A446" s="447">
        <v>0</v>
      </c>
      <c r="B446" s="448" t="s">
        <v>900</v>
      </c>
      <c r="C446" s="449" t="s">
        <v>385</v>
      </c>
      <c r="D446" s="506">
        <v>0</v>
      </c>
      <c r="E446" s="506">
        <v>0</v>
      </c>
      <c r="F446" s="506">
        <v>0</v>
      </c>
      <c r="G446" s="506">
        <v>0</v>
      </c>
      <c r="H446" s="506">
        <v>0</v>
      </c>
      <c r="I446" s="506">
        <v>0</v>
      </c>
      <c r="J446" s="506">
        <v>0</v>
      </c>
      <c r="K446" s="506">
        <v>0</v>
      </c>
      <c r="L446" s="506">
        <v>0</v>
      </c>
      <c r="M446" s="506">
        <v>0</v>
      </c>
      <c r="N446" s="506">
        <v>0</v>
      </c>
      <c r="O446" s="506">
        <v>0</v>
      </c>
      <c r="P446" s="506" t="s">
        <v>804</v>
      </c>
      <c r="Q446" s="506">
        <v>0</v>
      </c>
      <c r="R446" s="509">
        <v>0</v>
      </c>
      <c r="S446" s="506"/>
      <c r="T446" s="506"/>
      <c r="U446" s="506">
        <v>0</v>
      </c>
      <c r="V446" s="506">
        <v>0</v>
      </c>
      <c r="W446" s="506">
        <v>0.14499999999999999</v>
      </c>
      <c r="X446" s="506">
        <v>0</v>
      </c>
      <c r="Y446" s="506">
        <v>0</v>
      </c>
      <c r="Z446" s="506">
        <v>0</v>
      </c>
      <c r="AA446" s="506">
        <v>0</v>
      </c>
      <c r="AB446" s="506">
        <v>0</v>
      </c>
      <c r="AC446" s="506">
        <v>0.14499999999999999</v>
      </c>
      <c r="AD446" s="506">
        <v>0</v>
      </c>
      <c r="AE446" s="506">
        <v>0</v>
      </c>
      <c r="AF446" s="506" t="s">
        <v>804</v>
      </c>
      <c r="AG446" s="506">
        <v>0.14499999999999999</v>
      </c>
      <c r="AH446" s="451" t="s">
        <v>1119</v>
      </c>
      <c r="AI446" s="450">
        <v>0</v>
      </c>
      <c r="AJ446" s="506">
        <v>0</v>
      </c>
      <c r="AK446" s="506">
        <v>0</v>
      </c>
      <c r="AL446" s="506">
        <v>0.14499999999999999</v>
      </c>
      <c r="AM446" s="506">
        <v>0.14499999999999999</v>
      </c>
      <c r="AN446" s="452" t="s">
        <v>1119</v>
      </c>
      <c r="AO446" s="506">
        <v>0</v>
      </c>
      <c r="AP446" s="506">
        <v>0.14499999999999999</v>
      </c>
      <c r="AQ446" s="453"/>
      <c r="AR446" s="450" t="s">
        <v>1105</v>
      </c>
    </row>
    <row r="447" spans="1:44" s="333" customFormat="1" ht="94.5" x14ac:dyDescent="0.25">
      <c r="A447" s="447">
        <v>0</v>
      </c>
      <c r="B447" s="448" t="s">
        <v>901</v>
      </c>
      <c r="C447" s="449" t="s">
        <v>385</v>
      </c>
      <c r="D447" s="506">
        <v>0</v>
      </c>
      <c r="E447" s="506">
        <v>0</v>
      </c>
      <c r="F447" s="506">
        <v>0</v>
      </c>
      <c r="G447" s="506">
        <v>0</v>
      </c>
      <c r="H447" s="506">
        <v>0</v>
      </c>
      <c r="I447" s="506">
        <v>0</v>
      </c>
      <c r="J447" s="506">
        <v>0</v>
      </c>
      <c r="K447" s="506">
        <v>0</v>
      </c>
      <c r="L447" s="506">
        <v>0</v>
      </c>
      <c r="M447" s="506">
        <v>0</v>
      </c>
      <c r="N447" s="506">
        <v>0</v>
      </c>
      <c r="O447" s="506">
        <v>0</v>
      </c>
      <c r="P447" s="506" t="s">
        <v>804</v>
      </c>
      <c r="Q447" s="506">
        <v>0</v>
      </c>
      <c r="R447" s="509">
        <v>0</v>
      </c>
      <c r="S447" s="506"/>
      <c r="T447" s="506"/>
      <c r="U447" s="506">
        <v>0</v>
      </c>
      <c r="V447" s="506">
        <v>0</v>
      </c>
      <c r="W447" s="506">
        <v>1.423</v>
      </c>
      <c r="X447" s="506">
        <v>0</v>
      </c>
      <c r="Y447" s="506">
        <v>0</v>
      </c>
      <c r="Z447" s="506">
        <v>0</v>
      </c>
      <c r="AA447" s="506">
        <v>0</v>
      </c>
      <c r="AB447" s="506">
        <v>0</v>
      </c>
      <c r="AC447" s="506">
        <v>2.3E-2</v>
      </c>
      <c r="AD447" s="506">
        <v>0</v>
      </c>
      <c r="AE447" s="506">
        <v>1.4000000000000001</v>
      </c>
      <c r="AF447" s="506" t="s">
        <v>804</v>
      </c>
      <c r="AG447" s="506">
        <v>1.423</v>
      </c>
      <c r="AH447" s="451" t="s">
        <v>1119</v>
      </c>
      <c r="AI447" s="450">
        <v>0</v>
      </c>
      <c r="AJ447" s="506">
        <v>0</v>
      </c>
      <c r="AK447" s="506">
        <v>0</v>
      </c>
      <c r="AL447" s="506">
        <v>1.423</v>
      </c>
      <c r="AM447" s="506">
        <v>1.423</v>
      </c>
      <c r="AN447" s="452" t="s">
        <v>1119</v>
      </c>
      <c r="AO447" s="506">
        <v>0</v>
      </c>
      <c r="AP447" s="506">
        <v>1.423</v>
      </c>
      <c r="AQ447" s="453"/>
      <c r="AR447" s="450" t="s">
        <v>1105</v>
      </c>
    </row>
    <row r="448" spans="1:44" s="333" customFormat="1" ht="47.25" x14ac:dyDescent="0.25">
      <c r="A448" s="447">
        <v>0</v>
      </c>
      <c r="B448" s="448" t="s">
        <v>902</v>
      </c>
      <c r="C448" s="449" t="s">
        <v>385</v>
      </c>
      <c r="D448" s="506">
        <v>0</v>
      </c>
      <c r="E448" s="506">
        <v>0</v>
      </c>
      <c r="F448" s="506">
        <v>0</v>
      </c>
      <c r="G448" s="506">
        <v>0</v>
      </c>
      <c r="H448" s="506">
        <v>0</v>
      </c>
      <c r="I448" s="506">
        <v>0</v>
      </c>
      <c r="J448" s="506">
        <v>0</v>
      </c>
      <c r="K448" s="506">
        <v>0</v>
      </c>
      <c r="L448" s="506">
        <v>0</v>
      </c>
      <c r="M448" s="506">
        <v>0</v>
      </c>
      <c r="N448" s="506">
        <v>0</v>
      </c>
      <c r="O448" s="506">
        <v>0</v>
      </c>
      <c r="P448" s="506" t="s">
        <v>804</v>
      </c>
      <c r="Q448" s="506">
        <v>0</v>
      </c>
      <c r="R448" s="509">
        <v>0</v>
      </c>
      <c r="S448" s="506"/>
      <c r="T448" s="506"/>
      <c r="U448" s="506">
        <v>0</v>
      </c>
      <c r="V448" s="506">
        <v>0</v>
      </c>
      <c r="W448" s="506">
        <v>0.249</v>
      </c>
      <c r="X448" s="506">
        <v>0</v>
      </c>
      <c r="Y448" s="506">
        <v>0</v>
      </c>
      <c r="Z448" s="506">
        <v>0</v>
      </c>
      <c r="AA448" s="506">
        <v>0</v>
      </c>
      <c r="AB448" s="506">
        <v>0</v>
      </c>
      <c r="AC448" s="506">
        <v>0.249</v>
      </c>
      <c r="AD448" s="506">
        <v>0</v>
      </c>
      <c r="AE448" s="506">
        <v>0</v>
      </c>
      <c r="AF448" s="506" t="s">
        <v>804</v>
      </c>
      <c r="AG448" s="506">
        <v>0.249</v>
      </c>
      <c r="AH448" s="451" t="s">
        <v>1119</v>
      </c>
      <c r="AI448" s="450">
        <v>0</v>
      </c>
      <c r="AJ448" s="506">
        <v>0</v>
      </c>
      <c r="AK448" s="506">
        <v>0</v>
      </c>
      <c r="AL448" s="506">
        <v>0.249</v>
      </c>
      <c r="AM448" s="506">
        <v>0.249</v>
      </c>
      <c r="AN448" s="452" t="s">
        <v>1119</v>
      </c>
      <c r="AO448" s="506">
        <v>0</v>
      </c>
      <c r="AP448" s="506">
        <v>0.249</v>
      </c>
      <c r="AQ448" s="453"/>
      <c r="AR448" s="450" t="s">
        <v>1105</v>
      </c>
    </row>
    <row r="449" spans="1:44" s="333" customFormat="1" ht="63" x14ac:dyDescent="0.25">
      <c r="A449" s="447">
        <v>0</v>
      </c>
      <c r="B449" s="448" t="s">
        <v>998</v>
      </c>
      <c r="C449" s="449" t="s">
        <v>385</v>
      </c>
      <c r="D449" s="506">
        <v>0</v>
      </c>
      <c r="E449" s="506">
        <v>0</v>
      </c>
      <c r="F449" s="506">
        <v>0</v>
      </c>
      <c r="G449" s="506">
        <v>6.5674999999999997E-2</v>
      </c>
      <c r="H449" s="506">
        <v>0</v>
      </c>
      <c r="I449" s="506">
        <v>0</v>
      </c>
      <c r="J449" s="506">
        <v>0</v>
      </c>
      <c r="K449" s="506">
        <v>0</v>
      </c>
      <c r="L449" s="506">
        <v>0</v>
      </c>
      <c r="M449" s="506">
        <v>6.5674999999999997E-2</v>
      </c>
      <c r="N449" s="506">
        <v>0</v>
      </c>
      <c r="O449" s="506">
        <v>0</v>
      </c>
      <c r="P449" s="506" t="s">
        <v>804</v>
      </c>
      <c r="Q449" s="506">
        <v>6.5674999999999997E-2</v>
      </c>
      <c r="R449" s="509" t="s">
        <v>1119</v>
      </c>
      <c r="S449" s="506"/>
      <c r="T449" s="506"/>
      <c r="U449" s="506">
        <v>0</v>
      </c>
      <c r="V449" s="506">
        <v>0</v>
      </c>
      <c r="W449" s="506">
        <v>0.156</v>
      </c>
      <c r="X449" s="506">
        <v>0</v>
      </c>
      <c r="Y449" s="506">
        <v>0</v>
      </c>
      <c r="Z449" s="506">
        <v>0</v>
      </c>
      <c r="AA449" s="506">
        <v>0</v>
      </c>
      <c r="AB449" s="506">
        <v>0</v>
      </c>
      <c r="AC449" s="506">
        <v>0</v>
      </c>
      <c r="AD449" s="506">
        <v>0</v>
      </c>
      <c r="AE449" s="506">
        <v>0.156</v>
      </c>
      <c r="AF449" s="506" t="s">
        <v>804</v>
      </c>
      <c r="AG449" s="506">
        <v>0.156</v>
      </c>
      <c r="AH449" s="451" t="s">
        <v>1119</v>
      </c>
      <c r="AI449" s="450" t="s">
        <v>421</v>
      </c>
      <c r="AJ449" s="506">
        <v>0</v>
      </c>
      <c r="AK449" s="506">
        <v>0</v>
      </c>
      <c r="AL449" s="506">
        <v>0.156</v>
      </c>
      <c r="AM449" s="506">
        <v>0.156</v>
      </c>
      <c r="AN449" s="452" t="s">
        <v>1119</v>
      </c>
      <c r="AO449" s="506">
        <v>0</v>
      </c>
      <c r="AP449" s="506">
        <v>0.156</v>
      </c>
      <c r="AQ449" s="453"/>
      <c r="AR449" s="450" t="s">
        <v>1105</v>
      </c>
    </row>
    <row r="450" spans="1:44" s="333" customFormat="1" ht="47.25" x14ac:dyDescent="0.25">
      <c r="A450" s="447">
        <v>0</v>
      </c>
      <c r="B450" s="448" t="s">
        <v>999</v>
      </c>
      <c r="C450" s="449" t="s">
        <v>385</v>
      </c>
      <c r="D450" s="506">
        <v>0</v>
      </c>
      <c r="E450" s="506">
        <v>0</v>
      </c>
      <c r="F450" s="506">
        <v>0</v>
      </c>
      <c r="G450" s="506">
        <v>0</v>
      </c>
      <c r="H450" s="506">
        <v>0</v>
      </c>
      <c r="I450" s="506">
        <v>0</v>
      </c>
      <c r="J450" s="506">
        <v>0</v>
      </c>
      <c r="K450" s="506">
        <v>0</v>
      </c>
      <c r="L450" s="506">
        <v>0</v>
      </c>
      <c r="M450" s="506">
        <v>0</v>
      </c>
      <c r="N450" s="506">
        <v>0</v>
      </c>
      <c r="O450" s="506">
        <v>0</v>
      </c>
      <c r="P450" s="506" t="s">
        <v>804</v>
      </c>
      <c r="Q450" s="506">
        <v>0</v>
      </c>
      <c r="R450" s="509">
        <v>0</v>
      </c>
      <c r="S450" s="506"/>
      <c r="T450" s="506"/>
      <c r="U450" s="506">
        <v>0</v>
      </c>
      <c r="V450" s="506">
        <v>0</v>
      </c>
      <c r="W450" s="506">
        <v>5.8000000000000003E-2</v>
      </c>
      <c r="X450" s="506">
        <v>0</v>
      </c>
      <c r="Y450" s="506">
        <v>0</v>
      </c>
      <c r="Z450" s="506">
        <v>0</v>
      </c>
      <c r="AA450" s="506">
        <v>0</v>
      </c>
      <c r="AB450" s="506">
        <v>0</v>
      </c>
      <c r="AC450" s="506">
        <v>0</v>
      </c>
      <c r="AD450" s="506">
        <v>0</v>
      </c>
      <c r="AE450" s="506">
        <v>5.8000000000000003E-2</v>
      </c>
      <c r="AF450" s="506" t="s">
        <v>804</v>
      </c>
      <c r="AG450" s="506">
        <v>5.8000000000000003E-2</v>
      </c>
      <c r="AH450" s="451" t="s">
        <v>1119</v>
      </c>
      <c r="AI450" s="450">
        <v>0</v>
      </c>
      <c r="AJ450" s="506">
        <v>5.8000000000000003E-2</v>
      </c>
      <c r="AK450" s="506">
        <v>0</v>
      </c>
      <c r="AL450" s="506">
        <v>0</v>
      </c>
      <c r="AM450" s="506">
        <v>0</v>
      </c>
      <c r="AN450" s="452" t="s">
        <v>1119</v>
      </c>
      <c r="AO450" s="506">
        <v>0</v>
      </c>
      <c r="AP450" s="506">
        <v>0</v>
      </c>
      <c r="AQ450" s="453"/>
      <c r="AR450" s="450" t="s">
        <v>1105</v>
      </c>
    </row>
    <row r="451" spans="1:44" s="333" customFormat="1" ht="78.75" x14ac:dyDescent="0.25">
      <c r="A451" s="447">
        <v>0</v>
      </c>
      <c r="B451" s="448" t="s">
        <v>1000</v>
      </c>
      <c r="C451" s="449" t="s">
        <v>385</v>
      </c>
      <c r="D451" s="506">
        <v>0</v>
      </c>
      <c r="E451" s="506">
        <v>0</v>
      </c>
      <c r="F451" s="506">
        <v>0</v>
      </c>
      <c r="G451" s="506">
        <v>0</v>
      </c>
      <c r="H451" s="506">
        <v>0</v>
      </c>
      <c r="I451" s="506">
        <v>0</v>
      </c>
      <c r="J451" s="506">
        <v>0</v>
      </c>
      <c r="K451" s="506">
        <v>0</v>
      </c>
      <c r="L451" s="506">
        <v>0</v>
      </c>
      <c r="M451" s="506">
        <v>0</v>
      </c>
      <c r="N451" s="506">
        <v>0</v>
      </c>
      <c r="O451" s="506">
        <v>0</v>
      </c>
      <c r="P451" s="506" t="s">
        <v>804</v>
      </c>
      <c r="Q451" s="506">
        <v>0</v>
      </c>
      <c r="R451" s="509">
        <v>0</v>
      </c>
      <c r="S451" s="506"/>
      <c r="T451" s="506"/>
      <c r="U451" s="506">
        <v>1.2E-2</v>
      </c>
      <c r="V451" s="506">
        <v>0</v>
      </c>
      <c r="W451" s="506">
        <v>5.2999999999999999E-2</v>
      </c>
      <c r="X451" s="506">
        <v>0</v>
      </c>
      <c r="Y451" s="506">
        <v>0</v>
      </c>
      <c r="Z451" s="506">
        <v>0</v>
      </c>
      <c r="AA451" s="506">
        <v>0</v>
      </c>
      <c r="AB451" s="506">
        <v>0</v>
      </c>
      <c r="AC451" s="506">
        <v>0</v>
      </c>
      <c r="AD451" s="506">
        <v>0</v>
      </c>
      <c r="AE451" s="506">
        <v>5.2999999999999999E-2</v>
      </c>
      <c r="AF451" s="506" t="s">
        <v>804</v>
      </c>
      <c r="AG451" s="506">
        <v>5.2999999999999999E-2</v>
      </c>
      <c r="AH451" s="451" t="s">
        <v>1119</v>
      </c>
      <c r="AI451" s="450">
        <v>0</v>
      </c>
      <c r="AJ451" s="506">
        <v>0</v>
      </c>
      <c r="AK451" s="506">
        <v>0</v>
      </c>
      <c r="AL451" s="506">
        <v>6.5000000000000002E-2</v>
      </c>
      <c r="AM451" s="506">
        <v>6.5000000000000002E-2</v>
      </c>
      <c r="AN451" s="452" t="s">
        <v>1119</v>
      </c>
      <c r="AO451" s="506">
        <v>0</v>
      </c>
      <c r="AP451" s="506">
        <v>6.5000000000000002E-2</v>
      </c>
      <c r="AQ451" s="453"/>
      <c r="AR451" s="450" t="s">
        <v>1105</v>
      </c>
    </row>
    <row r="452" spans="1:44" s="333" customFormat="1" ht="63" x14ac:dyDescent="0.25">
      <c r="A452" s="447">
        <v>0</v>
      </c>
      <c r="B452" s="448" t="s">
        <v>1001</v>
      </c>
      <c r="C452" s="449" t="s">
        <v>385</v>
      </c>
      <c r="D452" s="506">
        <v>0</v>
      </c>
      <c r="E452" s="506">
        <v>0</v>
      </c>
      <c r="F452" s="506">
        <v>0</v>
      </c>
      <c r="G452" s="506">
        <v>0</v>
      </c>
      <c r="H452" s="506">
        <v>0</v>
      </c>
      <c r="I452" s="506">
        <v>0</v>
      </c>
      <c r="J452" s="506">
        <v>0</v>
      </c>
      <c r="K452" s="506">
        <v>0</v>
      </c>
      <c r="L452" s="506">
        <v>0</v>
      </c>
      <c r="M452" s="506">
        <v>0</v>
      </c>
      <c r="N452" s="506">
        <v>0</v>
      </c>
      <c r="O452" s="506">
        <v>0</v>
      </c>
      <c r="P452" s="506" t="s">
        <v>804</v>
      </c>
      <c r="Q452" s="506">
        <v>0</v>
      </c>
      <c r="R452" s="509">
        <v>0</v>
      </c>
      <c r="S452" s="506"/>
      <c r="T452" s="506"/>
      <c r="U452" s="506">
        <v>3.4000000000000002E-2</v>
      </c>
      <c r="V452" s="506">
        <v>0</v>
      </c>
      <c r="W452" s="506">
        <v>5.1999999999999998E-2</v>
      </c>
      <c r="X452" s="506">
        <v>0</v>
      </c>
      <c r="Y452" s="506">
        <v>0</v>
      </c>
      <c r="Z452" s="506">
        <v>0</v>
      </c>
      <c r="AA452" s="506">
        <v>0</v>
      </c>
      <c r="AB452" s="506">
        <v>0</v>
      </c>
      <c r="AC452" s="506">
        <v>0</v>
      </c>
      <c r="AD452" s="506">
        <v>0</v>
      </c>
      <c r="AE452" s="506">
        <v>5.1999999999999998E-2</v>
      </c>
      <c r="AF452" s="506" t="s">
        <v>804</v>
      </c>
      <c r="AG452" s="506">
        <v>5.1999999999999998E-2</v>
      </c>
      <c r="AH452" s="451" t="s">
        <v>1119</v>
      </c>
      <c r="AI452" s="450">
        <v>0</v>
      </c>
      <c r="AJ452" s="506">
        <v>0</v>
      </c>
      <c r="AK452" s="506">
        <v>0</v>
      </c>
      <c r="AL452" s="506">
        <v>8.5999999999999993E-2</v>
      </c>
      <c r="AM452" s="506">
        <v>8.5999999999999993E-2</v>
      </c>
      <c r="AN452" s="452" t="s">
        <v>1119</v>
      </c>
      <c r="AO452" s="506">
        <v>0</v>
      </c>
      <c r="AP452" s="506">
        <v>8.5999999999999993E-2</v>
      </c>
      <c r="AQ452" s="453"/>
      <c r="AR452" s="450" t="s">
        <v>1105</v>
      </c>
    </row>
    <row r="453" spans="1:44" s="333" customFormat="1" ht="63" x14ac:dyDescent="0.25">
      <c r="A453" s="447">
        <v>0</v>
      </c>
      <c r="B453" s="448" t="s">
        <v>1002</v>
      </c>
      <c r="C453" s="449" t="s">
        <v>385</v>
      </c>
      <c r="D453" s="506">
        <v>0</v>
      </c>
      <c r="E453" s="506">
        <v>0</v>
      </c>
      <c r="F453" s="506">
        <v>0</v>
      </c>
      <c r="G453" s="506">
        <v>0.34144215</v>
      </c>
      <c r="H453" s="506">
        <v>0</v>
      </c>
      <c r="I453" s="506">
        <v>0</v>
      </c>
      <c r="J453" s="506">
        <v>0</v>
      </c>
      <c r="K453" s="506">
        <v>0</v>
      </c>
      <c r="L453" s="506">
        <v>0</v>
      </c>
      <c r="M453" s="506">
        <v>0</v>
      </c>
      <c r="N453" s="506">
        <v>0</v>
      </c>
      <c r="O453" s="506">
        <v>0.34144215</v>
      </c>
      <c r="P453" s="506" t="s">
        <v>804</v>
      </c>
      <c r="Q453" s="506">
        <v>0.34144215</v>
      </c>
      <c r="R453" s="509" t="s">
        <v>1119</v>
      </c>
      <c r="S453" s="506"/>
      <c r="T453" s="506"/>
      <c r="U453" s="506">
        <v>0</v>
      </c>
      <c r="V453" s="506">
        <v>0</v>
      </c>
      <c r="W453" s="506">
        <v>0.36099999999999999</v>
      </c>
      <c r="X453" s="506">
        <v>0</v>
      </c>
      <c r="Y453" s="506">
        <v>0</v>
      </c>
      <c r="Z453" s="506">
        <v>0</v>
      </c>
      <c r="AA453" s="506">
        <v>0</v>
      </c>
      <c r="AB453" s="506">
        <v>0</v>
      </c>
      <c r="AC453" s="506">
        <v>0</v>
      </c>
      <c r="AD453" s="506">
        <v>0</v>
      </c>
      <c r="AE453" s="506">
        <v>0.36099999999999999</v>
      </c>
      <c r="AF453" s="506" t="s">
        <v>804</v>
      </c>
      <c r="AG453" s="506">
        <v>0.36099999999999999</v>
      </c>
      <c r="AH453" s="451" t="s">
        <v>1119</v>
      </c>
      <c r="AI453" s="450" t="s">
        <v>421</v>
      </c>
      <c r="AJ453" s="506">
        <v>0</v>
      </c>
      <c r="AK453" s="506">
        <v>0</v>
      </c>
      <c r="AL453" s="506">
        <v>0.36099999999999999</v>
      </c>
      <c r="AM453" s="506">
        <v>0.36099999999999999</v>
      </c>
      <c r="AN453" s="452" t="s">
        <v>1119</v>
      </c>
      <c r="AO453" s="506">
        <v>0</v>
      </c>
      <c r="AP453" s="506">
        <v>0.36099999999999999</v>
      </c>
      <c r="AQ453" s="453"/>
      <c r="AR453" s="450" t="s">
        <v>1105</v>
      </c>
    </row>
    <row r="454" spans="1:44" s="333" customFormat="1" ht="78.75" x14ac:dyDescent="0.25">
      <c r="A454" s="447">
        <v>0</v>
      </c>
      <c r="B454" s="448" t="s">
        <v>1003</v>
      </c>
      <c r="C454" s="449" t="s">
        <v>385</v>
      </c>
      <c r="D454" s="506">
        <v>0</v>
      </c>
      <c r="E454" s="506">
        <v>0</v>
      </c>
      <c r="F454" s="506">
        <v>0</v>
      </c>
      <c r="G454" s="506">
        <v>0</v>
      </c>
      <c r="H454" s="506">
        <v>0</v>
      </c>
      <c r="I454" s="506">
        <v>0</v>
      </c>
      <c r="J454" s="506">
        <v>0</v>
      </c>
      <c r="K454" s="506">
        <v>0</v>
      </c>
      <c r="L454" s="506">
        <v>0</v>
      </c>
      <c r="M454" s="506">
        <v>0</v>
      </c>
      <c r="N454" s="506">
        <v>0</v>
      </c>
      <c r="O454" s="506">
        <v>0</v>
      </c>
      <c r="P454" s="506" t="s">
        <v>804</v>
      </c>
      <c r="Q454" s="506">
        <v>0</v>
      </c>
      <c r="R454" s="509">
        <v>0</v>
      </c>
      <c r="S454" s="506"/>
      <c r="T454" s="506"/>
      <c r="U454" s="506">
        <v>0</v>
      </c>
      <c r="V454" s="506">
        <v>0</v>
      </c>
      <c r="W454" s="506">
        <v>0.23200000000000001</v>
      </c>
      <c r="X454" s="506">
        <v>0</v>
      </c>
      <c r="Y454" s="506">
        <v>0</v>
      </c>
      <c r="Z454" s="506">
        <v>0</v>
      </c>
      <c r="AA454" s="506">
        <v>0</v>
      </c>
      <c r="AB454" s="506">
        <v>0</v>
      </c>
      <c r="AC454" s="506">
        <v>0</v>
      </c>
      <c r="AD454" s="506">
        <v>0</v>
      </c>
      <c r="AE454" s="506">
        <v>0.23200000000000001</v>
      </c>
      <c r="AF454" s="506" t="s">
        <v>804</v>
      </c>
      <c r="AG454" s="506">
        <v>0.23200000000000001</v>
      </c>
      <c r="AH454" s="451" t="s">
        <v>1119</v>
      </c>
      <c r="AI454" s="450">
        <v>0</v>
      </c>
      <c r="AJ454" s="506">
        <v>0</v>
      </c>
      <c r="AK454" s="506">
        <v>0</v>
      </c>
      <c r="AL454" s="506">
        <v>0.23200000000000001</v>
      </c>
      <c r="AM454" s="506">
        <v>0.23200000000000001</v>
      </c>
      <c r="AN454" s="452" t="s">
        <v>1119</v>
      </c>
      <c r="AO454" s="506">
        <v>0</v>
      </c>
      <c r="AP454" s="506">
        <v>0.23200000000000001</v>
      </c>
      <c r="AQ454" s="453"/>
      <c r="AR454" s="450" t="s">
        <v>1105</v>
      </c>
    </row>
    <row r="455" spans="1:44" s="333" customFormat="1" ht="78.75" x14ac:dyDescent="0.25">
      <c r="A455" s="447">
        <v>0</v>
      </c>
      <c r="B455" s="448" t="s">
        <v>1004</v>
      </c>
      <c r="C455" s="449" t="s">
        <v>385</v>
      </c>
      <c r="D455" s="506">
        <v>0</v>
      </c>
      <c r="E455" s="506">
        <v>0</v>
      </c>
      <c r="F455" s="506">
        <v>0</v>
      </c>
      <c r="G455" s="506">
        <v>0</v>
      </c>
      <c r="H455" s="506">
        <v>0</v>
      </c>
      <c r="I455" s="506">
        <v>0</v>
      </c>
      <c r="J455" s="506">
        <v>0</v>
      </c>
      <c r="K455" s="506">
        <v>0</v>
      </c>
      <c r="L455" s="506">
        <v>0</v>
      </c>
      <c r="M455" s="506">
        <v>0</v>
      </c>
      <c r="N455" s="506">
        <v>0</v>
      </c>
      <c r="O455" s="506">
        <v>0</v>
      </c>
      <c r="P455" s="506" t="s">
        <v>804</v>
      </c>
      <c r="Q455" s="506">
        <v>0</v>
      </c>
      <c r="R455" s="509">
        <v>0</v>
      </c>
      <c r="S455" s="506"/>
      <c r="T455" s="506"/>
      <c r="U455" s="506">
        <v>7.2999999999999995E-2</v>
      </c>
      <c r="V455" s="506">
        <v>0</v>
      </c>
      <c r="W455" s="506">
        <v>5.1999999999999998E-2</v>
      </c>
      <c r="X455" s="506">
        <v>0</v>
      </c>
      <c r="Y455" s="506">
        <v>0</v>
      </c>
      <c r="Z455" s="506">
        <v>0</v>
      </c>
      <c r="AA455" s="506">
        <v>0</v>
      </c>
      <c r="AB455" s="506">
        <v>0</v>
      </c>
      <c r="AC455" s="506">
        <v>0</v>
      </c>
      <c r="AD455" s="506">
        <v>0</v>
      </c>
      <c r="AE455" s="506">
        <v>5.1999999999999998E-2</v>
      </c>
      <c r="AF455" s="506" t="s">
        <v>804</v>
      </c>
      <c r="AG455" s="506">
        <v>5.1999999999999998E-2</v>
      </c>
      <c r="AH455" s="451" t="s">
        <v>1119</v>
      </c>
      <c r="AI455" s="450">
        <v>0</v>
      </c>
      <c r="AJ455" s="506">
        <v>0</v>
      </c>
      <c r="AK455" s="506">
        <v>0</v>
      </c>
      <c r="AL455" s="506">
        <v>0.125</v>
      </c>
      <c r="AM455" s="506">
        <v>0.125</v>
      </c>
      <c r="AN455" s="452" t="s">
        <v>1119</v>
      </c>
      <c r="AO455" s="506">
        <v>0</v>
      </c>
      <c r="AP455" s="506">
        <v>0.125</v>
      </c>
      <c r="AQ455" s="453"/>
      <c r="AR455" s="450" t="s">
        <v>1105</v>
      </c>
    </row>
    <row r="456" spans="1:44" s="333" customFormat="1" ht="78.75" x14ac:dyDescent="0.25">
      <c r="A456" s="447">
        <v>0</v>
      </c>
      <c r="B456" s="448" t="s">
        <v>1005</v>
      </c>
      <c r="C456" s="449" t="s">
        <v>385</v>
      </c>
      <c r="D456" s="506">
        <v>0</v>
      </c>
      <c r="E456" s="506">
        <v>0</v>
      </c>
      <c r="F456" s="506">
        <v>0</v>
      </c>
      <c r="G456" s="506">
        <v>0</v>
      </c>
      <c r="H456" s="506">
        <v>0</v>
      </c>
      <c r="I456" s="506">
        <v>0</v>
      </c>
      <c r="J456" s="506">
        <v>0</v>
      </c>
      <c r="K456" s="506">
        <v>0</v>
      </c>
      <c r="L456" s="506">
        <v>0</v>
      </c>
      <c r="M456" s="506">
        <v>0</v>
      </c>
      <c r="N456" s="506">
        <v>0</v>
      </c>
      <c r="O456" s="506">
        <v>0</v>
      </c>
      <c r="P456" s="506" t="s">
        <v>804</v>
      </c>
      <c r="Q456" s="506">
        <v>0</v>
      </c>
      <c r="R456" s="509">
        <v>0</v>
      </c>
      <c r="S456" s="506"/>
      <c r="T456" s="506"/>
      <c r="U456" s="506">
        <v>0.17599999999999999</v>
      </c>
      <c r="V456" s="506">
        <v>0</v>
      </c>
      <c r="W456" s="506">
        <v>1.917</v>
      </c>
      <c r="X456" s="506">
        <v>0</v>
      </c>
      <c r="Y456" s="506">
        <v>0</v>
      </c>
      <c r="Z456" s="506">
        <v>0</v>
      </c>
      <c r="AA456" s="506">
        <v>0</v>
      </c>
      <c r="AB456" s="506">
        <v>0</v>
      </c>
      <c r="AC456" s="506">
        <v>0</v>
      </c>
      <c r="AD456" s="506">
        <v>0</v>
      </c>
      <c r="AE456" s="506">
        <v>1.917</v>
      </c>
      <c r="AF456" s="506" t="s">
        <v>804</v>
      </c>
      <c r="AG456" s="506">
        <v>1.917</v>
      </c>
      <c r="AH456" s="451" t="s">
        <v>1119</v>
      </c>
      <c r="AI456" s="450">
        <v>0</v>
      </c>
      <c r="AJ456" s="506">
        <v>0</v>
      </c>
      <c r="AK456" s="506">
        <v>0</v>
      </c>
      <c r="AL456" s="506">
        <v>2.093</v>
      </c>
      <c r="AM456" s="506">
        <v>2.093</v>
      </c>
      <c r="AN456" s="452" t="s">
        <v>1119</v>
      </c>
      <c r="AO456" s="506">
        <v>0</v>
      </c>
      <c r="AP456" s="506">
        <v>2.093</v>
      </c>
      <c r="AQ456" s="453"/>
      <c r="AR456" s="450" t="s">
        <v>1105</v>
      </c>
    </row>
    <row r="457" spans="1:44" s="333" customFormat="1" ht="63" x14ac:dyDescent="0.25">
      <c r="A457" s="447">
        <v>0</v>
      </c>
      <c r="B457" s="448" t="s">
        <v>1006</v>
      </c>
      <c r="C457" s="449" t="s">
        <v>385</v>
      </c>
      <c r="D457" s="506">
        <v>0</v>
      </c>
      <c r="E457" s="506">
        <v>0</v>
      </c>
      <c r="F457" s="506">
        <v>0</v>
      </c>
      <c r="G457" s="506">
        <v>0</v>
      </c>
      <c r="H457" s="506">
        <v>0</v>
      </c>
      <c r="I457" s="506">
        <v>0</v>
      </c>
      <c r="J457" s="506">
        <v>0</v>
      </c>
      <c r="K457" s="506">
        <v>0</v>
      </c>
      <c r="L457" s="506">
        <v>0</v>
      </c>
      <c r="M457" s="506">
        <v>0</v>
      </c>
      <c r="N457" s="506">
        <v>0</v>
      </c>
      <c r="O457" s="506">
        <v>0</v>
      </c>
      <c r="P457" s="506" t="s">
        <v>804</v>
      </c>
      <c r="Q457" s="506">
        <v>0</v>
      </c>
      <c r="R457" s="509">
        <v>0</v>
      </c>
      <c r="S457" s="506"/>
      <c r="T457" s="506"/>
      <c r="U457" s="506">
        <v>0</v>
      </c>
      <c r="V457" s="506">
        <v>0</v>
      </c>
      <c r="W457" s="506">
        <v>8.5999999999999993E-2</v>
      </c>
      <c r="X457" s="506">
        <v>0</v>
      </c>
      <c r="Y457" s="506">
        <v>0</v>
      </c>
      <c r="Z457" s="506">
        <v>0</v>
      </c>
      <c r="AA457" s="506">
        <v>0</v>
      </c>
      <c r="AB457" s="506">
        <v>0</v>
      </c>
      <c r="AC457" s="506">
        <v>0</v>
      </c>
      <c r="AD457" s="506">
        <v>0</v>
      </c>
      <c r="AE457" s="506">
        <v>8.5999999999999993E-2</v>
      </c>
      <c r="AF457" s="506" t="s">
        <v>804</v>
      </c>
      <c r="AG457" s="506">
        <v>8.5999999999999993E-2</v>
      </c>
      <c r="AH457" s="451" t="s">
        <v>1119</v>
      </c>
      <c r="AI457" s="450">
        <v>0</v>
      </c>
      <c r="AJ457" s="506">
        <v>0</v>
      </c>
      <c r="AK457" s="506">
        <v>0</v>
      </c>
      <c r="AL457" s="506">
        <v>8.5999999999999993E-2</v>
      </c>
      <c r="AM457" s="506">
        <v>8.5999999999999993E-2</v>
      </c>
      <c r="AN457" s="452" t="s">
        <v>1119</v>
      </c>
      <c r="AO457" s="506">
        <v>0</v>
      </c>
      <c r="AP457" s="506">
        <v>8.5999999999999993E-2</v>
      </c>
      <c r="AQ457" s="453"/>
      <c r="AR457" s="450" t="s">
        <v>1105</v>
      </c>
    </row>
    <row r="458" spans="1:44" s="333" customFormat="1" ht="63" x14ac:dyDescent="0.25">
      <c r="A458" s="447">
        <v>0</v>
      </c>
      <c r="B458" s="448" t="s">
        <v>1007</v>
      </c>
      <c r="C458" s="449" t="s">
        <v>385</v>
      </c>
      <c r="D458" s="506">
        <v>0</v>
      </c>
      <c r="E458" s="506">
        <v>0</v>
      </c>
      <c r="F458" s="506">
        <v>0</v>
      </c>
      <c r="G458" s="506">
        <v>0</v>
      </c>
      <c r="H458" s="506">
        <v>0</v>
      </c>
      <c r="I458" s="506">
        <v>0</v>
      </c>
      <c r="J458" s="506">
        <v>0</v>
      </c>
      <c r="K458" s="506">
        <v>0</v>
      </c>
      <c r="L458" s="506">
        <v>0</v>
      </c>
      <c r="M458" s="506">
        <v>0</v>
      </c>
      <c r="N458" s="506">
        <v>0</v>
      </c>
      <c r="O458" s="506">
        <v>0</v>
      </c>
      <c r="P458" s="506" t="s">
        <v>804</v>
      </c>
      <c r="Q458" s="506">
        <v>0</v>
      </c>
      <c r="R458" s="509">
        <v>0</v>
      </c>
      <c r="S458" s="506"/>
      <c r="T458" s="506"/>
      <c r="U458" s="506">
        <v>1.4999999999999999E-2</v>
      </c>
      <c r="V458" s="506">
        <v>0</v>
      </c>
      <c r="W458" s="506">
        <v>0.182</v>
      </c>
      <c r="X458" s="506">
        <v>0</v>
      </c>
      <c r="Y458" s="506">
        <v>0</v>
      </c>
      <c r="Z458" s="506">
        <v>0</v>
      </c>
      <c r="AA458" s="506">
        <v>0</v>
      </c>
      <c r="AB458" s="506">
        <v>0</v>
      </c>
      <c r="AC458" s="506">
        <v>0</v>
      </c>
      <c r="AD458" s="506">
        <v>0</v>
      </c>
      <c r="AE458" s="506">
        <v>0.182</v>
      </c>
      <c r="AF458" s="506" t="s">
        <v>804</v>
      </c>
      <c r="AG458" s="506">
        <v>0.182</v>
      </c>
      <c r="AH458" s="451" t="s">
        <v>1119</v>
      </c>
      <c r="AI458" s="450">
        <v>0</v>
      </c>
      <c r="AJ458" s="506">
        <v>0</v>
      </c>
      <c r="AK458" s="506">
        <v>0</v>
      </c>
      <c r="AL458" s="506">
        <v>0.19700000000000001</v>
      </c>
      <c r="AM458" s="506">
        <v>0.19700000000000001</v>
      </c>
      <c r="AN458" s="452" t="s">
        <v>1119</v>
      </c>
      <c r="AO458" s="506">
        <v>0</v>
      </c>
      <c r="AP458" s="506">
        <v>0.19700000000000001</v>
      </c>
      <c r="AQ458" s="453"/>
      <c r="AR458" s="450" t="s">
        <v>1105</v>
      </c>
    </row>
    <row r="459" spans="1:44" s="333" customFormat="1" ht="63" x14ac:dyDescent="0.25">
      <c r="A459" s="447">
        <v>0</v>
      </c>
      <c r="B459" s="448" t="s">
        <v>1008</v>
      </c>
      <c r="C459" s="449" t="s">
        <v>385</v>
      </c>
      <c r="D459" s="506">
        <v>0</v>
      </c>
      <c r="E459" s="506">
        <v>0</v>
      </c>
      <c r="F459" s="506">
        <v>0</v>
      </c>
      <c r="G459" s="506">
        <v>0</v>
      </c>
      <c r="H459" s="506">
        <v>0</v>
      </c>
      <c r="I459" s="506">
        <v>0</v>
      </c>
      <c r="J459" s="506">
        <v>0</v>
      </c>
      <c r="K459" s="506">
        <v>0</v>
      </c>
      <c r="L459" s="506">
        <v>0</v>
      </c>
      <c r="M459" s="506">
        <v>0</v>
      </c>
      <c r="N459" s="506">
        <v>0</v>
      </c>
      <c r="O459" s="506">
        <v>0</v>
      </c>
      <c r="P459" s="506" t="s">
        <v>804</v>
      </c>
      <c r="Q459" s="506">
        <v>0</v>
      </c>
      <c r="R459" s="509">
        <v>0</v>
      </c>
      <c r="S459" s="506"/>
      <c r="T459" s="506"/>
      <c r="U459" s="506">
        <v>0</v>
      </c>
      <c r="V459" s="506">
        <v>0</v>
      </c>
      <c r="W459" s="506">
        <v>0.44600000000000001</v>
      </c>
      <c r="X459" s="506">
        <v>0</v>
      </c>
      <c r="Y459" s="506">
        <v>0</v>
      </c>
      <c r="Z459" s="506">
        <v>0</v>
      </c>
      <c r="AA459" s="506">
        <v>0</v>
      </c>
      <c r="AB459" s="506">
        <v>0</v>
      </c>
      <c r="AC459" s="506">
        <v>0</v>
      </c>
      <c r="AD459" s="506">
        <v>0</v>
      </c>
      <c r="AE459" s="506">
        <v>0.44600000000000001</v>
      </c>
      <c r="AF459" s="506" t="s">
        <v>804</v>
      </c>
      <c r="AG459" s="506">
        <v>0.44600000000000001</v>
      </c>
      <c r="AH459" s="451" t="s">
        <v>1119</v>
      </c>
      <c r="AI459" s="450">
        <v>0</v>
      </c>
      <c r="AJ459" s="506">
        <v>0</v>
      </c>
      <c r="AK459" s="506">
        <v>0</v>
      </c>
      <c r="AL459" s="506">
        <v>0.44600000000000001</v>
      </c>
      <c r="AM459" s="506">
        <v>0.44600000000000001</v>
      </c>
      <c r="AN459" s="452" t="s">
        <v>1119</v>
      </c>
      <c r="AO459" s="506">
        <v>0</v>
      </c>
      <c r="AP459" s="506">
        <v>0.44600000000000001</v>
      </c>
      <c r="AQ459" s="453"/>
      <c r="AR459" s="450" t="s">
        <v>1105</v>
      </c>
    </row>
    <row r="460" spans="1:44" s="333" customFormat="1" ht="63" x14ac:dyDescent="0.25">
      <c r="A460" s="447">
        <v>0</v>
      </c>
      <c r="B460" s="448" t="s">
        <v>1009</v>
      </c>
      <c r="C460" s="449" t="s">
        <v>385</v>
      </c>
      <c r="D460" s="506">
        <v>0</v>
      </c>
      <c r="E460" s="506">
        <v>0</v>
      </c>
      <c r="F460" s="506">
        <v>0</v>
      </c>
      <c r="G460" s="506">
        <v>0</v>
      </c>
      <c r="H460" s="506">
        <v>0</v>
      </c>
      <c r="I460" s="506">
        <v>0</v>
      </c>
      <c r="J460" s="506">
        <v>0</v>
      </c>
      <c r="K460" s="506">
        <v>0</v>
      </c>
      <c r="L460" s="506">
        <v>0</v>
      </c>
      <c r="M460" s="506">
        <v>0</v>
      </c>
      <c r="N460" s="506">
        <v>0</v>
      </c>
      <c r="O460" s="506">
        <v>0</v>
      </c>
      <c r="P460" s="506" t="s">
        <v>804</v>
      </c>
      <c r="Q460" s="506">
        <v>0</v>
      </c>
      <c r="R460" s="509">
        <v>0</v>
      </c>
      <c r="S460" s="506"/>
      <c r="T460" s="506"/>
      <c r="U460" s="506">
        <v>0</v>
      </c>
      <c r="V460" s="506">
        <v>0</v>
      </c>
      <c r="W460" s="506">
        <v>0.22800000000000001</v>
      </c>
      <c r="X460" s="506">
        <v>0</v>
      </c>
      <c r="Y460" s="506">
        <v>0</v>
      </c>
      <c r="Z460" s="506">
        <v>0</v>
      </c>
      <c r="AA460" s="506">
        <v>0</v>
      </c>
      <c r="AB460" s="506">
        <v>0</v>
      </c>
      <c r="AC460" s="506">
        <v>0</v>
      </c>
      <c r="AD460" s="506">
        <v>0</v>
      </c>
      <c r="AE460" s="506">
        <v>0.22800000000000001</v>
      </c>
      <c r="AF460" s="506" t="s">
        <v>804</v>
      </c>
      <c r="AG460" s="506">
        <v>0.22800000000000001</v>
      </c>
      <c r="AH460" s="451" t="s">
        <v>1119</v>
      </c>
      <c r="AI460" s="450">
        <v>0</v>
      </c>
      <c r="AJ460" s="506">
        <v>0</v>
      </c>
      <c r="AK460" s="506">
        <v>0</v>
      </c>
      <c r="AL460" s="506">
        <v>0.22800000000000001</v>
      </c>
      <c r="AM460" s="506">
        <v>0.22800000000000001</v>
      </c>
      <c r="AN460" s="452" t="s">
        <v>1119</v>
      </c>
      <c r="AO460" s="506">
        <v>0</v>
      </c>
      <c r="AP460" s="506">
        <v>0.22800000000000001</v>
      </c>
      <c r="AQ460" s="453"/>
      <c r="AR460" s="450" t="s">
        <v>1105</v>
      </c>
    </row>
    <row r="461" spans="1:44" s="333" customFormat="1" ht="47.25" x14ac:dyDescent="0.25">
      <c r="A461" s="447">
        <v>0</v>
      </c>
      <c r="B461" s="448" t="s">
        <v>1010</v>
      </c>
      <c r="C461" s="449" t="s">
        <v>385</v>
      </c>
      <c r="D461" s="506">
        <v>0</v>
      </c>
      <c r="E461" s="506">
        <v>0</v>
      </c>
      <c r="F461" s="506">
        <v>0</v>
      </c>
      <c r="G461" s="506">
        <v>0</v>
      </c>
      <c r="H461" s="506">
        <v>0</v>
      </c>
      <c r="I461" s="506">
        <v>0</v>
      </c>
      <c r="J461" s="506">
        <v>0</v>
      </c>
      <c r="K461" s="506">
        <v>0</v>
      </c>
      <c r="L461" s="506">
        <v>0</v>
      </c>
      <c r="M461" s="506">
        <v>0</v>
      </c>
      <c r="N461" s="506">
        <v>0</v>
      </c>
      <c r="O461" s="506">
        <v>0</v>
      </c>
      <c r="P461" s="506" t="s">
        <v>804</v>
      </c>
      <c r="Q461" s="506">
        <v>0</v>
      </c>
      <c r="R461" s="509">
        <v>0</v>
      </c>
      <c r="S461" s="506"/>
      <c r="T461" s="506"/>
      <c r="U461" s="506">
        <v>0</v>
      </c>
      <c r="V461" s="506">
        <v>0</v>
      </c>
      <c r="W461" s="506">
        <v>0.14399999999999999</v>
      </c>
      <c r="X461" s="506">
        <v>0</v>
      </c>
      <c r="Y461" s="506">
        <v>0</v>
      </c>
      <c r="Z461" s="506">
        <v>0</v>
      </c>
      <c r="AA461" s="506">
        <v>0</v>
      </c>
      <c r="AB461" s="506">
        <v>0</v>
      </c>
      <c r="AC461" s="506">
        <v>0</v>
      </c>
      <c r="AD461" s="506">
        <v>0</v>
      </c>
      <c r="AE461" s="506">
        <v>0.14399999999999999</v>
      </c>
      <c r="AF461" s="506" t="s">
        <v>804</v>
      </c>
      <c r="AG461" s="506">
        <v>0.14399999999999999</v>
      </c>
      <c r="AH461" s="451" t="s">
        <v>1119</v>
      </c>
      <c r="AI461" s="450">
        <v>0</v>
      </c>
      <c r="AJ461" s="506">
        <v>0</v>
      </c>
      <c r="AK461" s="506">
        <v>0</v>
      </c>
      <c r="AL461" s="506">
        <v>0.14399999999999999</v>
      </c>
      <c r="AM461" s="506">
        <v>0.14399999999999999</v>
      </c>
      <c r="AN461" s="452" t="s">
        <v>1119</v>
      </c>
      <c r="AO461" s="506">
        <v>0</v>
      </c>
      <c r="AP461" s="506">
        <v>0.14399999999999999</v>
      </c>
      <c r="AQ461" s="453"/>
      <c r="AR461" s="450" t="s">
        <v>1105</v>
      </c>
    </row>
    <row r="462" spans="1:44" s="333" customFormat="1" ht="47.25" x14ac:dyDescent="0.25">
      <c r="A462" s="447">
        <v>0</v>
      </c>
      <c r="B462" s="448" t="s">
        <v>1011</v>
      </c>
      <c r="C462" s="449" t="s">
        <v>385</v>
      </c>
      <c r="D462" s="506">
        <v>0</v>
      </c>
      <c r="E462" s="506">
        <v>0</v>
      </c>
      <c r="F462" s="506">
        <v>0</v>
      </c>
      <c r="G462" s="506">
        <v>0</v>
      </c>
      <c r="H462" s="506">
        <v>0</v>
      </c>
      <c r="I462" s="506">
        <v>0</v>
      </c>
      <c r="J462" s="506">
        <v>0</v>
      </c>
      <c r="K462" s="506">
        <v>0</v>
      </c>
      <c r="L462" s="506">
        <v>0</v>
      </c>
      <c r="M462" s="506">
        <v>0</v>
      </c>
      <c r="N462" s="506">
        <v>0</v>
      </c>
      <c r="O462" s="506">
        <v>0</v>
      </c>
      <c r="P462" s="506" t="s">
        <v>804</v>
      </c>
      <c r="Q462" s="506">
        <v>0</v>
      </c>
      <c r="R462" s="509">
        <v>0</v>
      </c>
      <c r="S462" s="506"/>
      <c r="T462" s="506"/>
      <c r="U462" s="506">
        <v>4.8000000000000001E-2</v>
      </c>
      <c r="V462" s="506">
        <v>0</v>
      </c>
      <c r="W462" s="506">
        <v>9.4E-2</v>
      </c>
      <c r="X462" s="506">
        <v>0</v>
      </c>
      <c r="Y462" s="506">
        <v>0</v>
      </c>
      <c r="Z462" s="506">
        <v>0</v>
      </c>
      <c r="AA462" s="506">
        <v>0</v>
      </c>
      <c r="AB462" s="506">
        <v>0</v>
      </c>
      <c r="AC462" s="506">
        <v>0</v>
      </c>
      <c r="AD462" s="506">
        <v>0</v>
      </c>
      <c r="AE462" s="506">
        <v>9.4E-2</v>
      </c>
      <c r="AF462" s="506" t="s">
        <v>804</v>
      </c>
      <c r="AG462" s="506">
        <v>9.4E-2</v>
      </c>
      <c r="AH462" s="451" t="s">
        <v>1119</v>
      </c>
      <c r="AI462" s="450">
        <v>0</v>
      </c>
      <c r="AJ462" s="506">
        <v>0</v>
      </c>
      <c r="AK462" s="506">
        <v>0</v>
      </c>
      <c r="AL462" s="506">
        <v>0.14200000000000002</v>
      </c>
      <c r="AM462" s="506">
        <v>0.14200000000000002</v>
      </c>
      <c r="AN462" s="452" t="s">
        <v>1119</v>
      </c>
      <c r="AO462" s="506">
        <v>0</v>
      </c>
      <c r="AP462" s="506">
        <v>0.14200000000000002</v>
      </c>
      <c r="AQ462" s="453"/>
      <c r="AR462" s="450" t="s">
        <v>1105</v>
      </c>
    </row>
    <row r="463" spans="1:44" s="333" customFormat="1" ht="63" x14ac:dyDescent="0.25">
      <c r="A463" s="447">
        <v>0</v>
      </c>
      <c r="B463" s="448" t="s">
        <v>1012</v>
      </c>
      <c r="C463" s="449" t="s">
        <v>385</v>
      </c>
      <c r="D463" s="506">
        <v>0</v>
      </c>
      <c r="E463" s="506">
        <v>0</v>
      </c>
      <c r="F463" s="506">
        <v>0</v>
      </c>
      <c r="G463" s="506">
        <v>0.23699999999999999</v>
      </c>
      <c r="H463" s="506">
        <v>0</v>
      </c>
      <c r="I463" s="506">
        <v>0</v>
      </c>
      <c r="J463" s="506">
        <v>0</v>
      </c>
      <c r="K463" s="506">
        <v>0.23699999999999999</v>
      </c>
      <c r="L463" s="506">
        <v>0</v>
      </c>
      <c r="M463" s="506">
        <v>0</v>
      </c>
      <c r="N463" s="506">
        <v>0</v>
      </c>
      <c r="O463" s="506">
        <v>0</v>
      </c>
      <c r="P463" s="506" t="s">
        <v>804</v>
      </c>
      <c r="Q463" s="506">
        <v>0.23699999999999999</v>
      </c>
      <c r="R463" s="509" t="s">
        <v>1119</v>
      </c>
      <c r="S463" s="506"/>
      <c r="T463" s="506"/>
      <c r="U463" s="506">
        <v>0.29899999999999999</v>
      </c>
      <c r="V463" s="506">
        <v>0</v>
      </c>
      <c r="W463" s="506">
        <v>0.98</v>
      </c>
      <c r="X463" s="506">
        <v>0</v>
      </c>
      <c r="Y463" s="506">
        <v>0</v>
      </c>
      <c r="Z463" s="506">
        <v>0</v>
      </c>
      <c r="AA463" s="506">
        <v>0</v>
      </c>
      <c r="AB463" s="506">
        <v>0</v>
      </c>
      <c r="AC463" s="506">
        <v>0</v>
      </c>
      <c r="AD463" s="506">
        <v>0</v>
      </c>
      <c r="AE463" s="506">
        <v>0.98</v>
      </c>
      <c r="AF463" s="506" t="s">
        <v>804</v>
      </c>
      <c r="AG463" s="506">
        <v>0.98</v>
      </c>
      <c r="AH463" s="451" t="s">
        <v>1119</v>
      </c>
      <c r="AI463" s="450" t="s">
        <v>421</v>
      </c>
      <c r="AJ463" s="506">
        <v>0</v>
      </c>
      <c r="AK463" s="506">
        <v>0</v>
      </c>
      <c r="AL463" s="506">
        <v>1.2789999999999999</v>
      </c>
      <c r="AM463" s="506">
        <v>1.2789999999999999</v>
      </c>
      <c r="AN463" s="452" t="s">
        <v>1119</v>
      </c>
      <c r="AO463" s="506">
        <v>0</v>
      </c>
      <c r="AP463" s="506">
        <v>1.2789999999999999</v>
      </c>
      <c r="AQ463" s="453"/>
      <c r="AR463" s="450" t="s">
        <v>1105</v>
      </c>
    </row>
    <row r="464" spans="1:44" s="333" customFormat="1" ht="78.75" x14ac:dyDescent="0.25">
      <c r="A464" s="447">
        <v>0</v>
      </c>
      <c r="B464" s="448" t="s">
        <v>1013</v>
      </c>
      <c r="C464" s="449" t="s">
        <v>385</v>
      </c>
      <c r="D464" s="506">
        <v>0</v>
      </c>
      <c r="E464" s="506">
        <v>0</v>
      </c>
      <c r="F464" s="506">
        <v>0</v>
      </c>
      <c r="G464" s="506">
        <v>0</v>
      </c>
      <c r="H464" s="506">
        <v>0</v>
      </c>
      <c r="I464" s="506">
        <v>0</v>
      </c>
      <c r="J464" s="506">
        <v>0</v>
      </c>
      <c r="K464" s="506">
        <v>0</v>
      </c>
      <c r="L464" s="506">
        <v>0</v>
      </c>
      <c r="M464" s="506">
        <v>0</v>
      </c>
      <c r="N464" s="506">
        <v>0</v>
      </c>
      <c r="O464" s="506">
        <v>0</v>
      </c>
      <c r="P464" s="506" t="s">
        <v>804</v>
      </c>
      <c r="Q464" s="506">
        <v>0</v>
      </c>
      <c r="R464" s="509">
        <v>0</v>
      </c>
      <c r="S464" s="506"/>
      <c r="T464" s="506"/>
      <c r="U464" s="506">
        <v>0</v>
      </c>
      <c r="V464" s="506">
        <v>0</v>
      </c>
      <c r="W464" s="506">
        <v>0.1</v>
      </c>
      <c r="X464" s="506">
        <v>0</v>
      </c>
      <c r="Y464" s="506">
        <v>0</v>
      </c>
      <c r="Z464" s="506">
        <v>0</v>
      </c>
      <c r="AA464" s="506">
        <v>0</v>
      </c>
      <c r="AB464" s="506">
        <v>0</v>
      </c>
      <c r="AC464" s="506">
        <v>0</v>
      </c>
      <c r="AD464" s="506">
        <v>0</v>
      </c>
      <c r="AE464" s="506">
        <v>0.1</v>
      </c>
      <c r="AF464" s="506" t="s">
        <v>804</v>
      </c>
      <c r="AG464" s="506">
        <v>0.1</v>
      </c>
      <c r="AH464" s="451" t="s">
        <v>1119</v>
      </c>
      <c r="AI464" s="450">
        <v>0</v>
      </c>
      <c r="AJ464" s="506">
        <v>0</v>
      </c>
      <c r="AK464" s="506">
        <v>0</v>
      </c>
      <c r="AL464" s="506">
        <v>0.1</v>
      </c>
      <c r="AM464" s="506">
        <v>0.1</v>
      </c>
      <c r="AN464" s="452" t="s">
        <v>1119</v>
      </c>
      <c r="AO464" s="506">
        <v>0</v>
      </c>
      <c r="AP464" s="506">
        <v>0.1</v>
      </c>
      <c r="AQ464" s="453"/>
      <c r="AR464" s="450" t="s">
        <v>1105</v>
      </c>
    </row>
    <row r="465" spans="1:44" s="333" customFormat="1" ht="78.75" x14ac:dyDescent="0.25">
      <c r="A465" s="447">
        <v>0</v>
      </c>
      <c r="B465" s="448" t="s">
        <v>1014</v>
      </c>
      <c r="C465" s="449" t="s">
        <v>385</v>
      </c>
      <c r="D465" s="506">
        <v>0</v>
      </c>
      <c r="E465" s="506">
        <v>0</v>
      </c>
      <c r="F465" s="506">
        <v>0</v>
      </c>
      <c r="G465" s="506">
        <v>0</v>
      </c>
      <c r="H465" s="506">
        <v>0</v>
      </c>
      <c r="I465" s="506">
        <v>0</v>
      </c>
      <c r="J465" s="506">
        <v>0</v>
      </c>
      <c r="K465" s="506">
        <v>0</v>
      </c>
      <c r="L465" s="506">
        <v>0</v>
      </c>
      <c r="M465" s="506">
        <v>0</v>
      </c>
      <c r="N465" s="506">
        <v>0</v>
      </c>
      <c r="O465" s="506">
        <v>0</v>
      </c>
      <c r="P465" s="506" t="s">
        <v>804</v>
      </c>
      <c r="Q465" s="506">
        <v>0</v>
      </c>
      <c r="R465" s="509">
        <v>0</v>
      </c>
      <c r="S465" s="506"/>
      <c r="T465" s="506"/>
      <c r="U465" s="506">
        <v>0</v>
      </c>
      <c r="V465" s="506">
        <v>0</v>
      </c>
      <c r="W465" s="506">
        <v>0.14199999999999999</v>
      </c>
      <c r="X465" s="506">
        <v>0</v>
      </c>
      <c r="Y465" s="506">
        <v>0</v>
      </c>
      <c r="Z465" s="506">
        <v>0</v>
      </c>
      <c r="AA465" s="506">
        <v>0</v>
      </c>
      <c r="AB465" s="506">
        <v>0</v>
      </c>
      <c r="AC465" s="506">
        <v>0</v>
      </c>
      <c r="AD465" s="506">
        <v>0</v>
      </c>
      <c r="AE465" s="506">
        <v>0.14199999999999999</v>
      </c>
      <c r="AF465" s="506" t="s">
        <v>804</v>
      </c>
      <c r="AG465" s="506">
        <v>0.14199999999999999</v>
      </c>
      <c r="AH465" s="451" t="s">
        <v>1119</v>
      </c>
      <c r="AI465" s="450">
        <v>0</v>
      </c>
      <c r="AJ465" s="506">
        <v>0</v>
      </c>
      <c r="AK465" s="506">
        <v>0</v>
      </c>
      <c r="AL465" s="506">
        <v>0.14199999999999999</v>
      </c>
      <c r="AM465" s="506">
        <v>0.14199999999999999</v>
      </c>
      <c r="AN465" s="452" t="s">
        <v>1119</v>
      </c>
      <c r="AO465" s="506">
        <v>0</v>
      </c>
      <c r="AP465" s="506">
        <v>0.14199999999999999</v>
      </c>
      <c r="AQ465" s="453"/>
      <c r="AR465" s="450" t="s">
        <v>1105</v>
      </c>
    </row>
    <row r="466" spans="1:44" s="333" customFormat="1" ht="78.75" x14ac:dyDescent="0.25">
      <c r="A466" s="447">
        <v>0</v>
      </c>
      <c r="B466" s="448" t="s">
        <v>1015</v>
      </c>
      <c r="C466" s="449" t="s">
        <v>385</v>
      </c>
      <c r="D466" s="506">
        <v>0</v>
      </c>
      <c r="E466" s="506">
        <v>0</v>
      </c>
      <c r="F466" s="506">
        <v>0</v>
      </c>
      <c r="G466" s="506">
        <v>0</v>
      </c>
      <c r="H466" s="506">
        <v>0</v>
      </c>
      <c r="I466" s="506">
        <v>0</v>
      </c>
      <c r="J466" s="506">
        <v>0</v>
      </c>
      <c r="K466" s="506">
        <v>0</v>
      </c>
      <c r="L466" s="506">
        <v>0</v>
      </c>
      <c r="M466" s="506">
        <v>0</v>
      </c>
      <c r="N466" s="506">
        <v>0</v>
      </c>
      <c r="O466" s="506">
        <v>0</v>
      </c>
      <c r="P466" s="506" t="s">
        <v>804</v>
      </c>
      <c r="Q466" s="506">
        <v>0</v>
      </c>
      <c r="R466" s="509">
        <v>0</v>
      </c>
      <c r="S466" s="506"/>
      <c r="T466" s="506"/>
      <c r="U466" s="506">
        <v>0</v>
      </c>
      <c r="V466" s="506">
        <v>0</v>
      </c>
      <c r="W466" s="506">
        <v>4.9000000000000002E-2</v>
      </c>
      <c r="X466" s="506">
        <v>0</v>
      </c>
      <c r="Y466" s="506">
        <v>0</v>
      </c>
      <c r="Z466" s="506">
        <v>0</v>
      </c>
      <c r="AA466" s="506">
        <v>0</v>
      </c>
      <c r="AB466" s="506">
        <v>0</v>
      </c>
      <c r="AC466" s="506">
        <v>0</v>
      </c>
      <c r="AD466" s="506">
        <v>0</v>
      </c>
      <c r="AE466" s="506">
        <v>4.9000000000000002E-2</v>
      </c>
      <c r="AF466" s="506" t="s">
        <v>804</v>
      </c>
      <c r="AG466" s="506">
        <v>4.9000000000000002E-2</v>
      </c>
      <c r="AH466" s="451" t="s">
        <v>1119</v>
      </c>
      <c r="AI466" s="450">
        <v>0</v>
      </c>
      <c r="AJ466" s="506">
        <v>0</v>
      </c>
      <c r="AK466" s="506">
        <v>0</v>
      </c>
      <c r="AL466" s="506">
        <v>4.9000000000000002E-2</v>
      </c>
      <c r="AM466" s="506">
        <v>4.9000000000000002E-2</v>
      </c>
      <c r="AN466" s="452" t="s">
        <v>1119</v>
      </c>
      <c r="AO466" s="506">
        <v>0</v>
      </c>
      <c r="AP466" s="506">
        <v>4.9000000000000002E-2</v>
      </c>
      <c r="AQ466" s="453"/>
      <c r="AR466" s="450" t="s">
        <v>1105</v>
      </c>
    </row>
    <row r="467" spans="1:44" s="333" customFormat="1" ht="78.75" x14ac:dyDescent="0.25">
      <c r="A467" s="447">
        <v>0</v>
      </c>
      <c r="B467" s="448" t="s">
        <v>1016</v>
      </c>
      <c r="C467" s="449" t="s">
        <v>385</v>
      </c>
      <c r="D467" s="506">
        <v>0</v>
      </c>
      <c r="E467" s="506">
        <v>0</v>
      </c>
      <c r="F467" s="506">
        <v>0</v>
      </c>
      <c r="G467" s="506">
        <v>0</v>
      </c>
      <c r="H467" s="506">
        <v>0</v>
      </c>
      <c r="I467" s="506">
        <v>0</v>
      </c>
      <c r="J467" s="506">
        <v>0</v>
      </c>
      <c r="K467" s="506">
        <v>0</v>
      </c>
      <c r="L467" s="506">
        <v>0</v>
      </c>
      <c r="M467" s="506">
        <v>0</v>
      </c>
      <c r="N467" s="506">
        <v>0</v>
      </c>
      <c r="O467" s="506">
        <v>0</v>
      </c>
      <c r="P467" s="506" t="s">
        <v>804</v>
      </c>
      <c r="Q467" s="506">
        <v>0</v>
      </c>
      <c r="R467" s="509">
        <v>0</v>
      </c>
      <c r="S467" s="506"/>
      <c r="T467" s="506"/>
      <c r="U467" s="506">
        <v>0</v>
      </c>
      <c r="V467" s="506">
        <v>0</v>
      </c>
      <c r="W467" s="506">
        <v>4.1000000000000002E-2</v>
      </c>
      <c r="X467" s="506">
        <v>0</v>
      </c>
      <c r="Y467" s="506">
        <v>0</v>
      </c>
      <c r="Z467" s="506">
        <v>0</v>
      </c>
      <c r="AA467" s="506">
        <v>0</v>
      </c>
      <c r="AB467" s="506">
        <v>0</v>
      </c>
      <c r="AC467" s="506">
        <v>0</v>
      </c>
      <c r="AD467" s="506">
        <v>0</v>
      </c>
      <c r="AE467" s="506">
        <v>4.1000000000000002E-2</v>
      </c>
      <c r="AF467" s="506" t="s">
        <v>804</v>
      </c>
      <c r="AG467" s="506">
        <v>4.1000000000000002E-2</v>
      </c>
      <c r="AH467" s="451" t="s">
        <v>1119</v>
      </c>
      <c r="AI467" s="450">
        <v>0</v>
      </c>
      <c r="AJ467" s="506">
        <v>0</v>
      </c>
      <c r="AK467" s="506">
        <v>0</v>
      </c>
      <c r="AL467" s="506">
        <v>4.1000000000000002E-2</v>
      </c>
      <c r="AM467" s="506">
        <v>4.1000000000000002E-2</v>
      </c>
      <c r="AN467" s="452" t="s">
        <v>1119</v>
      </c>
      <c r="AO467" s="506">
        <v>0</v>
      </c>
      <c r="AP467" s="506">
        <v>4.1000000000000002E-2</v>
      </c>
      <c r="AQ467" s="453"/>
      <c r="AR467" s="450" t="s">
        <v>1105</v>
      </c>
    </row>
    <row r="468" spans="1:44" s="333" customFormat="1" ht="63" x14ac:dyDescent="0.25">
      <c r="A468" s="447">
        <v>0</v>
      </c>
      <c r="B468" s="448" t="s">
        <v>1017</v>
      </c>
      <c r="C468" s="449" t="s">
        <v>385</v>
      </c>
      <c r="D468" s="506">
        <v>0</v>
      </c>
      <c r="E468" s="506">
        <v>0</v>
      </c>
      <c r="F468" s="506">
        <v>0</v>
      </c>
      <c r="G468" s="506">
        <v>0</v>
      </c>
      <c r="H468" s="506">
        <v>0</v>
      </c>
      <c r="I468" s="506">
        <v>0</v>
      </c>
      <c r="J468" s="506">
        <v>0</v>
      </c>
      <c r="K468" s="506">
        <v>0</v>
      </c>
      <c r="L468" s="506">
        <v>0</v>
      </c>
      <c r="M468" s="506">
        <v>0</v>
      </c>
      <c r="N468" s="506">
        <v>0</v>
      </c>
      <c r="O468" s="506">
        <v>0</v>
      </c>
      <c r="P468" s="506" t="s">
        <v>804</v>
      </c>
      <c r="Q468" s="506">
        <v>0</v>
      </c>
      <c r="R468" s="509">
        <v>0</v>
      </c>
      <c r="S468" s="506"/>
      <c r="T468" s="506"/>
      <c r="U468" s="506">
        <v>0</v>
      </c>
      <c r="V468" s="506">
        <v>0</v>
      </c>
      <c r="W468" s="506">
        <v>0.13200000000000001</v>
      </c>
      <c r="X468" s="506">
        <v>0</v>
      </c>
      <c r="Y468" s="506">
        <v>0</v>
      </c>
      <c r="Z468" s="506">
        <v>0</v>
      </c>
      <c r="AA468" s="506">
        <v>0</v>
      </c>
      <c r="AB468" s="506">
        <v>0</v>
      </c>
      <c r="AC468" s="506">
        <v>0</v>
      </c>
      <c r="AD468" s="506">
        <v>0</v>
      </c>
      <c r="AE468" s="506">
        <v>0.13200000000000001</v>
      </c>
      <c r="AF468" s="506" t="s">
        <v>804</v>
      </c>
      <c r="AG468" s="506">
        <v>0.13200000000000001</v>
      </c>
      <c r="AH468" s="451" t="s">
        <v>1119</v>
      </c>
      <c r="AI468" s="450">
        <v>0</v>
      </c>
      <c r="AJ468" s="506">
        <v>0</v>
      </c>
      <c r="AK468" s="506">
        <v>0</v>
      </c>
      <c r="AL468" s="506">
        <v>0.13200000000000001</v>
      </c>
      <c r="AM468" s="506">
        <v>0.13200000000000001</v>
      </c>
      <c r="AN468" s="452" t="s">
        <v>1119</v>
      </c>
      <c r="AO468" s="506">
        <v>0</v>
      </c>
      <c r="AP468" s="506">
        <v>0.13200000000000001</v>
      </c>
      <c r="AQ468" s="453"/>
      <c r="AR468" s="450" t="s">
        <v>1105</v>
      </c>
    </row>
    <row r="469" spans="1:44" s="333" customFormat="1" ht="63" x14ac:dyDescent="0.25">
      <c r="A469" s="447">
        <v>0</v>
      </c>
      <c r="B469" s="448" t="s">
        <v>1018</v>
      </c>
      <c r="C469" s="449" t="s">
        <v>385</v>
      </c>
      <c r="D469" s="506">
        <v>0</v>
      </c>
      <c r="E469" s="506">
        <v>0</v>
      </c>
      <c r="F469" s="506">
        <v>0</v>
      </c>
      <c r="G469" s="506">
        <v>0</v>
      </c>
      <c r="H469" s="506">
        <v>0</v>
      </c>
      <c r="I469" s="506">
        <v>0</v>
      </c>
      <c r="J469" s="506">
        <v>0</v>
      </c>
      <c r="K469" s="506">
        <v>0</v>
      </c>
      <c r="L469" s="506">
        <v>0</v>
      </c>
      <c r="M469" s="506">
        <v>0</v>
      </c>
      <c r="N469" s="506">
        <v>0</v>
      </c>
      <c r="O469" s="506">
        <v>0</v>
      </c>
      <c r="P469" s="506" t="s">
        <v>804</v>
      </c>
      <c r="Q469" s="506">
        <v>0</v>
      </c>
      <c r="R469" s="509">
        <v>0</v>
      </c>
      <c r="S469" s="506"/>
      <c r="T469" s="506"/>
      <c r="U469" s="506">
        <v>0</v>
      </c>
      <c r="V469" s="506">
        <v>0</v>
      </c>
      <c r="W469" s="506">
        <v>0.16900000000000001</v>
      </c>
      <c r="X469" s="506">
        <v>0</v>
      </c>
      <c r="Y469" s="506">
        <v>0</v>
      </c>
      <c r="Z469" s="506">
        <v>0</v>
      </c>
      <c r="AA469" s="506">
        <v>0</v>
      </c>
      <c r="AB469" s="506">
        <v>0</v>
      </c>
      <c r="AC469" s="506">
        <v>0</v>
      </c>
      <c r="AD469" s="506">
        <v>0</v>
      </c>
      <c r="AE469" s="506">
        <v>0.16900000000000001</v>
      </c>
      <c r="AF469" s="506" t="s">
        <v>804</v>
      </c>
      <c r="AG469" s="506">
        <v>0.16900000000000001</v>
      </c>
      <c r="AH469" s="451" t="s">
        <v>1119</v>
      </c>
      <c r="AI469" s="450">
        <v>0</v>
      </c>
      <c r="AJ469" s="506">
        <v>0</v>
      </c>
      <c r="AK469" s="506">
        <v>0</v>
      </c>
      <c r="AL469" s="506">
        <v>0.16900000000000001</v>
      </c>
      <c r="AM469" s="506">
        <v>0.16900000000000001</v>
      </c>
      <c r="AN469" s="452" t="s">
        <v>1119</v>
      </c>
      <c r="AO469" s="506">
        <v>0</v>
      </c>
      <c r="AP469" s="506">
        <v>0.16900000000000001</v>
      </c>
      <c r="AQ469" s="453"/>
      <c r="AR469" s="450" t="s">
        <v>1105</v>
      </c>
    </row>
    <row r="470" spans="1:44" s="333" customFormat="1" ht="47.25" x14ac:dyDescent="0.25">
      <c r="A470" s="447">
        <v>0</v>
      </c>
      <c r="B470" s="448" t="s">
        <v>1019</v>
      </c>
      <c r="C470" s="449" t="s">
        <v>385</v>
      </c>
      <c r="D470" s="506">
        <v>0</v>
      </c>
      <c r="E470" s="506">
        <v>0</v>
      </c>
      <c r="F470" s="506">
        <v>0</v>
      </c>
      <c r="G470" s="506">
        <v>0.12183840999999999</v>
      </c>
      <c r="H470" s="506">
        <v>0</v>
      </c>
      <c r="I470" s="506">
        <v>0</v>
      </c>
      <c r="J470" s="506">
        <v>0</v>
      </c>
      <c r="K470" s="506">
        <v>1.8275759999999999E-2</v>
      </c>
      <c r="L470" s="506">
        <v>0</v>
      </c>
      <c r="M470" s="506">
        <v>0.10356264999999999</v>
      </c>
      <c r="N470" s="506">
        <v>0</v>
      </c>
      <c r="O470" s="506">
        <v>0</v>
      </c>
      <c r="P470" s="506" t="s">
        <v>804</v>
      </c>
      <c r="Q470" s="506">
        <v>0.12183840999999999</v>
      </c>
      <c r="R470" s="509" t="s">
        <v>1119</v>
      </c>
      <c r="S470" s="506"/>
      <c r="T470" s="506"/>
      <c r="U470" s="506">
        <v>0</v>
      </c>
      <c r="V470" s="506">
        <v>0</v>
      </c>
      <c r="W470" s="506">
        <v>0.121</v>
      </c>
      <c r="X470" s="506">
        <v>0</v>
      </c>
      <c r="Y470" s="506">
        <v>0</v>
      </c>
      <c r="Z470" s="506">
        <v>0</v>
      </c>
      <c r="AA470" s="506">
        <v>0</v>
      </c>
      <c r="AB470" s="506">
        <v>0</v>
      </c>
      <c r="AC470" s="506">
        <v>0</v>
      </c>
      <c r="AD470" s="506">
        <v>0</v>
      </c>
      <c r="AE470" s="506">
        <v>0.121</v>
      </c>
      <c r="AF470" s="506" t="s">
        <v>804</v>
      </c>
      <c r="AG470" s="506">
        <v>0.121</v>
      </c>
      <c r="AH470" s="451" t="s">
        <v>1119</v>
      </c>
      <c r="AI470" s="450" t="s">
        <v>421</v>
      </c>
      <c r="AJ470" s="506">
        <v>0</v>
      </c>
      <c r="AK470" s="506">
        <v>0</v>
      </c>
      <c r="AL470" s="506">
        <v>0.121</v>
      </c>
      <c r="AM470" s="506">
        <v>0.121</v>
      </c>
      <c r="AN470" s="452" t="s">
        <v>1119</v>
      </c>
      <c r="AO470" s="506">
        <v>0</v>
      </c>
      <c r="AP470" s="506">
        <v>0.121</v>
      </c>
      <c r="AQ470" s="453"/>
      <c r="AR470" s="450" t="s">
        <v>1105</v>
      </c>
    </row>
    <row r="471" spans="1:44" s="333" customFormat="1" x14ac:dyDescent="0.25">
      <c r="A471" s="447">
        <v>3</v>
      </c>
      <c r="B471" s="448" t="s">
        <v>466</v>
      </c>
      <c r="C471" s="449">
        <v>0</v>
      </c>
      <c r="D471" s="506">
        <v>0</v>
      </c>
      <c r="E471" s="506">
        <v>0</v>
      </c>
      <c r="F471" s="506">
        <v>0</v>
      </c>
      <c r="G471" s="506">
        <v>0</v>
      </c>
      <c r="H471" s="506">
        <v>0</v>
      </c>
      <c r="I471" s="506">
        <v>0</v>
      </c>
      <c r="J471" s="506">
        <v>0</v>
      </c>
      <c r="K471" s="506">
        <v>0</v>
      </c>
      <c r="L471" s="506">
        <v>0</v>
      </c>
      <c r="M471" s="506">
        <v>0</v>
      </c>
      <c r="N471" s="506">
        <v>0</v>
      </c>
      <c r="O471" s="506">
        <v>0</v>
      </c>
      <c r="P471" s="506" t="s">
        <v>804</v>
      </c>
      <c r="Q471" s="506">
        <v>0</v>
      </c>
      <c r="R471" s="509" t="s">
        <v>1119</v>
      </c>
      <c r="S471" s="506"/>
      <c r="T471" s="506"/>
      <c r="U471" s="506">
        <v>0</v>
      </c>
      <c r="V471" s="506">
        <v>0</v>
      </c>
      <c r="W471" s="506">
        <v>0</v>
      </c>
      <c r="X471" s="506">
        <v>0</v>
      </c>
      <c r="Y471" s="506">
        <v>0</v>
      </c>
      <c r="Z471" s="506">
        <v>0</v>
      </c>
      <c r="AA471" s="506">
        <v>0</v>
      </c>
      <c r="AB471" s="506">
        <v>0</v>
      </c>
      <c r="AC471" s="506">
        <v>0</v>
      </c>
      <c r="AD471" s="506">
        <v>0</v>
      </c>
      <c r="AE471" s="506">
        <v>0</v>
      </c>
      <c r="AF471" s="506" t="s">
        <v>804</v>
      </c>
      <c r="AG471" s="506">
        <v>0</v>
      </c>
      <c r="AH471" s="451" t="s">
        <v>1119</v>
      </c>
      <c r="AI471" s="450">
        <v>0</v>
      </c>
      <c r="AJ471" s="506">
        <v>0</v>
      </c>
      <c r="AK471" s="506">
        <v>0</v>
      </c>
      <c r="AL471" s="506">
        <v>0</v>
      </c>
      <c r="AM471" s="506">
        <v>0</v>
      </c>
      <c r="AN471" s="452" t="s">
        <v>1119</v>
      </c>
      <c r="AO471" s="506">
        <v>0</v>
      </c>
      <c r="AP471" s="506">
        <v>0</v>
      </c>
      <c r="AQ471" s="453"/>
      <c r="AR471" s="450">
        <v>0</v>
      </c>
    </row>
    <row r="472" spans="1:44" s="333" customFormat="1" x14ac:dyDescent="0.25">
      <c r="A472" s="447">
        <v>4</v>
      </c>
      <c r="B472" s="448" t="s">
        <v>467</v>
      </c>
      <c r="C472" s="449">
        <v>0</v>
      </c>
      <c r="D472" s="506">
        <v>0</v>
      </c>
      <c r="E472" s="506">
        <v>0</v>
      </c>
      <c r="F472" s="506">
        <v>0</v>
      </c>
      <c r="G472" s="506">
        <v>14.07922404</v>
      </c>
      <c r="H472" s="506">
        <v>0</v>
      </c>
      <c r="I472" s="506">
        <v>0</v>
      </c>
      <c r="J472" s="506">
        <v>0</v>
      </c>
      <c r="K472" s="506">
        <v>0.24854396000000001</v>
      </c>
      <c r="L472" s="506">
        <v>0</v>
      </c>
      <c r="M472" s="506">
        <v>1.9851172500000001</v>
      </c>
      <c r="N472" s="506">
        <v>0</v>
      </c>
      <c r="O472" s="506">
        <v>11.84556283</v>
      </c>
      <c r="P472" s="506" t="s">
        <v>804</v>
      </c>
      <c r="Q472" s="506">
        <v>14.07922404</v>
      </c>
      <c r="R472" s="509" t="s">
        <v>1119</v>
      </c>
      <c r="S472" s="506"/>
      <c r="T472" s="506"/>
      <c r="U472" s="506">
        <v>2.851</v>
      </c>
      <c r="V472" s="506">
        <v>0</v>
      </c>
      <c r="W472" s="506">
        <v>29.770200000000003</v>
      </c>
      <c r="X472" s="506">
        <v>0</v>
      </c>
      <c r="Y472" s="506">
        <v>11.919</v>
      </c>
      <c r="Z472" s="506">
        <v>0</v>
      </c>
      <c r="AA472" s="506">
        <v>0.61499999999999977</v>
      </c>
      <c r="AB472" s="506">
        <v>0</v>
      </c>
      <c r="AC472" s="506">
        <v>16.685000000000002</v>
      </c>
      <c r="AD472" s="506">
        <v>0</v>
      </c>
      <c r="AE472" s="506">
        <v>0.55120000000000002</v>
      </c>
      <c r="AF472" s="506" t="s">
        <v>804</v>
      </c>
      <c r="AG472" s="506">
        <v>29.770200000000003</v>
      </c>
      <c r="AH472" s="451" t="s">
        <v>1119</v>
      </c>
      <c r="AI472" s="450">
        <v>0</v>
      </c>
      <c r="AJ472" s="506">
        <v>4.6470000000000002</v>
      </c>
      <c r="AK472" s="506">
        <v>0</v>
      </c>
      <c r="AL472" s="506">
        <v>27.9742</v>
      </c>
      <c r="AM472" s="506">
        <v>27.9742</v>
      </c>
      <c r="AN472" s="452" t="s">
        <v>1119</v>
      </c>
      <c r="AO472" s="506">
        <v>0</v>
      </c>
      <c r="AP472" s="506">
        <v>27.9742</v>
      </c>
      <c r="AQ472" s="453"/>
      <c r="AR472" s="450">
        <v>0</v>
      </c>
    </row>
    <row r="473" spans="1:44" s="333" customFormat="1" ht="47.25" x14ac:dyDescent="0.25">
      <c r="A473" s="447">
        <v>0</v>
      </c>
      <c r="B473" s="448" t="s">
        <v>663</v>
      </c>
      <c r="C473" s="449" t="s">
        <v>385</v>
      </c>
      <c r="D473" s="506">
        <v>0</v>
      </c>
      <c r="E473" s="506">
        <v>0</v>
      </c>
      <c r="F473" s="506">
        <v>0</v>
      </c>
      <c r="G473" s="506">
        <v>1.2108032200000001</v>
      </c>
      <c r="H473" s="506">
        <v>0</v>
      </c>
      <c r="I473" s="506">
        <v>0</v>
      </c>
      <c r="J473" s="506">
        <v>0</v>
      </c>
      <c r="K473" s="506">
        <v>0.21080122000000001</v>
      </c>
      <c r="L473" s="506">
        <v>0</v>
      </c>
      <c r="M473" s="506">
        <v>1.0000020000000001</v>
      </c>
      <c r="N473" s="506">
        <v>0</v>
      </c>
      <c r="O473" s="506">
        <v>0</v>
      </c>
      <c r="P473" s="506" t="s">
        <v>804</v>
      </c>
      <c r="Q473" s="506">
        <v>1.2108032200000001</v>
      </c>
      <c r="R473" s="509" t="s">
        <v>1119</v>
      </c>
      <c r="S473" s="506"/>
      <c r="T473" s="506"/>
      <c r="U473" s="506">
        <v>0</v>
      </c>
      <c r="V473" s="506">
        <v>0</v>
      </c>
      <c r="W473" s="506">
        <v>1.026</v>
      </c>
      <c r="X473" s="506">
        <v>0</v>
      </c>
      <c r="Y473" s="506">
        <v>1.026</v>
      </c>
      <c r="Z473" s="506">
        <v>0</v>
      </c>
      <c r="AA473" s="506">
        <v>0</v>
      </c>
      <c r="AB473" s="506">
        <v>0</v>
      </c>
      <c r="AC473" s="506">
        <v>0</v>
      </c>
      <c r="AD473" s="506">
        <v>0</v>
      </c>
      <c r="AE473" s="506">
        <v>0</v>
      </c>
      <c r="AF473" s="506" t="s">
        <v>804</v>
      </c>
      <c r="AG473" s="506">
        <v>1.026</v>
      </c>
      <c r="AH473" s="451" t="s">
        <v>1119</v>
      </c>
      <c r="AI473" s="450" t="s">
        <v>421</v>
      </c>
      <c r="AJ473" s="506">
        <v>0</v>
      </c>
      <c r="AK473" s="506">
        <v>0</v>
      </c>
      <c r="AL473" s="506">
        <v>1.026</v>
      </c>
      <c r="AM473" s="506">
        <v>1.026</v>
      </c>
      <c r="AN473" s="452" t="s">
        <v>1119</v>
      </c>
      <c r="AO473" s="506">
        <v>0</v>
      </c>
      <c r="AP473" s="506">
        <v>1.026</v>
      </c>
      <c r="AQ473" s="453"/>
      <c r="AR473" s="450" t="s">
        <v>1105</v>
      </c>
    </row>
    <row r="474" spans="1:44" s="333" customFormat="1" ht="63" x14ac:dyDescent="0.25">
      <c r="A474" s="447">
        <v>0</v>
      </c>
      <c r="B474" s="448" t="s">
        <v>664</v>
      </c>
      <c r="C474" s="449" t="s">
        <v>385</v>
      </c>
      <c r="D474" s="506">
        <v>0</v>
      </c>
      <c r="E474" s="506">
        <v>0</v>
      </c>
      <c r="F474" s="506">
        <v>0</v>
      </c>
      <c r="G474" s="506">
        <v>1.0228579899999999</v>
      </c>
      <c r="H474" s="506">
        <v>0</v>
      </c>
      <c r="I474" s="506">
        <v>0</v>
      </c>
      <c r="J474" s="506">
        <v>0</v>
      </c>
      <c r="K474" s="506">
        <v>3.7742739999999997E-2</v>
      </c>
      <c r="L474" s="506">
        <v>0</v>
      </c>
      <c r="M474" s="506">
        <v>0.98511525</v>
      </c>
      <c r="N474" s="506">
        <v>0</v>
      </c>
      <c r="O474" s="506">
        <v>0</v>
      </c>
      <c r="P474" s="506" t="s">
        <v>804</v>
      </c>
      <c r="Q474" s="506">
        <v>1.0228579899999999</v>
      </c>
      <c r="R474" s="509" t="s">
        <v>1119</v>
      </c>
      <c r="S474" s="506"/>
      <c r="T474" s="506"/>
      <c r="U474" s="506">
        <v>1.4870000000000001</v>
      </c>
      <c r="V474" s="506">
        <v>0</v>
      </c>
      <c r="W474" s="506">
        <v>0</v>
      </c>
      <c r="X474" s="506">
        <v>0</v>
      </c>
      <c r="Y474" s="506">
        <v>0</v>
      </c>
      <c r="Z474" s="506">
        <v>0</v>
      </c>
      <c r="AA474" s="506">
        <v>0</v>
      </c>
      <c r="AB474" s="506">
        <v>0</v>
      </c>
      <c r="AC474" s="506">
        <v>0</v>
      </c>
      <c r="AD474" s="506">
        <v>0</v>
      </c>
      <c r="AE474" s="506">
        <v>0</v>
      </c>
      <c r="AF474" s="506" t="s">
        <v>804</v>
      </c>
      <c r="AG474" s="506">
        <v>0</v>
      </c>
      <c r="AH474" s="451" t="s">
        <v>1119</v>
      </c>
      <c r="AI474" s="450" t="s">
        <v>421</v>
      </c>
      <c r="AJ474" s="506">
        <v>0</v>
      </c>
      <c r="AK474" s="506">
        <v>0</v>
      </c>
      <c r="AL474" s="506">
        <v>1.4870000000000001</v>
      </c>
      <c r="AM474" s="506">
        <v>1.4870000000000001</v>
      </c>
      <c r="AN474" s="452" t="s">
        <v>1119</v>
      </c>
      <c r="AO474" s="506">
        <v>0</v>
      </c>
      <c r="AP474" s="506">
        <v>1.4870000000000001</v>
      </c>
      <c r="AQ474" s="453"/>
      <c r="AR474" s="450" t="s">
        <v>1107</v>
      </c>
    </row>
    <row r="475" spans="1:44" s="333" customFormat="1" ht="63" x14ac:dyDescent="0.25">
      <c r="A475" s="447">
        <v>0</v>
      </c>
      <c r="B475" s="448" t="s">
        <v>665</v>
      </c>
      <c r="C475" s="449" t="s">
        <v>385</v>
      </c>
      <c r="D475" s="506">
        <v>0</v>
      </c>
      <c r="E475" s="506">
        <v>0</v>
      </c>
      <c r="F475" s="506">
        <v>0</v>
      </c>
      <c r="G475" s="506">
        <v>2.7502999900000002</v>
      </c>
      <c r="H475" s="506">
        <v>0</v>
      </c>
      <c r="I475" s="506">
        <v>0</v>
      </c>
      <c r="J475" s="506">
        <v>0</v>
      </c>
      <c r="K475" s="506">
        <v>0</v>
      </c>
      <c r="L475" s="506">
        <v>0</v>
      </c>
      <c r="M475" s="506">
        <v>0</v>
      </c>
      <c r="N475" s="506">
        <v>0</v>
      </c>
      <c r="O475" s="506">
        <v>2.7502999900000002</v>
      </c>
      <c r="P475" s="506" t="s">
        <v>804</v>
      </c>
      <c r="Q475" s="506">
        <v>2.7502999900000002</v>
      </c>
      <c r="R475" s="509" t="s">
        <v>1119</v>
      </c>
      <c r="S475" s="506"/>
      <c r="T475" s="506"/>
      <c r="U475" s="506">
        <v>0.39800000000000002</v>
      </c>
      <c r="V475" s="506">
        <v>0</v>
      </c>
      <c r="W475" s="506">
        <v>2.9342000000000001</v>
      </c>
      <c r="X475" s="506">
        <v>0</v>
      </c>
      <c r="Y475" s="506">
        <v>2.9340000000000002</v>
      </c>
      <c r="Z475" s="506">
        <v>0</v>
      </c>
      <c r="AA475" s="506">
        <v>0</v>
      </c>
      <c r="AB475" s="506">
        <v>0</v>
      </c>
      <c r="AC475" s="506">
        <v>0</v>
      </c>
      <c r="AD475" s="506">
        <v>0</v>
      </c>
      <c r="AE475" s="506">
        <v>1.9999999999997797E-4</v>
      </c>
      <c r="AF475" s="506" t="s">
        <v>804</v>
      </c>
      <c r="AG475" s="506">
        <v>2.9342000000000001</v>
      </c>
      <c r="AH475" s="451" t="s">
        <v>1119</v>
      </c>
      <c r="AI475" s="450" t="s">
        <v>421</v>
      </c>
      <c r="AJ475" s="506">
        <v>0</v>
      </c>
      <c r="AK475" s="506">
        <v>0</v>
      </c>
      <c r="AL475" s="506">
        <v>3.3321999999999998</v>
      </c>
      <c r="AM475" s="506">
        <v>3.3321999999999998</v>
      </c>
      <c r="AN475" s="452" t="s">
        <v>1119</v>
      </c>
      <c r="AO475" s="506">
        <v>0</v>
      </c>
      <c r="AP475" s="506">
        <v>3.3321999999999998</v>
      </c>
      <c r="AQ475" s="453"/>
      <c r="AR475" s="450" t="s">
        <v>1105</v>
      </c>
    </row>
    <row r="476" spans="1:44" s="333" customFormat="1" ht="31.5" x14ac:dyDescent="0.25">
      <c r="A476" s="447">
        <v>0</v>
      </c>
      <c r="B476" s="448" t="s">
        <v>831</v>
      </c>
      <c r="C476" s="449" t="s">
        <v>385</v>
      </c>
      <c r="D476" s="506">
        <v>0</v>
      </c>
      <c r="E476" s="506">
        <v>0</v>
      </c>
      <c r="F476" s="506">
        <v>0</v>
      </c>
      <c r="G476" s="506">
        <v>0</v>
      </c>
      <c r="H476" s="506">
        <v>0</v>
      </c>
      <c r="I476" s="506">
        <v>0</v>
      </c>
      <c r="J476" s="506">
        <v>0</v>
      </c>
      <c r="K476" s="506">
        <v>0</v>
      </c>
      <c r="L476" s="506">
        <v>0</v>
      </c>
      <c r="M476" s="506">
        <v>0</v>
      </c>
      <c r="N476" s="506">
        <v>0</v>
      </c>
      <c r="O476" s="506">
        <v>0</v>
      </c>
      <c r="P476" s="506" t="s">
        <v>804</v>
      </c>
      <c r="Q476" s="506">
        <v>0</v>
      </c>
      <c r="R476" s="509">
        <v>0</v>
      </c>
      <c r="S476" s="506"/>
      <c r="T476" s="506"/>
      <c r="U476" s="506">
        <v>0</v>
      </c>
      <c r="V476" s="506">
        <v>0</v>
      </c>
      <c r="W476" s="506">
        <v>2.1869999999999998</v>
      </c>
      <c r="X476" s="506">
        <v>0</v>
      </c>
      <c r="Y476" s="506">
        <v>0</v>
      </c>
      <c r="Z476" s="506">
        <v>0</v>
      </c>
      <c r="AA476" s="506">
        <v>1.2E-2</v>
      </c>
      <c r="AB476" s="506">
        <v>0</v>
      </c>
      <c r="AC476" s="506">
        <v>2.1749999999999998</v>
      </c>
      <c r="AD476" s="506">
        <v>0</v>
      </c>
      <c r="AE476" s="506">
        <v>0</v>
      </c>
      <c r="AF476" s="506" t="s">
        <v>804</v>
      </c>
      <c r="AG476" s="506">
        <v>2.1869999999999998</v>
      </c>
      <c r="AH476" s="451" t="s">
        <v>1119</v>
      </c>
      <c r="AI476" s="450">
        <v>0</v>
      </c>
      <c r="AJ476" s="506">
        <v>2.1869999999999998</v>
      </c>
      <c r="AK476" s="506">
        <v>0</v>
      </c>
      <c r="AL476" s="506">
        <v>0</v>
      </c>
      <c r="AM476" s="506">
        <v>0</v>
      </c>
      <c r="AN476" s="452" t="s">
        <v>1119</v>
      </c>
      <c r="AO476" s="506">
        <v>0</v>
      </c>
      <c r="AP476" s="506">
        <v>0</v>
      </c>
      <c r="AQ476" s="453"/>
      <c r="AR476" s="450" t="s">
        <v>1105</v>
      </c>
    </row>
    <row r="477" spans="1:44" s="333" customFormat="1" ht="47.25" x14ac:dyDescent="0.25">
      <c r="A477" s="447">
        <v>0</v>
      </c>
      <c r="B477" s="448" t="s">
        <v>904</v>
      </c>
      <c r="C477" s="449" t="s">
        <v>385</v>
      </c>
      <c r="D477" s="506">
        <v>0</v>
      </c>
      <c r="E477" s="506">
        <v>0</v>
      </c>
      <c r="F477" s="506">
        <v>0</v>
      </c>
      <c r="G477" s="506">
        <v>1.11236143</v>
      </c>
      <c r="H477" s="506">
        <v>0</v>
      </c>
      <c r="I477" s="506">
        <v>0</v>
      </c>
      <c r="J477" s="506">
        <v>0</v>
      </c>
      <c r="K477" s="506">
        <v>0</v>
      </c>
      <c r="L477" s="506">
        <v>0</v>
      </c>
      <c r="M477" s="506">
        <v>0</v>
      </c>
      <c r="N477" s="506">
        <v>0</v>
      </c>
      <c r="O477" s="506">
        <v>1.11236143</v>
      </c>
      <c r="P477" s="506" t="s">
        <v>804</v>
      </c>
      <c r="Q477" s="506">
        <v>1.11236143</v>
      </c>
      <c r="R477" s="509" t="s">
        <v>1119</v>
      </c>
      <c r="S477" s="506"/>
      <c r="T477" s="506"/>
      <c r="U477" s="506">
        <v>0</v>
      </c>
      <c r="V477" s="506">
        <v>0</v>
      </c>
      <c r="W477" s="506">
        <v>0.94299999999999995</v>
      </c>
      <c r="X477" s="506">
        <v>0</v>
      </c>
      <c r="Y477" s="506">
        <v>0</v>
      </c>
      <c r="Z477" s="506">
        <v>0</v>
      </c>
      <c r="AA477" s="506">
        <v>0</v>
      </c>
      <c r="AB477" s="506">
        <v>0</v>
      </c>
      <c r="AC477" s="506">
        <v>0.94299999999999995</v>
      </c>
      <c r="AD477" s="506">
        <v>0</v>
      </c>
      <c r="AE477" s="506">
        <v>0</v>
      </c>
      <c r="AF477" s="506" t="s">
        <v>804</v>
      </c>
      <c r="AG477" s="506">
        <v>0.94299999999999995</v>
      </c>
      <c r="AH477" s="451" t="s">
        <v>1119</v>
      </c>
      <c r="AI477" s="450" t="s">
        <v>421</v>
      </c>
      <c r="AJ477" s="506">
        <v>0.94299999999999995</v>
      </c>
      <c r="AK477" s="506">
        <v>0</v>
      </c>
      <c r="AL477" s="506">
        <v>0</v>
      </c>
      <c r="AM477" s="506">
        <v>0</v>
      </c>
      <c r="AN477" s="452" t="s">
        <v>1119</v>
      </c>
      <c r="AO477" s="506">
        <v>0</v>
      </c>
      <c r="AP477" s="506">
        <v>0</v>
      </c>
      <c r="AQ477" s="453"/>
      <c r="AR477" s="450" t="s">
        <v>1105</v>
      </c>
    </row>
    <row r="478" spans="1:44" s="333" customFormat="1" ht="78.75" x14ac:dyDescent="0.25">
      <c r="A478" s="447">
        <v>0</v>
      </c>
      <c r="B478" s="448" t="s">
        <v>905</v>
      </c>
      <c r="C478" s="449" t="s">
        <v>385</v>
      </c>
      <c r="D478" s="506">
        <v>0</v>
      </c>
      <c r="E478" s="506">
        <v>0</v>
      </c>
      <c r="F478" s="506">
        <v>0</v>
      </c>
      <c r="G478" s="506">
        <v>3.4251176400000003</v>
      </c>
      <c r="H478" s="506">
        <v>0</v>
      </c>
      <c r="I478" s="506">
        <v>0</v>
      </c>
      <c r="J478" s="506">
        <v>0</v>
      </c>
      <c r="K478" s="506">
        <v>0</v>
      </c>
      <c r="L478" s="506">
        <v>0</v>
      </c>
      <c r="M478" s="506">
        <v>0</v>
      </c>
      <c r="N478" s="506">
        <v>0</v>
      </c>
      <c r="O478" s="506">
        <v>3.4251176400000003</v>
      </c>
      <c r="P478" s="506" t="s">
        <v>804</v>
      </c>
      <c r="Q478" s="506">
        <v>3.4251176400000003</v>
      </c>
      <c r="R478" s="509" t="s">
        <v>1119</v>
      </c>
      <c r="S478" s="506"/>
      <c r="T478" s="506"/>
      <c r="U478" s="506">
        <v>0</v>
      </c>
      <c r="V478" s="506">
        <v>0</v>
      </c>
      <c r="W478" s="506">
        <v>3.3079999999999998</v>
      </c>
      <c r="X478" s="506">
        <v>0</v>
      </c>
      <c r="Y478" s="506">
        <v>0</v>
      </c>
      <c r="Z478" s="506">
        <v>0</v>
      </c>
      <c r="AA478" s="506">
        <v>0</v>
      </c>
      <c r="AB478" s="506">
        <v>0</v>
      </c>
      <c r="AC478" s="506">
        <v>3.3079999999999998</v>
      </c>
      <c r="AD478" s="506">
        <v>0</v>
      </c>
      <c r="AE478" s="506">
        <v>0</v>
      </c>
      <c r="AF478" s="506" t="s">
        <v>804</v>
      </c>
      <c r="AG478" s="506">
        <v>3.3079999999999998</v>
      </c>
      <c r="AH478" s="451" t="s">
        <v>1119</v>
      </c>
      <c r="AI478" s="450" t="s">
        <v>421</v>
      </c>
      <c r="AJ478" s="506">
        <v>0</v>
      </c>
      <c r="AK478" s="506">
        <v>0</v>
      </c>
      <c r="AL478" s="506">
        <v>3.3079999999999998</v>
      </c>
      <c r="AM478" s="506">
        <v>3.3079999999999998</v>
      </c>
      <c r="AN478" s="452" t="s">
        <v>1119</v>
      </c>
      <c r="AO478" s="506">
        <v>0</v>
      </c>
      <c r="AP478" s="506">
        <v>3.3079999999999998</v>
      </c>
      <c r="AQ478" s="453"/>
      <c r="AR478" s="450" t="s">
        <v>1105</v>
      </c>
    </row>
    <row r="479" spans="1:44" s="333" customFormat="1" ht="47.25" x14ac:dyDescent="0.25">
      <c r="A479" s="447">
        <v>0</v>
      </c>
      <c r="B479" s="448" t="s">
        <v>906</v>
      </c>
      <c r="C479" s="449" t="s">
        <v>385</v>
      </c>
      <c r="D479" s="506">
        <v>0</v>
      </c>
      <c r="E479" s="506">
        <v>0</v>
      </c>
      <c r="F479" s="506">
        <v>0</v>
      </c>
      <c r="G479" s="506">
        <v>0.22433846999999998</v>
      </c>
      <c r="H479" s="506">
        <v>0</v>
      </c>
      <c r="I479" s="506">
        <v>0</v>
      </c>
      <c r="J479" s="506">
        <v>0</v>
      </c>
      <c r="K479" s="506">
        <v>0</v>
      </c>
      <c r="L479" s="506">
        <v>0</v>
      </c>
      <c r="M479" s="506">
        <v>0</v>
      </c>
      <c r="N479" s="506">
        <v>0</v>
      </c>
      <c r="O479" s="506">
        <v>0.22433846999999998</v>
      </c>
      <c r="P479" s="506" t="s">
        <v>804</v>
      </c>
      <c r="Q479" s="506">
        <v>0.22433846999999998</v>
      </c>
      <c r="R479" s="509" t="s">
        <v>1119</v>
      </c>
      <c r="S479" s="506"/>
      <c r="T479" s="506"/>
      <c r="U479" s="506">
        <v>0</v>
      </c>
      <c r="V479" s="506">
        <v>0</v>
      </c>
      <c r="W479" s="506">
        <v>7.899</v>
      </c>
      <c r="X479" s="506">
        <v>0</v>
      </c>
      <c r="Y479" s="506">
        <v>0</v>
      </c>
      <c r="Z479" s="506">
        <v>0</v>
      </c>
      <c r="AA479" s="506">
        <v>0</v>
      </c>
      <c r="AB479" s="506">
        <v>0</v>
      </c>
      <c r="AC479" s="506">
        <v>7.899</v>
      </c>
      <c r="AD479" s="506">
        <v>0</v>
      </c>
      <c r="AE479" s="506">
        <v>0</v>
      </c>
      <c r="AF479" s="506" t="s">
        <v>804</v>
      </c>
      <c r="AG479" s="506">
        <v>7.899</v>
      </c>
      <c r="AH479" s="451" t="s">
        <v>1119</v>
      </c>
      <c r="AI479" s="450" t="s">
        <v>421</v>
      </c>
      <c r="AJ479" s="506">
        <v>0</v>
      </c>
      <c r="AK479" s="506">
        <v>0</v>
      </c>
      <c r="AL479" s="506">
        <v>7.899</v>
      </c>
      <c r="AM479" s="506">
        <v>7.899</v>
      </c>
      <c r="AN479" s="452" t="s">
        <v>1119</v>
      </c>
      <c r="AO479" s="506">
        <v>0</v>
      </c>
      <c r="AP479" s="506">
        <v>7.899</v>
      </c>
      <c r="AQ479" s="453"/>
      <c r="AR479" s="450" t="s">
        <v>1105</v>
      </c>
    </row>
    <row r="480" spans="1:44" s="333" customFormat="1" ht="31.5" x14ac:dyDescent="0.25">
      <c r="A480" s="447">
        <v>0</v>
      </c>
      <c r="B480" s="448" t="s">
        <v>1020</v>
      </c>
      <c r="C480" s="449" t="s">
        <v>385</v>
      </c>
      <c r="D480" s="506">
        <v>0</v>
      </c>
      <c r="E480" s="506">
        <v>0</v>
      </c>
      <c r="F480" s="506">
        <v>0</v>
      </c>
      <c r="G480" s="506">
        <v>0</v>
      </c>
      <c r="H480" s="506">
        <v>0</v>
      </c>
      <c r="I480" s="506">
        <v>0</v>
      </c>
      <c r="J480" s="506">
        <v>0</v>
      </c>
      <c r="K480" s="506">
        <v>0</v>
      </c>
      <c r="L480" s="506">
        <v>0</v>
      </c>
      <c r="M480" s="506">
        <v>0</v>
      </c>
      <c r="N480" s="506">
        <v>0</v>
      </c>
      <c r="O480" s="506">
        <v>0</v>
      </c>
      <c r="P480" s="506" t="s">
        <v>804</v>
      </c>
      <c r="Q480" s="506">
        <v>0</v>
      </c>
      <c r="R480" s="509">
        <v>0</v>
      </c>
      <c r="S480" s="506"/>
      <c r="T480" s="506"/>
      <c r="U480" s="506">
        <v>0.96599999999999997</v>
      </c>
      <c r="V480" s="506">
        <v>0</v>
      </c>
      <c r="W480" s="506">
        <v>0.55100000000000005</v>
      </c>
      <c r="X480" s="506">
        <v>0</v>
      </c>
      <c r="Y480" s="506">
        <v>0</v>
      </c>
      <c r="Z480" s="506">
        <v>0</v>
      </c>
      <c r="AA480" s="506">
        <v>0</v>
      </c>
      <c r="AB480" s="506">
        <v>0</v>
      </c>
      <c r="AC480" s="506">
        <v>0</v>
      </c>
      <c r="AD480" s="506">
        <v>0</v>
      </c>
      <c r="AE480" s="506">
        <v>0.55100000000000005</v>
      </c>
      <c r="AF480" s="506" t="s">
        <v>804</v>
      </c>
      <c r="AG480" s="506">
        <v>0.55100000000000005</v>
      </c>
      <c r="AH480" s="451" t="s">
        <v>1119</v>
      </c>
      <c r="AI480" s="450">
        <v>0</v>
      </c>
      <c r="AJ480" s="506">
        <v>1.5169999999999999</v>
      </c>
      <c r="AK480" s="506">
        <v>0</v>
      </c>
      <c r="AL480" s="506">
        <v>0</v>
      </c>
      <c r="AM480" s="506">
        <v>0</v>
      </c>
      <c r="AN480" s="452" t="s">
        <v>1119</v>
      </c>
      <c r="AO480" s="506">
        <v>0</v>
      </c>
      <c r="AP480" s="506">
        <v>0</v>
      </c>
      <c r="AQ480" s="453"/>
      <c r="AR480" s="450" t="s">
        <v>1105</v>
      </c>
    </row>
    <row r="481" spans="1:44" s="333" customFormat="1" ht="63" x14ac:dyDescent="0.25">
      <c r="A481" s="447">
        <v>0</v>
      </c>
      <c r="B481" s="448" t="s">
        <v>666</v>
      </c>
      <c r="C481" s="449" t="s">
        <v>385</v>
      </c>
      <c r="D481" s="506">
        <v>0</v>
      </c>
      <c r="E481" s="506">
        <v>0</v>
      </c>
      <c r="F481" s="506">
        <v>0</v>
      </c>
      <c r="G481" s="506">
        <v>4.3334453000000002</v>
      </c>
      <c r="H481" s="506">
        <v>0</v>
      </c>
      <c r="I481" s="506">
        <v>0</v>
      </c>
      <c r="J481" s="506">
        <v>0</v>
      </c>
      <c r="K481" s="506">
        <v>0</v>
      </c>
      <c r="L481" s="506">
        <v>0</v>
      </c>
      <c r="M481" s="506">
        <v>0</v>
      </c>
      <c r="N481" s="506">
        <v>0</v>
      </c>
      <c r="O481" s="506">
        <v>4.3334453000000002</v>
      </c>
      <c r="P481" s="506" t="s">
        <v>804</v>
      </c>
      <c r="Q481" s="506">
        <v>4.3334453000000002</v>
      </c>
      <c r="R481" s="509" t="s">
        <v>1119</v>
      </c>
      <c r="S481" s="506"/>
      <c r="T481" s="506"/>
      <c r="U481" s="506">
        <v>0</v>
      </c>
      <c r="V481" s="506">
        <v>0</v>
      </c>
      <c r="W481" s="506">
        <v>10.922000000000001</v>
      </c>
      <c r="X481" s="506">
        <v>0</v>
      </c>
      <c r="Y481" s="506">
        <v>7.9589999999999996</v>
      </c>
      <c r="Z481" s="506">
        <v>0</v>
      </c>
      <c r="AA481" s="506">
        <v>0.60299999999999976</v>
      </c>
      <c r="AB481" s="506">
        <v>0</v>
      </c>
      <c r="AC481" s="506">
        <v>2.3600000000000012</v>
      </c>
      <c r="AD481" s="506">
        <v>0</v>
      </c>
      <c r="AE481" s="506">
        <v>0</v>
      </c>
      <c r="AF481" s="506" t="s">
        <v>804</v>
      </c>
      <c r="AG481" s="506">
        <v>10.922000000000001</v>
      </c>
      <c r="AH481" s="451" t="s">
        <v>1119</v>
      </c>
      <c r="AI481" s="450" t="s">
        <v>421</v>
      </c>
      <c r="AJ481" s="506">
        <v>0</v>
      </c>
      <c r="AK481" s="506">
        <v>0</v>
      </c>
      <c r="AL481" s="506">
        <v>10.922000000000001</v>
      </c>
      <c r="AM481" s="506">
        <v>10.922000000000001</v>
      </c>
      <c r="AN481" s="452" t="s">
        <v>1119</v>
      </c>
      <c r="AO481" s="506">
        <v>0</v>
      </c>
      <c r="AP481" s="506">
        <v>10.922000000000001</v>
      </c>
      <c r="AQ481" s="453"/>
      <c r="AR481" s="450" t="s">
        <v>1105</v>
      </c>
    </row>
    <row r="482" spans="1:44" s="333" customFormat="1" x14ac:dyDescent="0.25">
      <c r="A482" s="447">
        <v>5</v>
      </c>
      <c r="B482" s="448" t="s">
        <v>468</v>
      </c>
      <c r="C482" s="449">
        <v>0</v>
      </c>
      <c r="D482" s="506">
        <v>0</v>
      </c>
      <c r="E482" s="506">
        <v>0</v>
      </c>
      <c r="F482" s="506">
        <v>0</v>
      </c>
      <c r="G482" s="506">
        <v>0</v>
      </c>
      <c r="H482" s="506">
        <v>0</v>
      </c>
      <c r="I482" s="506">
        <v>0</v>
      </c>
      <c r="J482" s="506">
        <v>0</v>
      </c>
      <c r="K482" s="506">
        <v>0</v>
      </c>
      <c r="L482" s="506">
        <v>0</v>
      </c>
      <c r="M482" s="506">
        <v>0</v>
      </c>
      <c r="N482" s="506">
        <v>0</v>
      </c>
      <c r="O482" s="506">
        <v>0</v>
      </c>
      <c r="P482" s="506" t="s">
        <v>804</v>
      </c>
      <c r="Q482" s="506">
        <v>0</v>
      </c>
      <c r="R482" s="509" t="s">
        <v>1119</v>
      </c>
      <c r="S482" s="506"/>
      <c r="T482" s="506"/>
      <c r="U482" s="506">
        <v>0</v>
      </c>
      <c r="V482" s="506">
        <v>0</v>
      </c>
      <c r="W482" s="506">
        <v>0</v>
      </c>
      <c r="X482" s="506">
        <v>0</v>
      </c>
      <c r="Y482" s="506">
        <v>0</v>
      </c>
      <c r="Z482" s="506">
        <v>0</v>
      </c>
      <c r="AA482" s="506">
        <v>0</v>
      </c>
      <c r="AB482" s="506">
        <v>0</v>
      </c>
      <c r="AC482" s="506">
        <v>0</v>
      </c>
      <c r="AD482" s="506">
        <v>0</v>
      </c>
      <c r="AE482" s="506">
        <v>0</v>
      </c>
      <c r="AF482" s="506" t="s">
        <v>804</v>
      </c>
      <c r="AG482" s="506">
        <v>0</v>
      </c>
      <c r="AH482" s="451" t="s">
        <v>1119</v>
      </c>
      <c r="AI482" s="450">
        <v>0</v>
      </c>
      <c r="AJ482" s="506">
        <v>0</v>
      </c>
      <c r="AK482" s="506">
        <v>0</v>
      </c>
      <c r="AL482" s="506">
        <v>0</v>
      </c>
      <c r="AM482" s="506">
        <v>0</v>
      </c>
      <c r="AN482" s="452" t="s">
        <v>1119</v>
      </c>
      <c r="AO482" s="506">
        <v>0</v>
      </c>
      <c r="AP482" s="506">
        <v>0</v>
      </c>
      <c r="AQ482" s="453"/>
      <c r="AR482" s="450">
        <v>0</v>
      </c>
    </row>
    <row r="483" spans="1:44" s="333" customFormat="1" x14ac:dyDescent="0.25">
      <c r="A483" s="447">
        <v>6</v>
      </c>
      <c r="B483" s="448" t="s">
        <v>469</v>
      </c>
      <c r="C483" s="449">
        <v>0</v>
      </c>
      <c r="D483" s="506">
        <v>0</v>
      </c>
      <c r="E483" s="506">
        <v>0</v>
      </c>
      <c r="F483" s="506">
        <v>0</v>
      </c>
      <c r="G483" s="506">
        <v>0</v>
      </c>
      <c r="H483" s="506">
        <v>0</v>
      </c>
      <c r="I483" s="506">
        <v>0</v>
      </c>
      <c r="J483" s="506">
        <v>0</v>
      </c>
      <c r="K483" s="506">
        <v>0</v>
      </c>
      <c r="L483" s="506">
        <v>0</v>
      </c>
      <c r="M483" s="506">
        <v>0</v>
      </c>
      <c r="N483" s="506">
        <v>0</v>
      </c>
      <c r="O483" s="506">
        <v>0</v>
      </c>
      <c r="P483" s="506" t="s">
        <v>804</v>
      </c>
      <c r="Q483" s="506">
        <v>0</v>
      </c>
      <c r="R483" s="509" t="s">
        <v>1119</v>
      </c>
      <c r="S483" s="506"/>
      <c r="T483" s="506"/>
      <c r="U483" s="506">
        <v>0</v>
      </c>
      <c r="V483" s="506">
        <v>0</v>
      </c>
      <c r="W483" s="506">
        <v>0</v>
      </c>
      <c r="X483" s="506">
        <v>0</v>
      </c>
      <c r="Y483" s="506">
        <v>0</v>
      </c>
      <c r="Z483" s="506">
        <v>0</v>
      </c>
      <c r="AA483" s="506">
        <v>0</v>
      </c>
      <c r="AB483" s="506">
        <v>0</v>
      </c>
      <c r="AC483" s="506">
        <v>0</v>
      </c>
      <c r="AD483" s="506">
        <v>0</v>
      </c>
      <c r="AE483" s="506">
        <v>0</v>
      </c>
      <c r="AF483" s="506" t="s">
        <v>804</v>
      </c>
      <c r="AG483" s="506">
        <v>0</v>
      </c>
      <c r="AH483" s="451" t="s">
        <v>1119</v>
      </c>
      <c r="AI483" s="450">
        <v>0</v>
      </c>
      <c r="AJ483" s="506">
        <v>0</v>
      </c>
      <c r="AK483" s="506">
        <v>0</v>
      </c>
      <c r="AL483" s="506">
        <v>0</v>
      </c>
      <c r="AM483" s="506">
        <v>0</v>
      </c>
      <c r="AN483" s="452" t="s">
        <v>1119</v>
      </c>
      <c r="AO483" s="506">
        <v>0</v>
      </c>
      <c r="AP483" s="506">
        <v>0</v>
      </c>
      <c r="AQ483" s="453"/>
      <c r="AR483" s="450">
        <v>0</v>
      </c>
    </row>
    <row r="484" spans="1:44" s="333" customFormat="1" x14ac:dyDescent="0.25">
      <c r="A484" s="447">
        <v>7</v>
      </c>
      <c r="B484" s="448" t="s">
        <v>470</v>
      </c>
      <c r="C484" s="449">
        <v>0</v>
      </c>
      <c r="D484" s="506">
        <v>0</v>
      </c>
      <c r="E484" s="506">
        <v>0</v>
      </c>
      <c r="F484" s="506">
        <v>0</v>
      </c>
      <c r="G484" s="506">
        <v>0.26910000000000001</v>
      </c>
      <c r="H484" s="506">
        <v>0</v>
      </c>
      <c r="I484" s="506">
        <v>0</v>
      </c>
      <c r="J484" s="506">
        <v>0</v>
      </c>
      <c r="K484" s="506">
        <v>0</v>
      </c>
      <c r="L484" s="506">
        <v>0</v>
      </c>
      <c r="M484" s="506">
        <v>0.26910000000000001</v>
      </c>
      <c r="N484" s="506">
        <v>0</v>
      </c>
      <c r="O484" s="506">
        <v>0</v>
      </c>
      <c r="P484" s="506" t="s">
        <v>804</v>
      </c>
      <c r="Q484" s="506">
        <v>0.26910000000000001</v>
      </c>
      <c r="R484" s="509" t="s">
        <v>1119</v>
      </c>
      <c r="S484" s="506"/>
      <c r="T484" s="506"/>
      <c r="U484" s="506">
        <v>0.29099999999999998</v>
      </c>
      <c r="V484" s="506">
        <v>0</v>
      </c>
      <c r="W484" s="506">
        <v>6.5958551700000001</v>
      </c>
      <c r="X484" s="506">
        <v>0</v>
      </c>
      <c r="Y484" s="506">
        <v>0.42399999999999999</v>
      </c>
      <c r="Z484" s="506">
        <v>0</v>
      </c>
      <c r="AA484" s="506">
        <v>0</v>
      </c>
      <c r="AB484" s="506">
        <v>0</v>
      </c>
      <c r="AC484" s="506">
        <v>4.5372466099999995</v>
      </c>
      <c r="AD484" s="506">
        <v>0</v>
      </c>
      <c r="AE484" s="506">
        <v>1.63460856</v>
      </c>
      <c r="AF484" s="506" t="s">
        <v>804</v>
      </c>
      <c r="AG484" s="506">
        <v>6.5958551700000001</v>
      </c>
      <c r="AH484" s="451" t="s">
        <v>1119</v>
      </c>
      <c r="AI484" s="450">
        <v>0</v>
      </c>
      <c r="AJ484" s="506">
        <v>0.84485516999999999</v>
      </c>
      <c r="AK484" s="506">
        <v>0</v>
      </c>
      <c r="AL484" s="506">
        <v>6.0420000000000007</v>
      </c>
      <c r="AM484" s="506">
        <v>6.0420000000000007</v>
      </c>
      <c r="AN484" s="452" t="s">
        <v>1119</v>
      </c>
      <c r="AO484" s="506">
        <v>0</v>
      </c>
      <c r="AP484" s="506">
        <v>6.0420000000000007</v>
      </c>
      <c r="AQ484" s="453"/>
      <c r="AR484" s="450">
        <v>0</v>
      </c>
    </row>
    <row r="485" spans="1:44" s="333" customFormat="1" ht="47.25" x14ac:dyDescent="0.25">
      <c r="A485" s="447">
        <v>0</v>
      </c>
      <c r="B485" s="448" t="s">
        <v>907</v>
      </c>
      <c r="C485" s="449" t="s">
        <v>388</v>
      </c>
      <c r="D485" s="506">
        <v>0</v>
      </c>
      <c r="E485" s="506">
        <v>0</v>
      </c>
      <c r="F485" s="506">
        <v>0</v>
      </c>
      <c r="G485" s="506">
        <v>0</v>
      </c>
      <c r="H485" s="506">
        <v>0</v>
      </c>
      <c r="I485" s="506">
        <v>0</v>
      </c>
      <c r="J485" s="506">
        <v>0</v>
      </c>
      <c r="K485" s="506">
        <v>0</v>
      </c>
      <c r="L485" s="506">
        <v>0</v>
      </c>
      <c r="M485" s="506">
        <v>0</v>
      </c>
      <c r="N485" s="506">
        <v>0</v>
      </c>
      <c r="O485" s="506">
        <v>0</v>
      </c>
      <c r="P485" s="506" t="s">
        <v>804</v>
      </c>
      <c r="Q485" s="506">
        <v>0</v>
      </c>
      <c r="R485" s="509">
        <v>0</v>
      </c>
      <c r="S485" s="506"/>
      <c r="T485" s="506"/>
      <c r="U485" s="506">
        <v>0</v>
      </c>
      <c r="V485" s="506">
        <v>0</v>
      </c>
      <c r="W485" s="506">
        <v>0.74785517000000001</v>
      </c>
      <c r="X485" s="506">
        <v>0</v>
      </c>
      <c r="Y485" s="506">
        <v>0</v>
      </c>
      <c r="Z485" s="506">
        <v>0</v>
      </c>
      <c r="AA485" s="506">
        <v>0</v>
      </c>
      <c r="AB485" s="506">
        <v>0</v>
      </c>
      <c r="AC485" s="506">
        <v>5.6246609999999995E-2</v>
      </c>
      <c r="AD485" s="506">
        <v>0</v>
      </c>
      <c r="AE485" s="506">
        <v>0.69160856000000004</v>
      </c>
      <c r="AF485" s="506" t="s">
        <v>804</v>
      </c>
      <c r="AG485" s="506">
        <v>0.74785517000000001</v>
      </c>
      <c r="AH485" s="451" t="s">
        <v>1119</v>
      </c>
      <c r="AI485" s="450">
        <v>0</v>
      </c>
      <c r="AJ485" s="506">
        <v>0.74785517000000001</v>
      </c>
      <c r="AK485" s="506">
        <v>0</v>
      </c>
      <c r="AL485" s="506">
        <v>0</v>
      </c>
      <c r="AM485" s="506">
        <v>0</v>
      </c>
      <c r="AN485" s="452" t="s">
        <v>1119</v>
      </c>
      <c r="AO485" s="506">
        <v>0</v>
      </c>
      <c r="AP485" s="506">
        <v>0</v>
      </c>
      <c r="AQ485" s="453"/>
      <c r="AR485" s="450" t="s">
        <v>1105</v>
      </c>
    </row>
    <row r="486" spans="1:44" s="333" customFormat="1" ht="47.25" x14ac:dyDescent="0.25">
      <c r="A486" s="447">
        <v>0</v>
      </c>
      <c r="B486" s="448" t="s">
        <v>667</v>
      </c>
      <c r="C486" s="449" t="s">
        <v>385</v>
      </c>
      <c r="D486" s="506">
        <v>0</v>
      </c>
      <c r="E486" s="506">
        <v>0</v>
      </c>
      <c r="F486" s="506">
        <v>0</v>
      </c>
      <c r="G486" s="506">
        <v>0</v>
      </c>
      <c r="H486" s="506">
        <v>0</v>
      </c>
      <c r="I486" s="506">
        <v>0</v>
      </c>
      <c r="J486" s="506">
        <v>0</v>
      </c>
      <c r="K486" s="506">
        <v>0</v>
      </c>
      <c r="L486" s="506">
        <v>0</v>
      </c>
      <c r="M486" s="506">
        <v>0</v>
      </c>
      <c r="N486" s="506">
        <v>0</v>
      </c>
      <c r="O486" s="506">
        <v>0</v>
      </c>
      <c r="P486" s="506" t="s">
        <v>804</v>
      </c>
      <c r="Q486" s="506">
        <v>0</v>
      </c>
      <c r="R486" s="509">
        <v>0</v>
      </c>
      <c r="S486" s="506"/>
      <c r="T486" s="506"/>
      <c r="U486" s="506">
        <v>0</v>
      </c>
      <c r="V486" s="506">
        <v>0</v>
      </c>
      <c r="W486" s="506">
        <v>0.35599999999999998</v>
      </c>
      <c r="X486" s="506">
        <v>0</v>
      </c>
      <c r="Y486" s="506">
        <v>0.35599999999999998</v>
      </c>
      <c r="Z486" s="506">
        <v>0</v>
      </c>
      <c r="AA486" s="506">
        <v>0</v>
      </c>
      <c r="AB486" s="506">
        <v>0</v>
      </c>
      <c r="AC486" s="506">
        <v>0</v>
      </c>
      <c r="AD486" s="506">
        <v>0</v>
      </c>
      <c r="AE486" s="506">
        <v>0</v>
      </c>
      <c r="AF486" s="506" t="s">
        <v>804</v>
      </c>
      <c r="AG486" s="506">
        <v>0.35599999999999998</v>
      </c>
      <c r="AH486" s="451" t="s">
        <v>1119</v>
      </c>
      <c r="AI486" s="450">
        <v>0</v>
      </c>
      <c r="AJ486" s="506">
        <v>0</v>
      </c>
      <c r="AK486" s="506">
        <v>0</v>
      </c>
      <c r="AL486" s="506">
        <v>0.35599999999999998</v>
      </c>
      <c r="AM486" s="506">
        <v>0.35599999999999998</v>
      </c>
      <c r="AN486" s="452" t="s">
        <v>1119</v>
      </c>
      <c r="AO486" s="506">
        <v>0</v>
      </c>
      <c r="AP486" s="506">
        <v>0.35599999999999998</v>
      </c>
      <c r="AQ486" s="453"/>
      <c r="AR486" s="450" t="s">
        <v>1105</v>
      </c>
    </row>
    <row r="487" spans="1:44" s="333" customFormat="1" ht="63" x14ac:dyDescent="0.25">
      <c r="A487" s="447">
        <v>0</v>
      </c>
      <c r="B487" s="448" t="s">
        <v>668</v>
      </c>
      <c r="C487" s="449" t="s">
        <v>385</v>
      </c>
      <c r="D487" s="506">
        <v>0</v>
      </c>
      <c r="E487" s="506">
        <v>0</v>
      </c>
      <c r="F487" s="506">
        <v>0</v>
      </c>
      <c r="G487" s="506">
        <v>0</v>
      </c>
      <c r="H487" s="506">
        <v>0</v>
      </c>
      <c r="I487" s="506">
        <v>0</v>
      </c>
      <c r="J487" s="506">
        <v>0</v>
      </c>
      <c r="K487" s="506">
        <v>0</v>
      </c>
      <c r="L487" s="506">
        <v>0</v>
      </c>
      <c r="M487" s="506">
        <v>0</v>
      </c>
      <c r="N487" s="506">
        <v>0</v>
      </c>
      <c r="O487" s="506">
        <v>0</v>
      </c>
      <c r="P487" s="506" t="s">
        <v>804</v>
      </c>
      <c r="Q487" s="506">
        <v>0</v>
      </c>
      <c r="R487" s="509">
        <v>0</v>
      </c>
      <c r="S487" s="506"/>
      <c r="T487" s="506"/>
      <c r="U487" s="506">
        <v>0</v>
      </c>
      <c r="V487" s="506">
        <v>0</v>
      </c>
      <c r="W487" s="506">
        <v>6.8000000000000005E-2</v>
      </c>
      <c r="X487" s="506">
        <v>0</v>
      </c>
      <c r="Y487" s="506">
        <v>6.8000000000000005E-2</v>
      </c>
      <c r="Z487" s="506">
        <v>0</v>
      </c>
      <c r="AA487" s="506">
        <v>0</v>
      </c>
      <c r="AB487" s="506">
        <v>0</v>
      </c>
      <c r="AC487" s="506">
        <v>0</v>
      </c>
      <c r="AD487" s="506">
        <v>0</v>
      </c>
      <c r="AE487" s="506">
        <v>0</v>
      </c>
      <c r="AF487" s="506" t="s">
        <v>804</v>
      </c>
      <c r="AG487" s="506">
        <v>6.8000000000000005E-2</v>
      </c>
      <c r="AH487" s="451" t="s">
        <v>1119</v>
      </c>
      <c r="AI487" s="450">
        <v>0</v>
      </c>
      <c r="AJ487" s="506">
        <v>0</v>
      </c>
      <c r="AK487" s="506">
        <v>0</v>
      </c>
      <c r="AL487" s="506">
        <v>6.8000000000000005E-2</v>
      </c>
      <c r="AM487" s="506">
        <v>6.8000000000000005E-2</v>
      </c>
      <c r="AN487" s="452" t="s">
        <v>1119</v>
      </c>
      <c r="AO487" s="506">
        <v>0</v>
      </c>
      <c r="AP487" s="506">
        <v>6.8000000000000005E-2</v>
      </c>
      <c r="AQ487" s="453"/>
      <c r="AR487" s="450" t="s">
        <v>1105</v>
      </c>
    </row>
    <row r="488" spans="1:44" s="333" customFormat="1" ht="47.25" x14ac:dyDescent="0.25">
      <c r="A488" s="447">
        <v>0</v>
      </c>
      <c r="B488" s="448" t="s">
        <v>908</v>
      </c>
      <c r="C488" s="449" t="s">
        <v>385</v>
      </c>
      <c r="D488" s="506">
        <v>0</v>
      </c>
      <c r="E488" s="506">
        <v>0</v>
      </c>
      <c r="F488" s="506">
        <v>0</v>
      </c>
      <c r="G488" s="506">
        <v>0.26910000000000001</v>
      </c>
      <c r="H488" s="506">
        <v>0</v>
      </c>
      <c r="I488" s="506">
        <v>0</v>
      </c>
      <c r="J488" s="506">
        <v>0</v>
      </c>
      <c r="K488" s="506">
        <v>0</v>
      </c>
      <c r="L488" s="506">
        <v>0</v>
      </c>
      <c r="M488" s="506">
        <v>0.26910000000000001</v>
      </c>
      <c r="N488" s="506">
        <v>0</v>
      </c>
      <c r="O488" s="506">
        <v>0</v>
      </c>
      <c r="P488" s="506" t="s">
        <v>804</v>
      </c>
      <c r="Q488" s="506">
        <v>0.26910000000000001</v>
      </c>
      <c r="R488" s="509" t="s">
        <v>1119</v>
      </c>
      <c r="S488" s="506"/>
      <c r="T488" s="506"/>
      <c r="U488" s="506">
        <v>0.29099999999999998</v>
      </c>
      <c r="V488" s="506">
        <v>0</v>
      </c>
      <c r="W488" s="506">
        <v>4.4809999999999999</v>
      </c>
      <c r="X488" s="506">
        <v>0</v>
      </c>
      <c r="Y488" s="506">
        <v>0</v>
      </c>
      <c r="Z488" s="506">
        <v>0</v>
      </c>
      <c r="AA488" s="506">
        <v>0</v>
      </c>
      <c r="AB488" s="506">
        <v>0</v>
      </c>
      <c r="AC488" s="506">
        <v>4.4809999999999999</v>
      </c>
      <c r="AD488" s="506">
        <v>0</v>
      </c>
      <c r="AE488" s="506">
        <v>0</v>
      </c>
      <c r="AF488" s="506" t="s">
        <v>804</v>
      </c>
      <c r="AG488" s="506">
        <v>4.4809999999999999</v>
      </c>
      <c r="AH488" s="451" t="s">
        <v>1119</v>
      </c>
      <c r="AI488" s="450" t="s">
        <v>421</v>
      </c>
      <c r="AJ488" s="506">
        <v>0</v>
      </c>
      <c r="AK488" s="506">
        <v>0</v>
      </c>
      <c r="AL488" s="506">
        <v>4.7720000000000002</v>
      </c>
      <c r="AM488" s="506">
        <v>4.7720000000000002</v>
      </c>
      <c r="AN488" s="452" t="s">
        <v>1119</v>
      </c>
      <c r="AO488" s="506">
        <v>0</v>
      </c>
      <c r="AP488" s="506">
        <v>4.7720000000000002</v>
      </c>
      <c r="AQ488" s="453"/>
      <c r="AR488" s="450" t="s">
        <v>1105</v>
      </c>
    </row>
    <row r="489" spans="1:44" s="333" customFormat="1" ht="78.75" x14ac:dyDescent="0.25">
      <c r="A489" s="447">
        <v>0</v>
      </c>
      <c r="B489" s="448" t="s">
        <v>1021</v>
      </c>
      <c r="C489" s="449" t="s">
        <v>385</v>
      </c>
      <c r="D489" s="506">
        <v>0</v>
      </c>
      <c r="E489" s="506">
        <v>0</v>
      </c>
      <c r="F489" s="506">
        <v>0</v>
      </c>
      <c r="G489" s="506">
        <v>0</v>
      </c>
      <c r="H489" s="506">
        <v>0</v>
      </c>
      <c r="I489" s="506">
        <v>0</v>
      </c>
      <c r="J489" s="506">
        <v>0</v>
      </c>
      <c r="K489" s="506">
        <v>0</v>
      </c>
      <c r="L489" s="506">
        <v>0</v>
      </c>
      <c r="M489" s="506">
        <v>0</v>
      </c>
      <c r="N489" s="506">
        <v>0</v>
      </c>
      <c r="O489" s="506">
        <v>0</v>
      </c>
      <c r="P489" s="506" t="s">
        <v>804</v>
      </c>
      <c r="Q489" s="506">
        <v>0</v>
      </c>
      <c r="R489" s="509">
        <v>0</v>
      </c>
      <c r="S489" s="506"/>
      <c r="T489" s="506"/>
      <c r="U489" s="506">
        <v>0</v>
      </c>
      <c r="V489" s="506">
        <v>0</v>
      </c>
      <c r="W489" s="506">
        <v>9.7000000000000003E-2</v>
      </c>
      <c r="X489" s="506">
        <v>0</v>
      </c>
      <c r="Y489" s="506">
        <v>0</v>
      </c>
      <c r="Z489" s="506">
        <v>0</v>
      </c>
      <c r="AA489" s="506">
        <v>0</v>
      </c>
      <c r="AB489" s="506">
        <v>0</v>
      </c>
      <c r="AC489" s="506">
        <v>0</v>
      </c>
      <c r="AD489" s="506">
        <v>0</v>
      </c>
      <c r="AE489" s="506">
        <v>9.7000000000000003E-2</v>
      </c>
      <c r="AF489" s="506" t="s">
        <v>804</v>
      </c>
      <c r="AG489" s="506">
        <v>9.7000000000000003E-2</v>
      </c>
      <c r="AH489" s="451" t="s">
        <v>1119</v>
      </c>
      <c r="AI489" s="450">
        <v>0</v>
      </c>
      <c r="AJ489" s="506">
        <v>9.7000000000000003E-2</v>
      </c>
      <c r="AK489" s="506">
        <v>0</v>
      </c>
      <c r="AL489" s="506">
        <v>0</v>
      </c>
      <c r="AM489" s="506">
        <v>0</v>
      </c>
      <c r="AN489" s="452" t="s">
        <v>1119</v>
      </c>
      <c r="AO489" s="506">
        <v>0</v>
      </c>
      <c r="AP489" s="506">
        <v>0</v>
      </c>
      <c r="AQ489" s="453"/>
      <c r="AR489" s="450" t="s">
        <v>1105</v>
      </c>
    </row>
    <row r="490" spans="1:44" s="333" customFormat="1" ht="63" x14ac:dyDescent="0.25">
      <c r="A490" s="447">
        <v>0</v>
      </c>
      <c r="B490" s="448" t="s">
        <v>1022</v>
      </c>
      <c r="C490" s="449" t="s">
        <v>385</v>
      </c>
      <c r="D490" s="506">
        <v>0</v>
      </c>
      <c r="E490" s="506">
        <v>0</v>
      </c>
      <c r="F490" s="506">
        <v>0</v>
      </c>
      <c r="G490" s="506">
        <v>0</v>
      </c>
      <c r="H490" s="506">
        <v>0</v>
      </c>
      <c r="I490" s="506">
        <v>0</v>
      </c>
      <c r="J490" s="506">
        <v>0</v>
      </c>
      <c r="K490" s="506">
        <v>0</v>
      </c>
      <c r="L490" s="506">
        <v>0</v>
      </c>
      <c r="M490" s="506">
        <v>0</v>
      </c>
      <c r="N490" s="506">
        <v>0</v>
      </c>
      <c r="O490" s="506">
        <v>0</v>
      </c>
      <c r="P490" s="506" t="s">
        <v>804</v>
      </c>
      <c r="Q490" s="506">
        <v>0</v>
      </c>
      <c r="R490" s="509">
        <v>0</v>
      </c>
      <c r="S490" s="506"/>
      <c r="T490" s="506"/>
      <c r="U490" s="506">
        <v>0</v>
      </c>
      <c r="V490" s="506">
        <v>0</v>
      </c>
      <c r="W490" s="506">
        <v>0.55300000000000005</v>
      </c>
      <c r="X490" s="506">
        <v>0</v>
      </c>
      <c r="Y490" s="506">
        <v>0</v>
      </c>
      <c r="Z490" s="506">
        <v>0</v>
      </c>
      <c r="AA490" s="506">
        <v>0</v>
      </c>
      <c r="AB490" s="506">
        <v>0</v>
      </c>
      <c r="AC490" s="506">
        <v>0</v>
      </c>
      <c r="AD490" s="506">
        <v>0</v>
      </c>
      <c r="AE490" s="506">
        <v>0.55300000000000005</v>
      </c>
      <c r="AF490" s="506" t="s">
        <v>804</v>
      </c>
      <c r="AG490" s="506">
        <v>0.55300000000000005</v>
      </c>
      <c r="AH490" s="451" t="s">
        <v>1119</v>
      </c>
      <c r="AI490" s="450">
        <v>0</v>
      </c>
      <c r="AJ490" s="506">
        <v>0</v>
      </c>
      <c r="AK490" s="506">
        <v>0</v>
      </c>
      <c r="AL490" s="506">
        <v>0.55300000000000005</v>
      </c>
      <c r="AM490" s="506">
        <v>0.55300000000000005</v>
      </c>
      <c r="AN490" s="452" t="s">
        <v>1119</v>
      </c>
      <c r="AO490" s="506">
        <v>0</v>
      </c>
      <c r="AP490" s="506">
        <v>0.55300000000000005</v>
      </c>
      <c r="AQ490" s="453"/>
      <c r="AR490" s="450" t="s">
        <v>1105</v>
      </c>
    </row>
    <row r="491" spans="1:44" s="333" customFormat="1" ht="31.5" x14ac:dyDescent="0.25">
      <c r="A491" s="447">
        <v>0</v>
      </c>
      <c r="B491" s="448" t="s">
        <v>1023</v>
      </c>
      <c r="C491" s="449" t="s">
        <v>385</v>
      </c>
      <c r="D491" s="506">
        <v>0</v>
      </c>
      <c r="E491" s="506">
        <v>0</v>
      </c>
      <c r="F491" s="506">
        <v>0</v>
      </c>
      <c r="G491" s="506">
        <v>0</v>
      </c>
      <c r="H491" s="506">
        <v>0</v>
      </c>
      <c r="I491" s="506">
        <v>0</v>
      </c>
      <c r="J491" s="506">
        <v>0</v>
      </c>
      <c r="K491" s="506">
        <v>0</v>
      </c>
      <c r="L491" s="506">
        <v>0</v>
      </c>
      <c r="M491" s="506">
        <v>0</v>
      </c>
      <c r="N491" s="506">
        <v>0</v>
      </c>
      <c r="O491" s="506">
        <v>0</v>
      </c>
      <c r="P491" s="506" t="s">
        <v>804</v>
      </c>
      <c r="Q491" s="506">
        <v>0</v>
      </c>
      <c r="R491" s="509">
        <v>0</v>
      </c>
      <c r="S491" s="506"/>
      <c r="T491" s="506"/>
      <c r="U491" s="506">
        <v>0</v>
      </c>
      <c r="V491" s="506">
        <v>0</v>
      </c>
      <c r="W491" s="506">
        <v>0.29299999999999998</v>
      </c>
      <c r="X491" s="506">
        <v>0</v>
      </c>
      <c r="Y491" s="506">
        <v>0</v>
      </c>
      <c r="Z491" s="506">
        <v>0</v>
      </c>
      <c r="AA491" s="506">
        <v>0</v>
      </c>
      <c r="AB491" s="506">
        <v>0</v>
      </c>
      <c r="AC491" s="506">
        <v>0</v>
      </c>
      <c r="AD491" s="506">
        <v>0</v>
      </c>
      <c r="AE491" s="506">
        <v>0.29299999999999998</v>
      </c>
      <c r="AF491" s="506" t="s">
        <v>804</v>
      </c>
      <c r="AG491" s="506">
        <v>0.29299999999999998</v>
      </c>
      <c r="AH491" s="451" t="s">
        <v>1119</v>
      </c>
      <c r="AI491" s="450">
        <v>0</v>
      </c>
      <c r="AJ491" s="506">
        <v>0</v>
      </c>
      <c r="AK491" s="506">
        <v>0</v>
      </c>
      <c r="AL491" s="506">
        <v>0.29299999999999998</v>
      </c>
      <c r="AM491" s="506">
        <v>0.29299999999999998</v>
      </c>
      <c r="AN491" s="452" t="s">
        <v>1119</v>
      </c>
      <c r="AO491" s="506">
        <v>0</v>
      </c>
      <c r="AP491" s="506">
        <v>0.29299999999999998</v>
      </c>
      <c r="AQ491" s="453"/>
      <c r="AR491" s="450" t="s">
        <v>1105</v>
      </c>
    </row>
    <row r="492" spans="1:44" s="333" customFormat="1" x14ac:dyDescent="0.25">
      <c r="A492" s="447" t="s">
        <v>450</v>
      </c>
      <c r="B492" s="448" t="s">
        <v>129</v>
      </c>
      <c r="C492" s="449">
        <v>1</v>
      </c>
      <c r="D492" s="506">
        <v>0</v>
      </c>
      <c r="E492" s="506">
        <v>0</v>
      </c>
      <c r="F492" s="506">
        <v>0</v>
      </c>
      <c r="G492" s="506">
        <v>0</v>
      </c>
      <c r="H492" s="506">
        <v>0</v>
      </c>
      <c r="I492" s="506">
        <v>0</v>
      </c>
      <c r="J492" s="506">
        <v>0</v>
      </c>
      <c r="K492" s="506">
        <v>0</v>
      </c>
      <c r="L492" s="506">
        <v>0</v>
      </c>
      <c r="M492" s="506">
        <v>0</v>
      </c>
      <c r="N492" s="506">
        <v>0</v>
      </c>
      <c r="O492" s="506">
        <v>0</v>
      </c>
      <c r="P492" s="506" t="s">
        <v>804</v>
      </c>
      <c r="Q492" s="506">
        <v>0</v>
      </c>
      <c r="R492" s="509" t="s">
        <v>1119</v>
      </c>
      <c r="S492" s="506"/>
      <c r="T492" s="506"/>
      <c r="U492" s="506">
        <v>0</v>
      </c>
      <c r="V492" s="506">
        <v>0</v>
      </c>
      <c r="W492" s="506">
        <v>0</v>
      </c>
      <c r="X492" s="506">
        <v>0</v>
      </c>
      <c r="Y492" s="506">
        <v>0</v>
      </c>
      <c r="Z492" s="506">
        <v>0</v>
      </c>
      <c r="AA492" s="506">
        <v>0</v>
      </c>
      <c r="AB492" s="506">
        <v>0</v>
      </c>
      <c r="AC492" s="506">
        <v>0</v>
      </c>
      <c r="AD492" s="506">
        <v>0</v>
      </c>
      <c r="AE492" s="506">
        <v>0</v>
      </c>
      <c r="AF492" s="506" t="s">
        <v>804</v>
      </c>
      <c r="AG492" s="506">
        <v>0</v>
      </c>
      <c r="AH492" s="451" t="s">
        <v>1119</v>
      </c>
      <c r="AI492" s="450">
        <v>0</v>
      </c>
      <c r="AJ492" s="506">
        <v>0</v>
      </c>
      <c r="AK492" s="506">
        <v>0</v>
      </c>
      <c r="AL492" s="506">
        <v>0</v>
      </c>
      <c r="AM492" s="506">
        <v>0</v>
      </c>
      <c r="AN492" s="452" t="s">
        <v>1119</v>
      </c>
      <c r="AO492" s="506">
        <v>0</v>
      </c>
      <c r="AP492" s="506">
        <v>0</v>
      </c>
      <c r="AQ492" s="453"/>
      <c r="AR492" s="450">
        <v>0</v>
      </c>
    </row>
    <row r="493" spans="1:44" s="333" customFormat="1" x14ac:dyDescent="0.25">
      <c r="A493" s="447">
        <v>1</v>
      </c>
      <c r="B493" s="448" t="s">
        <v>451</v>
      </c>
      <c r="C493" s="449">
        <v>0</v>
      </c>
      <c r="D493" s="506">
        <v>0</v>
      </c>
      <c r="E493" s="506">
        <v>0</v>
      </c>
      <c r="F493" s="506">
        <v>0</v>
      </c>
      <c r="G493" s="506">
        <v>0</v>
      </c>
      <c r="H493" s="506">
        <v>0</v>
      </c>
      <c r="I493" s="506">
        <v>0</v>
      </c>
      <c r="J493" s="506">
        <v>0</v>
      </c>
      <c r="K493" s="506">
        <v>0</v>
      </c>
      <c r="L493" s="506">
        <v>0</v>
      </c>
      <c r="M493" s="506">
        <v>0</v>
      </c>
      <c r="N493" s="506">
        <v>0</v>
      </c>
      <c r="O493" s="506">
        <v>0</v>
      </c>
      <c r="P493" s="506" t="s">
        <v>804</v>
      </c>
      <c r="Q493" s="506">
        <v>0</v>
      </c>
      <c r="R493" s="509" t="s">
        <v>1119</v>
      </c>
      <c r="S493" s="506"/>
      <c r="T493" s="506"/>
      <c r="U493" s="506">
        <v>0</v>
      </c>
      <c r="V493" s="506">
        <v>0</v>
      </c>
      <c r="W493" s="506">
        <v>0</v>
      </c>
      <c r="X493" s="506">
        <v>0</v>
      </c>
      <c r="Y493" s="506">
        <v>0</v>
      </c>
      <c r="Z493" s="506">
        <v>0</v>
      </c>
      <c r="AA493" s="506">
        <v>0</v>
      </c>
      <c r="AB493" s="506">
        <v>0</v>
      </c>
      <c r="AC493" s="506">
        <v>0</v>
      </c>
      <c r="AD493" s="506">
        <v>0</v>
      </c>
      <c r="AE493" s="506">
        <v>0</v>
      </c>
      <c r="AF493" s="506" t="s">
        <v>804</v>
      </c>
      <c r="AG493" s="506">
        <v>0</v>
      </c>
      <c r="AH493" s="451" t="s">
        <v>1119</v>
      </c>
      <c r="AI493" s="450">
        <v>0</v>
      </c>
      <c r="AJ493" s="506">
        <v>0</v>
      </c>
      <c r="AK493" s="506">
        <v>0</v>
      </c>
      <c r="AL493" s="506">
        <v>0</v>
      </c>
      <c r="AM493" s="506">
        <v>0</v>
      </c>
      <c r="AN493" s="452" t="s">
        <v>1119</v>
      </c>
      <c r="AO493" s="506">
        <v>0</v>
      </c>
      <c r="AP493" s="506">
        <v>0</v>
      </c>
      <c r="AQ493" s="453"/>
      <c r="AR493" s="450">
        <v>0</v>
      </c>
    </row>
    <row r="494" spans="1:44" s="333" customFormat="1" x14ac:dyDescent="0.25">
      <c r="A494" s="447">
        <v>2</v>
      </c>
      <c r="B494" s="448" t="s">
        <v>452</v>
      </c>
      <c r="C494" s="449">
        <v>0</v>
      </c>
      <c r="D494" s="506">
        <v>0</v>
      </c>
      <c r="E494" s="506">
        <v>0</v>
      </c>
      <c r="F494" s="506">
        <v>0</v>
      </c>
      <c r="G494" s="506">
        <v>0</v>
      </c>
      <c r="H494" s="506">
        <v>0</v>
      </c>
      <c r="I494" s="506">
        <v>0</v>
      </c>
      <c r="J494" s="506">
        <v>0</v>
      </c>
      <c r="K494" s="506">
        <v>0</v>
      </c>
      <c r="L494" s="506">
        <v>0</v>
      </c>
      <c r="M494" s="506">
        <v>0</v>
      </c>
      <c r="N494" s="506">
        <v>0</v>
      </c>
      <c r="O494" s="506">
        <v>0</v>
      </c>
      <c r="P494" s="506" t="s">
        <v>804</v>
      </c>
      <c r="Q494" s="506">
        <v>0</v>
      </c>
      <c r="R494" s="509" t="s">
        <v>1119</v>
      </c>
      <c r="S494" s="506"/>
      <c r="T494" s="506"/>
      <c r="U494" s="506">
        <v>0</v>
      </c>
      <c r="V494" s="506">
        <v>0</v>
      </c>
      <c r="W494" s="506">
        <v>0</v>
      </c>
      <c r="X494" s="506">
        <v>0</v>
      </c>
      <c r="Y494" s="506">
        <v>0</v>
      </c>
      <c r="Z494" s="506">
        <v>0</v>
      </c>
      <c r="AA494" s="506">
        <v>0</v>
      </c>
      <c r="AB494" s="506">
        <v>0</v>
      </c>
      <c r="AC494" s="506">
        <v>0</v>
      </c>
      <c r="AD494" s="506">
        <v>0</v>
      </c>
      <c r="AE494" s="506">
        <v>0</v>
      </c>
      <c r="AF494" s="506" t="s">
        <v>804</v>
      </c>
      <c r="AG494" s="506">
        <v>0</v>
      </c>
      <c r="AH494" s="451" t="s">
        <v>1119</v>
      </c>
      <c r="AI494" s="450">
        <v>0</v>
      </c>
      <c r="AJ494" s="506">
        <v>0</v>
      </c>
      <c r="AK494" s="506">
        <v>0</v>
      </c>
      <c r="AL494" s="506">
        <v>0</v>
      </c>
      <c r="AM494" s="506">
        <v>0</v>
      </c>
      <c r="AN494" s="452" t="s">
        <v>1119</v>
      </c>
      <c r="AO494" s="506">
        <v>0</v>
      </c>
      <c r="AP494" s="506">
        <v>0</v>
      </c>
      <c r="AQ494" s="453"/>
      <c r="AR494" s="450">
        <v>0</v>
      </c>
    </row>
    <row r="495" spans="1:44" s="333" customFormat="1" x14ac:dyDescent="0.25">
      <c r="A495" s="447">
        <v>3</v>
      </c>
      <c r="B495" s="448" t="s">
        <v>453</v>
      </c>
      <c r="C495" s="449">
        <v>0</v>
      </c>
      <c r="D495" s="506">
        <v>0</v>
      </c>
      <c r="E495" s="506">
        <v>0</v>
      </c>
      <c r="F495" s="506">
        <v>0</v>
      </c>
      <c r="G495" s="506">
        <v>0</v>
      </c>
      <c r="H495" s="506">
        <v>0</v>
      </c>
      <c r="I495" s="506">
        <v>0</v>
      </c>
      <c r="J495" s="506">
        <v>0</v>
      </c>
      <c r="K495" s="506">
        <v>0</v>
      </c>
      <c r="L495" s="506">
        <v>0</v>
      </c>
      <c r="M495" s="506">
        <v>0</v>
      </c>
      <c r="N495" s="506">
        <v>0</v>
      </c>
      <c r="O495" s="506">
        <v>0</v>
      </c>
      <c r="P495" s="506" t="s">
        <v>804</v>
      </c>
      <c r="Q495" s="506">
        <v>0</v>
      </c>
      <c r="R495" s="509" t="s">
        <v>1119</v>
      </c>
      <c r="S495" s="506"/>
      <c r="T495" s="506"/>
      <c r="U495" s="506">
        <v>0</v>
      </c>
      <c r="V495" s="506">
        <v>0</v>
      </c>
      <c r="W495" s="506">
        <v>0</v>
      </c>
      <c r="X495" s="506">
        <v>0</v>
      </c>
      <c r="Y495" s="506">
        <v>0</v>
      </c>
      <c r="Z495" s="506">
        <v>0</v>
      </c>
      <c r="AA495" s="506">
        <v>0</v>
      </c>
      <c r="AB495" s="506">
        <v>0</v>
      </c>
      <c r="AC495" s="506">
        <v>0</v>
      </c>
      <c r="AD495" s="506">
        <v>0</v>
      </c>
      <c r="AE495" s="506">
        <v>0</v>
      </c>
      <c r="AF495" s="506" t="s">
        <v>804</v>
      </c>
      <c r="AG495" s="506">
        <v>0</v>
      </c>
      <c r="AH495" s="451" t="s">
        <v>1119</v>
      </c>
      <c r="AI495" s="450">
        <v>0</v>
      </c>
      <c r="AJ495" s="506">
        <v>0</v>
      </c>
      <c r="AK495" s="506">
        <v>0</v>
      </c>
      <c r="AL495" s="506">
        <v>0</v>
      </c>
      <c r="AM495" s="506">
        <v>0</v>
      </c>
      <c r="AN495" s="452" t="s">
        <v>1119</v>
      </c>
      <c r="AO495" s="506">
        <v>0</v>
      </c>
      <c r="AP495" s="506">
        <v>0</v>
      </c>
      <c r="AQ495" s="453"/>
      <c r="AR495" s="450">
        <v>0</v>
      </c>
    </row>
    <row r="496" spans="1:44" s="333" customFormat="1" x14ac:dyDescent="0.25">
      <c r="A496" s="447">
        <v>5</v>
      </c>
      <c r="B496" s="448" t="s">
        <v>131</v>
      </c>
      <c r="C496" s="449">
        <v>1</v>
      </c>
      <c r="D496" s="506">
        <v>598.35173692003673</v>
      </c>
      <c r="E496" s="506">
        <v>437.9491024814057</v>
      </c>
      <c r="F496" s="506">
        <v>37.385411449950837</v>
      </c>
      <c r="G496" s="506">
        <v>79.778523227334134</v>
      </c>
      <c r="H496" s="506">
        <v>5.2384903199999995</v>
      </c>
      <c r="I496" s="506">
        <v>6.7343787019969197</v>
      </c>
      <c r="J496" s="506">
        <v>3.65145835</v>
      </c>
      <c r="K496" s="506">
        <v>14.753336650772919</v>
      </c>
      <c r="L496" s="506">
        <v>17.425651778176377</v>
      </c>
      <c r="M496" s="506">
        <v>33.764326222311496</v>
      </c>
      <c r="N496" s="506">
        <v>11.069811001774458</v>
      </c>
      <c r="O496" s="506">
        <v>24.526481652252798</v>
      </c>
      <c r="P496" s="506">
        <v>358.17057925407158</v>
      </c>
      <c r="Q496" s="506">
        <v>42.393111777383297</v>
      </c>
      <c r="R496" s="509">
        <v>2.1339479795250198</v>
      </c>
      <c r="S496" s="506"/>
      <c r="T496" s="506"/>
      <c r="U496" s="506">
        <v>63.626997749999994</v>
      </c>
      <c r="V496" s="506">
        <v>121.80491793429968</v>
      </c>
      <c r="W496" s="506">
        <v>145.6557335</v>
      </c>
      <c r="X496" s="506">
        <v>19.442174000000001</v>
      </c>
      <c r="Y496" s="506">
        <v>27.041799730000001</v>
      </c>
      <c r="Z496" s="506">
        <v>22.094999999999999</v>
      </c>
      <c r="AA496" s="506">
        <v>26.391313959999998</v>
      </c>
      <c r="AB496" s="506">
        <v>31.169998628864391</v>
      </c>
      <c r="AC496" s="506">
        <v>31.333262560000001</v>
      </c>
      <c r="AD496" s="506">
        <v>49.097745305435296</v>
      </c>
      <c r="AE496" s="506">
        <v>60.889357250000003</v>
      </c>
      <c r="AF496" s="506">
        <v>75.207546751841676</v>
      </c>
      <c r="AG496" s="506">
        <v>23.850815565700316</v>
      </c>
      <c r="AH496" s="451">
        <v>1.1958115975133714</v>
      </c>
      <c r="AI496" s="450">
        <v>0</v>
      </c>
      <c r="AJ496" s="506">
        <v>81.911809749999989</v>
      </c>
      <c r="AK496" s="506">
        <v>128.37604876350261</v>
      </c>
      <c r="AL496" s="506">
        <v>127.37092149999998</v>
      </c>
      <c r="AM496" s="506">
        <v>-1.0051272635026294</v>
      </c>
      <c r="AN496" s="452">
        <v>0.99217044555285938</v>
      </c>
      <c r="AO496" s="506">
        <v>128.37604876350261</v>
      </c>
      <c r="AP496" s="506">
        <v>127.37092149999998</v>
      </c>
      <c r="AQ496" s="453"/>
      <c r="AR496" s="450">
        <v>0</v>
      </c>
    </row>
    <row r="497" spans="1:44" s="333" customFormat="1" x14ac:dyDescent="0.25">
      <c r="A497" s="447" t="s">
        <v>35</v>
      </c>
      <c r="B497" s="448" t="s">
        <v>462</v>
      </c>
      <c r="C497" s="449">
        <v>1</v>
      </c>
      <c r="D497" s="506">
        <v>528.147915315246</v>
      </c>
      <c r="E497" s="506">
        <v>372.85739487661493</v>
      </c>
      <c r="F497" s="506">
        <v>19.616865876660196</v>
      </c>
      <c r="G497" s="506">
        <v>47.331498960720396</v>
      </c>
      <c r="H497" s="506">
        <v>0.12641836000000001</v>
      </c>
      <c r="I497" s="506">
        <v>0.12641836000000001</v>
      </c>
      <c r="J497" s="506">
        <v>3.65145835</v>
      </c>
      <c r="K497" s="506">
        <v>4.4711089399999997</v>
      </c>
      <c r="L497" s="506">
        <v>6.3024997781763803</v>
      </c>
      <c r="M497" s="506">
        <v>18.256450470000001</v>
      </c>
      <c r="N497" s="506">
        <v>9.5364893884838153</v>
      </c>
      <c r="O497" s="506">
        <v>24.477521190720399</v>
      </c>
      <c r="P497" s="506">
        <v>325.52589591589452</v>
      </c>
      <c r="Q497" s="506">
        <v>27.714633084060203</v>
      </c>
      <c r="R497" s="509">
        <v>2.4127961754091709</v>
      </c>
      <c r="S497" s="506"/>
      <c r="T497" s="506"/>
      <c r="U497" s="506">
        <v>59.294733379999997</v>
      </c>
      <c r="V497" s="506">
        <v>93.053827742281641</v>
      </c>
      <c r="W497" s="506">
        <v>109.63426127</v>
      </c>
      <c r="X497" s="506">
        <v>19.442174000000001</v>
      </c>
      <c r="Y497" s="506">
        <v>19.603174299999999</v>
      </c>
      <c r="Z497" s="506">
        <v>12.794999999999998</v>
      </c>
      <c r="AA497" s="506">
        <v>10.948893329999997</v>
      </c>
      <c r="AB497" s="506">
        <v>21.469998628864392</v>
      </c>
      <c r="AC497" s="506">
        <v>30.118436910000003</v>
      </c>
      <c r="AD497" s="506">
        <v>39.346655113417263</v>
      </c>
      <c r="AE497" s="506">
        <v>48.96375673</v>
      </c>
      <c r="AF497" s="506">
        <v>111.22901898184168</v>
      </c>
      <c r="AG497" s="506">
        <v>16.580433527718348</v>
      </c>
      <c r="AH497" s="451">
        <v>1.1781811015194226</v>
      </c>
      <c r="AI497" s="450">
        <v>0</v>
      </c>
      <c r="AJ497" s="506">
        <v>81.911809749999989</v>
      </c>
      <c r="AK497" s="506">
        <v>95.292958571484576</v>
      </c>
      <c r="AL497" s="506">
        <v>87.01718489999999</v>
      </c>
      <c r="AM497" s="506">
        <v>-8.2757736714845862</v>
      </c>
      <c r="AN497" s="452">
        <v>0.91315440515705615</v>
      </c>
      <c r="AO497" s="506">
        <v>95.292958571484576</v>
      </c>
      <c r="AP497" s="506">
        <v>87.01718489999999</v>
      </c>
      <c r="AQ497" s="453"/>
      <c r="AR497" s="450">
        <v>0</v>
      </c>
    </row>
    <row r="498" spans="1:44" s="333" customFormat="1" x14ac:dyDescent="0.25">
      <c r="A498" s="447">
        <v>1</v>
      </c>
      <c r="B498" s="448" t="s">
        <v>394</v>
      </c>
      <c r="C498" s="449">
        <v>0</v>
      </c>
      <c r="D498" s="506">
        <v>60.354957229376978</v>
      </c>
      <c r="E498" s="506">
        <v>59.696180920628578</v>
      </c>
      <c r="F498" s="506">
        <v>7.1750976620599873</v>
      </c>
      <c r="G498" s="506">
        <v>6.3299176607204002</v>
      </c>
      <c r="H498" s="506">
        <v>0</v>
      </c>
      <c r="I498" s="506">
        <v>0</v>
      </c>
      <c r="J498" s="506">
        <v>1.6476592800000001</v>
      </c>
      <c r="K498" s="506">
        <v>1.8560412899999998</v>
      </c>
      <c r="L498" s="506">
        <v>1.72044</v>
      </c>
      <c r="M498" s="506">
        <v>3.42426122</v>
      </c>
      <c r="N498" s="506">
        <v>3.8069983820599873</v>
      </c>
      <c r="O498" s="506">
        <v>1.0496151507204001</v>
      </c>
      <c r="P498" s="506">
        <v>53.36626325990818</v>
      </c>
      <c r="Q498" s="506">
        <v>-0.84518000133958715</v>
      </c>
      <c r="R498" s="509">
        <v>0.88220648120113054</v>
      </c>
      <c r="S498" s="506"/>
      <c r="T498" s="506"/>
      <c r="U498" s="506">
        <v>4.6841901500000001</v>
      </c>
      <c r="V498" s="506">
        <v>23.363172628864394</v>
      </c>
      <c r="W498" s="506">
        <v>28.755350799999995</v>
      </c>
      <c r="X498" s="506">
        <v>6.1171740000000003</v>
      </c>
      <c r="Y498" s="506">
        <v>6.1221743000000002</v>
      </c>
      <c r="Z498" s="506">
        <v>5.738999999999999</v>
      </c>
      <c r="AA498" s="506">
        <v>5.8068933299999994</v>
      </c>
      <c r="AB498" s="506">
        <v>1.1499986288643962</v>
      </c>
      <c r="AC498" s="506">
        <v>4.2805674899999993</v>
      </c>
      <c r="AD498" s="506">
        <v>10.356999999999999</v>
      </c>
      <c r="AE498" s="506">
        <v>12.545715679999999</v>
      </c>
      <c r="AF498" s="506">
        <v>3.9875092687454128</v>
      </c>
      <c r="AG498" s="506">
        <v>5.3921781711356029</v>
      </c>
      <c r="AH498" s="451">
        <v>1.2307981992340267</v>
      </c>
      <c r="AI498" s="450">
        <v>0</v>
      </c>
      <c r="AJ498" s="506">
        <v>8.4156001000000007</v>
      </c>
      <c r="AK498" s="506">
        <v>24.815172628864396</v>
      </c>
      <c r="AL498" s="506">
        <v>25.023940850000002</v>
      </c>
      <c r="AM498" s="506">
        <v>0.20876822113560678</v>
      </c>
      <c r="AN498" s="452">
        <v>1.0084129264082884</v>
      </c>
      <c r="AO498" s="506">
        <v>24.815172628864396</v>
      </c>
      <c r="AP498" s="506">
        <v>25.023940850000002</v>
      </c>
      <c r="AQ498" s="453"/>
      <c r="AR498" s="450">
        <v>0</v>
      </c>
    </row>
    <row r="499" spans="1:44" s="333" customFormat="1" ht="31.5" x14ac:dyDescent="0.25">
      <c r="A499" s="447">
        <v>0</v>
      </c>
      <c r="B499" s="448" t="s">
        <v>434</v>
      </c>
      <c r="C499" s="449" t="s">
        <v>388</v>
      </c>
      <c r="D499" s="506">
        <v>0</v>
      </c>
      <c r="E499" s="506">
        <v>0</v>
      </c>
      <c r="F499" s="506">
        <v>0</v>
      </c>
      <c r="G499" s="506">
        <v>1.17920848</v>
      </c>
      <c r="H499" s="506">
        <v>0</v>
      </c>
      <c r="I499" s="506">
        <v>0</v>
      </c>
      <c r="J499" s="506">
        <v>0</v>
      </c>
      <c r="K499" s="506">
        <v>7.0670209999999997E-2</v>
      </c>
      <c r="L499" s="506">
        <v>0</v>
      </c>
      <c r="M499" s="506">
        <v>1.8179749999999828E-2</v>
      </c>
      <c r="N499" s="506">
        <v>0</v>
      </c>
      <c r="O499" s="506">
        <v>1.0903585200000001</v>
      </c>
      <c r="P499" s="506" t="s">
        <v>804</v>
      </c>
      <c r="Q499" s="506">
        <v>1.17920848</v>
      </c>
      <c r="R499" s="509" t="s">
        <v>1119</v>
      </c>
      <c r="S499" s="506"/>
      <c r="T499" s="506"/>
      <c r="U499" s="506">
        <v>0.10719015</v>
      </c>
      <c r="V499" s="506">
        <v>0</v>
      </c>
      <c r="W499" s="506">
        <v>1.5814099499999998</v>
      </c>
      <c r="X499" s="506">
        <v>0</v>
      </c>
      <c r="Y499" s="506">
        <v>0</v>
      </c>
      <c r="Z499" s="506">
        <v>0</v>
      </c>
      <c r="AA499" s="506">
        <v>0.11989332999999999</v>
      </c>
      <c r="AB499" s="506">
        <v>0</v>
      </c>
      <c r="AC499" s="506">
        <v>1.4593545899999998</v>
      </c>
      <c r="AD499" s="506">
        <v>0</v>
      </c>
      <c r="AE499" s="506">
        <v>2.1620300000000001E-3</v>
      </c>
      <c r="AF499" s="506" t="s">
        <v>804</v>
      </c>
      <c r="AG499" s="506">
        <v>1.5814099499999998</v>
      </c>
      <c r="AH499" s="451" t="s">
        <v>1119</v>
      </c>
      <c r="AI499" s="450" t="s">
        <v>839</v>
      </c>
      <c r="AJ499" s="506">
        <v>1.6886000999999999</v>
      </c>
      <c r="AK499" s="506">
        <v>0</v>
      </c>
      <c r="AL499" s="506">
        <v>0</v>
      </c>
      <c r="AM499" s="506">
        <v>0</v>
      </c>
      <c r="AN499" s="452" t="s">
        <v>1119</v>
      </c>
      <c r="AO499" s="506">
        <v>0</v>
      </c>
      <c r="AP499" s="506">
        <v>0</v>
      </c>
      <c r="AQ499" s="453"/>
      <c r="AR499" s="450" t="s">
        <v>443</v>
      </c>
    </row>
    <row r="500" spans="1:44" s="333" customFormat="1" ht="47.25" x14ac:dyDescent="0.25">
      <c r="A500" s="447">
        <v>0</v>
      </c>
      <c r="B500" s="448" t="s">
        <v>1024</v>
      </c>
      <c r="C500" s="449" t="s">
        <v>388</v>
      </c>
      <c r="D500" s="506">
        <v>5.6245875746562168</v>
      </c>
      <c r="E500" s="506">
        <v>5.6245875746562168</v>
      </c>
      <c r="F500" s="506">
        <v>3.2770637020599871</v>
      </c>
      <c r="G500" s="506">
        <v>0.55085180072040008</v>
      </c>
      <c r="H500" s="506">
        <v>0</v>
      </c>
      <c r="I500" s="506">
        <v>0</v>
      </c>
      <c r="J500" s="506">
        <v>0.19962532000000002</v>
      </c>
      <c r="K500" s="506">
        <v>0.33733712000000005</v>
      </c>
      <c r="L500" s="506">
        <v>1.72044</v>
      </c>
      <c r="M500" s="506">
        <v>0.21027804999999999</v>
      </c>
      <c r="N500" s="506">
        <v>1.3569983820599874</v>
      </c>
      <c r="O500" s="506">
        <v>3.2366307204E-3</v>
      </c>
      <c r="P500" s="506">
        <v>5.0737357739358169</v>
      </c>
      <c r="Q500" s="506">
        <v>-2.7262119013395871</v>
      </c>
      <c r="R500" s="509">
        <v>0.16809310126444307</v>
      </c>
      <c r="S500" s="506"/>
      <c r="T500" s="506"/>
      <c r="U500" s="506">
        <v>0</v>
      </c>
      <c r="V500" s="506">
        <v>2.7771726288643963</v>
      </c>
      <c r="W500" s="506">
        <v>2.9649408500000001</v>
      </c>
      <c r="X500" s="506">
        <v>0.16917400000000002</v>
      </c>
      <c r="Y500" s="506">
        <v>0.1691743</v>
      </c>
      <c r="Z500" s="506">
        <v>1.458</v>
      </c>
      <c r="AA500" s="506">
        <v>0.27700000000000002</v>
      </c>
      <c r="AB500" s="506">
        <v>1.1499986288643962</v>
      </c>
      <c r="AC500" s="506">
        <v>0.38421289999999997</v>
      </c>
      <c r="AD500" s="506">
        <v>0</v>
      </c>
      <c r="AE500" s="506">
        <v>2.13455365</v>
      </c>
      <c r="AF500" s="506" t="s">
        <v>804</v>
      </c>
      <c r="AG500" s="506">
        <v>0.18776822113560376</v>
      </c>
      <c r="AH500" s="451">
        <v>1.0676112889721168</v>
      </c>
      <c r="AI500" s="450" t="s">
        <v>927</v>
      </c>
      <c r="AJ500" s="506">
        <v>0</v>
      </c>
      <c r="AK500" s="506">
        <v>2.7771726288643963</v>
      </c>
      <c r="AL500" s="506">
        <v>2.9649408500000001</v>
      </c>
      <c r="AM500" s="506">
        <v>0.18776822113560376</v>
      </c>
      <c r="AN500" s="452">
        <v>1.0676112889721168</v>
      </c>
      <c r="AO500" s="506">
        <v>2.7771726288643963</v>
      </c>
      <c r="AP500" s="506">
        <v>2.9649408500000001</v>
      </c>
      <c r="AQ500" s="453"/>
      <c r="AR500" s="450" t="s">
        <v>443</v>
      </c>
    </row>
    <row r="501" spans="1:44" s="333" customFormat="1" ht="47.25" x14ac:dyDescent="0.25">
      <c r="A501" s="447">
        <v>0</v>
      </c>
      <c r="B501" s="448" t="s">
        <v>669</v>
      </c>
      <c r="C501" s="449" t="s">
        <v>389</v>
      </c>
      <c r="D501" s="506">
        <v>0</v>
      </c>
      <c r="E501" s="506">
        <v>0</v>
      </c>
      <c r="F501" s="506">
        <v>0</v>
      </c>
      <c r="G501" s="506">
        <v>7.8000000000000014E-2</v>
      </c>
      <c r="H501" s="506">
        <v>0</v>
      </c>
      <c r="I501" s="506">
        <v>0</v>
      </c>
      <c r="J501" s="506">
        <v>0</v>
      </c>
      <c r="K501" s="506">
        <v>0</v>
      </c>
      <c r="L501" s="506">
        <v>0</v>
      </c>
      <c r="M501" s="506">
        <v>7.2000000000000008E-2</v>
      </c>
      <c r="N501" s="506">
        <v>0</v>
      </c>
      <c r="O501" s="506">
        <v>6.0000000000000001E-3</v>
      </c>
      <c r="P501" s="506" t="s">
        <v>804</v>
      </c>
      <c r="Q501" s="506">
        <v>7.8000000000000014E-2</v>
      </c>
      <c r="R501" s="509" t="s">
        <v>1119</v>
      </c>
      <c r="S501" s="506"/>
      <c r="T501" s="506"/>
      <c r="U501" s="506">
        <v>0</v>
      </c>
      <c r="V501" s="506">
        <v>0</v>
      </c>
      <c r="W501" s="506">
        <v>1.1619999999999999</v>
      </c>
      <c r="X501" s="506">
        <v>0</v>
      </c>
      <c r="Y501" s="506">
        <v>5.0000000000000001E-3</v>
      </c>
      <c r="Z501" s="506">
        <v>0</v>
      </c>
      <c r="AA501" s="506">
        <v>1.129</v>
      </c>
      <c r="AB501" s="506">
        <v>0</v>
      </c>
      <c r="AC501" s="506">
        <v>2.8000000000000001E-2</v>
      </c>
      <c r="AD501" s="506">
        <v>0</v>
      </c>
      <c r="AE501" s="506">
        <v>0</v>
      </c>
      <c r="AF501" s="506" t="s">
        <v>804</v>
      </c>
      <c r="AG501" s="506">
        <v>1.1619999999999999</v>
      </c>
      <c r="AH501" s="451" t="s">
        <v>1119</v>
      </c>
      <c r="AI501" s="450" t="s">
        <v>509</v>
      </c>
      <c r="AJ501" s="506">
        <v>0</v>
      </c>
      <c r="AK501" s="506">
        <v>0</v>
      </c>
      <c r="AL501" s="506">
        <v>1.1619999999999999</v>
      </c>
      <c r="AM501" s="506">
        <v>1.1619999999999999</v>
      </c>
      <c r="AN501" s="452" t="s">
        <v>1119</v>
      </c>
      <c r="AO501" s="506">
        <v>0</v>
      </c>
      <c r="AP501" s="506">
        <v>1.1619999999999999</v>
      </c>
      <c r="AQ501" s="453"/>
      <c r="AR501" s="450" t="s">
        <v>443</v>
      </c>
    </row>
    <row r="502" spans="1:44" s="333" customFormat="1" ht="63" x14ac:dyDescent="0.25">
      <c r="A502" s="447">
        <v>0</v>
      </c>
      <c r="B502" s="448" t="s">
        <v>1026</v>
      </c>
      <c r="C502" s="449" t="s">
        <v>389</v>
      </c>
      <c r="D502" s="506">
        <v>0</v>
      </c>
      <c r="E502" s="506">
        <v>0</v>
      </c>
      <c r="F502" s="506">
        <v>0</v>
      </c>
      <c r="G502" s="506">
        <v>0</v>
      </c>
      <c r="H502" s="506">
        <v>0</v>
      </c>
      <c r="I502" s="506">
        <v>0</v>
      </c>
      <c r="J502" s="506">
        <v>0</v>
      </c>
      <c r="K502" s="506">
        <v>0</v>
      </c>
      <c r="L502" s="506">
        <v>0</v>
      </c>
      <c r="M502" s="506">
        <v>0</v>
      </c>
      <c r="N502" s="506">
        <v>0</v>
      </c>
      <c r="O502" s="506">
        <v>0</v>
      </c>
      <c r="P502" s="506" t="s">
        <v>804</v>
      </c>
      <c r="Q502" s="506">
        <v>0</v>
      </c>
      <c r="R502" s="509">
        <v>0</v>
      </c>
      <c r="S502" s="506"/>
      <c r="T502" s="506"/>
      <c r="U502" s="506">
        <v>0</v>
      </c>
      <c r="V502" s="506">
        <v>0</v>
      </c>
      <c r="W502" s="506">
        <v>0.42500000000000004</v>
      </c>
      <c r="X502" s="506">
        <v>0</v>
      </c>
      <c r="Y502" s="506">
        <v>0</v>
      </c>
      <c r="Z502" s="506">
        <v>0</v>
      </c>
      <c r="AA502" s="506">
        <v>0</v>
      </c>
      <c r="AB502" s="506">
        <v>0</v>
      </c>
      <c r="AC502" s="506">
        <v>0</v>
      </c>
      <c r="AD502" s="506">
        <v>0</v>
      </c>
      <c r="AE502" s="506">
        <v>0.42500000000000004</v>
      </c>
      <c r="AF502" s="506" t="s">
        <v>804</v>
      </c>
      <c r="AG502" s="506">
        <v>0.42500000000000004</v>
      </c>
      <c r="AH502" s="451" t="s">
        <v>1119</v>
      </c>
      <c r="AI502" s="450">
        <v>0</v>
      </c>
      <c r="AJ502" s="506">
        <v>0</v>
      </c>
      <c r="AK502" s="506">
        <v>0</v>
      </c>
      <c r="AL502" s="506">
        <v>0.42500000000000004</v>
      </c>
      <c r="AM502" s="506">
        <v>0.42500000000000004</v>
      </c>
      <c r="AN502" s="452" t="s">
        <v>1119</v>
      </c>
      <c r="AO502" s="506">
        <v>0</v>
      </c>
      <c r="AP502" s="506">
        <v>0.42500000000000004</v>
      </c>
      <c r="AQ502" s="453"/>
      <c r="AR502" s="450" t="s">
        <v>443</v>
      </c>
    </row>
    <row r="503" spans="1:44" s="333" customFormat="1" ht="47.25" x14ac:dyDescent="0.25">
      <c r="A503" s="447">
        <v>0</v>
      </c>
      <c r="B503" s="448" t="s">
        <v>1027</v>
      </c>
      <c r="C503" s="449" t="s">
        <v>389</v>
      </c>
      <c r="D503" s="506">
        <v>0</v>
      </c>
      <c r="E503" s="506">
        <v>0</v>
      </c>
      <c r="F503" s="506">
        <v>0</v>
      </c>
      <c r="G503" s="506">
        <v>0</v>
      </c>
      <c r="H503" s="506">
        <v>0</v>
      </c>
      <c r="I503" s="506">
        <v>0</v>
      </c>
      <c r="J503" s="506">
        <v>0</v>
      </c>
      <c r="K503" s="506">
        <v>0</v>
      </c>
      <c r="L503" s="506">
        <v>0</v>
      </c>
      <c r="M503" s="506">
        <v>0</v>
      </c>
      <c r="N503" s="506">
        <v>0</v>
      </c>
      <c r="O503" s="506">
        <v>0</v>
      </c>
      <c r="P503" s="506" t="s">
        <v>804</v>
      </c>
      <c r="Q503" s="506">
        <v>0</v>
      </c>
      <c r="R503" s="509">
        <v>0</v>
      </c>
      <c r="S503" s="506"/>
      <c r="T503" s="506"/>
      <c r="U503" s="506">
        <v>0</v>
      </c>
      <c r="V503" s="506">
        <v>0</v>
      </c>
      <c r="W503" s="506">
        <v>1.377</v>
      </c>
      <c r="X503" s="506">
        <v>0</v>
      </c>
      <c r="Y503" s="506">
        <v>0</v>
      </c>
      <c r="Z503" s="506">
        <v>0</v>
      </c>
      <c r="AA503" s="506">
        <v>0</v>
      </c>
      <c r="AB503" s="506">
        <v>0</v>
      </c>
      <c r="AC503" s="506">
        <v>0</v>
      </c>
      <c r="AD503" s="506">
        <v>0</v>
      </c>
      <c r="AE503" s="506">
        <v>1.377</v>
      </c>
      <c r="AF503" s="506" t="s">
        <v>804</v>
      </c>
      <c r="AG503" s="506">
        <v>1.377</v>
      </c>
      <c r="AH503" s="451" t="s">
        <v>1119</v>
      </c>
      <c r="AI503" s="450">
        <v>0</v>
      </c>
      <c r="AJ503" s="506">
        <v>1.377</v>
      </c>
      <c r="AK503" s="506">
        <v>0</v>
      </c>
      <c r="AL503" s="506">
        <v>0</v>
      </c>
      <c r="AM503" s="506">
        <v>0</v>
      </c>
      <c r="AN503" s="452" t="s">
        <v>1119</v>
      </c>
      <c r="AO503" s="506">
        <v>0</v>
      </c>
      <c r="AP503" s="506">
        <v>0</v>
      </c>
      <c r="AQ503" s="453"/>
      <c r="AR503" s="450" t="s">
        <v>443</v>
      </c>
    </row>
    <row r="504" spans="1:44" s="333" customFormat="1" ht="47.25" x14ac:dyDescent="0.25">
      <c r="A504" s="447">
        <v>0</v>
      </c>
      <c r="B504" s="448" t="s">
        <v>671</v>
      </c>
      <c r="C504" s="449" t="s">
        <v>385</v>
      </c>
      <c r="D504" s="506">
        <v>1.5992509475115764</v>
      </c>
      <c r="E504" s="506">
        <v>1.5992509475115764</v>
      </c>
      <c r="F504" s="506">
        <v>0</v>
      </c>
      <c r="G504" s="506">
        <v>0</v>
      </c>
      <c r="H504" s="506">
        <v>0</v>
      </c>
      <c r="I504" s="506">
        <v>0</v>
      </c>
      <c r="J504" s="506">
        <v>0</v>
      </c>
      <c r="K504" s="506">
        <v>0</v>
      </c>
      <c r="L504" s="506">
        <v>0</v>
      </c>
      <c r="M504" s="506">
        <v>0</v>
      </c>
      <c r="N504" s="506">
        <v>0</v>
      </c>
      <c r="O504" s="506">
        <v>0</v>
      </c>
      <c r="P504" s="506">
        <v>1.5992509475115764</v>
      </c>
      <c r="Q504" s="506">
        <v>0</v>
      </c>
      <c r="R504" s="509">
        <v>0</v>
      </c>
      <c r="S504" s="506"/>
      <c r="T504" s="506"/>
      <c r="U504" s="506">
        <v>0</v>
      </c>
      <c r="V504" s="506">
        <v>0.36</v>
      </c>
      <c r="W504" s="506">
        <v>0</v>
      </c>
      <c r="X504" s="506">
        <v>0</v>
      </c>
      <c r="Y504" s="506">
        <v>0</v>
      </c>
      <c r="Z504" s="506">
        <v>0</v>
      </c>
      <c r="AA504" s="506">
        <v>0</v>
      </c>
      <c r="AB504" s="506">
        <v>0</v>
      </c>
      <c r="AC504" s="506">
        <v>0</v>
      </c>
      <c r="AD504" s="506">
        <v>0.36</v>
      </c>
      <c r="AE504" s="506">
        <v>0</v>
      </c>
      <c r="AF504" s="506">
        <v>1.3552974131454041</v>
      </c>
      <c r="AG504" s="506">
        <v>-0.36</v>
      </c>
      <c r="AH504" s="451">
        <v>0</v>
      </c>
      <c r="AI504" s="450">
        <v>0</v>
      </c>
      <c r="AJ504" s="506">
        <v>0</v>
      </c>
      <c r="AK504" s="506">
        <v>0</v>
      </c>
      <c r="AL504" s="506">
        <v>0</v>
      </c>
      <c r="AM504" s="506">
        <v>0</v>
      </c>
      <c r="AN504" s="452" t="s">
        <v>1119</v>
      </c>
      <c r="AO504" s="506">
        <v>0</v>
      </c>
      <c r="AP504" s="506">
        <v>0</v>
      </c>
      <c r="AQ504" s="453"/>
      <c r="AR504" s="450" t="s">
        <v>1106</v>
      </c>
    </row>
    <row r="505" spans="1:44" s="333" customFormat="1" ht="31.5" x14ac:dyDescent="0.25">
      <c r="A505" s="447">
        <v>0</v>
      </c>
      <c r="B505" s="448" t="s">
        <v>672</v>
      </c>
      <c r="C505" s="449" t="s">
        <v>385</v>
      </c>
      <c r="D505" s="506">
        <v>13.567414773601181</v>
      </c>
      <c r="E505" s="506">
        <v>13.195939999999998</v>
      </c>
      <c r="F505" s="506">
        <v>0.68</v>
      </c>
      <c r="G505" s="506">
        <v>0.315</v>
      </c>
      <c r="H505" s="506">
        <v>0</v>
      </c>
      <c r="I505" s="506">
        <v>0</v>
      </c>
      <c r="J505" s="506">
        <v>0</v>
      </c>
      <c r="K505" s="506">
        <v>0</v>
      </c>
      <c r="L505" s="506">
        <v>0</v>
      </c>
      <c r="M505" s="506">
        <v>0.315</v>
      </c>
      <c r="N505" s="506">
        <v>0.68</v>
      </c>
      <c r="O505" s="506">
        <v>0</v>
      </c>
      <c r="P505" s="506">
        <v>12.880939999999999</v>
      </c>
      <c r="Q505" s="506">
        <v>-0.36500000000000005</v>
      </c>
      <c r="R505" s="509">
        <v>0.46323529411764702</v>
      </c>
      <c r="S505" s="506"/>
      <c r="T505" s="506"/>
      <c r="U505" s="506">
        <v>0.315</v>
      </c>
      <c r="V505" s="506">
        <v>0</v>
      </c>
      <c r="W505" s="506">
        <v>0</v>
      </c>
      <c r="X505" s="506">
        <v>0</v>
      </c>
      <c r="Y505" s="506">
        <v>0</v>
      </c>
      <c r="Z505" s="506">
        <v>0</v>
      </c>
      <c r="AA505" s="506">
        <v>0</v>
      </c>
      <c r="AB505" s="506">
        <v>0</v>
      </c>
      <c r="AC505" s="506">
        <v>0</v>
      </c>
      <c r="AD505" s="506">
        <v>0</v>
      </c>
      <c r="AE505" s="506">
        <v>0</v>
      </c>
      <c r="AF505" s="506" t="s">
        <v>804</v>
      </c>
      <c r="AG505" s="506">
        <v>0</v>
      </c>
      <c r="AH505" s="451" t="s">
        <v>1119</v>
      </c>
      <c r="AI505" s="450" t="s">
        <v>927</v>
      </c>
      <c r="AJ505" s="506">
        <v>0.315</v>
      </c>
      <c r="AK505" s="506">
        <v>0</v>
      </c>
      <c r="AL505" s="506">
        <v>0</v>
      </c>
      <c r="AM505" s="506">
        <v>0</v>
      </c>
      <c r="AN505" s="452" t="s">
        <v>1119</v>
      </c>
      <c r="AO505" s="506">
        <v>0</v>
      </c>
      <c r="AP505" s="506">
        <v>0</v>
      </c>
      <c r="AQ505" s="453"/>
      <c r="AR505" s="450" t="s">
        <v>443</v>
      </c>
    </row>
    <row r="506" spans="1:44" s="333" customFormat="1" ht="47.25" x14ac:dyDescent="0.25">
      <c r="A506" s="447">
        <v>0</v>
      </c>
      <c r="B506" s="448" t="s">
        <v>673</v>
      </c>
      <c r="C506" s="449" t="s">
        <v>385</v>
      </c>
      <c r="D506" s="506">
        <v>6.5843999999999996</v>
      </c>
      <c r="E506" s="506">
        <v>6.5843999999999996</v>
      </c>
      <c r="F506" s="506">
        <v>0</v>
      </c>
      <c r="G506" s="506">
        <v>1.9822252100000002</v>
      </c>
      <c r="H506" s="506">
        <v>0</v>
      </c>
      <c r="I506" s="506">
        <v>0</v>
      </c>
      <c r="J506" s="506">
        <v>0</v>
      </c>
      <c r="K506" s="506">
        <v>0</v>
      </c>
      <c r="L506" s="506">
        <v>0</v>
      </c>
      <c r="M506" s="506">
        <v>1.9822252100000002</v>
      </c>
      <c r="N506" s="506">
        <v>0</v>
      </c>
      <c r="O506" s="506">
        <v>0</v>
      </c>
      <c r="P506" s="506">
        <v>4.6021747899999994</v>
      </c>
      <c r="Q506" s="506">
        <v>1.9822252100000002</v>
      </c>
      <c r="R506" s="509" t="s">
        <v>1119</v>
      </c>
      <c r="S506" s="506"/>
      <c r="T506" s="506"/>
      <c r="U506" s="506">
        <v>1.67</v>
      </c>
      <c r="V506" s="506">
        <v>4.08</v>
      </c>
      <c r="W506" s="506">
        <v>3.31</v>
      </c>
      <c r="X506" s="506">
        <v>0.66500000000000004</v>
      </c>
      <c r="Y506" s="506">
        <v>0.66500000000000004</v>
      </c>
      <c r="Z506" s="506">
        <v>5.9999999999999942E-2</v>
      </c>
      <c r="AA506" s="506">
        <v>5.9999999999999942E-2</v>
      </c>
      <c r="AB506" s="506">
        <v>0</v>
      </c>
      <c r="AC506" s="506">
        <v>2.4089999999999998</v>
      </c>
      <c r="AD506" s="506">
        <v>3.355</v>
      </c>
      <c r="AE506" s="506">
        <v>0.17600000000000016</v>
      </c>
      <c r="AF506" s="506">
        <v>0.77</v>
      </c>
      <c r="AG506" s="506">
        <v>-0.77</v>
      </c>
      <c r="AH506" s="451">
        <v>0.81127450980392157</v>
      </c>
      <c r="AI506" s="450" t="s">
        <v>509</v>
      </c>
      <c r="AJ506" s="506">
        <v>0</v>
      </c>
      <c r="AK506" s="506">
        <v>4.8</v>
      </c>
      <c r="AL506" s="506">
        <v>4.9800000000000004</v>
      </c>
      <c r="AM506" s="506">
        <v>0.1800000000000006</v>
      </c>
      <c r="AN506" s="452">
        <v>1.0375000000000001</v>
      </c>
      <c r="AO506" s="506">
        <v>4.8</v>
      </c>
      <c r="AP506" s="506">
        <v>4.9800000000000004</v>
      </c>
      <c r="AQ506" s="453"/>
      <c r="AR506" s="450" t="s">
        <v>443</v>
      </c>
    </row>
    <row r="507" spans="1:44" s="333" customFormat="1" ht="31.5" x14ac:dyDescent="0.25">
      <c r="A507" s="447">
        <v>0</v>
      </c>
      <c r="B507" s="448" t="s">
        <v>674</v>
      </c>
      <c r="C507" s="449" t="s">
        <v>385</v>
      </c>
      <c r="D507" s="506">
        <v>14.16</v>
      </c>
      <c r="E507" s="506">
        <v>14.16</v>
      </c>
      <c r="F507" s="506">
        <v>1.77</v>
      </c>
      <c r="G507" s="506">
        <v>0</v>
      </c>
      <c r="H507" s="506">
        <v>0</v>
      </c>
      <c r="I507" s="506">
        <v>0</v>
      </c>
      <c r="J507" s="506">
        <v>0</v>
      </c>
      <c r="K507" s="506">
        <v>0</v>
      </c>
      <c r="L507" s="506">
        <v>0</v>
      </c>
      <c r="M507" s="506">
        <v>0</v>
      </c>
      <c r="N507" s="506">
        <v>1.77</v>
      </c>
      <c r="O507" s="506">
        <v>0</v>
      </c>
      <c r="P507" s="506">
        <v>14.16</v>
      </c>
      <c r="Q507" s="506">
        <v>-1.77</v>
      </c>
      <c r="R507" s="509">
        <v>0</v>
      </c>
      <c r="S507" s="506"/>
      <c r="T507" s="506"/>
      <c r="U507" s="506">
        <v>0</v>
      </c>
      <c r="V507" s="506">
        <v>1.5</v>
      </c>
      <c r="W507" s="506">
        <v>5.0350000000000001</v>
      </c>
      <c r="X507" s="506">
        <v>0</v>
      </c>
      <c r="Y507" s="506">
        <v>0</v>
      </c>
      <c r="Z507" s="506">
        <v>0.40300000000000002</v>
      </c>
      <c r="AA507" s="506">
        <v>0.40300000000000002</v>
      </c>
      <c r="AB507" s="506">
        <v>0</v>
      </c>
      <c r="AC507" s="506">
        <v>0</v>
      </c>
      <c r="AD507" s="506">
        <v>1.097</v>
      </c>
      <c r="AE507" s="506">
        <v>4.6319999999999997</v>
      </c>
      <c r="AF507" s="506">
        <v>6.9649999999999999</v>
      </c>
      <c r="AG507" s="506">
        <v>3.5349999999999997</v>
      </c>
      <c r="AH507" s="451">
        <v>3.3566666666666669</v>
      </c>
      <c r="AI507" s="450" t="s">
        <v>927</v>
      </c>
      <c r="AJ507" s="506">
        <v>5.0350000000000001</v>
      </c>
      <c r="AK507" s="506">
        <v>0</v>
      </c>
      <c r="AL507" s="506">
        <v>0</v>
      </c>
      <c r="AM507" s="506">
        <v>0</v>
      </c>
      <c r="AN507" s="452" t="s">
        <v>1119</v>
      </c>
      <c r="AO507" s="506">
        <v>0</v>
      </c>
      <c r="AP507" s="506">
        <v>0</v>
      </c>
      <c r="AQ507" s="453"/>
      <c r="AR507" s="450" t="s">
        <v>443</v>
      </c>
    </row>
    <row r="508" spans="1:44" s="333" customFormat="1" ht="47.25" x14ac:dyDescent="0.25">
      <c r="A508" s="447">
        <v>0</v>
      </c>
      <c r="B508" s="448" t="s">
        <v>675</v>
      </c>
      <c r="C508" s="449" t="s">
        <v>385</v>
      </c>
      <c r="D508" s="506">
        <v>6.6641239336080016</v>
      </c>
      <c r="E508" s="506">
        <v>6.3768223984607877</v>
      </c>
      <c r="F508" s="506">
        <v>0</v>
      </c>
      <c r="G508" s="506">
        <v>0</v>
      </c>
      <c r="H508" s="506">
        <v>0</v>
      </c>
      <c r="I508" s="506">
        <v>0</v>
      </c>
      <c r="J508" s="506">
        <v>0</v>
      </c>
      <c r="K508" s="506">
        <v>0</v>
      </c>
      <c r="L508" s="506">
        <v>0</v>
      </c>
      <c r="M508" s="506">
        <v>0</v>
      </c>
      <c r="N508" s="506">
        <v>0</v>
      </c>
      <c r="O508" s="506">
        <v>0</v>
      </c>
      <c r="P508" s="506">
        <v>6.3768223984607877</v>
      </c>
      <c r="Q508" s="506">
        <v>0</v>
      </c>
      <c r="R508" s="509">
        <v>0</v>
      </c>
      <c r="S508" s="506"/>
      <c r="T508" s="506"/>
      <c r="U508" s="506">
        <v>0</v>
      </c>
      <c r="V508" s="506">
        <v>5.5449999999999999</v>
      </c>
      <c r="W508" s="506">
        <v>3.7989999999999999</v>
      </c>
      <c r="X508" s="506">
        <v>0</v>
      </c>
      <c r="Y508" s="506">
        <v>0</v>
      </c>
      <c r="Z508" s="506">
        <v>0</v>
      </c>
      <c r="AA508" s="506">
        <v>0</v>
      </c>
      <c r="AB508" s="506">
        <v>0</v>
      </c>
      <c r="AC508" s="506">
        <v>0</v>
      </c>
      <c r="AD508" s="506">
        <v>5.5449999999999999</v>
      </c>
      <c r="AE508" s="506">
        <v>3.7989999999999999</v>
      </c>
      <c r="AF508" s="506">
        <v>1.8485626556000017</v>
      </c>
      <c r="AG508" s="506">
        <v>-1.746</v>
      </c>
      <c r="AH508" s="451">
        <v>0.68512173128944998</v>
      </c>
      <c r="AI508" s="450">
        <v>0</v>
      </c>
      <c r="AJ508" s="506">
        <v>0</v>
      </c>
      <c r="AK508" s="506">
        <v>5.5449999999999999</v>
      </c>
      <c r="AL508" s="506">
        <v>3.7989999999999999</v>
      </c>
      <c r="AM508" s="506">
        <v>-1.746</v>
      </c>
      <c r="AN508" s="452">
        <v>0.68512173128944998</v>
      </c>
      <c r="AO508" s="506">
        <v>5.5449999999999999</v>
      </c>
      <c r="AP508" s="506">
        <v>3.7989999999999999</v>
      </c>
      <c r="AQ508" s="453"/>
      <c r="AR508" s="450" t="s">
        <v>443</v>
      </c>
    </row>
    <row r="509" spans="1:44" s="333" customFormat="1" ht="78.75" x14ac:dyDescent="0.25">
      <c r="A509" s="447">
        <v>0</v>
      </c>
      <c r="B509" s="448" t="s">
        <v>676</v>
      </c>
      <c r="C509" s="449" t="s">
        <v>385</v>
      </c>
      <c r="D509" s="506">
        <v>0.10973999999999999</v>
      </c>
      <c r="E509" s="506">
        <v>0.10973999999999999</v>
      </c>
      <c r="F509" s="506">
        <v>0</v>
      </c>
      <c r="G509" s="506">
        <v>0</v>
      </c>
      <c r="H509" s="506">
        <v>0</v>
      </c>
      <c r="I509" s="506">
        <v>0</v>
      </c>
      <c r="J509" s="506">
        <v>0</v>
      </c>
      <c r="K509" s="506">
        <v>0</v>
      </c>
      <c r="L509" s="506">
        <v>0</v>
      </c>
      <c r="M509" s="506">
        <v>0</v>
      </c>
      <c r="N509" s="506">
        <v>0</v>
      </c>
      <c r="O509" s="506">
        <v>0</v>
      </c>
      <c r="P509" s="506">
        <v>0.10973999999999999</v>
      </c>
      <c r="Q509" s="506">
        <v>0</v>
      </c>
      <c r="R509" s="509">
        <v>0</v>
      </c>
      <c r="S509" s="506"/>
      <c r="T509" s="506"/>
      <c r="U509" s="506">
        <v>0</v>
      </c>
      <c r="V509" s="506">
        <v>9.2999999999999999E-2</v>
      </c>
      <c r="W509" s="506">
        <v>9.2999999999999999E-2</v>
      </c>
      <c r="X509" s="506">
        <v>9.2999999999999999E-2</v>
      </c>
      <c r="Y509" s="506">
        <v>9.2999999999999999E-2</v>
      </c>
      <c r="Z509" s="506">
        <v>0</v>
      </c>
      <c r="AA509" s="506">
        <v>0</v>
      </c>
      <c r="AB509" s="506">
        <v>0</v>
      </c>
      <c r="AC509" s="506">
        <v>0</v>
      </c>
      <c r="AD509" s="506">
        <v>0</v>
      </c>
      <c r="AE509" s="506">
        <v>0</v>
      </c>
      <c r="AF509" s="506">
        <v>0</v>
      </c>
      <c r="AG509" s="506">
        <v>0</v>
      </c>
      <c r="AH509" s="451">
        <v>1</v>
      </c>
      <c r="AI509" s="450">
        <v>0</v>
      </c>
      <c r="AJ509" s="506">
        <v>0</v>
      </c>
      <c r="AK509" s="506">
        <v>9.2999999999999999E-2</v>
      </c>
      <c r="AL509" s="506">
        <v>9.2999999999999999E-2</v>
      </c>
      <c r="AM509" s="506">
        <v>0</v>
      </c>
      <c r="AN509" s="452">
        <v>1</v>
      </c>
      <c r="AO509" s="506">
        <v>9.2999999999999999E-2</v>
      </c>
      <c r="AP509" s="506">
        <v>9.2999999999999999E-2</v>
      </c>
      <c r="AQ509" s="453"/>
      <c r="AR509" s="450" t="s">
        <v>1106</v>
      </c>
    </row>
    <row r="510" spans="1:44" s="333" customFormat="1" ht="31.5" x14ac:dyDescent="0.25">
      <c r="A510" s="447">
        <v>0</v>
      </c>
      <c r="B510" s="448" t="s">
        <v>670</v>
      </c>
      <c r="C510" s="449" t="s">
        <v>385</v>
      </c>
      <c r="D510" s="506">
        <v>0</v>
      </c>
      <c r="E510" s="506">
        <v>0</v>
      </c>
      <c r="F510" s="506">
        <v>0</v>
      </c>
      <c r="G510" s="506">
        <v>0</v>
      </c>
      <c r="H510" s="506">
        <v>0</v>
      </c>
      <c r="I510" s="506">
        <v>0</v>
      </c>
      <c r="J510" s="506">
        <v>0</v>
      </c>
      <c r="K510" s="506">
        <v>0</v>
      </c>
      <c r="L510" s="506">
        <v>0</v>
      </c>
      <c r="M510" s="506">
        <v>0</v>
      </c>
      <c r="N510" s="506">
        <v>0</v>
      </c>
      <c r="O510" s="506">
        <v>0</v>
      </c>
      <c r="P510" s="506" t="s">
        <v>804</v>
      </c>
      <c r="Q510" s="506">
        <v>0</v>
      </c>
      <c r="R510" s="509">
        <v>0</v>
      </c>
      <c r="S510" s="506"/>
      <c r="T510" s="506"/>
      <c r="U510" s="506">
        <v>1.9510000000000001</v>
      </c>
      <c r="V510" s="506">
        <v>0</v>
      </c>
      <c r="W510" s="506">
        <v>0</v>
      </c>
      <c r="X510" s="506">
        <v>0</v>
      </c>
      <c r="Y510" s="506">
        <v>0</v>
      </c>
      <c r="Z510" s="506">
        <v>0</v>
      </c>
      <c r="AA510" s="506">
        <v>0</v>
      </c>
      <c r="AB510" s="506">
        <v>0</v>
      </c>
      <c r="AC510" s="506">
        <v>0</v>
      </c>
      <c r="AD510" s="506">
        <v>0</v>
      </c>
      <c r="AE510" s="506">
        <v>0</v>
      </c>
      <c r="AF510" s="506" t="s">
        <v>804</v>
      </c>
      <c r="AG510" s="506">
        <v>0</v>
      </c>
      <c r="AH510" s="451" t="s">
        <v>1119</v>
      </c>
      <c r="AI510" s="450">
        <v>0</v>
      </c>
      <c r="AJ510" s="506">
        <v>0</v>
      </c>
      <c r="AK510" s="506">
        <v>1.9510000000000001</v>
      </c>
      <c r="AL510" s="506">
        <v>1.9510000000000001</v>
      </c>
      <c r="AM510" s="506">
        <v>0</v>
      </c>
      <c r="AN510" s="452">
        <v>1</v>
      </c>
      <c r="AO510" s="506">
        <v>1.9510000000000001</v>
      </c>
      <c r="AP510" s="506">
        <v>1.9510000000000001</v>
      </c>
      <c r="AQ510" s="453"/>
      <c r="AR510" s="450" t="s">
        <v>443</v>
      </c>
    </row>
    <row r="511" spans="1:44" s="333" customFormat="1" ht="63" x14ac:dyDescent="0.25">
      <c r="A511" s="447">
        <v>0</v>
      </c>
      <c r="B511" s="448" t="s">
        <v>649</v>
      </c>
      <c r="C511" s="449" t="s">
        <v>385</v>
      </c>
      <c r="D511" s="506">
        <v>6.479379999999999</v>
      </c>
      <c r="E511" s="506">
        <v>6.479379999999999</v>
      </c>
      <c r="F511" s="506">
        <v>4.9979999999999997E-2</v>
      </c>
      <c r="G511" s="506">
        <v>0.65558399999999994</v>
      </c>
      <c r="H511" s="506">
        <v>0</v>
      </c>
      <c r="I511" s="506">
        <v>0</v>
      </c>
      <c r="J511" s="506">
        <v>4.9979999999999997E-2</v>
      </c>
      <c r="K511" s="506">
        <v>4.9979999999999997E-2</v>
      </c>
      <c r="L511" s="506">
        <v>0</v>
      </c>
      <c r="M511" s="506">
        <v>0.65558399999999994</v>
      </c>
      <c r="N511" s="506">
        <v>0</v>
      </c>
      <c r="O511" s="506">
        <v>-4.9979999999999997E-2</v>
      </c>
      <c r="P511" s="506">
        <v>5.8237959999999989</v>
      </c>
      <c r="Q511" s="506">
        <v>0.60560399999999992</v>
      </c>
      <c r="R511" s="509">
        <v>13.116926770708282</v>
      </c>
      <c r="S511" s="506"/>
      <c r="T511" s="506"/>
      <c r="U511" s="506">
        <v>0</v>
      </c>
      <c r="V511" s="506">
        <v>5.4909999999999997</v>
      </c>
      <c r="W511" s="506">
        <v>5.4909999999999997</v>
      </c>
      <c r="X511" s="506">
        <v>2.2090000000000001</v>
      </c>
      <c r="Y511" s="506">
        <v>2.2090000000000001</v>
      </c>
      <c r="Z511" s="506">
        <v>3.2819999999999996</v>
      </c>
      <c r="AA511" s="506">
        <v>3.2819999999999996</v>
      </c>
      <c r="AB511" s="506">
        <v>0</v>
      </c>
      <c r="AC511" s="506">
        <v>0</v>
      </c>
      <c r="AD511" s="506">
        <v>0</v>
      </c>
      <c r="AE511" s="506">
        <v>0</v>
      </c>
      <c r="AF511" s="506">
        <v>0</v>
      </c>
      <c r="AG511" s="506">
        <v>0</v>
      </c>
      <c r="AH511" s="451">
        <v>1</v>
      </c>
      <c r="AI511" s="450" t="s">
        <v>509</v>
      </c>
      <c r="AJ511" s="506">
        <v>0</v>
      </c>
      <c r="AK511" s="506">
        <v>5.4909999999999997</v>
      </c>
      <c r="AL511" s="506">
        <v>5.4909999999999997</v>
      </c>
      <c r="AM511" s="506">
        <v>0</v>
      </c>
      <c r="AN511" s="452">
        <v>1</v>
      </c>
      <c r="AO511" s="506">
        <v>5.4909999999999997</v>
      </c>
      <c r="AP511" s="506">
        <v>5.4909999999999997</v>
      </c>
      <c r="AQ511" s="453"/>
      <c r="AR511" s="450" t="s">
        <v>1106</v>
      </c>
    </row>
    <row r="512" spans="1:44" s="333" customFormat="1" ht="47.25" x14ac:dyDescent="0.25">
      <c r="A512" s="447">
        <v>0</v>
      </c>
      <c r="B512" s="448" t="s">
        <v>677</v>
      </c>
      <c r="C512" s="449" t="s">
        <v>385</v>
      </c>
      <c r="D512" s="506">
        <v>5.5660599999999993</v>
      </c>
      <c r="E512" s="506">
        <v>5.5660599999999993</v>
      </c>
      <c r="F512" s="506">
        <v>1.3980539599999999</v>
      </c>
      <c r="G512" s="506">
        <v>1.5690481699999999</v>
      </c>
      <c r="H512" s="506">
        <v>0</v>
      </c>
      <c r="I512" s="506">
        <v>0</v>
      </c>
      <c r="J512" s="506">
        <v>1.3980539599999999</v>
      </c>
      <c r="K512" s="506">
        <v>1.3980539599999999</v>
      </c>
      <c r="L512" s="506">
        <v>0</v>
      </c>
      <c r="M512" s="506">
        <v>0.17099420999999992</v>
      </c>
      <c r="N512" s="506">
        <v>0</v>
      </c>
      <c r="O512" s="506">
        <v>0</v>
      </c>
      <c r="P512" s="506">
        <v>3.9970118299999995</v>
      </c>
      <c r="Q512" s="506">
        <v>0.17099420999999992</v>
      </c>
      <c r="R512" s="509">
        <v>1.1223087340634548</v>
      </c>
      <c r="S512" s="506"/>
      <c r="T512" s="506"/>
      <c r="U512" s="506">
        <v>0.64100000000000001</v>
      </c>
      <c r="V512" s="506">
        <v>3.5169999999999999</v>
      </c>
      <c r="W512" s="506">
        <v>3.5169999999999999</v>
      </c>
      <c r="X512" s="506">
        <v>2.9809999999999999</v>
      </c>
      <c r="Y512" s="506">
        <v>2.9809999999999999</v>
      </c>
      <c r="Z512" s="506">
        <v>0.53600000000000003</v>
      </c>
      <c r="AA512" s="506">
        <v>0.53600000000000003</v>
      </c>
      <c r="AB512" s="506">
        <v>0</v>
      </c>
      <c r="AC512" s="506">
        <v>0</v>
      </c>
      <c r="AD512" s="506">
        <v>0</v>
      </c>
      <c r="AE512" s="506">
        <v>0</v>
      </c>
      <c r="AF512" s="506">
        <v>0.55899999999999972</v>
      </c>
      <c r="AG512" s="506">
        <v>0</v>
      </c>
      <c r="AH512" s="451">
        <v>1</v>
      </c>
      <c r="AI512" s="450" t="s">
        <v>509</v>
      </c>
      <c r="AJ512" s="506">
        <v>0</v>
      </c>
      <c r="AK512" s="506">
        <v>4.1580000000000004</v>
      </c>
      <c r="AL512" s="506">
        <v>4.1580000000000004</v>
      </c>
      <c r="AM512" s="506">
        <v>0</v>
      </c>
      <c r="AN512" s="452">
        <v>1</v>
      </c>
      <c r="AO512" s="506">
        <v>4.1580000000000004</v>
      </c>
      <c r="AP512" s="506">
        <v>4.1580000000000004</v>
      </c>
      <c r="AQ512" s="453"/>
      <c r="AR512" s="450" t="s">
        <v>443</v>
      </c>
    </row>
    <row r="513" spans="1:44" s="333" customFormat="1" x14ac:dyDescent="0.25">
      <c r="A513" s="447">
        <v>2</v>
      </c>
      <c r="B513" s="448" t="s">
        <v>395</v>
      </c>
      <c r="C513" s="449">
        <v>0</v>
      </c>
      <c r="D513" s="506">
        <v>457.56195808586904</v>
      </c>
      <c r="E513" s="506">
        <v>304.49121395598632</v>
      </c>
      <c r="F513" s="506">
        <v>10.303232225229955</v>
      </c>
      <c r="G513" s="506">
        <v>40.845581300000006</v>
      </c>
      <c r="H513" s="506">
        <v>0.12641836000000001</v>
      </c>
      <c r="I513" s="506">
        <v>0.12641836000000001</v>
      </c>
      <c r="J513" s="506">
        <v>2.0037990699999999</v>
      </c>
      <c r="K513" s="506">
        <v>2.6150676499999999</v>
      </c>
      <c r="L513" s="506">
        <v>3.5127917834912541</v>
      </c>
      <c r="M513" s="506">
        <v>14.676189250000002</v>
      </c>
      <c r="N513" s="506">
        <v>4.6602230117387018</v>
      </c>
      <c r="O513" s="506">
        <v>23.42790604</v>
      </c>
      <c r="P513" s="506">
        <v>263.64563265598633</v>
      </c>
      <c r="Q513" s="506">
        <v>30.542349074770044</v>
      </c>
      <c r="R513" s="509">
        <v>3.9643463727799637</v>
      </c>
      <c r="S513" s="506"/>
      <c r="T513" s="506"/>
      <c r="U513" s="506">
        <v>54.610543229999998</v>
      </c>
      <c r="V513" s="506">
        <v>67.878336478357724</v>
      </c>
      <c r="W513" s="506">
        <v>77.372884569999997</v>
      </c>
      <c r="X513" s="506">
        <v>13.324999999999999</v>
      </c>
      <c r="Y513" s="506">
        <v>13.324999999999999</v>
      </c>
      <c r="Z513" s="506">
        <v>7.056</v>
      </c>
      <c r="AA513" s="506">
        <v>5.1419999999999986</v>
      </c>
      <c r="AB513" s="506">
        <v>20.319999999999997</v>
      </c>
      <c r="AC513" s="506">
        <v>25.493869420000003</v>
      </c>
      <c r="AD513" s="506">
        <v>27.177336478357734</v>
      </c>
      <c r="AE513" s="506">
        <v>33.412015150000002</v>
      </c>
      <c r="AF513" s="506">
        <v>103.40007798597762</v>
      </c>
      <c r="AG513" s="506">
        <v>9.4945480916422689</v>
      </c>
      <c r="AH513" s="451">
        <v>1.1398759690386564</v>
      </c>
      <c r="AI513" s="450">
        <v>0</v>
      </c>
      <c r="AJ513" s="506">
        <v>71.041183749999988</v>
      </c>
      <c r="AK513" s="506">
        <v>70.477785942620187</v>
      </c>
      <c r="AL513" s="506">
        <v>60.942244049999992</v>
      </c>
      <c r="AM513" s="506">
        <v>-9.5355418926201949</v>
      </c>
      <c r="AN513" s="452">
        <v>0.8647014550033737</v>
      </c>
      <c r="AO513" s="506">
        <v>70.477785942620187</v>
      </c>
      <c r="AP513" s="506">
        <v>60.942244049999992</v>
      </c>
      <c r="AQ513" s="453"/>
      <c r="AR513" s="450">
        <v>0</v>
      </c>
    </row>
    <row r="514" spans="1:44" s="333" customFormat="1" ht="63" x14ac:dyDescent="0.25">
      <c r="A514" s="447">
        <v>0</v>
      </c>
      <c r="B514" s="448" t="s">
        <v>680</v>
      </c>
      <c r="C514" s="449" t="s">
        <v>388</v>
      </c>
      <c r="D514" s="506">
        <v>56.830136832274945</v>
      </c>
      <c r="E514" s="506">
        <v>55.202916832274944</v>
      </c>
      <c r="F514" s="506">
        <v>8.0753641152299558</v>
      </c>
      <c r="G514" s="506">
        <v>5.4478696599999994</v>
      </c>
      <c r="H514" s="506">
        <v>0</v>
      </c>
      <c r="I514" s="506">
        <v>0</v>
      </c>
      <c r="J514" s="506">
        <v>0</v>
      </c>
      <c r="K514" s="506">
        <v>0.60726857999999995</v>
      </c>
      <c r="L514" s="506">
        <v>3.5127917834912541</v>
      </c>
      <c r="M514" s="506">
        <v>0.40928265999999996</v>
      </c>
      <c r="N514" s="506">
        <v>4.5625723317387017</v>
      </c>
      <c r="O514" s="506">
        <v>4.4313184199999993</v>
      </c>
      <c r="P514" s="506">
        <v>49.755047172274942</v>
      </c>
      <c r="Q514" s="506">
        <v>-2.6274944552299564</v>
      </c>
      <c r="R514" s="509">
        <v>0.67462836130515025</v>
      </c>
      <c r="S514" s="506"/>
      <c r="T514" s="506"/>
      <c r="U514" s="506">
        <v>1.37854323</v>
      </c>
      <c r="V514" s="506">
        <v>22.52688594262019</v>
      </c>
      <c r="W514" s="506">
        <v>14.62373058</v>
      </c>
      <c r="X514" s="506">
        <v>0</v>
      </c>
      <c r="Y514" s="506">
        <v>0</v>
      </c>
      <c r="Z514" s="506">
        <v>3.1</v>
      </c>
      <c r="AA514" s="506">
        <v>1</v>
      </c>
      <c r="AB514" s="506">
        <v>9.9029999999999987</v>
      </c>
      <c r="AC514" s="506">
        <v>0.53165542999999993</v>
      </c>
      <c r="AD514" s="506">
        <v>9.5238859426201898</v>
      </c>
      <c r="AE514" s="506">
        <v>13.092075149999999</v>
      </c>
      <c r="AF514" s="506" t="s">
        <v>804</v>
      </c>
      <c r="AG514" s="506">
        <v>-7.9031553626201898</v>
      </c>
      <c r="AH514" s="451">
        <v>0.64916787066126802</v>
      </c>
      <c r="AI514" s="450" t="s">
        <v>927</v>
      </c>
      <c r="AJ514" s="506">
        <v>7.9864297599999983</v>
      </c>
      <c r="AK514" s="506">
        <v>23.905885942620191</v>
      </c>
      <c r="AL514" s="506">
        <v>8.0158440500000001</v>
      </c>
      <c r="AM514" s="506">
        <v>-15.890041892620191</v>
      </c>
      <c r="AN514" s="452">
        <v>0.3353083867813948</v>
      </c>
      <c r="AO514" s="506">
        <v>23.905885942620191</v>
      </c>
      <c r="AP514" s="506">
        <v>8.0158440500000001</v>
      </c>
      <c r="AQ514" s="453"/>
      <c r="AR514" s="450" t="s">
        <v>443</v>
      </c>
    </row>
    <row r="515" spans="1:44" s="333" customFormat="1" ht="47.25" x14ac:dyDescent="0.25">
      <c r="A515" s="447">
        <v>0</v>
      </c>
      <c r="B515" s="448" t="s">
        <v>681</v>
      </c>
      <c r="C515" s="449" t="s">
        <v>388</v>
      </c>
      <c r="D515" s="506">
        <v>16.838705993722126</v>
      </c>
      <c r="E515" s="506">
        <v>16.838705993722126</v>
      </c>
      <c r="F515" s="506">
        <v>0</v>
      </c>
      <c r="G515" s="506">
        <v>0</v>
      </c>
      <c r="H515" s="506">
        <v>0</v>
      </c>
      <c r="I515" s="506">
        <v>0</v>
      </c>
      <c r="J515" s="506">
        <v>0</v>
      </c>
      <c r="K515" s="506">
        <v>0</v>
      </c>
      <c r="L515" s="506">
        <v>0</v>
      </c>
      <c r="M515" s="506">
        <v>0</v>
      </c>
      <c r="N515" s="506">
        <v>0</v>
      </c>
      <c r="O515" s="506">
        <v>0</v>
      </c>
      <c r="P515" s="506">
        <v>16.838705993722126</v>
      </c>
      <c r="Q515" s="506">
        <v>0</v>
      </c>
      <c r="R515" s="509">
        <v>0</v>
      </c>
      <c r="S515" s="506"/>
      <c r="T515" s="506"/>
      <c r="U515" s="506">
        <v>0</v>
      </c>
      <c r="V515" s="506">
        <v>0.67245053573754165</v>
      </c>
      <c r="W515" s="506">
        <v>0.44221399</v>
      </c>
      <c r="X515" s="506">
        <v>0</v>
      </c>
      <c r="Y515" s="506">
        <v>0</v>
      </c>
      <c r="Z515" s="506">
        <v>0</v>
      </c>
      <c r="AA515" s="506">
        <v>0</v>
      </c>
      <c r="AB515" s="506">
        <v>0</v>
      </c>
      <c r="AC515" s="506">
        <v>0.44221399</v>
      </c>
      <c r="AD515" s="506">
        <v>0.67245053573754165</v>
      </c>
      <c r="AE515" s="506">
        <v>0</v>
      </c>
      <c r="AF515" s="506" t="s">
        <v>804</v>
      </c>
      <c r="AG515" s="506">
        <v>-0.23023654573754165</v>
      </c>
      <c r="AH515" s="451">
        <v>0.65761564085153279</v>
      </c>
      <c r="AI515" s="450">
        <v>0</v>
      </c>
      <c r="AJ515" s="506">
        <v>0.44221399</v>
      </c>
      <c r="AK515" s="506">
        <v>0</v>
      </c>
      <c r="AL515" s="506">
        <v>0</v>
      </c>
      <c r="AM515" s="506">
        <v>0</v>
      </c>
      <c r="AN515" s="452" t="s">
        <v>1119</v>
      </c>
      <c r="AO515" s="506">
        <v>0</v>
      </c>
      <c r="AP515" s="506">
        <v>0</v>
      </c>
      <c r="AQ515" s="453"/>
      <c r="AR515" s="450" t="s">
        <v>443</v>
      </c>
    </row>
    <row r="516" spans="1:44" s="333" customFormat="1" ht="47.25" x14ac:dyDescent="0.25">
      <c r="A516" s="447">
        <v>0</v>
      </c>
      <c r="B516" s="448" t="s">
        <v>1028</v>
      </c>
      <c r="C516" s="449" t="s">
        <v>388</v>
      </c>
      <c r="D516" s="506">
        <v>0</v>
      </c>
      <c r="E516" s="506">
        <v>0</v>
      </c>
      <c r="F516" s="506">
        <v>0</v>
      </c>
      <c r="G516" s="506">
        <v>8.8500000000000002E-3</v>
      </c>
      <c r="H516" s="506">
        <v>0</v>
      </c>
      <c r="I516" s="506">
        <v>0</v>
      </c>
      <c r="J516" s="506">
        <v>0</v>
      </c>
      <c r="K516" s="506">
        <v>0</v>
      </c>
      <c r="L516" s="506">
        <v>0</v>
      </c>
      <c r="M516" s="506">
        <v>0</v>
      </c>
      <c r="N516" s="506">
        <v>0</v>
      </c>
      <c r="O516" s="506">
        <v>8.8500000000000002E-3</v>
      </c>
      <c r="P516" s="506" t="s">
        <v>804</v>
      </c>
      <c r="Q516" s="506">
        <v>8.8500000000000002E-3</v>
      </c>
      <c r="R516" s="509" t="s">
        <v>1119</v>
      </c>
      <c r="S516" s="506"/>
      <c r="T516" s="506"/>
      <c r="U516" s="506">
        <v>0</v>
      </c>
      <c r="V516" s="506">
        <v>0</v>
      </c>
      <c r="W516" s="506">
        <v>8.8500000000000002E-3</v>
      </c>
      <c r="X516" s="506">
        <v>0</v>
      </c>
      <c r="Y516" s="506">
        <v>0</v>
      </c>
      <c r="Z516" s="506">
        <v>0</v>
      </c>
      <c r="AA516" s="506">
        <v>0</v>
      </c>
      <c r="AB516" s="506">
        <v>0</v>
      </c>
      <c r="AC516" s="506">
        <v>0</v>
      </c>
      <c r="AD516" s="506">
        <v>0</v>
      </c>
      <c r="AE516" s="506">
        <v>8.8500000000000002E-3</v>
      </c>
      <c r="AF516" s="506" t="s">
        <v>804</v>
      </c>
      <c r="AG516" s="506">
        <v>8.8500000000000002E-3</v>
      </c>
      <c r="AH516" s="451" t="s">
        <v>1119</v>
      </c>
      <c r="AI516" s="450" t="s">
        <v>509</v>
      </c>
      <c r="AJ516" s="506">
        <v>8.8500000000000002E-3</v>
      </c>
      <c r="AK516" s="506">
        <v>0</v>
      </c>
      <c r="AL516" s="506">
        <v>0</v>
      </c>
      <c r="AM516" s="506">
        <v>0</v>
      </c>
      <c r="AN516" s="452" t="s">
        <v>1119</v>
      </c>
      <c r="AO516" s="506">
        <v>0</v>
      </c>
      <c r="AP516" s="506">
        <v>0</v>
      </c>
      <c r="AQ516" s="453"/>
      <c r="AR516" s="450" t="s">
        <v>443</v>
      </c>
    </row>
    <row r="517" spans="1:44" s="333" customFormat="1" ht="31.5" x14ac:dyDescent="0.25">
      <c r="A517" s="447">
        <v>0</v>
      </c>
      <c r="B517" s="448" t="s">
        <v>678</v>
      </c>
      <c r="C517" s="449" t="s">
        <v>390</v>
      </c>
      <c r="D517" s="506">
        <v>50.285440399999992</v>
      </c>
      <c r="E517" s="506">
        <v>50.285440399999992</v>
      </c>
      <c r="F517" s="506">
        <v>0</v>
      </c>
      <c r="G517" s="506">
        <v>0.48</v>
      </c>
      <c r="H517" s="506">
        <v>0</v>
      </c>
      <c r="I517" s="506">
        <v>0</v>
      </c>
      <c r="J517" s="506">
        <v>0</v>
      </c>
      <c r="K517" s="506">
        <v>0</v>
      </c>
      <c r="L517" s="506">
        <v>0</v>
      </c>
      <c r="M517" s="506">
        <v>0</v>
      </c>
      <c r="N517" s="506">
        <v>0</v>
      </c>
      <c r="O517" s="506">
        <v>0.48</v>
      </c>
      <c r="P517" s="506">
        <v>49.805440399999995</v>
      </c>
      <c r="Q517" s="506">
        <v>0.48</v>
      </c>
      <c r="R517" s="509" t="s">
        <v>1119</v>
      </c>
      <c r="S517" s="506"/>
      <c r="T517" s="506"/>
      <c r="U517" s="506">
        <v>0</v>
      </c>
      <c r="V517" s="506">
        <v>1.3759999999999999</v>
      </c>
      <c r="W517" s="506">
        <v>1.5270000000000001</v>
      </c>
      <c r="X517" s="506">
        <v>0</v>
      </c>
      <c r="Y517" s="506">
        <v>0</v>
      </c>
      <c r="Z517" s="506">
        <v>0</v>
      </c>
      <c r="AA517" s="506">
        <v>0</v>
      </c>
      <c r="AB517" s="506">
        <v>1.3759999999999999</v>
      </c>
      <c r="AC517" s="506">
        <v>1.036</v>
      </c>
      <c r="AD517" s="506">
        <v>0</v>
      </c>
      <c r="AE517" s="506">
        <v>0.49099999999999999</v>
      </c>
      <c r="AF517" s="506">
        <v>41.087779999999988</v>
      </c>
      <c r="AG517" s="506">
        <v>0.15100000000000013</v>
      </c>
      <c r="AH517" s="451">
        <v>1.1097383720930234</v>
      </c>
      <c r="AI517" s="450" t="s">
        <v>839</v>
      </c>
      <c r="AJ517" s="506">
        <v>1.5270000000000001</v>
      </c>
      <c r="AK517" s="506">
        <v>0</v>
      </c>
      <c r="AL517" s="506">
        <v>0</v>
      </c>
      <c r="AM517" s="506">
        <v>0</v>
      </c>
      <c r="AN517" s="452" t="s">
        <v>1119</v>
      </c>
      <c r="AO517" s="506">
        <v>0</v>
      </c>
      <c r="AP517" s="506">
        <v>0</v>
      </c>
      <c r="AQ517" s="453"/>
      <c r="AR517" s="450" t="s">
        <v>1104</v>
      </c>
    </row>
    <row r="518" spans="1:44" s="333" customFormat="1" ht="31.5" x14ac:dyDescent="0.25">
      <c r="A518" s="447">
        <v>0</v>
      </c>
      <c r="B518" s="448" t="s">
        <v>679</v>
      </c>
      <c r="C518" s="449" t="s">
        <v>390</v>
      </c>
      <c r="D518" s="506">
        <v>0</v>
      </c>
      <c r="E518" s="506">
        <v>0</v>
      </c>
      <c r="F518" s="506">
        <v>0</v>
      </c>
      <c r="G518" s="506">
        <v>0</v>
      </c>
      <c r="H518" s="506">
        <v>0</v>
      </c>
      <c r="I518" s="506">
        <v>0</v>
      </c>
      <c r="J518" s="506">
        <v>0</v>
      </c>
      <c r="K518" s="506">
        <v>0</v>
      </c>
      <c r="L518" s="506">
        <v>0</v>
      </c>
      <c r="M518" s="506">
        <v>0</v>
      </c>
      <c r="N518" s="506">
        <v>0</v>
      </c>
      <c r="O518" s="506">
        <v>0</v>
      </c>
      <c r="P518" s="506" t="s">
        <v>804</v>
      </c>
      <c r="Q518" s="506">
        <v>0</v>
      </c>
      <c r="R518" s="509">
        <v>0</v>
      </c>
      <c r="S518" s="506"/>
      <c r="T518" s="506"/>
      <c r="U518" s="506">
        <v>0.20800000000000002</v>
      </c>
      <c r="V518" s="506">
        <v>0</v>
      </c>
      <c r="W518" s="506">
        <v>0</v>
      </c>
      <c r="X518" s="506">
        <v>0</v>
      </c>
      <c r="Y518" s="506">
        <v>0</v>
      </c>
      <c r="Z518" s="506">
        <v>0</v>
      </c>
      <c r="AA518" s="506">
        <v>0</v>
      </c>
      <c r="AB518" s="506">
        <v>0</v>
      </c>
      <c r="AC518" s="506">
        <v>0</v>
      </c>
      <c r="AD518" s="506">
        <v>0</v>
      </c>
      <c r="AE518" s="506">
        <v>0</v>
      </c>
      <c r="AF518" s="506" t="s">
        <v>804</v>
      </c>
      <c r="AG518" s="506">
        <v>0</v>
      </c>
      <c r="AH518" s="451" t="s">
        <v>1119</v>
      </c>
      <c r="AI518" s="450">
        <v>0</v>
      </c>
      <c r="AJ518" s="506">
        <v>0.20800000000000002</v>
      </c>
      <c r="AK518" s="506">
        <v>0</v>
      </c>
      <c r="AL518" s="506">
        <v>0</v>
      </c>
      <c r="AM518" s="506">
        <v>0</v>
      </c>
      <c r="AN518" s="452" t="s">
        <v>1119</v>
      </c>
      <c r="AO518" s="506">
        <v>0</v>
      </c>
      <c r="AP518" s="506">
        <v>0</v>
      </c>
      <c r="AQ518" s="453"/>
      <c r="AR518" s="450" t="s">
        <v>1104</v>
      </c>
    </row>
    <row r="519" spans="1:44" s="333" customFormat="1" ht="94.5" x14ac:dyDescent="0.25">
      <c r="A519" s="447">
        <v>0</v>
      </c>
      <c r="B519" s="448" t="s">
        <v>833</v>
      </c>
      <c r="C519" s="449" t="s">
        <v>389</v>
      </c>
      <c r="D519" s="506">
        <v>0</v>
      </c>
      <c r="E519" s="506">
        <v>0</v>
      </c>
      <c r="F519" s="506">
        <v>0</v>
      </c>
      <c r="G519" s="506">
        <v>6.2E-2</v>
      </c>
      <c r="H519" s="506">
        <v>0</v>
      </c>
      <c r="I519" s="506">
        <v>0</v>
      </c>
      <c r="J519" s="506">
        <v>0</v>
      </c>
      <c r="K519" s="506">
        <v>4.0000000000000001E-3</v>
      </c>
      <c r="L519" s="506">
        <v>0</v>
      </c>
      <c r="M519" s="506">
        <v>5.8000000000000003E-2</v>
      </c>
      <c r="N519" s="506">
        <v>0</v>
      </c>
      <c r="O519" s="506">
        <v>0</v>
      </c>
      <c r="P519" s="506" t="s">
        <v>804</v>
      </c>
      <c r="Q519" s="506">
        <v>6.2E-2</v>
      </c>
      <c r="R519" s="509" t="s">
        <v>1119</v>
      </c>
      <c r="S519" s="506"/>
      <c r="T519" s="506"/>
      <c r="U519" s="506">
        <v>0</v>
      </c>
      <c r="V519" s="506">
        <v>0</v>
      </c>
      <c r="W519" s="506">
        <v>0.21199999999999999</v>
      </c>
      <c r="X519" s="506">
        <v>0</v>
      </c>
      <c r="Y519" s="506">
        <v>0</v>
      </c>
      <c r="Z519" s="506">
        <v>0</v>
      </c>
      <c r="AA519" s="506">
        <v>0.17799999999999999</v>
      </c>
      <c r="AB519" s="506">
        <v>0</v>
      </c>
      <c r="AC519" s="506">
        <v>2.6000000000000002E-2</v>
      </c>
      <c r="AD519" s="506">
        <v>0</v>
      </c>
      <c r="AE519" s="506">
        <v>8.0000000000000002E-3</v>
      </c>
      <c r="AF519" s="506" t="s">
        <v>804</v>
      </c>
      <c r="AG519" s="506">
        <v>0.21199999999999999</v>
      </c>
      <c r="AH519" s="451" t="s">
        <v>1119</v>
      </c>
      <c r="AI519" s="450" t="s">
        <v>509</v>
      </c>
      <c r="AJ519" s="506">
        <v>0.21200000000000002</v>
      </c>
      <c r="AK519" s="506">
        <v>0</v>
      </c>
      <c r="AL519" s="506">
        <v>0</v>
      </c>
      <c r="AM519" s="506">
        <v>0</v>
      </c>
      <c r="AN519" s="452" t="s">
        <v>1119</v>
      </c>
      <c r="AO519" s="506">
        <v>0</v>
      </c>
      <c r="AP519" s="506">
        <v>0</v>
      </c>
      <c r="AQ519" s="453"/>
      <c r="AR519" s="450" t="s">
        <v>1106</v>
      </c>
    </row>
    <row r="520" spans="1:44" s="333" customFormat="1" ht="78.75" x14ac:dyDescent="0.25">
      <c r="A520" s="447">
        <v>0</v>
      </c>
      <c r="B520" s="448" t="s">
        <v>909</v>
      </c>
      <c r="C520" s="449" t="s">
        <v>389</v>
      </c>
      <c r="D520" s="506">
        <v>0</v>
      </c>
      <c r="E520" s="506">
        <v>0</v>
      </c>
      <c r="F520" s="506">
        <v>0</v>
      </c>
      <c r="G520" s="506">
        <v>0</v>
      </c>
      <c r="H520" s="506">
        <v>0</v>
      </c>
      <c r="I520" s="506">
        <v>0</v>
      </c>
      <c r="J520" s="506">
        <v>0</v>
      </c>
      <c r="K520" s="506">
        <v>0</v>
      </c>
      <c r="L520" s="506">
        <v>0</v>
      </c>
      <c r="M520" s="506">
        <v>0</v>
      </c>
      <c r="N520" s="506">
        <v>0</v>
      </c>
      <c r="O520" s="506">
        <v>0</v>
      </c>
      <c r="P520" s="506" t="s">
        <v>804</v>
      </c>
      <c r="Q520" s="506">
        <v>0</v>
      </c>
      <c r="R520" s="509">
        <v>0</v>
      </c>
      <c r="S520" s="506"/>
      <c r="T520" s="506"/>
      <c r="U520" s="506">
        <v>0</v>
      </c>
      <c r="V520" s="506">
        <v>0</v>
      </c>
      <c r="W520" s="506">
        <v>2.1000000000000001E-2</v>
      </c>
      <c r="X520" s="506">
        <v>0</v>
      </c>
      <c r="Y520" s="506">
        <v>0</v>
      </c>
      <c r="Z520" s="506">
        <v>0</v>
      </c>
      <c r="AA520" s="506">
        <v>0</v>
      </c>
      <c r="AB520" s="506">
        <v>0</v>
      </c>
      <c r="AC520" s="506">
        <v>1.4000000000000002E-2</v>
      </c>
      <c r="AD520" s="506">
        <v>0</v>
      </c>
      <c r="AE520" s="506">
        <v>7.0000000000000001E-3</v>
      </c>
      <c r="AF520" s="506" t="s">
        <v>804</v>
      </c>
      <c r="AG520" s="506">
        <v>2.1000000000000001E-2</v>
      </c>
      <c r="AH520" s="451" t="s">
        <v>1119</v>
      </c>
      <c r="AI520" s="450">
        <v>0</v>
      </c>
      <c r="AJ520" s="506">
        <v>2.1000000000000001E-2</v>
      </c>
      <c r="AK520" s="506">
        <v>0</v>
      </c>
      <c r="AL520" s="506">
        <v>0</v>
      </c>
      <c r="AM520" s="506">
        <v>0</v>
      </c>
      <c r="AN520" s="452" t="s">
        <v>1119</v>
      </c>
      <c r="AO520" s="506">
        <v>0</v>
      </c>
      <c r="AP520" s="506">
        <v>0</v>
      </c>
      <c r="AQ520" s="453"/>
      <c r="AR520" s="450" t="s">
        <v>1106</v>
      </c>
    </row>
    <row r="521" spans="1:44" s="333" customFormat="1" ht="94.5" x14ac:dyDescent="0.25">
      <c r="A521" s="447">
        <v>0</v>
      </c>
      <c r="B521" s="448" t="s">
        <v>910</v>
      </c>
      <c r="C521" s="449" t="s">
        <v>389</v>
      </c>
      <c r="D521" s="506">
        <v>0</v>
      </c>
      <c r="E521" s="506">
        <v>0</v>
      </c>
      <c r="F521" s="506">
        <v>0</v>
      </c>
      <c r="G521" s="506">
        <v>0</v>
      </c>
      <c r="H521" s="506">
        <v>0</v>
      </c>
      <c r="I521" s="506">
        <v>0</v>
      </c>
      <c r="J521" s="506">
        <v>0</v>
      </c>
      <c r="K521" s="506">
        <v>0</v>
      </c>
      <c r="L521" s="506">
        <v>0</v>
      </c>
      <c r="M521" s="506">
        <v>0</v>
      </c>
      <c r="N521" s="506">
        <v>0</v>
      </c>
      <c r="O521" s="506">
        <v>0</v>
      </c>
      <c r="P521" s="506" t="s">
        <v>804</v>
      </c>
      <c r="Q521" s="506">
        <v>0</v>
      </c>
      <c r="R521" s="509">
        <v>0</v>
      </c>
      <c r="S521" s="506"/>
      <c r="T521" s="506"/>
      <c r="U521" s="506">
        <v>0</v>
      </c>
      <c r="V521" s="506">
        <v>0</v>
      </c>
      <c r="W521" s="506">
        <v>0.19</v>
      </c>
      <c r="X521" s="506">
        <v>0</v>
      </c>
      <c r="Y521" s="506">
        <v>0</v>
      </c>
      <c r="Z521" s="506">
        <v>0</v>
      </c>
      <c r="AA521" s="506">
        <v>0</v>
      </c>
      <c r="AB521" s="506">
        <v>0</v>
      </c>
      <c r="AC521" s="506">
        <v>6.5000000000000002E-2</v>
      </c>
      <c r="AD521" s="506">
        <v>0</v>
      </c>
      <c r="AE521" s="506">
        <v>0.125</v>
      </c>
      <c r="AF521" s="506" t="s">
        <v>804</v>
      </c>
      <c r="AG521" s="506">
        <v>0.19</v>
      </c>
      <c r="AH521" s="451" t="s">
        <v>1119</v>
      </c>
      <c r="AI521" s="450">
        <v>0</v>
      </c>
      <c r="AJ521" s="506">
        <v>0.19</v>
      </c>
      <c r="AK521" s="506">
        <v>0</v>
      </c>
      <c r="AL521" s="506">
        <v>0</v>
      </c>
      <c r="AM521" s="506">
        <v>0</v>
      </c>
      <c r="AN521" s="452" t="s">
        <v>1119</v>
      </c>
      <c r="AO521" s="506">
        <v>0</v>
      </c>
      <c r="AP521" s="506">
        <v>0</v>
      </c>
      <c r="AQ521" s="453"/>
      <c r="AR521" s="450" t="s">
        <v>1106</v>
      </c>
    </row>
    <row r="522" spans="1:44" s="333" customFormat="1" ht="47.25" x14ac:dyDescent="0.25">
      <c r="A522" s="447">
        <v>0</v>
      </c>
      <c r="B522" s="448" t="s">
        <v>437</v>
      </c>
      <c r="C522" s="449" t="s">
        <v>389</v>
      </c>
      <c r="D522" s="506">
        <v>0</v>
      </c>
      <c r="E522" s="506">
        <v>0</v>
      </c>
      <c r="F522" s="506">
        <v>0</v>
      </c>
      <c r="G522" s="506">
        <v>0.53400000000000003</v>
      </c>
      <c r="H522" s="506">
        <v>0</v>
      </c>
      <c r="I522" s="506">
        <v>0</v>
      </c>
      <c r="J522" s="506">
        <v>0</v>
      </c>
      <c r="K522" s="506">
        <v>0</v>
      </c>
      <c r="L522" s="506">
        <v>0</v>
      </c>
      <c r="M522" s="506">
        <v>0.53400000000000003</v>
      </c>
      <c r="N522" s="506">
        <v>0</v>
      </c>
      <c r="O522" s="506">
        <v>0</v>
      </c>
      <c r="P522" s="506" t="s">
        <v>804</v>
      </c>
      <c r="Q522" s="506">
        <v>0.53400000000000003</v>
      </c>
      <c r="R522" s="509" t="s">
        <v>1119</v>
      </c>
      <c r="S522" s="506"/>
      <c r="T522" s="506"/>
      <c r="U522" s="506">
        <v>0.48099999999999998</v>
      </c>
      <c r="V522" s="506">
        <v>0</v>
      </c>
      <c r="W522" s="506">
        <v>1.921</v>
      </c>
      <c r="X522" s="506">
        <v>0</v>
      </c>
      <c r="Y522" s="506">
        <v>0</v>
      </c>
      <c r="Z522" s="506">
        <v>0</v>
      </c>
      <c r="AA522" s="506">
        <v>0</v>
      </c>
      <c r="AB522" s="506">
        <v>0</v>
      </c>
      <c r="AC522" s="506">
        <v>0.39300000000000002</v>
      </c>
      <c r="AD522" s="506">
        <v>0</v>
      </c>
      <c r="AE522" s="506">
        <v>1.528</v>
      </c>
      <c r="AF522" s="506" t="s">
        <v>804</v>
      </c>
      <c r="AG522" s="506">
        <v>1.921</v>
      </c>
      <c r="AH522" s="451" t="s">
        <v>1119</v>
      </c>
      <c r="AI522" s="450" t="s">
        <v>509</v>
      </c>
      <c r="AJ522" s="506">
        <v>0</v>
      </c>
      <c r="AK522" s="506">
        <v>0</v>
      </c>
      <c r="AL522" s="506">
        <v>2.4020000000000001</v>
      </c>
      <c r="AM522" s="506">
        <v>2.4020000000000001</v>
      </c>
      <c r="AN522" s="452" t="s">
        <v>1119</v>
      </c>
      <c r="AO522" s="506">
        <v>0</v>
      </c>
      <c r="AP522" s="506">
        <v>2.4020000000000001</v>
      </c>
      <c r="AQ522" s="453"/>
      <c r="AR522" s="450" t="s">
        <v>1106</v>
      </c>
    </row>
    <row r="523" spans="1:44" s="333" customFormat="1" ht="110.25" x14ac:dyDescent="0.25">
      <c r="A523" s="447">
        <v>0</v>
      </c>
      <c r="B523" s="448" t="s">
        <v>1029</v>
      </c>
      <c r="C523" s="449" t="s">
        <v>389</v>
      </c>
      <c r="D523" s="506">
        <v>0</v>
      </c>
      <c r="E523" s="506">
        <v>0</v>
      </c>
      <c r="F523" s="506">
        <v>0</v>
      </c>
      <c r="G523" s="506">
        <v>0</v>
      </c>
      <c r="H523" s="506">
        <v>0</v>
      </c>
      <c r="I523" s="506">
        <v>0</v>
      </c>
      <c r="J523" s="506">
        <v>0</v>
      </c>
      <c r="K523" s="506">
        <v>0</v>
      </c>
      <c r="L523" s="506">
        <v>0</v>
      </c>
      <c r="M523" s="506">
        <v>0</v>
      </c>
      <c r="N523" s="506">
        <v>0</v>
      </c>
      <c r="O523" s="506">
        <v>0</v>
      </c>
      <c r="P523" s="506" t="s">
        <v>804</v>
      </c>
      <c r="Q523" s="506">
        <v>0</v>
      </c>
      <c r="R523" s="509">
        <v>0</v>
      </c>
      <c r="S523" s="506"/>
      <c r="T523" s="506"/>
      <c r="U523" s="506">
        <v>0</v>
      </c>
      <c r="V523" s="506">
        <v>0</v>
      </c>
      <c r="W523" s="506">
        <v>2E-3</v>
      </c>
      <c r="X523" s="506">
        <v>0</v>
      </c>
      <c r="Y523" s="506">
        <v>0</v>
      </c>
      <c r="Z523" s="506">
        <v>0</v>
      </c>
      <c r="AA523" s="506">
        <v>0</v>
      </c>
      <c r="AB523" s="506">
        <v>0</v>
      </c>
      <c r="AC523" s="506">
        <v>0</v>
      </c>
      <c r="AD523" s="506">
        <v>0</v>
      </c>
      <c r="AE523" s="506">
        <v>2E-3</v>
      </c>
      <c r="AF523" s="506" t="s">
        <v>804</v>
      </c>
      <c r="AG523" s="506">
        <v>2E-3</v>
      </c>
      <c r="AH523" s="451" t="s">
        <v>1119</v>
      </c>
      <c r="AI523" s="450">
        <v>0</v>
      </c>
      <c r="AJ523" s="506">
        <v>0</v>
      </c>
      <c r="AK523" s="506">
        <v>0</v>
      </c>
      <c r="AL523" s="506">
        <v>2E-3</v>
      </c>
      <c r="AM523" s="506">
        <v>2E-3</v>
      </c>
      <c r="AN523" s="452" t="s">
        <v>1119</v>
      </c>
      <c r="AO523" s="506">
        <v>0</v>
      </c>
      <c r="AP523" s="506">
        <v>2E-3</v>
      </c>
      <c r="AQ523" s="453"/>
      <c r="AR523" s="450" t="s">
        <v>1106</v>
      </c>
    </row>
    <row r="524" spans="1:44" s="333" customFormat="1" ht="126" x14ac:dyDescent="0.25">
      <c r="A524" s="447">
        <v>0</v>
      </c>
      <c r="B524" s="448" t="s">
        <v>1030</v>
      </c>
      <c r="C524" s="449" t="s">
        <v>389</v>
      </c>
      <c r="D524" s="506">
        <v>0</v>
      </c>
      <c r="E524" s="506">
        <v>0</v>
      </c>
      <c r="F524" s="506">
        <v>0</v>
      </c>
      <c r="G524" s="506">
        <v>0</v>
      </c>
      <c r="H524" s="506">
        <v>0</v>
      </c>
      <c r="I524" s="506">
        <v>0</v>
      </c>
      <c r="J524" s="506">
        <v>0</v>
      </c>
      <c r="K524" s="506">
        <v>0</v>
      </c>
      <c r="L524" s="506">
        <v>0</v>
      </c>
      <c r="M524" s="506">
        <v>0</v>
      </c>
      <c r="N524" s="506">
        <v>0</v>
      </c>
      <c r="O524" s="506">
        <v>0</v>
      </c>
      <c r="P524" s="506" t="s">
        <v>804</v>
      </c>
      <c r="Q524" s="506">
        <v>0</v>
      </c>
      <c r="R524" s="509">
        <v>0</v>
      </c>
      <c r="S524" s="506"/>
      <c r="T524" s="506"/>
      <c r="U524" s="506">
        <v>0</v>
      </c>
      <c r="V524" s="506">
        <v>0</v>
      </c>
      <c r="W524" s="506">
        <v>6.0000000000000001E-3</v>
      </c>
      <c r="X524" s="506">
        <v>0</v>
      </c>
      <c r="Y524" s="506">
        <v>0</v>
      </c>
      <c r="Z524" s="506">
        <v>0</v>
      </c>
      <c r="AA524" s="506">
        <v>0</v>
      </c>
      <c r="AB524" s="506">
        <v>0</v>
      </c>
      <c r="AC524" s="506">
        <v>0</v>
      </c>
      <c r="AD524" s="506">
        <v>0</v>
      </c>
      <c r="AE524" s="506">
        <v>6.0000000000000001E-3</v>
      </c>
      <c r="AF524" s="506" t="s">
        <v>804</v>
      </c>
      <c r="AG524" s="506">
        <v>6.0000000000000001E-3</v>
      </c>
      <c r="AH524" s="451" t="s">
        <v>1119</v>
      </c>
      <c r="AI524" s="450">
        <v>0</v>
      </c>
      <c r="AJ524" s="506">
        <v>0</v>
      </c>
      <c r="AK524" s="506">
        <v>0</v>
      </c>
      <c r="AL524" s="506">
        <v>6.0000000000000001E-3</v>
      </c>
      <c r="AM524" s="506">
        <v>6.0000000000000001E-3</v>
      </c>
      <c r="AN524" s="452" t="s">
        <v>1119</v>
      </c>
      <c r="AO524" s="506">
        <v>0</v>
      </c>
      <c r="AP524" s="506">
        <v>6.0000000000000001E-3</v>
      </c>
      <c r="AQ524" s="453"/>
      <c r="AR524" s="450" t="s">
        <v>1106</v>
      </c>
    </row>
    <row r="525" spans="1:44" s="333" customFormat="1" ht="110.25" x14ac:dyDescent="0.25">
      <c r="A525" s="447">
        <v>0</v>
      </c>
      <c r="B525" s="448" t="s">
        <v>1031</v>
      </c>
      <c r="C525" s="449" t="s">
        <v>389</v>
      </c>
      <c r="D525" s="506">
        <v>0</v>
      </c>
      <c r="E525" s="506">
        <v>0</v>
      </c>
      <c r="F525" s="506">
        <v>0</v>
      </c>
      <c r="G525" s="506">
        <v>0</v>
      </c>
      <c r="H525" s="506">
        <v>0</v>
      </c>
      <c r="I525" s="506">
        <v>0</v>
      </c>
      <c r="J525" s="506">
        <v>0</v>
      </c>
      <c r="K525" s="506">
        <v>0</v>
      </c>
      <c r="L525" s="506">
        <v>0</v>
      </c>
      <c r="M525" s="506">
        <v>0</v>
      </c>
      <c r="N525" s="506">
        <v>0</v>
      </c>
      <c r="O525" s="506">
        <v>0</v>
      </c>
      <c r="P525" s="506" t="s">
        <v>804</v>
      </c>
      <c r="Q525" s="506">
        <v>0</v>
      </c>
      <c r="R525" s="509">
        <v>0</v>
      </c>
      <c r="S525" s="506"/>
      <c r="T525" s="506"/>
      <c r="U525" s="506">
        <v>0</v>
      </c>
      <c r="V525" s="506">
        <v>0</v>
      </c>
      <c r="W525" s="506">
        <v>7.4999999999999997E-2</v>
      </c>
      <c r="X525" s="506">
        <v>0</v>
      </c>
      <c r="Y525" s="506">
        <v>0</v>
      </c>
      <c r="Z525" s="506">
        <v>0</v>
      </c>
      <c r="AA525" s="506">
        <v>0</v>
      </c>
      <c r="AB525" s="506">
        <v>0</v>
      </c>
      <c r="AC525" s="506">
        <v>0</v>
      </c>
      <c r="AD525" s="506">
        <v>0</v>
      </c>
      <c r="AE525" s="506">
        <v>7.4999999999999997E-2</v>
      </c>
      <c r="AF525" s="506" t="s">
        <v>804</v>
      </c>
      <c r="AG525" s="506">
        <v>7.4999999999999997E-2</v>
      </c>
      <c r="AH525" s="451" t="s">
        <v>1119</v>
      </c>
      <c r="AI525" s="450">
        <v>0</v>
      </c>
      <c r="AJ525" s="506">
        <v>0</v>
      </c>
      <c r="AK525" s="506">
        <v>0</v>
      </c>
      <c r="AL525" s="506">
        <v>7.4999999999999997E-2</v>
      </c>
      <c r="AM525" s="506">
        <v>7.4999999999999997E-2</v>
      </c>
      <c r="AN525" s="452" t="s">
        <v>1119</v>
      </c>
      <c r="AO525" s="506">
        <v>0</v>
      </c>
      <c r="AP525" s="506">
        <v>7.4999999999999997E-2</v>
      </c>
      <c r="AQ525" s="453"/>
      <c r="AR525" s="450" t="s">
        <v>1106</v>
      </c>
    </row>
    <row r="526" spans="1:44" s="333" customFormat="1" ht="94.5" x14ac:dyDescent="0.25">
      <c r="A526" s="447">
        <v>0</v>
      </c>
      <c r="B526" s="448" t="s">
        <v>1032</v>
      </c>
      <c r="C526" s="449" t="s">
        <v>389</v>
      </c>
      <c r="D526" s="506">
        <v>0</v>
      </c>
      <c r="E526" s="506">
        <v>0</v>
      </c>
      <c r="F526" s="506">
        <v>0</v>
      </c>
      <c r="G526" s="506">
        <v>0</v>
      </c>
      <c r="H526" s="506">
        <v>0</v>
      </c>
      <c r="I526" s="506">
        <v>0</v>
      </c>
      <c r="J526" s="506">
        <v>0</v>
      </c>
      <c r="K526" s="506">
        <v>0</v>
      </c>
      <c r="L526" s="506">
        <v>0</v>
      </c>
      <c r="M526" s="506">
        <v>0</v>
      </c>
      <c r="N526" s="506">
        <v>0</v>
      </c>
      <c r="O526" s="506">
        <v>0</v>
      </c>
      <c r="P526" s="506" t="s">
        <v>804</v>
      </c>
      <c r="Q526" s="506">
        <v>0</v>
      </c>
      <c r="R526" s="509">
        <v>0</v>
      </c>
      <c r="S526" s="506"/>
      <c r="T526" s="506"/>
      <c r="U526" s="506">
        <v>0</v>
      </c>
      <c r="V526" s="506">
        <v>0</v>
      </c>
      <c r="W526" s="506">
        <v>3.2000000000000001E-2</v>
      </c>
      <c r="X526" s="506">
        <v>0</v>
      </c>
      <c r="Y526" s="506">
        <v>0</v>
      </c>
      <c r="Z526" s="506">
        <v>0</v>
      </c>
      <c r="AA526" s="506">
        <v>0</v>
      </c>
      <c r="AB526" s="506">
        <v>0</v>
      </c>
      <c r="AC526" s="506">
        <v>0</v>
      </c>
      <c r="AD526" s="506">
        <v>0</v>
      </c>
      <c r="AE526" s="506">
        <v>3.2000000000000001E-2</v>
      </c>
      <c r="AF526" s="506" t="s">
        <v>804</v>
      </c>
      <c r="AG526" s="506">
        <v>3.2000000000000001E-2</v>
      </c>
      <c r="AH526" s="451" t="s">
        <v>1119</v>
      </c>
      <c r="AI526" s="450">
        <v>0</v>
      </c>
      <c r="AJ526" s="506">
        <v>3.2000000000000001E-2</v>
      </c>
      <c r="AK526" s="506">
        <v>0</v>
      </c>
      <c r="AL526" s="506">
        <v>0</v>
      </c>
      <c r="AM526" s="506">
        <v>0</v>
      </c>
      <c r="AN526" s="452" t="s">
        <v>1119</v>
      </c>
      <c r="AO526" s="506">
        <v>0</v>
      </c>
      <c r="AP526" s="506">
        <v>0</v>
      </c>
      <c r="AQ526" s="453"/>
      <c r="AR526" s="450" t="s">
        <v>1106</v>
      </c>
    </row>
    <row r="527" spans="1:44" s="333" customFormat="1" ht="94.5" x14ac:dyDescent="0.25">
      <c r="A527" s="447">
        <v>0</v>
      </c>
      <c r="B527" s="448" t="s">
        <v>1033</v>
      </c>
      <c r="C527" s="449" t="s">
        <v>389</v>
      </c>
      <c r="D527" s="506">
        <v>0</v>
      </c>
      <c r="E527" s="506">
        <v>0</v>
      </c>
      <c r="F527" s="506">
        <v>0</v>
      </c>
      <c r="G527" s="506">
        <v>0</v>
      </c>
      <c r="H527" s="506">
        <v>0</v>
      </c>
      <c r="I527" s="506">
        <v>0</v>
      </c>
      <c r="J527" s="506">
        <v>0</v>
      </c>
      <c r="K527" s="506">
        <v>0</v>
      </c>
      <c r="L527" s="506">
        <v>0</v>
      </c>
      <c r="M527" s="506">
        <v>0</v>
      </c>
      <c r="N527" s="506">
        <v>0</v>
      </c>
      <c r="O527" s="506">
        <v>0</v>
      </c>
      <c r="P527" s="506" t="s">
        <v>804</v>
      </c>
      <c r="Q527" s="506">
        <v>0</v>
      </c>
      <c r="R527" s="509">
        <v>0</v>
      </c>
      <c r="S527" s="506"/>
      <c r="T527" s="506"/>
      <c r="U527" s="506">
        <v>0</v>
      </c>
      <c r="V527" s="506">
        <v>0</v>
      </c>
      <c r="W527" s="506">
        <v>2.1999999999999999E-2</v>
      </c>
      <c r="X527" s="506">
        <v>0</v>
      </c>
      <c r="Y527" s="506">
        <v>0</v>
      </c>
      <c r="Z527" s="506">
        <v>0</v>
      </c>
      <c r="AA527" s="506">
        <v>0</v>
      </c>
      <c r="AB527" s="506">
        <v>0</v>
      </c>
      <c r="AC527" s="506">
        <v>0</v>
      </c>
      <c r="AD527" s="506">
        <v>0</v>
      </c>
      <c r="AE527" s="506">
        <v>2.1999999999999999E-2</v>
      </c>
      <c r="AF527" s="506" t="s">
        <v>804</v>
      </c>
      <c r="AG527" s="506">
        <v>2.1999999999999999E-2</v>
      </c>
      <c r="AH527" s="451" t="s">
        <v>1119</v>
      </c>
      <c r="AI527" s="450">
        <v>0</v>
      </c>
      <c r="AJ527" s="506">
        <v>2.1999999999999999E-2</v>
      </c>
      <c r="AK527" s="506">
        <v>0</v>
      </c>
      <c r="AL527" s="506">
        <v>0</v>
      </c>
      <c r="AM527" s="506">
        <v>0</v>
      </c>
      <c r="AN527" s="452" t="s">
        <v>1119</v>
      </c>
      <c r="AO527" s="506">
        <v>0</v>
      </c>
      <c r="AP527" s="506">
        <v>0</v>
      </c>
      <c r="AQ527" s="453"/>
      <c r="AR527" s="450" t="s">
        <v>1106</v>
      </c>
    </row>
    <row r="528" spans="1:44" s="333" customFormat="1" ht="47.25" x14ac:dyDescent="0.25">
      <c r="A528" s="447">
        <v>0</v>
      </c>
      <c r="B528" s="448" t="s">
        <v>1034</v>
      </c>
      <c r="C528" s="449" t="s">
        <v>389</v>
      </c>
      <c r="D528" s="506">
        <v>0</v>
      </c>
      <c r="E528" s="506">
        <v>0</v>
      </c>
      <c r="F528" s="506">
        <v>0</v>
      </c>
      <c r="G528" s="506">
        <v>0</v>
      </c>
      <c r="H528" s="506">
        <v>0</v>
      </c>
      <c r="I528" s="506">
        <v>0</v>
      </c>
      <c r="J528" s="506">
        <v>0</v>
      </c>
      <c r="K528" s="506">
        <v>0</v>
      </c>
      <c r="L528" s="506">
        <v>0</v>
      </c>
      <c r="M528" s="506">
        <v>0</v>
      </c>
      <c r="N528" s="506">
        <v>0</v>
      </c>
      <c r="O528" s="506">
        <v>0</v>
      </c>
      <c r="P528" s="506" t="s">
        <v>804</v>
      </c>
      <c r="Q528" s="506">
        <v>0</v>
      </c>
      <c r="R528" s="509">
        <v>0</v>
      </c>
      <c r="S528" s="506"/>
      <c r="T528" s="506"/>
      <c r="U528" s="506">
        <v>0</v>
      </c>
      <c r="V528" s="506">
        <v>0</v>
      </c>
      <c r="W528" s="506">
        <v>0.44599999999999995</v>
      </c>
      <c r="X528" s="506">
        <v>0</v>
      </c>
      <c r="Y528" s="506">
        <v>0</v>
      </c>
      <c r="Z528" s="506">
        <v>0</v>
      </c>
      <c r="AA528" s="506">
        <v>0</v>
      </c>
      <c r="AB528" s="506">
        <v>0</v>
      </c>
      <c r="AC528" s="506">
        <v>0</v>
      </c>
      <c r="AD528" s="506">
        <v>0</v>
      </c>
      <c r="AE528" s="506">
        <v>0.44599999999999995</v>
      </c>
      <c r="AF528" s="506" t="s">
        <v>804</v>
      </c>
      <c r="AG528" s="506">
        <v>0.44599999999999995</v>
      </c>
      <c r="AH528" s="451" t="s">
        <v>1119</v>
      </c>
      <c r="AI528" s="450">
        <v>0</v>
      </c>
      <c r="AJ528" s="506">
        <v>0</v>
      </c>
      <c r="AK528" s="506">
        <v>0</v>
      </c>
      <c r="AL528" s="506">
        <v>0.44599999999999995</v>
      </c>
      <c r="AM528" s="506">
        <v>0.44599999999999995</v>
      </c>
      <c r="AN528" s="452" t="s">
        <v>1119</v>
      </c>
      <c r="AO528" s="506">
        <v>0</v>
      </c>
      <c r="AP528" s="506">
        <v>0.44599999999999995</v>
      </c>
      <c r="AQ528" s="453"/>
      <c r="AR528" s="450" t="s">
        <v>443</v>
      </c>
    </row>
    <row r="529" spans="1:44" s="333" customFormat="1" ht="78.75" x14ac:dyDescent="0.25">
      <c r="A529" s="447">
        <v>0</v>
      </c>
      <c r="B529" s="448" t="s">
        <v>834</v>
      </c>
      <c r="C529" s="449" t="s">
        <v>389</v>
      </c>
      <c r="D529" s="506">
        <v>0</v>
      </c>
      <c r="E529" s="506">
        <v>0</v>
      </c>
      <c r="F529" s="506">
        <v>0</v>
      </c>
      <c r="G529" s="506">
        <v>0</v>
      </c>
      <c r="H529" s="506">
        <v>0</v>
      </c>
      <c r="I529" s="506">
        <v>0</v>
      </c>
      <c r="J529" s="506">
        <v>0</v>
      </c>
      <c r="K529" s="506">
        <v>0</v>
      </c>
      <c r="L529" s="506">
        <v>0</v>
      </c>
      <c r="M529" s="506">
        <v>0</v>
      </c>
      <c r="N529" s="506">
        <v>0</v>
      </c>
      <c r="O529" s="506">
        <v>0</v>
      </c>
      <c r="P529" s="506" t="s">
        <v>804</v>
      </c>
      <c r="Q529" s="506">
        <v>0</v>
      </c>
      <c r="R529" s="509">
        <v>0</v>
      </c>
      <c r="S529" s="506"/>
      <c r="T529" s="506"/>
      <c r="U529" s="506">
        <v>0</v>
      </c>
      <c r="V529" s="506">
        <v>0</v>
      </c>
      <c r="W529" s="506">
        <v>8.0000000000000002E-3</v>
      </c>
      <c r="X529" s="506">
        <v>0</v>
      </c>
      <c r="Y529" s="506">
        <v>0</v>
      </c>
      <c r="Z529" s="506">
        <v>0</v>
      </c>
      <c r="AA529" s="506">
        <v>8.0000000000000002E-3</v>
      </c>
      <c r="AB529" s="506">
        <v>0</v>
      </c>
      <c r="AC529" s="506">
        <v>0</v>
      </c>
      <c r="AD529" s="506">
        <v>0</v>
      </c>
      <c r="AE529" s="506">
        <v>0</v>
      </c>
      <c r="AF529" s="506" t="s">
        <v>804</v>
      </c>
      <c r="AG529" s="506">
        <v>8.0000000000000002E-3</v>
      </c>
      <c r="AH529" s="451" t="s">
        <v>1119</v>
      </c>
      <c r="AI529" s="450">
        <v>0</v>
      </c>
      <c r="AJ529" s="506">
        <v>0</v>
      </c>
      <c r="AK529" s="506">
        <v>0</v>
      </c>
      <c r="AL529" s="506">
        <v>8.0000000000000002E-3</v>
      </c>
      <c r="AM529" s="506">
        <v>8.0000000000000002E-3</v>
      </c>
      <c r="AN529" s="452" t="s">
        <v>1119</v>
      </c>
      <c r="AO529" s="506">
        <v>0</v>
      </c>
      <c r="AP529" s="506">
        <v>8.0000000000000002E-3</v>
      </c>
      <c r="AQ529" s="453"/>
      <c r="AR529" s="450" t="s">
        <v>1106</v>
      </c>
    </row>
    <row r="530" spans="1:44" s="333" customFormat="1" ht="47.25" x14ac:dyDescent="0.25">
      <c r="A530" s="447">
        <v>0</v>
      </c>
      <c r="B530" s="448" t="s">
        <v>682</v>
      </c>
      <c r="C530" s="449" t="s">
        <v>385</v>
      </c>
      <c r="D530" s="506">
        <v>12.378</v>
      </c>
      <c r="E530" s="506">
        <v>12.378</v>
      </c>
      <c r="F530" s="506">
        <v>0</v>
      </c>
      <c r="G530" s="506">
        <v>0.39369721000000002</v>
      </c>
      <c r="H530" s="506">
        <v>0</v>
      </c>
      <c r="I530" s="506">
        <v>0</v>
      </c>
      <c r="J530" s="506">
        <v>0</v>
      </c>
      <c r="K530" s="506">
        <v>0</v>
      </c>
      <c r="L530" s="506">
        <v>0</v>
      </c>
      <c r="M530" s="506">
        <v>0.39369721000000002</v>
      </c>
      <c r="N530" s="506">
        <v>0</v>
      </c>
      <c r="O530" s="506">
        <v>0</v>
      </c>
      <c r="P530" s="506">
        <v>11.984302790000001</v>
      </c>
      <c r="Q530" s="506">
        <v>0.39369721000000002</v>
      </c>
      <c r="R530" s="509" t="s">
        <v>1119</v>
      </c>
      <c r="S530" s="506"/>
      <c r="T530" s="506"/>
      <c r="U530" s="506">
        <v>0</v>
      </c>
      <c r="V530" s="506">
        <v>0.39400000000000002</v>
      </c>
      <c r="W530" s="506">
        <v>0.39400000000000002</v>
      </c>
      <c r="X530" s="506">
        <v>0</v>
      </c>
      <c r="Y530" s="506">
        <v>0</v>
      </c>
      <c r="Z530" s="506">
        <v>0.39400000000000002</v>
      </c>
      <c r="AA530" s="506">
        <v>0.39400000000000002</v>
      </c>
      <c r="AB530" s="506">
        <v>0</v>
      </c>
      <c r="AC530" s="506">
        <v>0</v>
      </c>
      <c r="AD530" s="506">
        <v>0</v>
      </c>
      <c r="AE530" s="506">
        <v>0</v>
      </c>
      <c r="AF530" s="506">
        <v>10.095830508474577</v>
      </c>
      <c r="AG530" s="506">
        <v>0</v>
      </c>
      <c r="AH530" s="451">
        <v>1</v>
      </c>
      <c r="AI530" s="450" t="s">
        <v>509</v>
      </c>
      <c r="AJ530" s="506">
        <v>0.39400000000000002</v>
      </c>
      <c r="AK530" s="506">
        <v>0</v>
      </c>
      <c r="AL530" s="506">
        <v>0</v>
      </c>
      <c r="AM530" s="506">
        <v>0</v>
      </c>
      <c r="AN530" s="452" t="s">
        <v>1119</v>
      </c>
      <c r="AO530" s="506">
        <v>0</v>
      </c>
      <c r="AP530" s="506">
        <v>0</v>
      </c>
      <c r="AQ530" s="453"/>
      <c r="AR530" s="450" t="s">
        <v>443</v>
      </c>
    </row>
    <row r="531" spans="1:44" s="333" customFormat="1" ht="78.75" x14ac:dyDescent="0.25">
      <c r="A531" s="447">
        <v>0</v>
      </c>
      <c r="B531" s="448" t="s">
        <v>684</v>
      </c>
      <c r="C531" s="449" t="s">
        <v>385</v>
      </c>
      <c r="D531" s="506">
        <v>0.23294402113346743</v>
      </c>
      <c r="E531" s="506">
        <v>0.20389465446194424</v>
      </c>
      <c r="F531" s="506">
        <v>0</v>
      </c>
      <c r="G531" s="506">
        <v>0</v>
      </c>
      <c r="H531" s="506">
        <v>0</v>
      </c>
      <c r="I531" s="506">
        <v>0</v>
      </c>
      <c r="J531" s="506">
        <v>0</v>
      </c>
      <c r="K531" s="506">
        <v>0</v>
      </c>
      <c r="L531" s="506">
        <v>0</v>
      </c>
      <c r="M531" s="506">
        <v>0</v>
      </c>
      <c r="N531" s="506">
        <v>0</v>
      </c>
      <c r="O531" s="506">
        <v>0</v>
      </c>
      <c r="P531" s="506">
        <v>0.20389465446194424</v>
      </c>
      <c r="Q531" s="506">
        <v>0</v>
      </c>
      <c r="R531" s="509">
        <v>0</v>
      </c>
      <c r="S531" s="506"/>
      <c r="T531" s="506"/>
      <c r="U531" s="506">
        <v>0</v>
      </c>
      <c r="V531" s="506">
        <v>7.3000000000000009E-2</v>
      </c>
      <c r="W531" s="506">
        <v>7.400000000000001E-2</v>
      </c>
      <c r="X531" s="506">
        <v>8.0000000000000002E-3</v>
      </c>
      <c r="Y531" s="506">
        <v>8.0000000000000002E-3</v>
      </c>
      <c r="Z531" s="506">
        <v>6.6000000000000003E-2</v>
      </c>
      <c r="AA531" s="506">
        <v>6.6000000000000003E-2</v>
      </c>
      <c r="AB531" s="506">
        <v>0</v>
      </c>
      <c r="AC531" s="506">
        <v>0</v>
      </c>
      <c r="AD531" s="506">
        <v>-1.0000000000000009E-3</v>
      </c>
      <c r="AE531" s="506">
        <v>0</v>
      </c>
      <c r="AF531" s="506">
        <v>-1.0000000000000009E-3</v>
      </c>
      <c r="AG531" s="506">
        <v>1.0000000000000009E-3</v>
      </c>
      <c r="AH531" s="451">
        <v>1.0136986301369864</v>
      </c>
      <c r="AI531" s="450">
        <v>0</v>
      </c>
      <c r="AJ531" s="506">
        <v>0</v>
      </c>
      <c r="AK531" s="506">
        <v>7.0499999999999993E-2</v>
      </c>
      <c r="AL531" s="506">
        <v>7.3999999999999996E-2</v>
      </c>
      <c r="AM531" s="506">
        <v>3.5000000000000031E-3</v>
      </c>
      <c r="AN531" s="452">
        <v>1.0496453900709219</v>
      </c>
      <c r="AO531" s="506">
        <v>7.0499999999999993E-2</v>
      </c>
      <c r="AP531" s="506">
        <v>7.3999999999999996E-2</v>
      </c>
      <c r="AQ531" s="453"/>
      <c r="AR531" s="450" t="s">
        <v>443</v>
      </c>
    </row>
    <row r="532" spans="1:44" s="333" customFormat="1" ht="47.25" x14ac:dyDescent="0.25">
      <c r="A532" s="447">
        <v>0</v>
      </c>
      <c r="B532" s="448" t="s">
        <v>686</v>
      </c>
      <c r="C532" s="449" t="s">
        <v>385</v>
      </c>
      <c r="D532" s="506">
        <v>8.1254799999999996</v>
      </c>
      <c r="E532" s="506">
        <v>8.1254799999999996</v>
      </c>
      <c r="F532" s="506">
        <v>0</v>
      </c>
      <c r="G532" s="506">
        <v>1.42862282</v>
      </c>
      <c r="H532" s="506">
        <v>0</v>
      </c>
      <c r="I532" s="506">
        <v>0</v>
      </c>
      <c r="J532" s="506">
        <v>0</v>
      </c>
      <c r="K532" s="506">
        <v>0</v>
      </c>
      <c r="L532" s="506">
        <v>0</v>
      </c>
      <c r="M532" s="506">
        <v>0</v>
      </c>
      <c r="N532" s="506">
        <v>0</v>
      </c>
      <c r="O532" s="506">
        <v>1.42862282</v>
      </c>
      <c r="P532" s="506">
        <v>6.6968571799999994</v>
      </c>
      <c r="Q532" s="506">
        <v>1.42862282</v>
      </c>
      <c r="R532" s="509" t="s">
        <v>1119</v>
      </c>
      <c r="S532" s="506"/>
      <c r="T532" s="506"/>
      <c r="U532" s="506">
        <v>3.2130000000000001</v>
      </c>
      <c r="V532" s="506">
        <v>5.8860000000000001</v>
      </c>
      <c r="W532" s="506">
        <v>6.2149999999999999</v>
      </c>
      <c r="X532" s="506">
        <v>0.81299999999999994</v>
      </c>
      <c r="Y532" s="506">
        <v>0.81299999999999994</v>
      </c>
      <c r="Z532" s="506">
        <v>0.90000000000000013</v>
      </c>
      <c r="AA532" s="506">
        <v>0.90000000000000013</v>
      </c>
      <c r="AB532" s="506">
        <v>0</v>
      </c>
      <c r="AC532" s="506">
        <v>4.4589999999999996</v>
      </c>
      <c r="AD532" s="506">
        <v>4.173</v>
      </c>
      <c r="AE532" s="506">
        <v>4.3000000000000149E-2</v>
      </c>
      <c r="AF532" s="506">
        <v>-0.32899999999999974</v>
      </c>
      <c r="AG532" s="506">
        <v>0.32899999999999974</v>
      </c>
      <c r="AH532" s="451">
        <v>1.0558953448861705</v>
      </c>
      <c r="AI532" s="450" t="s">
        <v>509</v>
      </c>
      <c r="AJ532" s="506">
        <v>2.1940000000000008</v>
      </c>
      <c r="AK532" s="506">
        <v>7.0549999999999997</v>
      </c>
      <c r="AL532" s="506">
        <v>7.234</v>
      </c>
      <c r="AM532" s="506">
        <v>0.17900000000000027</v>
      </c>
      <c r="AN532" s="452">
        <v>1.02537207654146</v>
      </c>
      <c r="AO532" s="506">
        <v>7.0549999999999997</v>
      </c>
      <c r="AP532" s="506">
        <v>7.234</v>
      </c>
      <c r="AQ532" s="453"/>
      <c r="AR532" s="450" t="s">
        <v>443</v>
      </c>
    </row>
    <row r="533" spans="1:44" s="333" customFormat="1" ht="47.25" x14ac:dyDescent="0.25">
      <c r="A533" s="447">
        <v>0</v>
      </c>
      <c r="B533" s="448" t="s">
        <v>687</v>
      </c>
      <c r="C533" s="449" t="s">
        <v>385</v>
      </c>
      <c r="D533" s="506">
        <v>29.818599999999996</v>
      </c>
      <c r="E533" s="506">
        <v>29.818599999999996</v>
      </c>
      <c r="F533" s="506">
        <v>0</v>
      </c>
      <c r="G533" s="506">
        <v>14.60001214</v>
      </c>
      <c r="H533" s="506">
        <v>0</v>
      </c>
      <c r="I533" s="506">
        <v>0</v>
      </c>
      <c r="J533" s="506">
        <v>0</v>
      </c>
      <c r="K533" s="506">
        <v>0</v>
      </c>
      <c r="L533" s="506">
        <v>0</v>
      </c>
      <c r="M533" s="506">
        <v>5</v>
      </c>
      <c r="N533" s="506">
        <v>0</v>
      </c>
      <c r="O533" s="506">
        <v>9.6000121400000005</v>
      </c>
      <c r="P533" s="506">
        <v>15.218587859999996</v>
      </c>
      <c r="Q533" s="506">
        <v>14.60001214</v>
      </c>
      <c r="R533" s="509" t="s">
        <v>1119</v>
      </c>
      <c r="S533" s="506"/>
      <c r="T533" s="506"/>
      <c r="U533" s="506">
        <v>0.38100000000000001</v>
      </c>
      <c r="V533" s="506">
        <v>3.5</v>
      </c>
      <c r="W533" s="506">
        <v>18.614000000000001</v>
      </c>
      <c r="X533" s="506">
        <v>6.0000000000000001E-3</v>
      </c>
      <c r="Y533" s="506">
        <v>6.0000000000000001E-3</v>
      </c>
      <c r="Z533" s="506">
        <v>0</v>
      </c>
      <c r="AA533" s="506">
        <v>0</v>
      </c>
      <c r="AB533" s="506">
        <v>3.4940000000000002</v>
      </c>
      <c r="AC533" s="506">
        <v>13.122</v>
      </c>
      <c r="AD533" s="506">
        <v>0</v>
      </c>
      <c r="AE533" s="506">
        <v>5.4860000000000007</v>
      </c>
      <c r="AF533" s="506">
        <v>6.6559999999999988</v>
      </c>
      <c r="AG533" s="506">
        <v>15.114000000000001</v>
      </c>
      <c r="AH533" s="451">
        <v>5.3182857142857145</v>
      </c>
      <c r="AI533" s="450" t="s">
        <v>509</v>
      </c>
      <c r="AJ533" s="506">
        <v>9.4650000000000016</v>
      </c>
      <c r="AK533" s="506">
        <v>3.6</v>
      </c>
      <c r="AL533" s="506">
        <v>9.5299999999999994</v>
      </c>
      <c r="AM533" s="506">
        <v>5.93</v>
      </c>
      <c r="AN533" s="452">
        <v>2.6472222222222221</v>
      </c>
      <c r="AO533" s="506">
        <v>3.6</v>
      </c>
      <c r="AP533" s="506">
        <v>9.5299999999999994</v>
      </c>
      <c r="AQ533" s="453"/>
      <c r="AR533" s="450" t="s">
        <v>443</v>
      </c>
    </row>
    <row r="534" spans="1:44" s="333" customFormat="1" ht="31.5" x14ac:dyDescent="0.25">
      <c r="A534" s="447">
        <v>0</v>
      </c>
      <c r="B534" s="448" t="s">
        <v>688</v>
      </c>
      <c r="C534" s="449" t="s">
        <v>385</v>
      </c>
      <c r="D534" s="506">
        <v>0</v>
      </c>
      <c r="E534" s="506">
        <v>0</v>
      </c>
      <c r="F534" s="506">
        <v>0</v>
      </c>
      <c r="G534" s="506">
        <v>0</v>
      </c>
      <c r="H534" s="506">
        <v>0</v>
      </c>
      <c r="I534" s="506">
        <v>0</v>
      </c>
      <c r="J534" s="506">
        <v>0</v>
      </c>
      <c r="K534" s="506">
        <v>0</v>
      </c>
      <c r="L534" s="506">
        <v>0</v>
      </c>
      <c r="M534" s="506">
        <v>0</v>
      </c>
      <c r="N534" s="506">
        <v>0</v>
      </c>
      <c r="O534" s="506">
        <v>0</v>
      </c>
      <c r="P534" s="506" t="s">
        <v>804</v>
      </c>
      <c r="Q534" s="506">
        <v>0</v>
      </c>
      <c r="R534" s="509">
        <v>0</v>
      </c>
      <c r="S534" s="506"/>
      <c r="T534" s="506"/>
      <c r="U534" s="506">
        <v>0.14699999999999999</v>
      </c>
      <c r="V534" s="506">
        <v>0</v>
      </c>
      <c r="W534" s="506">
        <v>0.23499999999999999</v>
      </c>
      <c r="X534" s="506">
        <v>0</v>
      </c>
      <c r="Y534" s="506">
        <v>0</v>
      </c>
      <c r="Z534" s="506">
        <v>2E-3</v>
      </c>
      <c r="AA534" s="506">
        <v>2E-3</v>
      </c>
      <c r="AB534" s="506">
        <v>0</v>
      </c>
      <c r="AC534" s="506">
        <v>-2E-3</v>
      </c>
      <c r="AD534" s="506">
        <v>-2E-3</v>
      </c>
      <c r="AE534" s="506">
        <v>0.23499999999999999</v>
      </c>
      <c r="AF534" s="506" t="s">
        <v>804</v>
      </c>
      <c r="AG534" s="506">
        <v>0.23499999999999999</v>
      </c>
      <c r="AH534" s="451" t="s">
        <v>1119</v>
      </c>
      <c r="AI534" s="450">
        <v>0</v>
      </c>
      <c r="AJ534" s="506">
        <v>0.38200000000000001</v>
      </c>
      <c r="AK534" s="506">
        <v>0</v>
      </c>
      <c r="AL534" s="506">
        <v>0</v>
      </c>
      <c r="AM534" s="506">
        <v>0</v>
      </c>
      <c r="AN534" s="452" t="s">
        <v>1119</v>
      </c>
      <c r="AO534" s="506">
        <v>0</v>
      </c>
      <c r="AP534" s="506">
        <v>0</v>
      </c>
      <c r="AQ534" s="453"/>
      <c r="AR534" s="450" t="s">
        <v>443</v>
      </c>
    </row>
    <row r="535" spans="1:44" s="333" customFormat="1" ht="47.25" x14ac:dyDescent="0.25">
      <c r="A535" s="447">
        <v>0</v>
      </c>
      <c r="B535" s="448" t="s">
        <v>689</v>
      </c>
      <c r="C535" s="449" t="s">
        <v>385</v>
      </c>
      <c r="D535" s="506">
        <v>10.430019999999997</v>
      </c>
      <c r="E535" s="506">
        <v>10.430019999999997</v>
      </c>
      <c r="F535" s="506">
        <v>0</v>
      </c>
      <c r="G535" s="506">
        <v>4.7913475400000003</v>
      </c>
      <c r="H535" s="506">
        <v>0</v>
      </c>
      <c r="I535" s="506">
        <v>0</v>
      </c>
      <c r="J535" s="506">
        <v>0</v>
      </c>
      <c r="K535" s="506">
        <v>0</v>
      </c>
      <c r="L535" s="506">
        <v>0</v>
      </c>
      <c r="M535" s="506">
        <v>2.8116288900000002</v>
      </c>
      <c r="N535" s="506">
        <v>0</v>
      </c>
      <c r="O535" s="506">
        <v>1.9797186500000001</v>
      </c>
      <c r="P535" s="506">
        <v>5.6386724599999969</v>
      </c>
      <c r="Q535" s="506">
        <v>4.7913475400000003</v>
      </c>
      <c r="R535" s="509" t="s">
        <v>1119</v>
      </c>
      <c r="S535" s="506"/>
      <c r="T535" s="506"/>
      <c r="U535" s="506">
        <v>0.40699999999999997</v>
      </c>
      <c r="V535" s="506">
        <v>6.14</v>
      </c>
      <c r="W535" s="506">
        <v>7.261000000000001</v>
      </c>
      <c r="X535" s="506">
        <v>3.2559999999999998</v>
      </c>
      <c r="Y535" s="506">
        <v>3.2559999999999998</v>
      </c>
      <c r="Z535" s="506">
        <v>0.20000000000000018</v>
      </c>
      <c r="AA535" s="506">
        <v>0.20000000000000018</v>
      </c>
      <c r="AB535" s="506">
        <v>0</v>
      </c>
      <c r="AC535" s="506">
        <v>3.8050000000000006</v>
      </c>
      <c r="AD535" s="506">
        <v>2.6839999999999997</v>
      </c>
      <c r="AE535" s="506">
        <v>0</v>
      </c>
      <c r="AF535" s="506">
        <v>1.1709999999999976</v>
      </c>
      <c r="AG535" s="506">
        <v>1.1210000000000009</v>
      </c>
      <c r="AH535" s="451">
        <v>1.1825732899022803</v>
      </c>
      <c r="AI535" s="450" t="s">
        <v>509</v>
      </c>
      <c r="AJ535" s="506">
        <v>0</v>
      </c>
      <c r="AK535" s="506">
        <v>6.54</v>
      </c>
      <c r="AL535" s="506">
        <v>7.6680000000000001</v>
      </c>
      <c r="AM535" s="506">
        <v>1.1280000000000001</v>
      </c>
      <c r="AN535" s="452">
        <v>1.1724770642201836</v>
      </c>
      <c r="AO535" s="506">
        <v>6.54</v>
      </c>
      <c r="AP535" s="506">
        <v>7.6680000000000001</v>
      </c>
      <c r="AQ535" s="453"/>
      <c r="AR535" s="450" t="s">
        <v>443</v>
      </c>
    </row>
    <row r="536" spans="1:44" s="333" customFormat="1" ht="47.25" x14ac:dyDescent="0.25">
      <c r="A536" s="447">
        <v>0</v>
      </c>
      <c r="B536" s="448" t="s">
        <v>690</v>
      </c>
      <c r="C536" s="449" t="s">
        <v>385</v>
      </c>
      <c r="D536" s="506">
        <v>12.083</v>
      </c>
      <c r="E536" s="506">
        <v>12.083</v>
      </c>
      <c r="F536" s="506">
        <v>0</v>
      </c>
      <c r="G536" s="506">
        <v>0</v>
      </c>
      <c r="H536" s="506">
        <v>0</v>
      </c>
      <c r="I536" s="506">
        <v>0</v>
      </c>
      <c r="J536" s="506">
        <v>0</v>
      </c>
      <c r="K536" s="506">
        <v>0</v>
      </c>
      <c r="L536" s="506">
        <v>0</v>
      </c>
      <c r="M536" s="506">
        <v>0</v>
      </c>
      <c r="N536" s="506">
        <v>0</v>
      </c>
      <c r="O536" s="506">
        <v>0</v>
      </c>
      <c r="P536" s="506">
        <v>12.083</v>
      </c>
      <c r="Q536" s="506">
        <v>0</v>
      </c>
      <c r="R536" s="509">
        <v>0</v>
      </c>
      <c r="S536" s="506"/>
      <c r="T536" s="506"/>
      <c r="U536" s="506">
        <v>0</v>
      </c>
      <c r="V536" s="506">
        <v>0.58099999999999996</v>
      </c>
      <c r="W536" s="506">
        <v>0.41</v>
      </c>
      <c r="X536" s="506">
        <v>0</v>
      </c>
      <c r="Y536" s="506">
        <v>0</v>
      </c>
      <c r="Z536" s="506">
        <v>0</v>
      </c>
      <c r="AA536" s="506">
        <v>0</v>
      </c>
      <c r="AB536" s="506">
        <v>0.41</v>
      </c>
      <c r="AC536" s="506">
        <v>0.41</v>
      </c>
      <c r="AD536" s="506">
        <v>0.17099999999999999</v>
      </c>
      <c r="AE536" s="506">
        <v>0</v>
      </c>
      <c r="AF536" s="506">
        <v>9.8298305084745774</v>
      </c>
      <c r="AG536" s="506">
        <v>-0.17099999999999999</v>
      </c>
      <c r="AH536" s="451">
        <v>0.70567986230636837</v>
      </c>
      <c r="AI536" s="450">
        <v>0</v>
      </c>
      <c r="AJ536" s="506">
        <v>0.41</v>
      </c>
      <c r="AK536" s="506">
        <v>0</v>
      </c>
      <c r="AL536" s="506">
        <v>0</v>
      </c>
      <c r="AM536" s="506">
        <v>0</v>
      </c>
      <c r="AN536" s="452" t="s">
        <v>1119</v>
      </c>
      <c r="AO536" s="506">
        <v>0</v>
      </c>
      <c r="AP536" s="506">
        <v>0</v>
      </c>
      <c r="AQ536" s="453"/>
      <c r="AR536" s="450" t="s">
        <v>443</v>
      </c>
    </row>
    <row r="537" spans="1:44" s="333" customFormat="1" ht="47.25" x14ac:dyDescent="0.25">
      <c r="A537" s="447">
        <v>0</v>
      </c>
      <c r="B537" s="448" t="s">
        <v>428</v>
      </c>
      <c r="C537" s="449" t="s">
        <v>385</v>
      </c>
      <c r="D537" s="506">
        <v>13.911837265311606</v>
      </c>
      <c r="E537" s="506">
        <v>13.911837265311606</v>
      </c>
      <c r="F537" s="506">
        <v>0</v>
      </c>
      <c r="G537" s="506">
        <v>0</v>
      </c>
      <c r="H537" s="506">
        <v>0</v>
      </c>
      <c r="I537" s="506">
        <v>0</v>
      </c>
      <c r="J537" s="506">
        <v>0</v>
      </c>
      <c r="K537" s="506">
        <v>0</v>
      </c>
      <c r="L537" s="506">
        <v>0</v>
      </c>
      <c r="M537" s="506">
        <v>0</v>
      </c>
      <c r="N537" s="506">
        <v>0</v>
      </c>
      <c r="O537" s="506">
        <v>0</v>
      </c>
      <c r="P537" s="506">
        <v>13.911837265311606</v>
      </c>
      <c r="Q537" s="506">
        <v>0</v>
      </c>
      <c r="R537" s="509">
        <v>0</v>
      </c>
      <c r="S537" s="506"/>
      <c r="T537" s="506"/>
      <c r="U537" s="506">
        <v>2.633</v>
      </c>
      <c r="V537" s="506">
        <v>4.7900000000000009</v>
      </c>
      <c r="W537" s="506">
        <v>0.87799999999999989</v>
      </c>
      <c r="X537" s="506">
        <v>4.0000000000000001E-3</v>
      </c>
      <c r="Y537" s="506">
        <v>4.0000000000000001E-3</v>
      </c>
      <c r="Z537" s="506">
        <v>0.13300000000000001</v>
      </c>
      <c r="AA537" s="506">
        <v>0.13300000000000001</v>
      </c>
      <c r="AB537" s="506">
        <v>0</v>
      </c>
      <c r="AC537" s="506">
        <v>0.15599999999999997</v>
      </c>
      <c r="AD537" s="506">
        <v>4.6530000000000005</v>
      </c>
      <c r="AE537" s="506">
        <v>0.58499999999999996</v>
      </c>
      <c r="AF537" s="506">
        <v>8.278692597721701</v>
      </c>
      <c r="AG537" s="506">
        <v>-3.9120000000000008</v>
      </c>
      <c r="AH537" s="451">
        <v>0.18329853862212939</v>
      </c>
      <c r="AI537" s="450">
        <v>0</v>
      </c>
      <c r="AJ537" s="506">
        <v>3.5110000000000001</v>
      </c>
      <c r="AK537" s="506">
        <v>0</v>
      </c>
      <c r="AL537" s="506">
        <v>0</v>
      </c>
      <c r="AM537" s="506">
        <v>0</v>
      </c>
      <c r="AN537" s="452" t="s">
        <v>1119</v>
      </c>
      <c r="AO537" s="506">
        <v>0</v>
      </c>
      <c r="AP537" s="506">
        <v>0</v>
      </c>
      <c r="AQ537" s="453"/>
      <c r="AR537" s="450" t="s">
        <v>443</v>
      </c>
    </row>
    <row r="538" spans="1:44" s="333" customFormat="1" ht="47.25" x14ac:dyDescent="0.25">
      <c r="A538" s="447">
        <v>0</v>
      </c>
      <c r="B538" s="448" t="s">
        <v>693</v>
      </c>
      <c r="C538" s="449" t="s">
        <v>385</v>
      </c>
      <c r="D538" s="506">
        <v>12.297072571511514</v>
      </c>
      <c r="E538" s="506">
        <v>4.4388756224170773</v>
      </c>
      <c r="F538" s="506">
        <v>0</v>
      </c>
      <c r="G538" s="506">
        <v>0.16519795000000001</v>
      </c>
      <c r="H538" s="506">
        <v>0</v>
      </c>
      <c r="I538" s="506">
        <v>0</v>
      </c>
      <c r="J538" s="506">
        <v>0</v>
      </c>
      <c r="K538" s="506">
        <v>0</v>
      </c>
      <c r="L538" s="506">
        <v>0</v>
      </c>
      <c r="M538" s="506">
        <v>0</v>
      </c>
      <c r="N538" s="506">
        <v>0</v>
      </c>
      <c r="O538" s="506">
        <v>0.16519795000000001</v>
      </c>
      <c r="P538" s="506">
        <v>4.2736776724170777</v>
      </c>
      <c r="Q538" s="506">
        <v>0.16519795000000001</v>
      </c>
      <c r="R538" s="509" t="s">
        <v>1119</v>
      </c>
      <c r="S538" s="506"/>
      <c r="T538" s="506"/>
      <c r="U538" s="506">
        <v>7.3579999999999997</v>
      </c>
      <c r="V538" s="506">
        <v>4.2859999999999996</v>
      </c>
      <c r="W538" s="506">
        <v>5.6269999999999998</v>
      </c>
      <c r="X538" s="506">
        <v>0.32700000000000001</v>
      </c>
      <c r="Y538" s="506">
        <v>0.32700000000000001</v>
      </c>
      <c r="Z538" s="506">
        <v>0.38899999999999996</v>
      </c>
      <c r="AA538" s="506">
        <v>0.38899999999999996</v>
      </c>
      <c r="AB538" s="506">
        <v>0</v>
      </c>
      <c r="AC538" s="506">
        <v>0.73100000000000009</v>
      </c>
      <c r="AD538" s="506">
        <v>3.57</v>
      </c>
      <c r="AE538" s="506">
        <v>4.18</v>
      </c>
      <c r="AF538" s="506">
        <v>-1.3410000000000002</v>
      </c>
      <c r="AG538" s="506">
        <v>1.3409999999999997</v>
      </c>
      <c r="AH538" s="451">
        <v>1.312879141390574</v>
      </c>
      <c r="AI538" s="450" t="s">
        <v>509</v>
      </c>
      <c r="AJ538" s="506">
        <v>4.2370000000000001</v>
      </c>
      <c r="AK538" s="506">
        <v>6.55</v>
      </c>
      <c r="AL538" s="506">
        <v>8.7479999999999993</v>
      </c>
      <c r="AM538" s="506">
        <v>2.1979999999999995</v>
      </c>
      <c r="AN538" s="452">
        <v>1.3355725190839693</v>
      </c>
      <c r="AO538" s="506">
        <v>6.55</v>
      </c>
      <c r="AP538" s="506">
        <v>8.7479999999999993</v>
      </c>
      <c r="AQ538" s="453"/>
      <c r="AR538" s="450" t="s">
        <v>443</v>
      </c>
    </row>
    <row r="539" spans="1:44" s="333" customFormat="1" ht="47.25" x14ac:dyDescent="0.25">
      <c r="A539" s="447">
        <v>0</v>
      </c>
      <c r="B539" s="448" t="s">
        <v>694</v>
      </c>
      <c r="C539" s="449" t="s">
        <v>385</v>
      </c>
      <c r="D539" s="506">
        <v>12.862</v>
      </c>
      <c r="E539" s="506">
        <v>12.862</v>
      </c>
      <c r="F539" s="506">
        <v>0</v>
      </c>
      <c r="G539" s="506">
        <v>2.8106221800000002</v>
      </c>
      <c r="H539" s="506">
        <v>0</v>
      </c>
      <c r="I539" s="506">
        <v>0</v>
      </c>
      <c r="J539" s="506">
        <v>0</v>
      </c>
      <c r="K539" s="506">
        <v>0</v>
      </c>
      <c r="L539" s="506">
        <v>0</v>
      </c>
      <c r="M539" s="506">
        <v>2.8106221800000002</v>
      </c>
      <c r="N539" s="506">
        <v>0</v>
      </c>
      <c r="O539" s="506">
        <v>0</v>
      </c>
      <c r="P539" s="506">
        <v>10.051377819999999</v>
      </c>
      <c r="Q539" s="506">
        <v>2.8106221800000002</v>
      </c>
      <c r="R539" s="509" t="s">
        <v>1119</v>
      </c>
      <c r="S539" s="506"/>
      <c r="T539" s="506"/>
      <c r="U539" s="506">
        <v>0.44700000000000001</v>
      </c>
      <c r="V539" s="506">
        <v>7.7</v>
      </c>
      <c r="W539" s="506">
        <v>8.2639999999999993</v>
      </c>
      <c r="X539" s="506">
        <v>2.347</v>
      </c>
      <c r="Y539" s="506">
        <v>2.347</v>
      </c>
      <c r="Z539" s="506">
        <v>0.21499999999999986</v>
      </c>
      <c r="AA539" s="506">
        <v>0.21499999999999986</v>
      </c>
      <c r="AB539" s="506">
        <v>5.1369999999999996</v>
      </c>
      <c r="AC539" s="506">
        <v>0.14600000000000035</v>
      </c>
      <c r="AD539" s="506">
        <v>1.000000000000334E-3</v>
      </c>
      <c r="AE539" s="506">
        <v>5.5559999999999992</v>
      </c>
      <c r="AF539" s="506">
        <v>2.1890000000000018</v>
      </c>
      <c r="AG539" s="506">
        <v>0.56399999999999917</v>
      </c>
      <c r="AH539" s="451">
        <v>1.0732467532467531</v>
      </c>
      <c r="AI539" s="450" t="s">
        <v>509</v>
      </c>
      <c r="AJ539" s="506">
        <v>0</v>
      </c>
      <c r="AK539" s="506">
        <v>8.15</v>
      </c>
      <c r="AL539" s="506">
        <v>8.7110000000000003</v>
      </c>
      <c r="AM539" s="506">
        <v>0.56099999999999994</v>
      </c>
      <c r="AN539" s="452">
        <v>1.068834355828221</v>
      </c>
      <c r="AO539" s="506">
        <v>8.15</v>
      </c>
      <c r="AP539" s="506">
        <v>8.7110000000000003</v>
      </c>
      <c r="AQ539" s="453"/>
      <c r="AR539" s="450" t="s">
        <v>443</v>
      </c>
    </row>
    <row r="540" spans="1:44" s="333" customFormat="1" ht="31.5" x14ac:dyDescent="0.25">
      <c r="A540" s="447">
        <v>0</v>
      </c>
      <c r="B540" s="448" t="s">
        <v>695</v>
      </c>
      <c r="C540" s="449" t="s">
        <v>385</v>
      </c>
      <c r="D540" s="506">
        <v>7.4450000000000003</v>
      </c>
      <c r="E540" s="506">
        <v>7.4450000000000003</v>
      </c>
      <c r="F540" s="506">
        <v>0</v>
      </c>
      <c r="G540" s="506">
        <v>0</v>
      </c>
      <c r="H540" s="506">
        <v>0</v>
      </c>
      <c r="I540" s="506">
        <v>0</v>
      </c>
      <c r="J540" s="506">
        <v>0</v>
      </c>
      <c r="K540" s="506">
        <v>0</v>
      </c>
      <c r="L540" s="506">
        <v>0</v>
      </c>
      <c r="M540" s="506">
        <v>0</v>
      </c>
      <c r="N540" s="506">
        <v>0</v>
      </c>
      <c r="O540" s="506">
        <v>0</v>
      </c>
      <c r="P540" s="506">
        <v>7.4450000000000003</v>
      </c>
      <c r="Q540" s="506">
        <v>0</v>
      </c>
      <c r="R540" s="509">
        <v>0</v>
      </c>
      <c r="S540" s="506"/>
      <c r="T540" s="506"/>
      <c r="U540" s="506">
        <v>0.28799999999999998</v>
      </c>
      <c r="V540" s="506">
        <v>1.2999999999999999E-2</v>
      </c>
      <c r="W540" s="506">
        <v>3.4000000000000002E-2</v>
      </c>
      <c r="X540" s="506">
        <v>8.0000000000000002E-3</v>
      </c>
      <c r="Y540" s="506">
        <v>8.0000000000000002E-3</v>
      </c>
      <c r="Z540" s="506">
        <v>4.9999999999999992E-3</v>
      </c>
      <c r="AA540" s="506">
        <v>4.9999999999999992E-3</v>
      </c>
      <c r="AB540" s="506">
        <v>0</v>
      </c>
      <c r="AC540" s="506">
        <v>6.0000000000000001E-3</v>
      </c>
      <c r="AD540" s="506">
        <v>0</v>
      </c>
      <c r="AE540" s="506">
        <v>1.5000000000000005E-2</v>
      </c>
      <c r="AF540" s="506">
        <v>6.2753220338983056</v>
      </c>
      <c r="AG540" s="506">
        <v>2.1000000000000005E-2</v>
      </c>
      <c r="AH540" s="451">
        <v>2.6153846153846159</v>
      </c>
      <c r="AI540" s="450">
        <v>0</v>
      </c>
      <c r="AJ540" s="506">
        <v>0.32199999999999995</v>
      </c>
      <c r="AK540" s="506">
        <v>0</v>
      </c>
      <c r="AL540" s="506">
        <v>0</v>
      </c>
      <c r="AM540" s="506">
        <v>0</v>
      </c>
      <c r="AN540" s="452" t="s">
        <v>1119</v>
      </c>
      <c r="AO540" s="506">
        <v>0</v>
      </c>
      <c r="AP540" s="506">
        <v>0</v>
      </c>
      <c r="AQ540" s="453"/>
      <c r="AR540" s="450" t="s">
        <v>443</v>
      </c>
    </row>
    <row r="541" spans="1:44" s="333" customFormat="1" ht="47.25" x14ac:dyDescent="0.25">
      <c r="A541" s="447">
        <v>0</v>
      </c>
      <c r="B541" s="448" t="s">
        <v>696</v>
      </c>
      <c r="C541" s="449" t="s">
        <v>385</v>
      </c>
      <c r="D541" s="506">
        <v>7.4929466059175684</v>
      </c>
      <c r="E541" s="506">
        <v>7.2006449877986913</v>
      </c>
      <c r="F541" s="506">
        <v>1.9865666</v>
      </c>
      <c r="G541" s="506">
        <v>4.5191046699999999</v>
      </c>
      <c r="H541" s="506">
        <v>0</v>
      </c>
      <c r="I541" s="506">
        <v>0</v>
      </c>
      <c r="J541" s="506">
        <v>1.9865666</v>
      </c>
      <c r="K541" s="506">
        <v>1.9865666</v>
      </c>
      <c r="L541" s="506">
        <v>0</v>
      </c>
      <c r="M541" s="506">
        <v>2.19841307</v>
      </c>
      <c r="N541" s="506">
        <v>0</v>
      </c>
      <c r="O541" s="506">
        <v>0.33412500000000001</v>
      </c>
      <c r="P541" s="506">
        <v>2.6815403177986914</v>
      </c>
      <c r="Q541" s="506">
        <v>2.5325380700000002</v>
      </c>
      <c r="R541" s="509">
        <v>2.2748316970596405</v>
      </c>
      <c r="S541" s="506"/>
      <c r="T541" s="506"/>
      <c r="U541" s="506">
        <v>1.129</v>
      </c>
      <c r="V541" s="506">
        <v>5.9119999999999999</v>
      </c>
      <c r="W541" s="506">
        <v>5.9119999999999999</v>
      </c>
      <c r="X541" s="506">
        <v>5.2910000000000004</v>
      </c>
      <c r="Y541" s="506">
        <v>5.2910000000000004</v>
      </c>
      <c r="Z541" s="506">
        <v>0.62099999999999955</v>
      </c>
      <c r="AA541" s="506">
        <v>0.62099999999999955</v>
      </c>
      <c r="AB541" s="506">
        <v>0</v>
      </c>
      <c r="AC541" s="506">
        <v>0</v>
      </c>
      <c r="AD541" s="506">
        <v>0</v>
      </c>
      <c r="AE541" s="506">
        <v>0</v>
      </c>
      <c r="AF541" s="506">
        <v>-0.69104524922239907</v>
      </c>
      <c r="AG541" s="506">
        <v>0</v>
      </c>
      <c r="AH541" s="451">
        <v>1</v>
      </c>
      <c r="AI541" s="450" t="s">
        <v>509</v>
      </c>
      <c r="AJ541" s="506">
        <v>0</v>
      </c>
      <c r="AK541" s="506">
        <v>7.0410000000000004</v>
      </c>
      <c r="AL541" s="506">
        <v>7.0410000000000004</v>
      </c>
      <c r="AM541" s="506">
        <v>0</v>
      </c>
      <c r="AN541" s="452">
        <v>1</v>
      </c>
      <c r="AO541" s="506">
        <v>7.0410000000000004</v>
      </c>
      <c r="AP541" s="506">
        <v>7.0410000000000004</v>
      </c>
      <c r="AQ541" s="453"/>
      <c r="AR541" s="450" t="s">
        <v>443</v>
      </c>
    </row>
    <row r="542" spans="1:44" s="333" customFormat="1" ht="78.75" x14ac:dyDescent="0.25">
      <c r="A542" s="447">
        <v>0</v>
      </c>
      <c r="B542" s="448" t="s">
        <v>424</v>
      </c>
      <c r="C542" s="449" t="s">
        <v>385</v>
      </c>
      <c r="D542" s="506">
        <v>96.428419999999988</v>
      </c>
      <c r="E542" s="506">
        <v>13.850840000000002</v>
      </c>
      <c r="F542" s="506">
        <v>0</v>
      </c>
      <c r="G542" s="506">
        <v>5.0000610600000002</v>
      </c>
      <c r="H542" s="506">
        <v>0</v>
      </c>
      <c r="I542" s="506">
        <v>0</v>
      </c>
      <c r="J542" s="506">
        <v>0</v>
      </c>
      <c r="K542" s="506">
        <v>0</v>
      </c>
      <c r="L542" s="506">
        <v>0</v>
      </c>
      <c r="M542" s="506">
        <v>0</v>
      </c>
      <c r="N542" s="506">
        <v>0</v>
      </c>
      <c r="O542" s="506">
        <v>5.0000610600000002</v>
      </c>
      <c r="P542" s="506">
        <v>8.8507789400000014</v>
      </c>
      <c r="Q542" s="506">
        <v>5.0000610600000002</v>
      </c>
      <c r="R542" s="509" t="s">
        <v>1119</v>
      </c>
      <c r="S542" s="506"/>
      <c r="T542" s="506"/>
      <c r="U542" s="506">
        <v>0.504</v>
      </c>
      <c r="V542" s="506">
        <v>0.43</v>
      </c>
      <c r="W542" s="506">
        <v>0.43740000000000001</v>
      </c>
      <c r="X542" s="506">
        <v>0.33500000000000002</v>
      </c>
      <c r="Y542" s="506">
        <v>0.33500000000000002</v>
      </c>
      <c r="Z542" s="506">
        <v>0</v>
      </c>
      <c r="AA542" s="506">
        <v>0</v>
      </c>
      <c r="AB542" s="506">
        <v>0</v>
      </c>
      <c r="AC542" s="506">
        <v>0</v>
      </c>
      <c r="AD542" s="506">
        <v>9.4999999999999973E-2</v>
      </c>
      <c r="AE542" s="506">
        <v>0.10239999999999999</v>
      </c>
      <c r="AF542" s="506">
        <v>11.300600000000001</v>
      </c>
      <c r="AG542" s="506">
        <v>7.4000000000000177E-3</v>
      </c>
      <c r="AH542" s="451">
        <v>1.0172093023255815</v>
      </c>
      <c r="AI542" s="450" t="s">
        <v>509</v>
      </c>
      <c r="AJ542" s="506">
        <v>0</v>
      </c>
      <c r="AK542" s="506">
        <v>0.89999999999999991</v>
      </c>
      <c r="AL542" s="506">
        <v>0.94140000000000001</v>
      </c>
      <c r="AM542" s="506">
        <v>4.1400000000000103E-2</v>
      </c>
      <c r="AN542" s="452">
        <v>1.046</v>
      </c>
      <c r="AO542" s="506">
        <v>0.89999999999999991</v>
      </c>
      <c r="AP542" s="506">
        <v>0.94140000000000001</v>
      </c>
      <c r="AQ542" s="453"/>
      <c r="AR542" s="450" t="s">
        <v>443</v>
      </c>
    </row>
    <row r="543" spans="1:44" s="333" customFormat="1" ht="63" x14ac:dyDescent="0.25">
      <c r="A543" s="447">
        <v>0</v>
      </c>
      <c r="B543" s="448" t="s">
        <v>425</v>
      </c>
      <c r="C543" s="449" t="s">
        <v>385</v>
      </c>
      <c r="D543" s="506">
        <v>2.6798279999999997</v>
      </c>
      <c r="E543" s="506">
        <v>2.6798279999999997</v>
      </c>
      <c r="F543" s="506">
        <v>0</v>
      </c>
      <c r="G543" s="506">
        <v>0</v>
      </c>
      <c r="H543" s="506">
        <v>0</v>
      </c>
      <c r="I543" s="506">
        <v>0</v>
      </c>
      <c r="J543" s="506">
        <v>0</v>
      </c>
      <c r="K543" s="506">
        <v>0</v>
      </c>
      <c r="L543" s="506">
        <v>0</v>
      </c>
      <c r="M543" s="506">
        <v>0</v>
      </c>
      <c r="N543" s="506">
        <v>0</v>
      </c>
      <c r="O543" s="506">
        <v>0</v>
      </c>
      <c r="P543" s="506">
        <v>2.6798279999999997</v>
      </c>
      <c r="Q543" s="506">
        <v>0</v>
      </c>
      <c r="R543" s="509">
        <v>0</v>
      </c>
      <c r="S543" s="506"/>
      <c r="T543" s="506"/>
      <c r="U543" s="506">
        <v>3.5720000000000001</v>
      </c>
      <c r="V543" s="506">
        <v>0.84699999999999998</v>
      </c>
      <c r="W543" s="506">
        <v>0.84650000000000003</v>
      </c>
      <c r="X543" s="506">
        <v>0</v>
      </c>
      <c r="Y543" s="506">
        <v>0</v>
      </c>
      <c r="Z543" s="506">
        <v>0.84699999999999998</v>
      </c>
      <c r="AA543" s="506">
        <v>0.84699999999999998</v>
      </c>
      <c r="AB543" s="506">
        <v>0</v>
      </c>
      <c r="AC543" s="506">
        <v>0</v>
      </c>
      <c r="AD543" s="506">
        <v>0</v>
      </c>
      <c r="AE543" s="506">
        <v>-4.9999999999994493E-4</v>
      </c>
      <c r="AF543" s="506">
        <v>4.9999999999994493E-4</v>
      </c>
      <c r="AG543" s="506">
        <v>-4.9999999999994493E-4</v>
      </c>
      <c r="AH543" s="451">
        <v>0.99940968122786311</v>
      </c>
      <c r="AI543" s="450">
        <v>0</v>
      </c>
      <c r="AJ543" s="506">
        <v>4.4184999999999999</v>
      </c>
      <c r="AK543" s="506">
        <v>0</v>
      </c>
      <c r="AL543" s="506">
        <v>0</v>
      </c>
      <c r="AM543" s="506">
        <v>0</v>
      </c>
      <c r="AN543" s="452" t="s">
        <v>1119</v>
      </c>
      <c r="AO543" s="506">
        <v>0</v>
      </c>
      <c r="AP543" s="506">
        <v>0</v>
      </c>
      <c r="AQ543" s="453"/>
      <c r="AR543" s="450" t="s">
        <v>443</v>
      </c>
    </row>
    <row r="544" spans="1:44" s="333" customFormat="1" ht="31.5" x14ac:dyDescent="0.25">
      <c r="A544" s="447">
        <v>0</v>
      </c>
      <c r="B544" s="448" t="s">
        <v>1036</v>
      </c>
      <c r="C544" s="449" t="s">
        <v>385</v>
      </c>
      <c r="D544" s="506">
        <v>0</v>
      </c>
      <c r="E544" s="506">
        <v>0</v>
      </c>
      <c r="F544" s="506">
        <v>0</v>
      </c>
      <c r="G544" s="506">
        <v>0</v>
      </c>
      <c r="H544" s="506">
        <v>0</v>
      </c>
      <c r="I544" s="506">
        <v>0</v>
      </c>
      <c r="J544" s="506">
        <v>0</v>
      </c>
      <c r="K544" s="506">
        <v>0</v>
      </c>
      <c r="L544" s="506">
        <v>0</v>
      </c>
      <c r="M544" s="506">
        <v>0</v>
      </c>
      <c r="N544" s="506">
        <v>0</v>
      </c>
      <c r="O544" s="506">
        <v>0</v>
      </c>
      <c r="P544" s="506" t="s">
        <v>804</v>
      </c>
      <c r="Q544" s="506">
        <v>0</v>
      </c>
      <c r="R544" s="509">
        <v>0</v>
      </c>
      <c r="S544" s="506"/>
      <c r="T544" s="506"/>
      <c r="U544" s="506">
        <v>0</v>
      </c>
      <c r="V544" s="506">
        <v>0</v>
      </c>
      <c r="W544" s="506">
        <v>0.38800000000000001</v>
      </c>
      <c r="X544" s="506">
        <v>0</v>
      </c>
      <c r="Y544" s="506">
        <v>0</v>
      </c>
      <c r="Z544" s="506">
        <v>0</v>
      </c>
      <c r="AA544" s="506">
        <v>0</v>
      </c>
      <c r="AB544" s="506">
        <v>0</v>
      </c>
      <c r="AC544" s="506">
        <v>0</v>
      </c>
      <c r="AD544" s="506">
        <v>0</v>
      </c>
      <c r="AE544" s="506">
        <v>0.38800000000000001</v>
      </c>
      <c r="AF544" s="506" t="s">
        <v>804</v>
      </c>
      <c r="AG544" s="506">
        <v>0.38800000000000001</v>
      </c>
      <c r="AH544" s="451" t="s">
        <v>1119</v>
      </c>
      <c r="AI544" s="450">
        <v>0</v>
      </c>
      <c r="AJ544" s="506">
        <v>0.38800000000000001</v>
      </c>
      <c r="AK544" s="506">
        <v>0</v>
      </c>
      <c r="AL544" s="506">
        <v>0</v>
      </c>
      <c r="AM544" s="506">
        <v>0</v>
      </c>
      <c r="AN544" s="452" t="s">
        <v>1119</v>
      </c>
      <c r="AO544" s="506">
        <v>0</v>
      </c>
      <c r="AP544" s="506">
        <v>0</v>
      </c>
      <c r="AQ544" s="453"/>
      <c r="AR544" s="450" t="s">
        <v>443</v>
      </c>
    </row>
    <row r="545" spans="1:44" s="333" customFormat="1" ht="94.5" x14ac:dyDescent="0.25">
      <c r="A545" s="447">
        <v>0</v>
      </c>
      <c r="B545" s="448" t="s">
        <v>426</v>
      </c>
      <c r="C545" s="449" t="s">
        <v>385</v>
      </c>
      <c r="D545" s="506">
        <v>7.0409301999999991</v>
      </c>
      <c r="E545" s="506">
        <v>7.0409301999999991</v>
      </c>
      <c r="F545" s="506">
        <v>0.12641836000000001</v>
      </c>
      <c r="G545" s="506">
        <v>0.12641836000000001</v>
      </c>
      <c r="H545" s="506">
        <v>0.12641836000000001</v>
      </c>
      <c r="I545" s="506">
        <v>0.12641836000000001</v>
      </c>
      <c r="J545" s="506">
        <v>0</v>
      </c>
      <c r="K545" s="506">
        <v>0</v>
      </c>
      <c r="L545" s="506">
        <v>0</v>
      </c>
      <c r="M545" s="506">
        <v>0</v>
      </c>
      <c r="N545" s="506">
        <v>0</v>
      </c>
      <c r="O545" s="506">
        <v>0</v>
      </c>
      <c r="P545" s="506">
        <v>6.9145118399999994</v>
      </c>
      <c r="Q545" s="506">
        <v>0</v>
      </c>
      <c r="R545" s="509">
        <v>1</v>
      </c>
      <c r="S545" s="506"/>
      <c r="T545" s="506"/>
      <c r="U545" s="506">
        <v>27.094000000000001</v>
      </c>
      <c r="V545" s="506">
        <v>0</v>
      </c>
      <c r="W545" s="506">
        <v>0</v>
      </c>
      <c r="X545" s="506">
        <v>0</v>
      </c>
      <c r="Y545" s="506">
        <v>0</v>
      </c>
      <c r="Z545" s="506">
        <v>0</v>
      </c>
      <c r="AA545" s="506">
        <v>0</v>
      </c>
      <c r="AB545" s="506">
        <v>0</v>
      </c>
      <c r="AC545" s="506">
        <v>0</v>
      </c>
      <c r="AD545" s="506">
        <v>0</v>
      </c>
      <c r="AE545" s="506">
        <v>0</v>
      </c>
      <c r="AF545" s="506" t="s">
        <v>804</v>
      </c>
      <c r="AG545" s="506">
        <v>0</v>
      </c>
      <c r="AH545" s="451" t="s">
        <v>1119</v>
      </c>
      <c r="AI545" s="450">
        <v>0</v>
      </c>
      <c r="AJ545" s="506">
        <v>27.094000000000001</v>
      </c>
      <c r="AK545" s="506">
        <v>0</v>
      </c>
      <c r="AL545" s="506">
        <v>0</v>
      </c>
      <c r="AM545" s="506">
        <v>0</v>
      </c>
      <c r="AN545" s="452" t="s">
        <v>1119</v>
      </c>
      <c r="AO545" s="506">
        <v>0</v>
      </c>
      <c r="AP545" s="506">
        <v>0</v>
      </c>
      <c r="AQ545" s="453"/>
      <c r="AR545" s="450" t="s">
        <v>443</v>
      </c>
    </row>
    <row r="546" spans="1:44" s="333" customFormat="1" ht="47.25" x14ac:dyDescent="0.25">
      <c r="A546" s="447">
        <v>0</v>
      </c>
      <c r="B546" s="448" t="s">
        <v>423</v>
      </c>
      <c r="C546" s="449" t="s">
        <v>385</v>
      </c>
      <c r="D546" s="506">
        <v>66.797760982602043</v>
      </c>
      <c r="E546" s="506">
        <v>6.8203999999999958</v>
      </c>
      <c r="F546" s="506">
        <v>0</v>
      </c>
      <c r="G546" s="506">
        <v>0.36289455999999998</v>
      </c>
      <c r="H546" s="506">
        <v>0</v>
      </c>
      <c r="I546" s="506">
        <v>0</v>
      </c>
      <c r="J546" s="506">
        <v>0</v>
      </c>
      <c r="K546" s="506">
        <v>0</v>
      </c>
      <c r="L546" s="506">
        <v>0</v>
      </c>
      <c r="M546" s="506">
        <v>0.36289455999999998</v>
      </c>
      <c r="N546" s="506">
        <v>0</v>
      </c>
      <c r="O546" s="506">
        <v>0</v>
      </c>
      <c r="P546" s="506">
        <v>6.4575054399999958</v>
      </c>
      <c r="Q546" s="506">
        <v>0.36289455999999998</v>
      </c>
      <c r="R546" s="509" t="s">
        <v>1119</v>
      </c>
      <c r="S546" s="506"/>
      <c r="T546" s="506"/>
      <c r="U546" s="506">
        <v>4.7080000000000002</v>
      </c>
      <c r="V546" s="506">
        <v>1.958</v>
      </c>
      <c r="W546" s="506">
        <v>0.81299999999999994</v>
      </c>
      <c r="X546" s="506">
        <v>0.193</v>
      </c>
      <c r="Y546" s="506">
        <v>0.193</v>
      </c>
      <c r="Z546" s="506">
        <v>0.128</v>
      </c>
      <c r="AA546" s="506">
        <v>0.128</v>
      </c>
      <c r="AB546" s="506">
        <v>0</v>
      </c>
      <c r="AC546" s="506">
        <v>0.14899999999999997</v>
      </c>
      <c r="AD546" s="506">
        <v>1.637</v>
      </c>
      <c r="AE546" s="506">
        <v>0.34299999999999992</v>
      </c>
      <c r="AF546" s="506">
        <v>1.1446748571428538</v>
      </c>
      <c r="AG546" s="506">
        <v>-1.145</v>
      </c>
      <c r="AH546" s="451">
        <v>0.41521961184882533</v>
      </c>
      <c r="AI546" s="450" t="s">
        <v>509</v>
      </c>
      <c r="AJ546" s="506">
        <v>5.5209999999999999</v>
      </c>
      <c r="AK546" s="506">
        <v>6.6654</v>
      </c>
      <c r="AL546" s="506">
        <v>0</v>
      </c>
      <c r="AM546" s="506">
        <v>-6.6654</v>
      </c>
      <c r="AN546" s="452">
        <v>0</v>
      </c>
      <c r="AO546" s="506">
        <v>6.6654</v>
      </c>
      <c r="AP546" s="506">
        <v>0</v>
      </c>
      <c r="AQ546" s="453"/>
      <c r="AR546" s="450" t="s">
        <v>443</v>
      </c>
    </row>
    <row r="547" spans="1:44" s="333" customFormat="1" ht="47.25" x14ac:dyDescent="0.25">
      <c r="A547" s="447">
        <v>0</v>
      </c>
      <c r="B547" s="448" t="s">
        <v>691</v>
      </c>
      <c r="C547" s="449" t="s">
        <v>385</v>
      </c>
      <c r="D547" s="506">
        <v>0</v>
      </c>
      <c r="E547" s="506">
        <v>0</v>
      </c>
      <c r="F547" s="506">
        <v>0</v>
      </c>
      <c r="G547" s="506">
        <v>0</v>
      </c>
      <c r="H547" s="506">
        <v>0</v>
      </c>
      <c r="I547" s="506">
        <v>0</v>
      </c>
      <c r="J547" s="506">
        <v>0</v>
      </c>
      <c r="K547" s="506">
        <v>0</v>
      </c>
      <c r="L547" s="506">
        <v>0</v>
      </c>
      <c r="M547" s="506">
        <v>0</v>
      </c>
      <c r="N547" s="506">
        <v>0</v>
      </c>
      <c r="O547" s="506">
        <v>0</v>
      </c>
      <c r="P547" s="506" t="s">
        <v>804</v>
      </c>
      <c r="Q547" s="506">
        <v>0</v>
      </c>
      <c r="R547" s="509">
        <v>0</v>
      </c>
      <c r="S547" s="506"/>
      <c r="T547" s="506"/>
      <c r="U547" s="506">
        <v>0</v>
      </c>
      <c r="V547" s="506">
        <v>0</v>
      </c>
      <c r="W547" s="506">
        <v>4.0000000000000008E-2</v>
      </c>
      <c r="X547" s="506">
        <v>0</v>
      </c>
      <c r="Y547" s="506">
        <v>0</v>
      </c>
      <c r="Z547" s="506">
        <v>0</v>
      </c>
      <c r="AA547" s="506">
        <v>0</v>
      </c>
      <c r="AB547" s="506">
        <v>0</v>
      </c>
      <c r="AC547" s="506">
        <v>4.0000000000000001E-3</v>
      </c>
      <c r="AD547" s="506">
        <v>0</v>
      </c>
      <c r="AE547" s="506">
        <v>3.6000000000000004E-2</v>
      </c>
      <c r="AF547" s="506" t="s">
        <v>804</v>
      </c>
      <c r="AG547" s="506">
        <v>4.0000000000000008E-2</v>
      </c>
      <c r="AH547" s="451" t="s">
        <v>1119</v>
      </c>
      <c r="AI547" s="450">
        <v>0</v>
      </c>
      <c r="AJ547" s="506">
        <v>0</v>
      </c>
      <c r="AK547" s="506">
        <v>0</v>
      </c>
      <c r="AL547" s="506">
        <v>0.04</v>
      </c>
      <c r="AM547" s="506">
        <v>0.04</v>
      </c>
      <c r="AN547" s="452" t="s">
        <v>1119</v>
      </c>
      <c r="AO547" s="506">
        <v>0</v>
      </c>
      <c r="AP547" s="506">
        <v>0.04</v>
      </c>
      <c r="AQ547" s="453"/>
      <c r="AR547" s="450" t="s">
        <v>443</v>
      </c>
    </row>
    <row r="548" spans="1:44" s="333" customFormat="1" ht="31.5" x14ac:dyDescent="0.25">
      <c r="A548" s="447">
        <v>0</v>
      </c>
      <c r="B548" s="448" t="s">
        <v>692</v>
      </c>
      <c r="C548" s="449" t="s">
        <v>385</v>
      </c>
      <c r="D548" s="506">
        <v>1.9679705100751332</v>
      </c>
      <c r="E548" s="506">
        <v>1.8526</v>
      </c>
      <c r="F548" s="506">
        <v>0.11488314999999999</v>
      </c>
      <c r="G548" s="506">
        <v>0.11488315</v>
      </c>
      <c r="H548" s="506">
        <v>0</v>
      </c>
      <c r="I548" s="506">
        <v>0</v>
      </c>
      <c r="J548" s="506">
        <v>1.723247E-2</v>
      </c>
      <c r="K548" s="506">
        <v>1.723247E-2</v>
      </c>
      <c r="L548" s="506">
        <v>0</v>
      </c>
      <c r="M548" s="506">
        <v>9.7650680000000004E-2</v>
      </c>
      <c r="N548" s="506">
        <v>9.765067999999999E-2</v>
      </c>
      <c r="O548" s="506">
        <v>0</v>
      </c>
      <c r="P548" s="506">
        <v>1.73771685</v>
      </c>
      <c r="Q548" s="506">
        <v>0</v>
      </c>
      <c r="R548" s="509">
        <v>1.0000000000000002</v>
      </c>
      <c r="S548" s="506"/>
      <c r="T548" s="506"/>
      <c r="U548" s="506">
        <v>0.115</v>
      </c>
      <c r="V548" s="506">
        <v>0</v>
      </c>
      <c r="W548" s="506">
        <v>0</v>
      </c>
      <c r="X548" s="506">
        <v>0</v>
      </c>
      <c r="Y548" s="506">
        <v>0</v>
      </c>
      <c r="Z548" s="506">
        <v>0</v>
      </c>
      <c r="AA548" s="506">
        <v>0</v>
      </c>
      <c r="AB548" s="506">
        <v>0</v>
      </c>
      <c r="AC548" s="506">
        <v>0</v>
      </c>
      <c r="AD548" s="506">
        <v>0</v>
      </c>
      <c r="AE548" s="506">
        <v>0</v>
      </c>
      <c r="AF548" s="506">
        <v>1.5527716187077401</v>
      </c>
      <c r="AG548" s="506">
        <v>0</v>
      </c>
      <c r="AH548" s="451" t="s">
        <v>1119</v>
      </c>
      <c r="AI548" s="450">
        <v>0</v>
      </c>
      <c r="AJ548" s="506">
        <v>0.115</v>
      </c>
      <c r="AK548" s="506">
        <v>0</v>
      </c>
      <c r="AL548" s="506">
        <v>0</v>
      </c>
      <c r="AM548" s="506">
        <v>0</v>
      </c>
      <c r="AN548" s="452" t="s">
        <v>1119</v>
      </c>
      <c r="AO548" s="506">
        <v>0</v>
      </c>
      <c r="AP548" s="506">
        <v>0</v>
      </c>
      <c r="AQ548" s="453"/>
      <c r="AR548" s="450" t="s">
        <v>443</v>
      </c>
    </row>
    <row r="549" spans="1:44" s="333" customFormat="1" ht="63" x14ac:dyDescent="0.25">
      <c r="A549" s="447">
        <v>0</v>
      </c>
      <c r="B549" s="448" t="s">
        <v>1037</v>
      </c>
      <c r="C549" s="449" t="s">
        <v>385</v>
      </c>
      <c r="D549" s="506">
        <v>0</v>
      </c>
      <c r="E549" s="506">
        <v>0</v>
      </c>
      <c r="F549" s="506">
        <v>0</v>
      </c>
      <c r="G549" s="506">
        <v>0</v>
      </c>
      <c r="H549" s="506">
        <v>0</v>
      </c>
      <c r="I549" s="506">
        <v>0</v>
      </c>
      <c r="J549" s="506">
        <v>0</v>
      </c>
      <c r="K549" s="506">
        <v>0</v>
      </c>
      <c r="L549" s="506">
        <v>0</v>
      </c>
      <c r="M549" s="506">
        <v>0</v>
      </c>
      <c r="N549" s="506">
        <v>0</v>
      </c>
      <c r="O549" s="506">
        <v>0</v>
      </c>
      <c r="P549" s="506" t="s">
        <v>804</v>
      </c>
      <c r="Q549" s="506">
        <v>0</v>
      </c>
      <c r="R549" s="509">
        <v>0</v>
      </c>
      <c r="S549" s="506"/>
      <c r="T549" s="506"/>
      <c r="U549" s="506">
        <v>0</v>
      </c>
      <c r="V549" s="506">
        <v>0</v>
      </c>
      <c r="W549" s="506">
        <v>0.30519000000000002</v>
      </c>
      <c r="X549" s="506">
        <v>0</v>
      </c>
      <c r="Y549" s="506">
        <v>0</v>
      </c>
      <c r="Z549" s="506">
        <v>0</v>
      </c>
      <c r="AA549" s="506">
        <v>0</v>
      </c>
      <c r="AB549" s="506">
        <v>0</v>
      </c>
      <c r="AC549" s="506">
        <v>0</v>
      </c>
      <c r="AD549" s="506">
        <v>0</v>
      </c>
      <c r="AE549" s="506">
        <v>0.30519000000000002</v>
      </c>
      <c r="AF549" s="506" t="s">
        <v>804</v>
      </c>
      <c r="AG549" s="506">
        <v>0.30519000000000002</v>
      </c>
      <c r="AH549" s="451" t="s">
        <v>1119</v>
      </c>
      <c r="AI549" s="450">
        <v>0</v>
      </c>
      <c r="AJ549" s="506">
        <v>0.30519000000000002</v>
      </c>
      <c r="AK549" s="506">
        <v>0</v>
      </c>
      <c r="AL549" s="506">
        <v>0</v>
      </c>
      <c r="AM549" s="506">
        <v>0</v>
      </c>
      <c r="AN549" s="452" t="s">
        <v>1119</v>
      </c>
      <c r="AO549" s="506">
        <v>0</v>
      </c>
      <c r="AP549" s="506">
        <v>0</v>
      </c>
      <c r="AQ549" s="453"/>
      <c r="AR549" s="450" t="s">
        <v>1106</v>
      </c>
    </row>
    <row r="550" spans="1:44" s="333" customFormat="1" ht="78.75" x14ac:dyDescent="0.25">
      <c r="A550" s="447">
        <v>0</v>
      </c>
      <c r="B550" s="448" t="s">
        <v>1038</v>
      </c>
      <c r="C550" s="449" t="s">
        <v>385</v>
      </c>
      <c r="D550" s="506">
        <v>0</v>
      </c>
      <c r="E550" s="506">
        <v>0</v>
      </c>
      <c r="F550" s="506">
        <v>0</v>
      </c>
      <c r="G550" s="506">
        <v>0</v>
      </c>
      <c r="H550" s="506">
        <v>0</v>
      </c>
      <c r="I550" s="506">
        <v>0</v>
      </c>
      <c r="J550" s="506">
        <v>0</v>
      </c>
      <c r="K550" s="506">
        <v>0</v>
      </c>
      <c r="L550" s="506">
        <v>0</v>
      </c>
      <c r="M550" s="506">
        <v>0</v>
      </c>
      <c r="N550" s="506">
        <v>0</v>
      </c>
      <c r="O550" s="506">
        <v>0</v>
      </c>
      <c r="P550" s="506" t="s">
        <v>804</v>
      </c>
      <c r="Q550" s="506">
        <v>0</v>
      </c>
      <c r="R550" s="509">
        <v>0</v>
      </c>
      <c r="S550" s="506"/>
      <c r="T550" s="506"/>
      <c r="U550" s="506">
        <v>0</v>
      </c>
      <c r="V550" s="506">
        <v>0</v>
      </c>
      <c r="W550" s="506">
        <v>0.29499999999999998</v>
      </c>
      <c r="X550" s="506">
        <v>0</v>
      </c>
      <c r="Y550" s="506">
        <v>0</v>
      </c>
      <c r="Z550" s="506">
        <v>0</v>
      </c>
      <c r="AA550" s="506">
        <v>0</v>
      </c>
      <c r="AB550" s="506">
        <v>0</v>
      </c>
      <c r="AC550" s="506">
        <v>0</v>
      </c>
      <c r="AD550" s="506">
        <v>0</v>
      </c>
      <c r="AE550" s="506">
        <v>0.29499999999999998</v>
      </c>
      <c r="AF550" s="506" t="s">
        <v>804</v>
      </c>
      <c r="AG550" s="506">
        <v>0.29499999999999998</v>
      </c>
      <c r="AH550" s="451" t="s">
        <v>1119</v>
      </c>
      <c r="AI550" s="450">
        <v>0</v>
      </c>
      <c r="AJ550" s="506">
        <v>0.29499999999999998</v>
      </c>
      <c r="AK550" s="506">
        <v>0</v>
      </c>
      <c r="AL550" s="506">
        <v>0</v>
      </c>
      <c r="AM550" s="506">
        <v>0</v>
      </c>
      <c r="AN550" s="452" t="s">
        <v>1119</v>
      </c>
      <c r="AO550" s="506">
        <v>0</v>
      </c>
      <c r="AP550" s="506">
        <v>0</v>
      </c>
      <c r="AQ550" s="453"/>
      <c r="AR550" s="450" t="s">
        <v>443</v>
      </c>
    </row>
    <row r="551" spans="1:44" s="333" customFormat="1" ht="63" x14ac:dyDescent="0.25">
      <c r="A551" s="447">
        <v>0</v>
      </c>
      <c r="B551" s="448" t="s">
        <v>697</v>
      </c>
      <c r="C551" s="449" t="s">
        <v>385</v>
      </c>
      <c r="D551" s="506">
        <v>31.6158647033207</v>
      </c>
      <c r="E551" s="506">
        <v>31.022199999999998</v>
      </c>
      <c r="F551" s="506">
        <v>0</v>
      </c>
      <c r="G551" s="506">
        <v>0</v>
      </c>
      <c r="H551" s="506">
        <v>0</v>
      </c>
      <c r="I551" s="506">
        <v>0</v>
      </c>
      <c r="J551" s="506">
        <v>0</v>
      </c>
      <c r="K551" s="506">
        <v>0</v>
      </c>
      <c r="L551" s="506">
        <v>0</v>
      </c>
      <c r="M551" s="506">
        <v>0</v>
      </c>
      <c r="N551" s="506">
        <v>0</v>
      </c>
      <c r="O551" s="506">
        <v>0</v>
      </c>
      <c r="P551" s="506">
        <v>31.022199999999998</v>
      </c>
      <c r="Q551" s="506">
        <v>0</v>
      </c>
      <c r="R551" s="509">
        <v>0</v>
      </c>
      <c r="S551" s="506"/>
      <c r="T551" s="506"/>
      <c r="U551" s="506">
        <v>0.54700000000000015</v>
      </c>
      <c r="V551" s="506">
        <v>0.79300000000000004</v>
      </c>
      <c r="W551" s="506">
        <v>0.79300000000000004</v>
      </c>
      <c r="X551" s="506">
        <v>0.73699999999999999</v>
      </c>
      <c r="Y551" s="506">
        <v>0.73699999999999999</v>
      </c>
      <c r="Z551" s="506">
        <v>5.600000000000005E-2</v>
      </c>
      <c r="AA551" s="506">
        <v>5.600000000000005E-2</v>
      </c>
      <c r="AB551" s="506">
        <v>0</v>
      </c>
      <c r="AC551" s="506">
        <v>0</v>
      </c>
      <c r="AD551" s="506">
        <v>0</v>
      </c>
      <c r="AE551" s="506">
        <v>0</v>
      </c>
      <c r="AF551" s="506">
        <v>25.453105680780254</v>
      </c>
      <c r="AG551" s="506">
        <v>0</v>
      </c>
      <c r="AH551" s="451">
        <v>1</v>
      </c>
      <c r="AI551" s="450">
        <v>0</v>
      </c>
      <c r="AJ551" s="506">
        <v>1.3400000000000003</v>
      </c>
      <c r="AK551" s="506">
        <v>0</v>
      </c>
      <c r="AL551" s="506">
        <v>0</v>
      </c>
      <c r="AM551" s="506">
        <v>0</v>
      </c>
      <c r="AN551" s="452" t="s">
        <v>1119</v>
      </c>
      <c r="AO551" s="506">
        <v>0</v>
      </c>
      <c r="AP551" s="506">
        <v>0</v>
      </c>
      <c r="AQ551" s="453"/>
      <c r="AR551" s="450" t="s">
        <v>443</v>
      </c>
    </row>
    <row r="552" spans="1:44" s="333" customFormat="1" x14ac:dyDescent="0.25">
      <c r="A552" s="447">
        <v>3</v>
      </c>
      <c r="B552" s="448" t="s">
        <v>466</v>
      </c>
      <c r="C552" s="449">
        <v>0</v>
      </c>
      <c r="D552" s="506">
        <v>0</v>
      </c>
      <c r="E552" s="506">
        <v>0</v>
      </c>
      <c r="F552" s="506">
        <v>0</v>
      </c>
      <c r="G552" s="506">
        <v>0</v>
      </c>
      <c r="H552" s="506">
        <v>0</v>
      </c>
      <c r="I552" s="506">
        <v>0</v>
      </c>
      <c r="J552" s="506">
        <v>0</v>
      </c>
      <c r="K552" s="506">
        <v>0</v>
      </c>
      <c r="L552" s="506">
        <v>0</v>
      </c>
      <c r="M552" s="506">
        <v>0</v>
      </c>
      <c r="N552" s="506">
        <v>0</v>
      </c>
      <c r="O552" s="506">
        <v>0</v>
      </c>
      <c r="P552" s="506" t="s">
        <v>804</v>
      </c>
      <c r="Q552" s="506">
        <v>0</v>
      </c>
      <c r="R552" s="509" t="s">
        <v>1119</v>
      </c>
      <c r="S552" s="506"/>
      <c r="T552" s="506"/>
      <c r="U552" s="506">
        <v>0</v>
      </c>
      <c r="V552" s="506">
        <v>0</v>
      </c>
      <c r="W552" s="506">
        <v>0</v>
      </c>
      <c r="X552" s="506">
        <v>0</v>
      </c>
      <c r="Y552" s="506">
        <v>0</v>
      </c>
      <c r="Z552" s="506">
        <v>0</v>
      </c>
      <c r="AA552" s="506">
        <v>0</v>
      </c>
      <c r="AB552" s="506">
        <v>0</v>
      </c>
      <c r="AC552" s="506">
        <v>0</v>
      </c>
      <c r="AD552" s="506">
        <v>0</v>
      </c>
      <c r="AE552" s="506">
        <v>0</v>
      </c>
      <c r="AF552" s="506" t="s">
        <v>804</v>
      </c>
      <c r="AG552" s="506">
        <v>0</v>
      </c>
      <c r="AH552" s="451" t="s">
        <v>1119</v>
      </c>
      <c r="AI552" s="450">
        <v>0</v>
      </c>
      <c r="AJ552" s="506">
        <v>0</v>
      </c>
      <c r="AK552" s="506">
        <v>0</v>
      </c>
      <c r="AL552" s="506">
        <v>0</v>
      </c>
      <c r="AM552" s="506">
        <v>0</v>
      </c>
      <c r="AN552" s="452" t="s">
        <v>1119</v>
      </c>
      <c r="AO552" s="506">
        <v>0</v>
      </c>
      <c r="AP552" s="506">
        <v>0</v>
      </c>
      <c r="AQ552" s="453"/>
      <c r="AR552" s="450">
        <v>0</v>
      </c>
    </row>
    <row r="553" spans="1:44" s="333" customFormat="1" x14ac:dyDescent="0.25">
      <c r="A553" s="447">
        <v>4</v>
      </c>
      <c r="B553" s="448" t="s">
        <v>467</v>
      </c>
      <c r="C553" s="449">
        <v>0</v>
      </c>
      <c r="D553" s="506">
        <v>0</v>
      </c>
      <c r="E553" s="506">
        <v>0</v>
      </c>
      <c r="F553" s="506">
        <v>0</v>
      </c>
      <c r="G553" s="506">
        <v>0</v>
      </c>
      <c r="H553" s="506">
        <v>0</v>
      </c>
      <c r="I553" s="506">
        <v>0</v>
      </c>
      <c r="J553" s="506">
        <v>0</v>
      </c>
      <c r="K553" s="506">
        <v>0</v>
      </c>
      <c r="L553" s="506">
        <v>0</v>
      </c>
      <c r="M553" s="506">
        <v>0</v>
      </c>
      <c r="N553" s="506">
        <v>0</v>
      </c>
      <c r="O553" s="506">
        <v>0</v>
      </c>
      <c r="P553" s="506" t="s">
        <v>804</v>
      </c>
      <c r="Q553" s="506">
        <v>0</v>
      </c>
      <c r="R553" s="509" t="s">
        <v>1119</v>
      </c>
      <c r="S553" s="506"/>
      <c r="T553" s="506"/>
      <c r="U553" s="506">
        <v>0</v>
      </c>
      <c r="V553" s="506">
        <v>0</v>
      </c>
      <c r="W553" s="506">
        <v>0.36002590000000001</v>
      </c>
      <c r="X553" s="506">
        <v>0</v>
      </c>
      <c r="Y553" s="506">
        <v>0</v>
      </c>
      <c r="Z553" s="506">
        <v>0</v>
      </c>
      <c r="AA553" s="506">
        <v>0</v>
      </c>
      <c r="AB553" s="506">
        <v>0</v>
      </c>
      <c r="AC553" s="506">
        <v>0</v>
      </c>
      <c r="AD553" s="506">
        <v>0</v>
      </c>
      <c r="AE553" s="506">
        <v>0.36002590000000001</v>
      </c>
      <c r="AF553" s="506" t="s">
        <v>804</v>
      </c>
      <c r="AG553" s="506">
        <v>0.36002590000000001</v>
      </c>
      <c r="AH553" s="451" t="s">
        <v>1119</v>
      </c>
      <c r="AI553" s="450">
        <v>0</v>
      </c>
      <c r="AJ553" s="506">
        <v>0.36002590000000001</v>
      </c>
      <c r="AK553" s="506">
        <v>0</v>
      </c>
      <c r="AL553" s="506">
        <v>0</v>
      </c>
      <c r="AM553" s="506">
        <v>0</v>
      </c>
      <c r="AN553" s="452" t="s">
        <v>1119</v>
      </c>
      <c r="AO553" s="506">
        <v>0</v>
      </c>
      <c r="AP553" s="506">
        <v>0</v>
      </c>
      <c r="AQ553" s="453"/>
      <c r="AR553" s="450">
        <v>0</v>
      </c>
    </row>
    <row r="554" spans="1:44" s="333" customFormat="1" ht="47.25" x14ac:dyDescent="0.25">
      <c r="A554" s="447">
        <v>0</v>
      </c>
      <c r="B554" s="448" t="s">
        <v>1039</v>
      </c>
      <c r="C554" s="449" t="s">
        <v>388</v>
      </c>
      <c r="D554" s="506">
        <v>0</v>
      </c>
      <c r="E554" s="506">
        <v>0</v>
      </c>
      <c r="F554" s="506">
        <v>0</v>
      </c>
      <c r="G554" s="506">
        <v>0</v>
      </c>
      <c r="H554" s="506">
        <v>0</v>
      </c>
      <c r="I554" s="506">
        <v>0</v>
      </c>
      <c r="J554" s="506">
        <v>0</v>
      </c>
      <c r="K554" s="506">
        <v>0</v>
      </c>
      <c r="L554" s="506">
        <v>0</v>
      </c>
      <c r="M554" s="506">
        <v>0</v>
      </c>
      <c r="N554" s="506">
        <v>0</v>
      </c>
      <c r="O554" s="506">
        <v>0</v>
      </c>
      <c r="P554" s="506" t="s">
        <v>804</v>
      </c>
      <c r="Q554" s="506">
        <v>0</v>
      </c>
      <c r="R554" s="509">
        <v>0</v>
      </c>
      <c r="S554" s="506"/>
      <c r="T554" s="506"/>
      <c r="U554" s="506">
        <v>0</v>
      </c>
      <c r="V554" s="506">
        <v>0</v>
      </c>
      <c r="W554" s="506">
        <v>6.00259E-2</v>
      </c>
      <c r="X554" s="506">
        <v>0</v>
      </c>
      <c r="Y554" s="506">
        <v>0</v>
      </c>
      <c r="Z554" s="506">
        <v>0</v>
      </c>
      <c r="AA554" s="506">
        <v>0</v>
      </c>
      <c r="AB554" s="506">
        <v>0</v>
      </c>
      <c r="AC554" s="506">
        <v>0</v>
      </c>
      <c r="AD554" s="506">
        <v>0</v>
      </c>
      <c r="AE554" s="506">
        <v>6.00259E-2</v>
      </c>
      <c r="AF554" s="506" t="s">
        <v>804</v>
      </c>
      <c r="AG554" s="506">
        <v>6.00259E-2</v>
      </c>
      <c r="AH554" s="451" t="s">
        <v>1119</v>
      </c>
      <c r="AI554" s="450">
        <v>0</v>
      </c>
      <c r="AJ554" s="506">
        <v>6.00259E-2</v>
      </c>
      <c r="AK554" s="506">
        <v>0</v>
      </c>
      <c r="AL554" s="506">
        <v>0</v>
      </c>
      <c r="AM554" s="506">
        <v>0</v>
      </c>
      <c r="AN554" s="452" t="s">
        <v>1119</v>
      </c>
      <c r="AO554" s="506">
        <v>0</v>
      </c>
      <c r="AP554" s="506">
        <v>0</v>
      </c>
      <c r="AQ554" s="453"/>
      <c r="AR554" s="450" t="s">
        <v>443</v>
      </c>
    </row>
    <row r="555" spans="1:44" s="333" customFormat="1" ht="31.5" x14ac:dyDescent="0.25">
      <c r="A555" s="447">
        <v>0</v>
      </c>
      <c r="B555" s="448" t="s">
        <v>1040</v>
      </c>
      <c r="C555" s="449" t="s">
        <v>385</v>
      </c>
      <c r="D555" s="506">
        <v>0</v>
      </c>
      <c r="E555" s="506">
        <v>0</v>
      </c>
      <c r="F555" s="506">
        <v>0</v>
      </c>
      <c r="G555" s="506">
        <v>0</v>
      </c>
      <c r="H555" s="506">
        <v>0</v>
      </c>
      <c r="I555" s="506">
        <v>0</v>
      </c>
      <c r="J555" s="506">
        <v>0</v>
      </c>
      <c r="K555" s="506">
        <v>0</v>
      </c>
      <c r="L555" s="506">
        <v>0</v>
      </c>
      <c r="M555" s="506">
        <v>0</v>
      </c>
      <c r="N555" s="506">
        <v>0</v>
      </c>
      <c r="O555" s="506">
        <v>0</v>
      </c>
      <c r="P555" s="506" t="s">
        <v>804</v>
      </c>
      <c r="Q555" s="506">
        <v>0</v>
      </c>
      <c r="R555" s="509">
        <v>0</v>
      </c>
      <c r="S555" s="506"/>
      <c r="T555" s="506"/>
      <c r="U555" s="506">
        <v>0</v>
      </c>
      <c r="V555" s="506">
        <v>0</v>
      </c>
      <c r="W555" s="506">
        <v>0.3</v>
      </c>
      <c r="X555" s="506">
        <v>0</v>
      </c>
      <c r="Y555" s="506">
        <v>0</v>
      </c>
      <c r="Z555" s="506">
        <v>0</v>
      </c>
      <c r="AA555" s="506">
        <v>0</v>
      </c>
      <c r="AB555" s="506">
        <v>0</v>
      </c>
      <c r="AC555" s="506">
        <v>0</v>
      </c>
      <c r="AD555" s="506">
        <v>0</v>
      </c>
      <c r="AE555" s="506">
        <v>0.3</v>
      </c>
      <c r="AF555" s="506" t="s">
        <v>804</v>
      </c>
      <c r="AG555" s="506">
        <v>0.3</v>
      </c>
      <c r="AH555" s="451" t="s">
        <v>1119</v>
      </c>
      <c r="AI555" s="450">
        <v>0</v>
      </c>
      <c r="AJ555" s="506">
        <v>0.3</v>
      </c>
      <c r="AK555" s="506">
        <v>0</v>
      </c>
      <c r="AL555" s="506">
        <v>0</v>
      </c>
      <c r="AM555" s="506">
        <v>0</v>
      </c>
      <c r="AN555" s="452" t="s">
        <v>1119</v>
      </c>
      <c r="AO555" s="506">
        <v>0</v>
      </c>
      <c r="AP555" s="506">
        <v>0</v>
      </c>
      <c r="AQ555" s="453"/>
      <c r="AR555" s="450" t="s">
        <v>443</v>
      </c>
    </row>
    <row r="556" spans="1:44" s="333" customFormat="1" x14ac:dyDescent="0.25">
      <c r="A556" s="447">
        <v>5</v>
      </c>
      <c r="B556" s="448" t="s">
        <v>468</v>
      </c>
      <c r="C556" s="449">
        <v>0</v>
      </c>
      <c r="D556" s="506">
        <v>0</v>
      </c>
      <c r="E556" s="506">
        <v>0</v>
      </c>
      <c r="F556" s="506">
        <v>0</v>
      </c>
      <c r="G556" s="506">
        <v>0</v>
      </c>
      <c r="H556" s="506">
        <v>0</v>
      </c>
      <c r="I556" s="506">
        <v>0</v>
      </c>
      <c r="J556" s="506">
        <v>0</v>
      </c>
      <c r="K556" s="506">
        <v>0</v>
      </c>
      <c r="L556" s="506">
        <v>0</v>
      </c>
      <c r="M556" s="506">
        <v>0</v>
      </c>
      <c r="N556" s="506">
        <v>0</v>
      </c>
      <c r="O556" s="506">
        <v>0</v>
      </c>
      <c r="P556" s="506" t="s">
        <v>804</v>
      </c>
      <c r="Q556" s="506">
        <v>0</v>
      </c>
      <c r="R556" s="509" t="s">
        <v>1119</v>
      </c>
      <c r="S556" s="506"/>
      <c r="T556" s="506"/>
      <c r="U556" s="506">
        <v>0</v>
      </c>
      <c r="V556" s="506">
        <v>0</v>
      </c>
      <c r="W556" s="506">
        <v>0</v>
      </c>
      <c r="X556" s="506">
        <v>0</v>
      </c>
      <c r="Y556" s="506">
        <v>0</v>
      </c>
      <c r="Z556" s="506">
        <v>0</v>
      </c>
      <c r="AA556" s="506">
        <v>0</v>
      </c>
      <c r="AB556" s="506">
        <v>0</v>
      </c>
      <c r="AC556" s="506">
        <v>0</v>
      </c>
      <c r="AD556" s="506">
        <v>0</v>
      </c>
      <c r="AE556" s="506">
        <v>0</v>
      </c>
      <c r="AF556" s="506" t="s">
        <v>804</v>
      </c>
      <c r="AG556" s="506">
        <v>0</v>
      </c>
      <c r="AH556" s="451" t="s">
        <v>1119</v>
      </c>
      <c r="AI556" s="450">
        <v>0</v>
      </c>
      <c r="AJ556" s="506">
        <v>0</v>
      </c>
      <c r="AK556" s="506">
        <v>0</v>
      </c>
      <c r="AL556" s="506">
        <v>0</v>
      </c>
      <c r="AM556" s="506">
        <v>0</v>
      </c>
      <c r="AN556" s="452" t="s">
        <v>1119</v>
      </c>
      <c r="AO556" s="506">
        <v>0</v>
      </c>
      <c r="AP556" s="506">
        <v>0</v>
      </c>
      <c r="AQ556" s="453"/>
      <c r="AR556" s="450">
        <v>0</v>
      </c>
    </row>
    <row r="557" spans="1:44" s="333" customFormat="1" x14ac:dyDescent="0.25">
      <c r="A557" s="447">
        <v>6</v>
      </c>
      <c r="B557" s="448" t="s">
        <v>469</v>
      </c>
      <c r="C557" s="449">
        <v>0</v>
      </c>
      <c r="D557" s="506">
        <v>0</v>
      </c>
      <c r="E557" s="506">
        <v>0</v>
      </c>
      <c r="F557" s="506">
        <v>0</v>
      </c>
      <c r="G557" s="506">
        <v>0</v>
      </c>
      <c r="H557" s="506">
        <v>0</v>
      </c>
      <c r="I557" s="506">
        <v>0</v>
      </c>
      <c r="J557" s="506">
        <v>0</v>
      </c>
      <c r="K557" s="506">
        <v>0</v>
      </c>
      <c r="L557" s="506">
        <v>0</v>
      </c>
      <c r="M557" s="506">
        <v>0</v>
      </c>
      <c r="N557" s="506">
        <v>0</v>
      </c>
      <c r="O557" s="506">
        <v>0</v>
      </c>
      <c r="P557" s="506" t="s">
        <v>804</v>
      </c>
      <c r="Q557" s="506">
        <v>0</v>
      </c>
      <c r="R557" s="509" t="s">
        <v>1119</v>
      </c>
      <c r="S557" s="506"/>
      <c r="T557" s="506"/>
      <c r="U557" s="506">
        <v>0</v>
      </c>
      <c r="V557" s="506">
        <v>0</v>
      </c>
      <c r="W557" s="506">
        <v>0</v>
      </c>
      <c r="X557" s="506">
        <v>0</v>
      </c>
      <c r="Y557" s="506">
        <v>0</v>
      </c>
      <c r="Z557" s="506">
        <v>0</v>
      </c>
      <c r="AA557" s="506">
        <v>0</v>
      </c>
      <c r="AB557" s="506">
        <v>0</v>
      </c>
      <c r="AC557" s="506">
        <v>0</v>
      </c>
      <c r="AD557" s="506">
        <v>0</v>
      </c>
      <c r="AE557" s="506">
        <v>0</v>
      </c>
      <c r="AF557" s="506" t="s">
        <v>804</v>
      </c>
      <c r="AG557" s="506">
        <v>0</v>
      </c>
      <c r="AH557" s="451" t="s">
        <v>1119</v>
      </c>
      <c r="AI557" s="450">
        <v>0</v>
      </c>
      <c r="AJ557" s="506">
        <v>0</v>
      </c>
      <c r="AK557" s="506">
        <v>0</v>
      </c>
      <c r="AL557" s="506">
        <v>0</v>
      </c>
      <c r="AM557" s="506">
        <v>0</v>
      </c>
      <c r="AN557" s="452" t="s">
        <v>1119</v>
      </c>
      <c r="AO557" s="506">
        <v>0</v>
      </c>
      <c r="AP557" s="506">
        <v>0</v>
      </c>
      <c r="AQ557" s="453"/>
      <c r="AR557" s="450">
        <v>0</v>
      </c>
    </row>
    <row r="558" spans="1:44" s="333" customFormat="1" x14ac:dyDescent="0.25">
      <c r="A558" s="447">
        <v>7</v>
      </c>
      <c r="B558" s="448" t="s">
        <v>470</v>
      </c>
      <c r="C558" s="449">
        <v>0</v>
      </c>
      <c r="D558" s="506">
        <v>10.230999999999998</v>
      </c>
      <c r="E558" s="506">
        <v>8.6699999999999982</v>
      </c>
      <c r="F558" s="506">
        <v>2.1385359893702525</v>
      </c>
      <c r="G558" s="506">
        <v>0.156</v>
      </c>
      <c r="H558" s="506">
        <v>0</v>
      </c>
      <c r="I558" s="506">
        <v>0</v>
      </c>
      <c r="J558" s="506">
        <v>0</v>
      </c>
      <c r="K558" s="506">
        <v>0</v>
      </c>
      <c r="L558" s="506">
        <v>1.0692679946851262</v>
      </c>
      <c r="M558" s="506">
        <v>0.156</v>
      </c>
      <c r="N558" s="506">
        <v>1.0692679946851262</v>
      </c>
      <c r="O558" s="506">
        <v>0</v>
      </c>
      <c r="P558" s="506">
        <v>8.5139999999999976</v>
      </c>
      <c r="Q558" s="506">
        <v>-1.9825359893702523</v>
      </c>
      <c r="R558" s="509">
        <v>7.2947100621831601E-2</v>
      </c>
      <c r="S558" s="506"/>
      <c r="T558" s="506"/>
      <c r="U558" s="506">
        <v>0</v>
      </c>
      <c r="V558" s="506">
        <v>1.8123186350595362</v>
      </c>
      <c r="W558" s="506">
        <v>3.1459999999999999</v>
      </c>
      <c r="X558" s="506">
        <v>0</v>
      </c>
      <c r="Y558" s="506">
        <v>0.156</v>
      </c>
      <c r="Z558" s="506">
        <v>0</v>
      </c>
      <c r="AA558" s="506">
        <v>0</v>
      </c>
      <c r="AB558" s="506">
        <v>0</v>
      </c>
      <c r="AC558" s="506">
        <v>0.34399999999999997</v>
      </c>
      <c r="AD558" s="506">
        <v>1.8123186350595362</v>
      </c>
      <c r="AE558" s="506">
        <v>2.6459999999999999</v>
      </c>
      <c r="AF558" s="506">
        <v>4.2014576271186437</v>
      </c>
      <c r="AG558" s="506">
        <v>1.3336813649404637</v>
      </c>
      <c r="AH558" s="451">
        <v>1.7358978377975192</v>
      </c>
      <c r="AI558" s="450">
        <v>0</v>
      </c>
      <c r="AJ558" s="506">
        <v>2.0950000000000002</v>
      </c>
      <c r="AK558" s="506">
        <v>0</v>
      </c>
      <c r="AL558" s="506">
        <v>1.0510000000000002</v>
      </c>
      <c r="AM558" s="506">
        <v>1.0510000000000002</v>
      </c>
      <c r="AN558" s="452" t="s">
        <v>1119</v>
      </c>
      <c r="AO558" s="506">
        <v>0</v>
      </c>
      <c r="AP558" s="506">
        <v>1.0510000000000002</v>
      </c>
      <c r="AQ558" s="453"/>
      <c r="AR558" s="450">
        <v>0</v>
      </c>
    </row>
    <row r="559" spans="1:44" s="333" customFormat="1" ht="31.5" x14ac:dyDescent="0.25">
      <c r="A559" s="447">
        <v>0</v>
      </c>
      <c r="B559" s="448" t="s">
        <v>698</v>
      </c>
      <c r="C559" s="449" t="s">
        <v>389</v>
      </c>
      <c r="D559" s="506">
        <v>1.702</v>
      </c>
      <c r="E559" s="506">
        <v>1.4430000000000001</v>
      </c>
      <c r="F559" s="506">
        <v>0.35582593351199487</v>
      </c>
      <c r="G559" s="506">
        <v>0</v>
      </c>
      <c r="H559" s="506">
        <v>0</v>
      </c>
      <c r="I559" s="506">
        <v>0</v>
      </c>
      <c r="J559" s="506">
        <v>0</v>
      </c>
      <c r="K559" s="506">
        <v>0</v>
      </c>
      <c r="L559" s="506">
        <v>0.17791296675599744</v>
      </c>
      <c r="M559" s="506">
        <v>0</v>
      </c>
      <c r="N559" s="506">
        <v>0.17791296675599744</v>
      </c>
      <c r="O559" s="506">
        <v>0</v>
      </c>
      <c r="P559" s="506">
        <v>1.4430000000000001</v>
      </c>
      <c r="Q559" s="506">
        <v>-0.35582593351199487</v>
      </c>
      <c r="R559" s="509">
        <v>0</v>
      </c>
      <c r="S559" s="506"/>
      <c r="T559" s="506"/>
      <c r="U559" s="506">
        <v>0</v>
      </c>
      <c r="V559" s="506">
        <v>0.3015474012813516</v>
      </c>
      <c r="W559" s="506">
        <v>0.16399999999999998</v>
      </c>
      <c r="X559" s="506">
        <v>0</v>
      </c>
      <c r="Y559" s="506">
        <v>0</v>
      </c>
      <c r="Z559" s="506">
        <v>0</v>
      </c>
      <c r="AA559" s="506">
        <v>0</v>
      </c>
      <c r="AB559" s="506">
        <v>0</v>
      </c>
      <c r="AC559" s="506">
        <v>0</v>
      </c>
      <c r="AD559" s="506">
        <v>0.3015474012813516</v>
      </c>
      <c r="AE559" s="506">
        <v>0.16399999999999998</v>
      </c>
      <c r="AF559" s="506">
        <v>1.0588813559322037</v>
      </c>
      <c r="AG559" s="506">
        <v>-0.13754740128135162</v>
      </c>
      <c r="AH559" s="451">
        <v>0.54386142710274499</v>
      </c>
      <c r="AI559" s="450" t="s">
        <v>927</v>
      </c>
      <c r="AJ559" s="506">
        <v>0.16399999999999998</v>
      </c>
      <c r="AK559" s="506">
        <v>0</v>
      </c>
      <c r="AL559" s="506">
        <v>0</v>
      </c>
      <c r="AM559" s="506">
        <v>0</v>
      </c>
      <c r="AN559" s="452" t="s">
        <v>1119</v>
      </c>
      <c r="AO559" s="506">
        <v>0</v>
      </c>
      <c r="AP559" s="506">
        <v>0</v>
      </c>
      <c r="AQ559" s="453"/>
      <c r="AR559" s="450" t="s">
        <v>443</v>
      </c>
    </row>
    <row r="560" spans="1:44" s="333" customFormat="1" ht="31.5" x14ac:dyDescent="0.25">
      <c r="A560" s="447">
        <v>0</v>
      </c>
      <c r="B560" s="448" t="s">
        <v>699</v>
      </c>
      <c r="C560" s="449" t="s">
        <v>389</v>
      </c>
      <c r="D560" s="506">
        <v>3.7189999999999999</v>
      </c>
      <c r="E560" s="506">
        <v>3.1509999999999998</v>
      </c>
      <c r="F560" s="506">
        <v>0.77729816142508457</v>
      </c>
      <c r="G560" s="506">
        <v>0</v>
      </c>
      <c r="H560" s="506">
        <v>0</v>
      </c>
      <c r="I560" s="506">
        <v>0</v>
      </c>
      <c r="J560" s="506">
        <v>0</v>
      </c>
      <c r="K560" s="506">
        <v>0</v>
      </c>
      <c r="L560" s="506">
        <v>0.38864908071254228</v>
      </c>
      <c r="M560" s="506">
        <v>0</v>
      </c>
      <c r="N560" s="506">
        <v>0.38864908071254228</v>
      </c>
      <c r="O560" s="506">
        <v>0</v>
      </c>
      <c r="P560" s="506">
        <v>3.1509999999999998</v>
      </c>
      <c r="Q560" s="506">
        <v>-0.77729816142508457</v>
      </c>
      <c r="R560" s="509">
        <v>0</v>
      </c>
      <c r="S560" s="506"/>
      <c r="T560" s="506"/>
      <c r="U560" s="506">
        <v>0</v>
      </c>
      <c r="V560" s="506">
        <v>0.65872725544498689</v>
      </c>
      <c r="W560" s="506">
        <v>0.65300000000000002</v>
      </c>
      <c r="X560" s="506">
        <v>0</v>
      </c>
      <c r="Y560" s="506">
        <v>0</v>
      </c>
      <c r="Z560" s="506">
        <v>0</v>
      </c>
      <c r="AA560" s="506">
        <v>0</v>
      </c>
      <c r="AB560" s="506">
        <v>0</v>
      </c>
      <c r="AC560" s="506">
        <v>0</v>
      </c>
      <c r="AD560" s="506">
        <v>0.65872725544498689</v>
      </c>
      <c r="AE560" s="506">
        <v>0.65300000000000002</v>
      </c>
      <c r="AF560" s="506">
        <v>2.0173389830508475</v>
      </c>
      <c r="AG560" s="506">
        <v>-5.7272554449868673E-3</v>
      </c>
      <c r="AH560" s="451">
        <v>0.99130557389625851</v>
      </c>
      <c r="AI560" s="450" t="s">
        <v>927</v>
      </c>
      <c r="AJ560" s="506">
        <v>0.499</v>
      </c>
      <c r="AK560" s="506">
        <v>0</v>
      </c>
      <c r="AL560" s="506">
        <v>0.15400000000000003</v>
      </c>
      <c r="AM560" s="506">
        <v>0.15400000000000003</v>
      </c>
      <c r="AN560" s="452" t="s">
        <v>1119</v>
      </c>
      <c r="AO560" s="506">
        <v>0</v>
      </c>
      <c r="AP560" s="506">
        <v>0.15400000000000003</v>
      </c>
      <c r="AQ560" s="453"/>
      <c r="AR560" s="450" t="s">
        <v>443</v>
      </c>
    </row>
    <row r="561" spans="1:44" s="333" customFormat="1" ht="31.5" x14ac:dyDescent="0.25">
      <c r="A561" s="447">
        <v>0</v>
      </c>
      <c r="B561" s="448" t="s">
        <v>700</v>
      </c>
      <c r="C561" s="449" t="s">
        <v>389</v>
      </c>
      <c r="D561" s="506">
        <v>4.8099999999999996</v>
      </c>
      <c r="E561" s="506">
        <v>4.0759999999999996</v>
      </c>
      <c r="F561" s="506">
        <v>1.0054118944331731</v>
      </c>
      <c r="G561" s="506">
        <v>0</v>
      </c>
      <c r="H561" s="506">
        <v>0</v>
      </c>
      <c r="I561" s="506">
        <v>0</v>
      </c>
      <c r="J561" s="506">
        <v>0</v>
      </c>
      <c r="K561" s="506">
        <v>0</v>
      </c>
      <c r="L561" s="506">
        <v>0.50270594721658657</v>
      </c>
      <c r="M561" s="506">
        <v>0</v>
      </c>
      <c r="N561" s="506">
        <v>0.50270594721658657</v>
      </c>
      <c r="O561" s="506">
        <v>0</v>
      </c>
      <c r="P561" s="506">
        <v>4.0759999999999996</v>
      </c>
      <c r="Q561" s="506">
        <v>-1.0054118944331731</v>
      </c>
      <c r="R561" s="509">
        <v>0</v>
      </c>
      <c r="S561" s="506"/>
      <c r="T561" s="506"/>
      <c r="U561" s="506">
        <v>0</v>
      </c>
      <c r="V561" s="506">
        <v>0.85204397833319767</v>
      </c>
      <c r="W561" s="506">
        <v>0.17</v>
      </c>
      <c r="X561" s="506">
        <v>0</v>
      </c>
      <c r="Y561" s="506">
        <v>0</v>
      </c>
      <c r="Z561" s="506">
        <v>0</v>
      </c>
      <c r="AA561" s="506">
        <v>0</v>
      </c>
      <c r="AB561" s="506">
        <v>0</v>
      </c>
      <c r="AC561" s="506">
        <v>0</v>
      </c>
      <c r="AD561" s="506">
        <v>0.85204397833319767</v>
      </c>
      <c r="AE561" s="506">
        <v>0.17</v>
      </c>
      <c r="AF561" s="506">
        <v>3.2842372881355932</v>
      </c>
      <c r="AG561" s="506">
        <v>-0.68204397833319763</v>
      </c>
      <c r="AH561" s="451">
        <v>0.19952021764482247</v>
      </c>
      <c r="AI561" s="450" t="s">
        <v>927</v>
      </c>
      <c r="AJ561" s="506">
        <v>0</v>
      </c>
      <c r="AK561" s="506">
        <v>0</v>
      </c>
      <c r="AL561" s="506">
        <v>0.17</v>
      </c>
      <c r="AM561" s="506">
        <v>0.17</v>
      </c>
      <c r="AN561" s="452" t="s">
        <v>1119</v>
      </c>
      <c r="AO561" s="506">
        <v>0</v>
      </c>
      <c r="AP561" s="506">
        <v>0.17</v>
      </c>
      <c r="AQ561" s="453"/>
      <c r="AR561" s="450" t="s">
        <v>443</v>
      </c>
    </row>
    <row r="562" spans="1:44" s="333" customFormat="1" ht="63" x14ac:dyDescent="0.25">
      <c r="A562" s="447">
        <v>0</v>
      </c>
      <c r="B562" s="448" t="s">
        <v>912</v>
      </c>
      <c r="C562" s="449" t="s">
        <v>389</v>
      </c>
      <c r="D562" s="506">
        <v>0</v>
      </c>
      <c r="E562" s="506">
        <v>0</v>
      </c>
      <c r="F562" s="506">
        <v>0</v>
      </c>
      <c r="G562" s="506">
        <v>0</v>
      </c>
      <c r="H562" s="506">
        <v>0</v>
      </c>
      <c r="I562" s="506">
        <v>0</v>
      </c>
      <c r="J562" s="506">
        <v>0</v>
      </c>
      <c r="K562" s="506">
        <v>0</v>
      </c>
      <c r="L562" s="506">
        <v>0</v>
      </c>
      <c r="M562" s="506">
        <v>0</v>
      </c>
      <c r="N562" s="506">
        <v>0</v>
      </c>
      <c r="O562" s="506">
        <v>0</v>
      </c>
      <c r="P562" s="506" t="s">
        <v>804</v>
      </c>
      <c r="Q562" s="506">
        <v>0</v>
      </c>
      <c r="R562" s="509">
        <v>0</v>
      </c>
      <c r="S562" s="506"/>
      <c r="T562" s="506"/>
      <c r="U562" s="506">
        <v>0</v>
      </c>
      <c r="V562" s="506">
        <v>0</v>
      </c>
      <c r="W562" s="506">
        <v>0.34399999999999997</v>
      </c>
      <c r="X562" s="506">
        <v>0</v>
      </c>
      <c r="Y562" s="506">
        <v>0</v>
      </c>
      <c r="Z562" s="506">
        <v>0</v>
      </c>
      <c r="AA562" s="506">
        <v>0</v>
      </c>
      <c r="AB562" s="506">
        <v>0</v>
      </c>
      <c r="AC562" s="506">
        <v>0.34399999999999997</v>
      </c>
      <c r="AD562" s="506">
        <v>0</v>
      </c>
      <c r="AE562" s="506">
        <v>0</v>
      </c>
      <c r="AF562" s="506" t="s">
        <v>804</v>
      </c>
      <c r="AG562" s="506">
        <v>0.34399999999999997</v>
      </c>
      <c r="AH562" s="451" t="s">
        <v>1119</v>
      </c>
      <c r="AI562" s="450">
        <v>0</v>
      </c>
      <c r="AJ562" s="506">
        <v>0</v>
      </c>
      <c r="AK562" s="506">
        <v>0</v>
      </c>
      <c r="AL562" s="506">
        <v>0.34399999999999997</v>
      </c>
      <c r="AM562" s="506">
        <v>0.34399999999999997</v>
      </c>
      <c r="AN562" s="452" t="s">
        <v>1119</v>
      </c>
      <c r="AO562" s="506">
        <v>0</v>
      </c>
      <c r="AP562" s="506">
        <v>0.34399999999999997</v>
      </c>
      <c r="AQ562" s="453"/>
      <c r="AR562" s="450" t="s">
        <v>1106</v>
      </c>
    </row>
    <row r="563" spans="1:44" s="333" customFormat="1" ht="110.25" x14ac:dyDescent="0.25">
      <c r="A563" s="447">
        <v>0</v>
      </c>
      <c r="B563" s="448" t="s">
        <v>1048</v>
      </c>
      <c r="C563" s="449" t="s">
        <v>389</v>
      </c>
      <c r="D563" s="506">
        <v>0</v>
      </c>
      <c r="E563" s="506">
        <v>0</v>
      </c>
      <c r="F563" s="506">
        <v>0</v>
      </c>
      <c r="G563" s="506">
        <v>0</v>
      </c>
      <c r="H563" s="506">
        <v>0</v>
      </c>
      <c r="I563" s="506">
        <v>0</v>
      </c>
      <c r="J563" s="506">
        <v>0</v>
      </c>
      <c r="K563" s="506">
        <v>0</v>
      </c>
      <c r="L563" s="506">
        <v>0</v>
      </c>
      <c r="M563" s="506">
        <v>0</v>
      </c>
      <c r="N563" s="506">
        <v>0</v>
      </c>
      <c r="O563" s="506">
        <v>0</v>
      </c>
      <c r="P563" s="506" t="s">
        <v>804</v>
      </c>
      <c r="Q563" s="506">
        <v>0</v>
      </c>
      <c r="R563" s="509">
        <v>0</v>
      </c>
      <c r="S563" s="506"/>
      <c r="T563" s="506"/>
      <c r="U563" s="506">
        <v>0</v>
      </c>
      <c r="V563" s="506">
        <v>0</v>
      </c>
      <c r="W563" s="506">
        <v>0.45400000000000001</v>
      </c>
      <c r="X563" s="506">
        <v>0</v>
      </c>
      <c r="Y563" s="506">
        <v>0</v>
      </c>
      <c r="Z563" s="506">
        <v>0</v>
      </c>
      <c r="AA563" s="506">
        <v>0</v>
      </c>
      <c r="AB563" s="506">
        <v>0</v>
      </c>
      <c r="AC563" s="506">
        <v>0</v>
      </c>
      <c r="AD563" s="506">
        <v>0</v>
      </c>
      <c r="AE563" s="506">
        <v>0.45400000000000001</v>
      </c>
      <c r="AF563" s="506" t="s">
        <v>804</v>
      </c>
      <c r="AG563" s="506">
        <v>0.45400000000000001</v>
      </c>
      <c r="AH563" s="451" t="s">
        <v>1119</v>
      </c>
      <c r="AI563" s="450">
        <v>0</v>
      </c>
      <c r="AJ563" s="506">
        <v>0.45400000000000001</v>
      </c>
      <c r="AK563" s="506">
        <v>0</v>
      </c>
      <c r="AL563" s="506">
        <v>0</v>
      </c>
      <c r="AM563" s="506">
        <v>0</v>
      </c>
      <c r="AN563" s="452" t="s">
        <v>1119</v>
      </c>
      <c r="AO563" s="506">
        <v>0</v>
      </c>
      <c r="AP563" s="506">
        <v>0</v>
      </c>
      <c r="AQ563" s="453"/>
      <c r="AR563" s="450" t="s">
        <v>1106</v>
      </c>
    </row>
    <row r="564" spans="1:44" s="333" customFormat="1" ht="78.75" x14ac:dyDescent="0.25">
      <c r="A564" s="447">
        <v>0</v>
      </c>
      <c r="B564" s="448" t="s">
        <v>1049</v>
      </c>
      <c r="C564" s="449" t="s">
        <v>389</v>
      </c>
      <c r="D564" s="506">
        <v>0</v>
      </c>
      <c r="E564" s="506">
        <v>0</v>
      </c>
      <c r="F564" s="506">
        <v>0</v>
      </c>
      <c r="G564" s="506">
        <v>0</v>
      </c>
      <c r="H564" s="506">
        <v>0</v>
      </c>
      <c r="I564" s="506">
        <v>0</v>
      </c>
      <c r="J564" s="506">
        <v>0</v>
      </c>
      <c r="K564" s="506">
        <v>0</v>
      </c>
      <c r="L564" s="506">
        <v>0</v>
      </c>
      <c r="M564" s="506">
        <v>0</v>
      </c>
      <c r="N564" s="506">
        <v>0</v>
      </c>
      <c r="O564" s="506">
        <v>0</v>
      </c>
      <c r="P564" s="506" t="s">
        <v>804</v>
      </c>
      <c r="Q564" s="506">
        <v>0</v>
      </c>
      <c r="R564" s="509">
        <v>0</v>
      </c>
      <c r="S564" s="506"/>
      <c r="T564" s="506"/>
      <c r="U564" s="506">
        <v>0</v>
      </c>
      <c r="V564" s="506">
        <v>0</v>
      </c>
      <c r="W564" s="506">
        <v>0.158</v>
      </c>
      <c r="X564" s="506">
        <v>0</v>
      </c>
      <c r="Y564" s="506">
        <v>0</v>
      </c>
      <c r="Z564" s="506">
        <v>0</v>
      </c>
      <c r="AA564" s="506">
        <v>0</v>
      </c>
      <c r="AB564" s="506">
        <v>0</v>
      </c>
      <c r="AC564" s="506">
        <v>0</v>
      </c>
      <c r="AD564" s="506">
        <v>0</v>
      </c>
      <c r="AE564" s="506">
        <v>0.158</v>
      </c>
      <c r="AF564" s="506" t="s">
        <v>804</v>
      </c>
      <c r="AG564" s="506">
        <v>0.158</v>
      </c>
      <c r="AH564" s="451" t="s">
        <v>1119</v>
      </c>
      <c r="AI564" s="450">
        <v>0</v>
      </c>
      <c r="AJ564" s="506">
        <v>0.158</v>
      </c>
      <c r="AK564" s="506">
        <v>0</v>
      </c>
      <c r="AL564" s="506">
        <v>0</v>
      </c>
      <c r="AM564" s="506">
        <v>0</v>
      </c>
      <c r="AN564" s="452" t="s">
        <v>1119</v>
      </c>
      <c r="AO564" s="506">
        <v>0</v>
      </c>
      <c r="AP564" s="506">
        <v>0</v>
      </c>
      <c r="AQ564" s="453"/>
      <c r="AR564" s="450" t="s">
        <v>1106</v>
      </c>
    </row>
    <row r="565" spans="1:44" s="333" customFormat="1" ht="78.75" x14ac:dyDescent="0.25">
      <c r="A565" s="447">
        <v>0</v>
      </c>
      <c r="B565" s="448" t="s">
        <v>1050</v>
      </c>
      <c r="C565" s="449" t="s">
        <v>389</v>
      </c>
      <c r="D565" s="506">
        <v>0</v>
      </c>
      <c r="E565" s="506">
        <v>0</v>
      </c>
      <c r="F565" s="506">
        <v>0</v>
      </c>
      <c r="G565" s="506">
        <v>0</v>
      </c>
      <c r="H565" s="506">
        <v>0</v>
      </c>
      <c r="I565" s="506">
        <v>0</v>
      </c>
      <c r="J565" s="506">
        <v>0</v>
      </c>
      <c r="K565" s="506">
        <v>0</v>
      </c>
      <c r="L565" s="506">
        <v>0</v>
      </c>
      <c r="M565" s="506">
        <v>0</v>
      </c>
      <c r="N565" s="506">
        <v>0</v>
      </c>
      <c r="O565" s="506">
        <v>0</v>
      </c>
      <c r="P565" s="506" t="s">
        <v>804</v>
      </c>
      <c r="Q565" s="506">
        <v>0</v>
      </c>
      <c r="R565" s="509">
        <v>0</v>
      </c>
      <c r="S565" s="506"/>
      <c r="T565" s="506"/>
      <c r="U565" s="506">
        <v>0</v>
      </c>
      <c r="V565" s="506">
        <v>0</v>
      </c>
      <c r="W565" s="506">
        <v>0.16000000000000003</v>
      </c>
      <c r="X565" s="506">
        <v>0</v>
      </c>
      <c r="Y565" s="506">
        <v>0</v>
      </c>
      <c r="Z565" s="506">
        <v>0</v>
      </c>
      <c r="AA565" s="506">
        <v>0</v>
      </c>
      <c r="AB565" s="506">
        <v>0</v>
      </c>
      <c r="AC565" s="506">
        <v>0</v>
      </c>
      <c r="AD565" s="506">
        <v>0</v>
      </c>
      <c r="AE565" s="506">
        <v>0.16000000000000003</v>
      </c>
      <c r="AF565" s="506" t="s">
        <v>804</v>
      </c>
      <c r="AG565" s="506">
        <v>0.16000000000000003</v>
      </c>
      <c r="AH565" s="451" t="s">
        <v>1119</v>
      </c>
      <c r="AI565" s="450">
        <v>0</v>
      </c>
      <c r="AJ565" s="506">
        <v>0.16000000000000003</v>
      </c>
      <c r="AK565" s="506">
        <v>0</v>
      </c>
      <c r="AL565" s="506">
        <v>0</v>
      </c>
      <c r="AM565" s="506">
        <v>0</v>
      </c>
      <c r="AN565" s="452" t="s">
        <v>1119</v>
      </c>
      <c r="AO565" s="506">
        <v>0</v>
      </c>
      <c r="AP565" s="506">
        <v>0</v>
      </c>
      <c r="AQ565" s="453"/>
      <c r="AR565" s="450" t="s">
        <v>1106</v>
      </c>
    </row>
    <row r="566" spans="1:44" s="333" customFormat="1" ht="78.75" x14ac:dyDescent="0.25">
      <c r="A566" s="447">
        <v>0</v>
      </c>
      <c r="B566" s="448" t="s">
        <v>1051</v>
      </c>
      <c r="C566" s="449" t="s">
        <v>389</v>
      </c>
      <c r="D566" s="506">
        <v>0</v>
      </c>
      <c r="E566" s="506">
        <v>0</v>
      </c>
      <c r="F566" s="506">
        <v>0</v>
      </c>
      <c r="G566" s="506">
        <v>0</v>
      </c>
      <c r="H566" s="506">
        <v>0</v>
      </c>
      <c r="I566" s="506">
        <v>0</v>
      </c>
      <c r="J566" s="506">
        <v>0</v>
      </c>
      <c r="K566" s="506">
        <v>0</v>
      </c>
      <c r="L566" s="506">
        <v>0</v>
      </c>
      <c r="M566" s="506">
        <v>0</v>
      </c>
      <c r="N566" s="506">
        <v>0</v>
      </c>
      <c r="O566" s="506">
        <v>0</v>
      </c>
      <c r="P566" s="506" t="s">
        <v>804</v>
      </c>
      <c r="Q566" s="506">
        <v>0</v>
      </c>
      <c r="R566" s="509">
        <v>0</v>
      </c>
      <c r="S566" s="506"/>
      <c r="T566" s="506"/>
      <c r="U566" s="506">
        <v>0</v>
      </c>
      <c r="V566" s="506">
        <v>0</v>
      </c>
      <c r="W566" s="506">
        <v>0.19900000000000001</v>
      </c>
      <c r="X566" s="506">
        <v>0</v>
      </c>
      <c r="Y566" s="506">
        <v>0</v>
      </c>
      <c r="Z566" s="506">
        <v>0</v>
      </c>
      <c r="AA566" s="506">
        <v>0</v>
      </c>
      <c r="AB566" s="506">
        <v>0</v>
      </c>
      <c r="AC566" s="506">
        <v>0</v>
      </c>
      <c r="AD566" s="506">
        <v>0</v>
      </c>
      <c r="AE566" s="506">
        <v>0.19900000000000001</v>
      </c>
      <c r="AF566" s="506" t="s">
        <v>804</v>
      </c>
      <c r="AG566" s="506">
        <v>0.19900000000000001</v>
      </c>
      <c r="AH566" s="451" t="s">
        <v>1119</v>
      </c>
      <c r="AI566" s="450">
        <v>0</v>
      </c>
      <c r="AJ566" s="506">
        <v>0.19900000000000001</v>
      </c>
      <c r="AK566" s="506">
        <v>0</v>
      </c>
      <c r="AL566" s="506">
        <v>0</v>
      </c>
      <c r="AM566" s="506">
        <v>0</v>
      </c>
      <c r="AN566" s="452" t="s">
        <v>1119</v>
      </c>
      <c r="AO566" s="506">
        <v>0</v>
      </c>
      <c r="AP566" s="506">
        <v>0</v>
      </c>
      <c r="AQ566" s="453"/>
      <c r="AR566" s="450" t="s">
        <v>1106</v>
      </c>
    </row>
    <row r="567" spans="1:44" s="333" customFormat="1" ht="94.5" x14ac:dyDescent="0.25">
      <c r="A567" s="447">
        <v>0</v>
      </c>
      <c r="B567" s="448" t="s">
        <v>1052</v>
      </c>
      <c r="C567" s="449" t="s">
        <v>389</v>
      </c>
      <c r="D567" s="506">
        <v>0</v>
      </c>
      <c r="E567" s="506">
        <v>0</v>
      </c>
      <c r="F567" s="506">
        <v>0</v>
      </c>
      <c r="G567" s="506">
        <v>0</v>
      </c>
      <c r="H567" s="506">
        <v>0</v>
      </c>
      <c r="I567" s="506">
        <v>0</v>
      </c>
      <c r="J567" s="506">
        <v>0</v>
      </c>
      <c r="K567" s="506">
        <v>0</v>
      </c>
      <c r="L567" s="506">
        <v>0</v>
      </c>
      <c r="M567" s="506">
        <v>0</v>
      </c>
      <c r="N567" s="506">
        <v>0</v>
      </c>
      <c r="O567" s="506">
        <v>0</v>
      </c>
      <c r="P567" s="506" t="s">
        <v>804</v>
      </c>
      <c r="Q567" s="506">
        <v>0</v>
      </c>
      <c r="R567" s="509">
        <v>0</v>
      </c>
      <c r="S567" s="506"/>
      <c r="T567" s="506"/>
      <c r="U567" s="506">
        <v>0</v>
      </c>
      <c r="V567" s="506">
        <v>0</v>
      </c>
      <c r="W567" s="506">
        <v>0.14200000000000002</v>
      </c>
      <c r="X567" s="506">
        <v>0</v>
      </c>
      <c r="Y567" s="506">
        <v>0</v>
      </c>
      <c r="Z567" s="506">
        <v>0</v>
      </c>
      <c r="AA567" s="506">
        <v>0</v>
      </c>
      <c r="AB567" s="506">
        <v>0</v>
      </c>
      <c r="AC567" s="506">
        <v>0</v>
      </c>
      <c r="AD567" s="506">
        <v>0</v>
      </c>
      <c r="AE567" s="506">
        <v>0.14200000000000002</v>
      </c>
      <c r="AF567" s="506" t="s">
        <v>804</v>
      </c>
      <c r="AG567" s="506">
        <v>0.14200000000000002</v>
      </c>
      <c r="AH567" s="451" t="s">
        <v>1119</v>
      </c>
      <c r="AI567" s="450">
        <v>0</v>
      </c>
      <c r="AJ567" s="506">
        <v>0.14200000000000002</v>
      </c>
      <c r="AK567" s="506">
        <v>0</v>
      </c>
      <c r="AL567" s="506">
        <v>0</v>
      </c>
      <c r="AM567" s="506">
        <v>0</v>
      </c>
      <c r="AN567" s="452" t="s">
        <v>1119</v>
      </c>
      <c r="AO567" s="506">
        <v>0</v>
      </c>
      <c r="AP567" s="506">
        <v>0</v>
      </c>
      <c r="AQ567" s="453"/>
      <c r="AR567" s="450" t="s">
        <v>1106</v>
      </c>
    </row>
    <row r="568" spans="1:44" s="333" customFormat="1" ht="78.75" x14ac:dyDescent="0.25">
      <c r="A568" s="447">
        <v>0</v>
      </c>
      <c r="B568" s="448" t="s">
        <v>1053</v>
      </c>
      <c r="C568" s="449" t="s">
        <v>389</v>
      </c>
      <c r="D568" s="506">
        <v>0</v>
      </c>
      <c r="E568" s="506">
        <v>0</v>
      </c>
      <c r="F568" s="506">
        <v>0</v>
      </c>
      <c r="G568" s="506">
        <v>0</v>
      </c>
      <c r="H568" s="506">
        <v>0</v>
      </c>
      <c r="I568" s="506">
        <v>0</v>
      </c>
      <c r="J568" s="506">
        <v>0</v>
      </c>
      <c r="K568" s="506">
        <v>0</v>
      </c>
      <c r="L568" s="506">
        <v>0</v>
      </c>
      <c r="M568" s="506">
        <v>0</v>
      </c>
      <c r="N568" s="506">
        <v>0</v>
      </c>
      <c r="O568" s="506">
        <v>0</v>
      </c>
      <c r="P568" s="506" t="s">
        <v>804</v>
      </c>
      <c r="Q568" s="506">
        <v>0</v>
      </c>
      <c r="R568" s="509">
        <v>0</v>
      </c>
      <c r="S568" s="506"/>
      <c r="T568" s="506"/>
      <c r="U568" s="506">
        <v>0</v>
      </c>
      <c r="V568" s="506">
        <v>0</v>
      </c>
      <c r="W568" s="506">
        <v>0.16300000000000001</v>
      </c>
      <c r="X568" s="506">
        <v>0</v>
      </c>
      <c r="Y568" s="506">
        <v>0</v>
      </c>
      <c r="Z568" s="506">
        <v>0</v>
      </c>
      <c r="AA568" s="506">
        <v>0</v>
      </c>
      <c r="AB568" s="506">
        <v>0</v>
      </c>
      <c r="AC568" s="506">
        <v>0</v>
      </c>
      <c r="AD568" s="506">
        <v>0</v>
      </c>
      <c r="AE568" s="506">
        <v>0.16300000000000001</v>
      </c>
      <c r="AF568" s="506" t="s">
        <v>804</v>
      </c>
      <c r="AG568" s="506">
        <v>0.16300000000000001</v>
      </c>
      <c r="AH568" s="451" t="s">
        <v>1119</v>
      </c>
      <c r="AI568" s="450">
        <v>0</v>
      </c>
      <c r="AJ568" s="506">
        <v>0.16300000000000001</v>
      </c>
      <c r="AK568" s="506">
        <v>0</v>
      </c>
      <c r="AL568" s="506">
        <v>0</v>
      </c>
      <c r="AM568" s="506">
        <v>0</v>
      </c>
      <c r="AN568" s="452" t="s">
        <v>1119</v>
      </c>
      <c r="AO568" s="506">
        <v>0</v>
      </c>
      <c r="AP568" s="506">
        <v>0</v>
      </c>
      <c r="AQ568" s="453"/>
      <c r="AR568" s="450" t="s">
        <v>1106</v>
      </c>
    </row>
    <row r="569" spans="1:44" s="333" customFormat="1" ht="78.75" x14ac:dyDescent="0.25">
      <c r="A569" s="447">
        <v>0</v>
      </c>
      <c r="B569" s="448" t="s">
        <v>1054</v>
      </c>
      <c r="C569" s="449" t="s">
        <v>389</v>
      </c>
      <c r="D569" s="506">
        <v>0</v>
      </c>
      <c r="E569" s="506">
        <v>0</v>
      </c>
      <c r="F569" s="506">
        <v>0</v>
      </c>
      <c r="G569" s="506">
        <v>0</v>
      </c>
      <c r="H569" s="506">
        <v>0</v>
      </c>
      <c r="I569" s="506">
        <v>0</v>
      </c>
      <c r="J569" s="506">
        <v>0</v>
      </c>
      <c r="K569" s="506">
        <v>0</v>
      </c>
      <c r="L569" s="506">
        <v>0</v>
      </c>
      <c r="M569" s="506">
        <v>0</v>
      </c>
      <c r="N569" s="506">
        <v>0</v>
      </c>
      <c r="O569" s="506">
        <v>0</v>
      </c>
      <c r="P569" s="506" t="s">
        <v>804</v>
      </c>
      <c r="Q569" s="506">
        <v>0</v>
      </c>
      <c r="R569" s="509">
        <v>0</v>
      </c>
      <c r="S569" s="506"/>
      <c r="T569" s="506"/>
      <c r="U569" s="506">
        <v>0</v>
      </c>
      <c r="V569" s="506">
        <v>0</v>
      </c>
      <c r="W569" s="506">
        <v>0.38300000000000001</v>
      </c>
      <c r="X569" s="506">
        <v>0</v>
      </c>
      <c r="Y569" s="506">
        <v>0</v>
      </c>
      <c r="Z569" s="506">
        <v>0</v>
      </c>
      <c r="AA569" s="506">
        <v>0</v>
      </c>
      <c r="AB569" s="506">
        <v>0</v>
      </c>
      <c r="AC569" s="506">
        <v>0</v>
      </c>
      <c r="AD569" s="506">
        <v>0</v>
      </c>
      <c r="AE569" s="506">
        <v>0.38300000000000001</v>
      </c>
      <c r="AF569" s="506" t="s">
        <v>804</v>
      </c>
      <c r="AG569" s="506">
        <v>0.38300000000000001</v>
      </c>
      <c r="AH569" s="451" t="s">
        <v>1119</v>
      </c>
      <c r="AI569" s="450">
        <v>0</v>
      </c>
      <c r="AJ569" s="506">
        <v>0</v>
      </c>
      <c r="AK569" s="506">
        <v>0</v>
      </c>
      <c r="AL569" s="506">
        <v>0.38300000000000001</v>
      </c>
      <c r="AM569" s="506">
        <v>0.38300000000000001</v>
      </c>
      <c r="AN569" s="452" t="s">
        <v>1119</v>
      </c>
      <c r="AO569" s="506">
        <v>0</v>
      </c>
      <c r="AP569" s="506">
        <v>0.38300000000000001</v>
      </c>
      <c r="AQ569" s="453"/>
      <c r="AR569" s="450" t="s">
        <v>1106</v>
      </c>
    </row>
    <row r="570" spans="1:44" s="333" customFormat="1" ht="47.25" x14ac:dyDescent="0.25">
      <c r="A570" s="447">
        <v>0</v>
      </c>
      <c r="B570" s="448" t="s">
        <v>701</v>
      </c>
      <c r="C570" s="449" t="s">
        <v>389</v>
      </c>
      <c r="D570" s="506">
        <v>0</v>
      </c>
      <c r="E570" s="506">
        <v>0</v>
      </c>
      <c r="F570" s="506">
        <v>0</v>
      </c>
      <c r="G570" s="506">
        <v>0.156</v>
      </c>
      <c r="H570" s="506">
        <v>0</v>
      </c>
      <c r="I570" s="506">
        <v>0</v>
      </c>
      <c r="J570" s="506">
        <v>0</v>
      </c>
      <c r="K570" s="506">
        <v>0</v>
      </c>
      <c r="L570" s="506">
        <v>0</v>
      </c>
      <c r="M570" s="506">
        <v>0.156</v>
      </c>
      <c r="N570" s="506">
        <v>0</v>
      </c>
      <c r="O570" s="506">
        <v>0</v>
      </c>
      <c r="P570" s="506" t="s">
        <v>804</v>
      </c>
      <c r="Q570" s="506">
        <v>0.156</v>
      </c>
      <c r="R570" s="509" t="s">
        <v>1119</v>
      </c>
      <c r="S570" s="506"/>
      <c r="T570" s="506"/>
      <c r="U570" s="506">
        <v>0</v>
      </c>
      <c r="V570" s="506">
        <v>0</v>
      </c>
      <c r="W570" s="506">
        <v>0.156</v>
      </c>
      <c r="X570" s="506">
        <v>0</v>
      </c>
      <c r="Y570" s="506">
        <v>0.156</v>
      </c>
      <c r="Z570" s="506">
        <v>0</v>
      </c>
      <c r="AA570" s="506">
        <v>0</v>
      </c>
      <c r="AB570" s="506">
        <v>0</v>
      </c>
      <c r="AC570" s="506">
        <v>0</v>
      </c>
      <c r="AD570" s="506">
        <v>0</v>
      </c>
      <c r="AE570" s="506">
        <v>0</v>
      </c>
      <c r="AF570" s="506" t="s">
        <v>804</v>
      </c>
      <c r="AG570" s="506">
        <v>0.156</v>
      </c>
      <c r="AH570" s="451" t="s">
        <v>1119</v>
      </c>
      <c r="AI570" s="450" t="s">
        <v>509</v>
      </c>
      <c r="AJ570" s="506">
        <v>0.156</v>
      </c>
      <c r="AK570" s="506">
        <v>0</v>
      </c>
      <c r="AL570" s="506">
        <v>0</v>
      </c>
      <c r="AM570" s="506">
        <v>0</v>
      </c>
      <c r="AN570" s="452" t="s">
        <v>1119</v>
      </c>
      <c r="AO570" s="506">
        <v>0</v>
      </c>
      <c r="AP570" s="506">
        <v>0</v>
      </c>
      <c r="AQ570" s="453"/>
      <c r="AR570" s="450" t="s">
        <v>1106</v>
      </c>
    </row>
    <row r="571" spans="1:44" s="333" customFormat="1" x14ac:dyDescent="0.25">
      <c r="A571" s="447" t="s">
        <v>478</v>
      </c>
      <c r="B571" s="448" t="s">
        <v>464</v>
      </c>
      <c r="C571" s="449">
        <v>1</v>
      </c>
      <c r="D571" s="506">
        <v>70.203821604790761</v>
      </c>
      <c r="E571" s="506">
        <v>65.09170760479077</v>
      </c>
      <c r="F571" s="506">
        <v>17.768545573290641</v>
      </c>
      <c r="G571" s="506">
        <v>32.447024266613738</v>
      </c>
      <c r="H571" s="506">
        <v>5.1120719599999997</v>
      </c>
      <c r="I571" s="506">
        <v>6.60796034199692</v>
      </c>
      <c r="J571" s="506">
        <v>0</v>
      </c>
      <c r="K571" s="506">
        <v>10.28222771077292</v>
      </c>
      <c r="L571" s="506">
        <v>11.123151999999997</v>
      </c>
      <c r="M571" s="506">
        <v>15.507875752311492</v>
      </c>
      <c r="N571" s="506">
        <v>1.5333216132906418</v>
      </c>
      <c r="O571" s="506">
        <v>4.8960461532399996E-2</v>
      </c>
      <c r="P571" s="506">
        <v>32.644683338177032</v>
      </c>
      <c r="Q571" s="506">
        <v>14.678478693323093</v>
      </c>
      <c r="R571" s="509">
        <v>1.8260934263177693</v>
      </c>
      <c r="S571" s="506"/>
      <c r="T571" s="506"/>
      <c r="U571" s="506">
        <v>4.3322643699999999</v>
      </c>
      <c r="V571" s="506">
        <v>28.751090192018033</v>
      </c>
      <c r="W571" s="506">
        <v>36.021472230000001</v>
      </c>
      <c r="X571" s="506">
        <v>0</v>
      </c>
      <c r="Y571" s="506">
        <v>7.4386254300000001</v>
      </c>
      <c r="Z571" s="506">
        <v>9.2999999999999989</v>
      </c>
      <c r="AA571" s="506">
        <v>15.442420629999999</v>
      </c>
      <c r="AB571" s="506">
        <v>9.7000000000000011</v>
      </c>
      <c r="AC571" s="506">
        <v>1.2148256499999999</v>
      </c>
      <c r="AD571" s="506">
        <v>9.7510901920180348</v>
      </c>
      <c r="AE571" s="506">
        <v>11.92560052</v>
      </c>
      <c r="AF571" s="506" t="s">
        <v>804</v>
      </c>
      <c r="AG571" s="506">
        <v>7.2703820379819657</v>
      </c>
      <c r="AH571" s="451">
        <v>1.252873264611037</v>
      </c>
      <c r="AI571" s="450">
        <v>0</v>
      </c>
      <c r="AJ571" s="506">
        <v>0</v>
      </c>
      <c r="AK571" s="506">
        <v>33.083090192018034</v>
      </c>
      <c r="AL571" s="506">
        <v>40.353736599999998</v>
      </c>
      <c r="AM571" s="506">
        <v>7.2706464079819639</v>
      </c>
      <c r="AN571" s="452">
        <v>1.2197692647749139</v>
      </c>
      <c r="AO571" s="506">
        <v>33.083090192018034</v>
      </c>
      <c r="AP571" s="506">
        <v>40.353736599999998</v>
      </c>
      <c r="AQ571" s="453"/>
      <c r="AR571" s="450">
        <v>0</v>
      </c>
    </row>
    <row r="572" spans="1:44" s="333" customFormat="1" x14ac:dyDescent="0.25">
      <c r="A572" s="447">
        <v>1</v>
      </c>
      <c r="B572" s="448" t="s">
        <v>394</v>
      </c>
      <c r="C572" s="449">
        <v>0</v>
      </c>
      <c r="D572" s="506">
        <v>0</v>
      </c>
      <c r="E572" s="506">
        <v>0</v>
      </c>
      <c r="F572" s="506">
        <v>0</v>
      </c>
      <c r="G572" s="506">
        <v>0</v>
      </c>
      <c r="H572" s="506">
        <v>0</v>
      </c>
      <c r="I572" s="506">
        <v>0</v>
      </c>
      <c r="J572" s="506">
        <v>0</v>
      </c>
      <c r="K572" s="506">
        <v>0</v>
      </c>
      <c r="L572" s="506">
        <v>0</v>
      </c>
      <c r="M572" s="506">
        <v>0</v>
      </c>
      <c r="N572" s="506">
        <v>0</v>
      </c>
      <c r="O572" s="506">
        <v>0</v>
      </c>
      <c r="P572" s="506" t="s">
        <v>804</v>
      </c>
      <c r="Q572" s="506">
        <v>0</v>
      </c>
      <c r="R572" s="509" t="s">
        <v>1119</v>
      </c>
      <c r="S572" s="506"/>
      <c r="T572" s="506"/>
      <c r="U572" s="506">
        <v>0</v>
      </c>
      <c r="V572" s="506">
        <v>0</v>
      </c>
      <c r="W572" s="506">
        <v>0</v>
      </c>
      <c r="X572" s="506">
        <v>0</v>
      </c>
      <c r="Y572" s="506">
        <v>0</v>
      </c>
      <c r="Z572" s="506">
        <v>0</v>
      </c>
      <c r="AA572" s="506">
        <v>0</v>
      </c>
      <c r="AB572" s="506">
        <v>0</v>
      </c>
      <c r="AC572" s="506">
        <v>0</v>
      </c>
      <c r="AD572" s="506">
        <v>0</v>
      </c>
      <c r="AE572" s="506">
        <v>0</v>
      </c>
      <c r="AF572" s="506" t="s">
        <v>804</v>
      </c>
      <c r="AG572" s="506">
        <v>0</v>
      </c>
      <c r="AH572" s="451" t="s">
        <v>1119</v>
      </c>
      <c r="AI572" s="450">
        <v>0</v>
      </c>
      <c r="AJ572" s="506">
        <v>0</v>
      </c>
      <c r="AK572" s="506">
        <v>0</v>
      </c>
      <c r="AL572" s="506">
        <v>0</v>
      </c>
      <c r="AM572" s="506">
        <v>0</v>
      </c>
      <c r="AN572" s="452" t="s">
        <v>1119</v>
      </c>
      <c r="AO572" s="506">
        <v>0</v>
      </c>
      <c r="AP572" s="506">
        <v>0</v>
      </c>
      <c r="AQ572" s="453"/>
      <c r="AR572" s="450">
        <v>0</v>
      </c>
    </row>
    <row r="573" spans="1:44" s="333" customFormat="1" x14ac:dyDescent="0.25">
      <c r="A573" s="447">
        <v>2</v>
      </c>
      <c r="B573" s="448" t="s">
        <v>395</v>
      </c>
      <c r="C573" s="449">
        <v>0</v>
      </c>
      <c r="D573" s="506">
        <v>0</v>
      </c>
      <c r="E573" s="506">
        <v>0</v>
      </c>
      <c r="F573" s="506">
        <v>0</v>
      </c>
      <c r="G573" s="506">
        <v>0</v>
      </c>
      <c r="H573" s="506">
        <v>0</v>
      </c>
      <c r="I573" s="506">
        <v>0</v>
      </c>
      <c r="J573" s="506">
        <v>0</v>
      </c>
      <c r="K573" s="506">
        <v>0</v>
      </c>
      <c r="L573" s="506">
        <v>0</v>
      </c>
      <c r="M573" s="506">
        <v>0</v>
      </c>
      <c r="N573" s="506">
        <v>0</v>
      </c>
      <c r="O573" s="506">
        <v>0</v>
      </c>
      <c r="P573" s="506" t="s">
        <v>804</v>
      </c>
      <c r="Q573" s="506">
        <v>0</v>
      </c>
      <c r="R573" s="509" t="s">
        <v>1119</v>
      </c>
      <c r="S573" s="506"/>
      <c r="T573" s="506"/>
      <c r="U573" s="506">
        <v>0</v>
      </c>
      <c r="V573" s="506">
        <v>0</v>
      </c>
      <c r="W573" s="506">
        <v>0</v>
      </c>
      <c r="X573" s="506">
        <v>0</v>
      </c>
      <c r="Y573" s="506">
        <v>0</v>
      </c>
      <c r="Z573" s="506">
        <v>0</v>
      </c>
      <c r="AA573" s="506">
        <v>0</v>
      </c>
      <c r="AB573" s="506">
        <v>0</v>
      </c>
      <c r="AC573" s="506">
        <v>0</v>
      </c>
      <c r="AD573" s="506">
        <v>0</v>
      </c>
      <c r="AE573" s="506">
        <v>0</v>
      </c>
      <c r="AF573" s="506" t="s">
        <v>804</v>
      </c>
      <c r="AG573" s="506">
        <v>0</v>
      </c>
      <c r="AH573" s="451" t="s">
        <v>1119</v>
      </c>
      <c r="AI573" s="450">
        <v>0</v>
      </c>
      <c r="AJ573" s="506">
        <v>0</v>
      </c>
      <c r="AK573" s="506">
        <v>0</v>
      </c>
      <c r="AL573" s="506">
        <v>0</v>
      </c>
      <c r="AM573" s="506">
        <v>0</v>
      </c>
      <c r="AN573" s="452" t="s">
        <v>1119</v>
      </c>
      <c r="AO573" s="506">
        <v>0</v>
      </c>
      <c r="AP573" s="506">
        <v>0</v>
      </c>
      <c r="AQ573" s="453"/>
      <c r="AR573" s="450">
        <v>0</v>
      </c>
    </row>
    <row r="574" spans="1:44" s="333" customFormat="1" x14ac:dyDescent="0.25">
      <c r="A574" s="447">
        <v>3</v>
      </c>
      <c r="B574" s="448" t="s">
        <v>466</v>
      </c>
      <c r="C574" s="449">
        <v>0</v>
      </c>
      <c r="D574" s="506">
        <v>0</v>
      </c>
      <c r="E574" s="506">
        <v>0</v>
      </c>
      <c r="F574" s="506">
        <v>0</v>
      </c>
      <c r="G574" s="506">
        <v>0</v>
      </c>
      <c r="H574" s="506">
        <v>0</v>
      </c>
      <c r="I574" s="506">
        <v>0</v>
      </c>
      <c r="J574" s="506">
        <v>0</v>
      </c>
      <c r="K574" s="506">
        <v>0</v>
      </c>
      <c r="L574" s="506">
        <v>0</v>
      </c>
      <c r="M574" s="506">
        <v>0</v>
      </c>
      <c r="N574" s="506">
        <v>0</v>
      </c>
      <c r="O574" s="506">
        <v>0</v>
      </c>
      <c r="P574" s="506" t="s">
        <v>804</v>
      </c>
      <c r="Q574" s="506">
        <v>0</v>
      </c>
      <c r="R574" s="509" t="s">
        <v>1119</v>
      </c>
      <c r="S574" s="506"/>
      <c r="T574" s="506"/>
      <c r="U574" s="506">
        <v>0</v>
      </c>
      <c r="V574" s="506">
        <v>0</v>
      </c>
      <c r="W574" s="506">
        <v>0</v>
      </c>
      <c r="X574" s="506">
        <v>0</v>
      </c>
      <c r="Y574" s="506">
        <v>0</v>
      </c>
      <c r="Z574" s="506">
        <v>0</v>
      </c>
      <c r="AA574" s="506">
        <v>0</v>
      </c>
      <c r="AB574" s="506">
        <v>0</v>
      </c>
      <c r="AC574" s="506">
        <v>0</v>
      </c>
      <c r="AD574" s="506">
        <v>0</v>
      </c>
      <c r="AE574" s="506">
        <v>0</v>
      </c>
      <c r="AF574" s="506" t="s">
        <v>804</v>
      </c>
      <c r="AG574" s="506">
        <v>0</v>
      </c>
      <c r="AH574" s="451" t="s">
        <v>1119</v>
      </c>
      <c r="AI574" s="450">
        <v>0</v>
      </c>
      <c r="AJ574" s="506">
        <v>0</v>
      </c>
      <c r="AK574" s="506">
        <v>0</v>
      </c>
      <c r="AL574" s="506">
        <v>0</v>
      </c>
      <c r="AM574" s="506">
        <v>0</v>
      </c>
      <c r="AN574" s="452" t="s">
        <v>1119</v>
      </c>
      <c r="AO574" s="506">
        <v>0</v>
      </c>
      <c r="AP574" s="506">
        <v>0</v>
      </c>
      <c r="AQ574" s="453"/>
      <c r="AR574" s="450">
        <v>0</v>
      </c>
    </row>
    <row r="575" spans="1:44" s="333" customFormat="1" x14ac:dyDescent="0.25">
      <c r="A575" s="447">
        <v>4</v>
      </c>
      <c r="B575" s="448" t="s">
        <v>467</v>
      </c>
      <c r="C575" s="449">
        <v>0</v>
      </c>
      <c r="D575" s="506">
        <v>0</v>
      </c>
      <c r="E575" s="506">
        <v>0</v>
      </c>
      <c r="F575" s="506">
        <v>0</v>
      </c>
      <c r="G575" s="506">
        <v>0</v>
      </c>
      <c r="H575" s="506">
        <v>0</v>
      </c>
      <c r="I575" s="506">
        <v>0</v>
      </c>
      <c r="J575" s="506">
        <v>0</v>
      </c>
      <c r="K575" s="506">
        <v>0</v>
      </c>
      <c r="L575" s="506">
        <v>0</v>
      </c>
      <c r="M575" s="506">
        <v>0</v>
      </c>
      <c r="N575" s="506">
        <v>0</v>
      </c>
      <c r="O575" s="506">
        <v>0</v>
      </c>
      <c r="P575" s="506" t="s">
        <v>804</v>
      </c>
      <c r="Q575" s="506">
        <v>0</v>
      </c>
      <c r="R575" s="509" t="s">
        <v>1119</v>
      </c>
      <c r="S575" s="506"/>
      <c r="T575" s="506"/>
      <c r="U575" s="506">
        <v>0</v>
      </c>
      <c r="V575" s="506">
        <v>0</v>
      </c>
      <c r="W575" s="506">
        <v>0</v>
      </c>
      <c r="X575" s="506">
        <v>0</v>
      </c>
      <c r="Y575" s="506">
        <v>0</v>
      </c>
      <c r="Z575" s="506">
        <v>0</v>
      </c>
      <c r="AA575" s="506">
        <v>0</v>
      </c>
      <c r="AB575" s="506">
        <v>0</v>
      </c>
      <c r="AC575" s="506">
        <v>0</v>
      </c>
      <c r="AD575" s="506">
        <v>0</v>
      </c>
      <c r="AE575" s="506">
        <v>0</v>
      </c>
      <c r="AF575" s="506" t="s">
        <v>804</v>
      </c>
      <c r="AG575" s="506">
        <v>0</v>
      </c>
      <c r="AH575" s="451" t="s">
        <v>1119</v>
      </c>
      <c r="AI575" s="450">
        <v>0</v>
      </c>
      <c r="AJ575" s="506">
        <v>0</v>
      </c>
      <c r="AK575" s="506">
        <v>0</v>
      </c>
      <c r="AL575" s="506">
        <v>0</v>
      </c>
      <c r="AM575" s="506">
        <v>0</v>
      </c>
      <c r="AN575" s="452" t="s">
        <v>1119</v>
      </c>
      <c r="AO575" s="506">
        <v>0</v>
      </c>
      <c r="AP575" s="506">
        <v>0</v>
      </c>
      <c r="AQ575" s="453"/>
      <c r="AR575" s="450">
        <v>0</v>
      </c>
    </row>
    <row r="576" spans="1:44" s="333" customFormat="1" x14ac:dyDescent="0.25">
      <c r="A576" s="447">
        <v>5</v>
      </c>
      <c r="B576" s="448" t="s">
        <v>468</v>
      </c>
      <c r="C576" s="449">
        <v>0</v>
      </c>
      <c r="D576" s="506">
        <v>0</v>
      </c>
      <c r="E576" s="506">
        <v>0</v>
      </c>
      <c r="F576" s="506">
        <v>0</v>
      </c>
      <c r="G576" s="506">
        <v>0</v>
      </c>
      <c r="H576" s="506">
        <v>0</v>
      </c>
      <c r="I576" s="506">
        <v>0</v>
      </c>
      <c r="J576" s="506">
        <v>0</v>
      </c>
      <c r="K576" s="506">
        <v>0</v>
      </c>
      <c r="L576" s="506">
        <v>0</v>
      </c>
      <c r="M576" s="506">
        <v>0</v>
      </c>
      <c r="N576" s="506">
        <v>0</v>
      </c>
      <c r="O576" s="506">
        <v>0</v>
      </c>
      <c r="P576" s="506" t="s">
        <v>804</v>
      </c>
      <c r="Q576" s="506">
        <v>0</v>
      </c>
      <c r="R576" s="509" t="s">
        <v>1119</v>
      </c>
      <c r="S576" s="506"/>
      <c r="T576" s="506"/>
      <c r="U576" s="506">
        <v>0</v>
      </c>
      <c r="V576" s="506">
        <v>0</v>
      </c>
      <c r="W576" s="506">
        <v>0</v>
      </c>
      <c r="X576" s="506">
        <v>0</v>
      </c>
      <c r="Y576" s="506">
        <v>0</v>
      </c>
      <c r="Z576" s="506">
        <v>0</v>
      </c>
      <c r="AA576" s="506">
        <v>0</v>
      </c>
      <c r="AB576" s="506">
        <v>0</v>
      </c>
      <c r="AC576" s="506">
        <v>0</v>
      </c>
      <c r="AD576" s="506">
        <v>0</v>
      </c>
      <c r="AE576" s="506">
        <v>0</v>
      </c>
      <c r="AF576" s="506" t="s">
        <v>804</v>
      </c>
      <c r="AG576" s="506">
        <v>0</v>
      </c>
      <c r="AH576" s="451" t="s">
        <v>1119</v>
      </c>
      <c r="AI576" s="450">
        <v>0</v>
      </c>
      <c r="AJ576" s="506">
        <v>0</v>
      </c>
      <c r="AK576" s="506">
        <v>0</v>
      </c>
      <c r="AL576" s="506">
        <v>0</v>
      </c>
      <c r="AM576" s="506">
        <v>0</v>
      </c>
      <c r="AN576" s="452" t="s">
        <v>1119</v>
      </c>
      <c r="AO576" s="506">
        <v>0</v>
      </c>
      <c r="AP576" s="506">
        <v>0</v>
      </c>
      <c r="AQ576" s="453"/>
      <c r="AR576" s="450">
        <v>0</v>
      </c>
    </row>
    <row r="577" spans="1:44" s="333" customFormat="1" x14ac:dyDescent="0.25">
      <c r="A577" s="447">
        <v>6</v>
      </c>
      <c r="B577" s="448" t="s">
        <v>469</v>
      </c>
      <c r="C577" s="449">
        <v>0</v>
      </c>
      <c r="D577" s="506">
        <v>0</v>
      </c>
      <c r="E577" s="506">
        <v>0</v>
      </c>
      <c r="F577" s="506">
        <v>0</v>
      </c>
      <c r="G577" s="506">
        <v>0</v>
      </c>
      <c r="H577" s="506">
        <v>0</v>
      </c>
      <c r="I577" s="506">
        <v>0</v>
      </c>
      <c r="J577" s="506">
        <v>0</v>
      </c>
      <c r="K577" s="506">
        <v>0</v>
      </c>
      <c r="L577" s="506">
        <v>0</v>
      </c>
      <c r="M577" s="506">
        <v>0</v>
      </c>
      <c r="N577" s="506">
        <v>0</v>
      </c>
      <c r="O577" s="506">
        <v>0</v>
      </c>
      <c r="P577" s="506" t="s">
        <v>804</v>
      </c>
      <c r="Q577" s="506">
        <v>0</v>
      </c>
      <c r="R577" s="509" t="s">
        <v>1119</v>
      </c>
      <c r="S577" s="506"/>
      <c r="T577" s="506"/>
      <c r="U577" s="506">
        <v>0</v>
      </c>
      <c r="V577" s="506">
        <v>0</v>
      </c>
      <c r="W577" s="506">
        <v>0</v>
      </c>
      <c r="X577" s="506">
        <v>0</v>
      </c>
      <c r="Y577" s="506">
        <v>0</v>
      </c>
      <c r="Z577" s="506">
        <v>0</v>
      </c>
      <c r="AA577" s="506">
        <v>0</v>
      </c>
      <c r="AB577" s="506">
        <v>0</v>
      </c>
      <c r="AC577" s="506">
        <v>0</v>
      </c>
      <c r="AD577" s="506">
        <v>0</v>
      </c>
      <c r="AE577" s="506">
        <v>0</v>
      </c>
      <c r="AF577" s="506" t="s">
        <v>804</v>
      </c>
      <c r="AG577" s="506">
        <v>0</v>
      </c>
      <c r="AH577" s="451" t="s">
        <v>1119</v>
      </c>
      <c r="AI577" s="450">
        <v>0</v>
      </c>
      <c r="AJ577" s="506">
        <v>0</v>
      </c>
      <c r="AK577" s="506">
        <v>0</v>
      </c>
      <c r="AL577" s="506">
        <v>0</v>
      </c>
      <c r="AM577" s="506">
        <v>0</v>
      </c>
      <c r="AN577" s="452" t="s">
        <v>1119</v>
      </c>
      <c r="AO577" s="506">
        <v>0</v>
      </c>
      <c r="AP577" s="506">
        <v>0</v>
      </c>
      <c r="AQ577" s="453"/>
      <c r="AR577" s="450">
        <v>0</v>
      </c>
    </row>
    <row r="578" spans="1:44" s="333" customFormat="1" x14ac:dyDescent="0.25">
      <c r="A578" s="447">
        <v>7</v>
      </c>
      <c r="B578" s="448" t="s">
        <v>470</v>
      </c>
      <c r="C578" s="449">
        <v>0</v>
      </c>
      <c r="D578" s="506">
        <v>70.203821604790761</v>
      </c>
      <c r="E578" s="506">
        <v>65.09170760479077</v>
      </c>
      <c r="F578" s="506">
        <v>17.768545573290641</v>
      </c>
      <c r="G578" s="506">
        <v>32.447024266613738</v>
      </c>
      <c r="H578" s="506">
        <v>5.1120719599999997</v>
      </c>
      <c r="I578" s="506">
        <v>6.60796034199692</v>
      </c>
      <c r="J578" s="506">
        <v>0</v>
      </c>
      <c r="K578" s="506">
        <v>10.28222771077292</v>
      </c>
      <c r="L578" s="506">
        <v>11.123151999999997</v>
      </c>
      <c r="M578" s="506">
        <v>15.507875752311492</v>
      </c>
      <c r="N578" s="506">
        <v>1.5333216132906418</v>
      </c>
      <c r="O578" s="506">
        <v>4.8960461532399996E-2</v>
      </c>
      <c r="P578" s="506">
        <v>32.644683338177032</v>
      </c>
      <c r="Q578" s="506">
        <v>14.678478693323093</v>
      </c>
      <c r="R578" s="509">
        <v>1.8260934263177693</v>
      </c>
      <c r="S578" s="506"/>
      <c r="T578" s="506"/>
      <c r="U578" s="506">
        <v>4.3322643699999999</v>
      </c>
      <c r="V578" s="506">
        <v>28.751090192018033</v>
      </c>
      <c r="W578" s="506">
        <v>36.021472230000001</v>
      </c>
      <c r="X578" s="506">
        <v>0</v>
      </c>
      <c r="Y578" s="506">
        <v>7.4386254300000001</v>
      </c>
      <c r="Z578" s="506">
        <v>9.2999999999999989</v>
      </c>
      <c r="AA578" s="506">
        <v>15.442420629999999</v>
      </c>
      <c r="AB578" s="506">
        <v>9.7000000000000011</v>
      </c>
      <c r="AC578" s="506">
        <v>1.2148256499999999</v>
      </c>
      <c r="AD578" s="506">
        <v>9.7510901920180348</v>
      </c>
      <c r="AE578" s="506">
        <v>11.92560052</v>
      </c>
      <c r="AF578" s="506" t="s">
        <v>804</v>
      </c>
      <c r="AG578" s="506">
        <v>7.2703820379819657</v>
      </c>
      <c r="AH578" s="451">
        <v>1.252873264611037</v>
      </c>
      <c r="AI578" s="450">
        <v>0</v>
      </c>
      <c r="AJ578" s="506">
        <v>0</v>
      </c>
      <c r="AK578" s="506">
        <v>33.083090192018034</v>
      </c>
      <c r="AL578" s="506">
        <v>40.353736599999998</v>
      </c>
      <c r="AM578" s="506">
        <v>7.2706464079819639</v>
      </c>
      <c r="AN578" s="452">
        <v>1.2197692647749139</v>
      </c>
      <c r="AO578" s="506">
        <v>33.083090192018034</v>
      </c>
      <c r="AP578" s="506">
        <v>40.353736599999998</v>
      </c>
      <c r="AQ578" s="453"/>
      <c r="AR578" s="450">
        <v>0</v>
      </c>
    </row>
    <row r="579" spans="1:44" s="333" customFormat="1" ht="47.25" x14ac:dyDescent="0.25">
      <c r="A579" s="447">
        <v>0</v>
      </c>
      <c r="B579" s="448" t="s">
        <v>702</v>
      </c>
      <c r="C579" s="449" t="s">
        <v>388</v>
      </c>
      <c r="D579" s="506">
        <v>70.203821604790761</v>
      </c>
      <c r="E579" s="506">
        <v>65.09170760479077</v>
      </c>
      <c r="F579" s="506">
        <v>17.768545573290641</v>
      </c>
      <c r="G579" s="506">
        <v>32.447024266613738</v>
      </c>
      <c r="H579" s="506">
        <v>5.1120719599999997</v>
      </c>
      <c r="I579" s="506">
        <v>6.60796034199692</v>
      </c>
      <c r="J579" s="506">
        <v>0</v>
      </c>
      <c r="K579" s="506">
        <v>10.28222771077292</v>
      </c>
      <c r="L579" s="506">
        <v>11.123151999999997</v>
      </c>
      <c r="M579" s="506">
        <v>15.507875752311492</v>
      </c>
      <c r="N579" s="506">
        <v>1.5333216132906418</v>
      </c>
      <c r="O579" s="506">
        <v>4.8960461532399996E-2</v>
      </c>
      <c r="P579" s="506">
        <v>32.644683338177032</v>
      </c>
      <c r="Q579" s="506">
        <v>14.678478693323093</v>
      </c>
      <c r="R579" s="509">
        <v>1.8260934263177693</v>
      </c>
      <c r="S579" s="506"/>
      <c r="T579" s="506"/>
      <c r="U579" s="506">
        <v>4.3322643699999999</v>
      </c>
      <c r="V579" s="506">
        <v>28.751090192018033</v>
      </c>
      <c r="W579" s="506">
        <v>36.021472230000001</v>
      </c>
      <c r="X579" s="506">
        <v>0</v>
      </c>
      <c r="Y579" s="506">
        <v>7.4386254300000001</v>
      </c>
      <c r="Z579" s="506">
        <v>9.2999999999999989</v>
      </c>
      <c r="AA579" s="506">
        <v>15.442420629999999</v>
      </c>
      <c r="AB579" s="506">
        <v>9.7000000000000011</v>
      </c>
      <c r="AC579" s="506">
        <v>1.2148256499999999</v>
      </c>
      <c r="AD579" s="506">
        <v>9.7510901920180348</v>
      </c>
      <c r="AE579" s="506">
        <v>11.92560052</v>
      </c>
      <c r="AF579" s="506" t="s">
        <v>804</v>
      </c>
      <c r="AG579" s="506">
        <v>7.2703820379819657</v>
      </c>
      <c r="AH579" s="451">
        <v>1.252873264611037</v>
      </c>
      <c r="AI579" s="450" t="s">
        <v>839</v>
      </c>
      <c r="AJ579" s="506">
        <v>0</v>
      </c>
      <c r="AK579" s="506">
        <v>33.083090192018034</v>
      </c>
      <c r="AL579" s="506">
        <v>40.353736599999998</v>
      </c>
      <c r="AM579" s="506">
        <v>7.2706464079819639</v>
      </c>
      <c r="AN579" s="452">
        <v>1.2197692647749139</v>
      </c>
      <c r="AO579" s="506">
        <v>33.083090192018034</v>
      </c>
      <c r="AP579" s="506">
        <v>40.353736599999998</v>
      </c>
      <c r="AQ579" s="453"/>
      <c r="AR579" s="450" t="s">
        <v>443</v>
      </c>
    </row>
    <row r="580" spans="1:44" s="333" customFormat="1" x14ac:dyDescent="0.25">
      <c r="A580" s="447">
        <v>6</v>
      </c>
      <c r="B580" s="448" t="s">
        <v>479</v>
      </c>
      <c r="C580" s="449">
        <v>0</v>
      </c>
      <c r="D580" s="506">
        <v>0</v>
      </c>
      <c r="E580" s="506">
        <v>0</v>
      </c>
      <c r="F580" s="506">
        <v>0</v>
      </c>
      <c r="G580" s="506">
        <v>0</v>
      </c>
      <c r="H580" s="506">
        <v>0</v>
      </c>
      <c r="I580" s="506">
        <v>0</v>
      </c>
      <c r="J580" s="506">
        <v>0</v>
      </c>
      <c r="K580" s="506">
        <v>0</v>
      </c>
      <c r="L580" s="506">
        <v>0</v>
      </c>
      <c r="M580" s="506">
        <v>0</v>
      </c>
      <c r="N580" s="506">
        <v>0</v>
      </c>
      <c r="O580" s="506">
        <v>0</v>
      </c>
      <c r="P580" s="506" t="s">
        <v>804</v>
      </c>
      <c r="Q580" s="506">
        <v>0</v>
      </c>
      <c r="R580" s="509" t="s">
        <v>1119</v>
      </c>
      <c r="S580" s="506"/>
      <c r="T580" s="506"/>
      <c r="U580" s="506">
        <v>0</v>
      </c>
      <c r="V580" s="506">
        <v>0</v>
      </c>
      <c r="W580" s="506">
        <v>0</v>
      </c>
      <c r="X580" s="506">
        <v>0</v>
      </c>
      <c r="Y580" s="506">
        <v>0</v>
      </c>
      <c r="Z580" s="506">
        <v>0</v>
      </c>
      <c r="AA580" s="506">
        <v>0</v>
      </c>
      <c r="AB580" s="506">
        <v>0</v>
      </c>
      <c r="AC580" s="506">
        <v>0</v>
      </c>
      <c r="AD580" s="506">
        <v>0</v>
      </c>
      <c r="AE580" s="506">
        <v>0</v>
      </c>
      <c r="AF580" s="506" t="s">
        <v>804</v>
      </c>
      <c r="AG580" s="506">
        <v>0</v>
      </c>
      <c r="AH580" s="451" t="s">
        <v>1119</v>
      </c>
      <c r="AI580" s="450">
        <v>0</v>
      </c>
      <c r="AJ580" s="506">
        <v>0</v>
      </c>
      <c r="AK580" s="506">
        <v>0</v>
      </c>
      <c r="AL580" s="506">
        <v>0</v>
      </c>
      <c r="AM580" s="506">
        <v>0</v>
      </c>
      <c r="AN580" s="452" t="s">
        <v>1119</v>
      </c>
      <c r="AO580" s="506">
        <v>0</v>
      </c>
      <c r="AP580" s="506">
        <v>0</v>
      </c>
      <c r="AQ580" s="453"/>
      <c r="AR580" s="450">
        <v>0</v>
      </c>
    </row>
    <row r="581" spans="1:44" s="333" customFormat="1" ht="31.5" x14ac:dyDescent="0.25">
      <c r="A581" s="447">
        <v>7</v>
      </c>
      <c r="B581" s="448" t="s">
        <v>133</v>
      </c>
      <c r="C581" s="449">
        <v>1</v>
      </c>
      <c r="D581" s="506">
        <v>982.18299434808569</v>
      </c>
      <c r="E581" s="506">
        <v>660.6756744802824</v>
      </c>
      <c r="F581" s="506">
        <v>141.1108461905265</v>
      </c>
      <c r="G581" s="506">
        <v>152.38754976753492</v>
      </c>
      <c r="H581" s="506">
        <v>5.5292931899999997</v>
      </c>
      <c r="I581" s="506">
        <v>2.4216769999999999</v>
      </c>
      <c r="J581" s="506">
        <v>21.906590139999999</v>
      </c>
      <c r="K581" s="506">
        <v>22.530590139999997</v>
      </c>
      <c r="L581" s="506">
        <v>0</v>
      </c>
      <c r="M581" s="506">
        <v>34.382139685524152</v>
      </c>
      <c r="N581" s="506">
        <v>113.67496286052651</v>
      </c>
      <c r="O581" s="506">
        <v>93.053142942010766</v>
      </c>
      <c r="P581" s="506">
        <v>508.2881247127475</v>
      </c>
      <c r="Q581" s="506">
        <v>11.276703577008419</v>
      </c>
      <c r="R581" s="509">
        <v>1.0799137974254844</v>
      </c>
      <c r="S581" s="506"/>
      <c r="T581" s="506"/>
      <c r="U581" s="506">
        <v>97.472110709999995</v>
      </c>
      <c r="V581" s="506">
        <v>144.09136916672537</v>
      </c>
      <c r="W581" s="506">
        <v>139.12296087999999</v>
      </c>
      <c r="X581" s="506">
        <v>49.3</v>
      </c>
      <c r="Y581" s="506">
        <v>57.209999999999994</v>
      </c>
      <c r="Z581" s="506">
        <v>7.349999999999997</v>
      </c>
      <c r="AA581" s="506">
        <v>7.3499999999999979</v>
      </c>
      <c r="AB581" s="506">
        <v>12.17403645652557</v>
      </c>
      <c r="AC581" s="506">
        <v>15.338392160000003</v>
      </c>
      <c r="AD581" s="506">
        <v>75.26733271019981</v>
      </c>
      <c r="AE581" s="506">
        <v>59.224568720000001</v>
      </c>
      <c r="AF581" s="506">
        <v>377.07526043407864</v>
      </c>
      <c r="AG581" s="506">
        <v>-4.9684082867253778</v>
      </c>
      <c r="AH581" s="451">
        <v>0.96551904312203096</v>
      </c>
      <c r="AI581" s="450">
        <v>0</v>
      </c>
      <c r="AJ581" s="506">
        <v>6.2575374099999994</v>
      </c>
      <c r="AK581" s="506">
        <v>222.64144587955218</v>
      </c>
      <c r="AL581" s="506">
        <v>230.33683417999998</v>
      </c>
      <c r="AM581" s="506">
        <v>7.695388300447803</v>
      </c>
      <c r="AN581" s="452">
        <v>1.0345640420634483</v>
      </c>
      <c r="AO581" s="506">
        <v>222.64144587955218</v>
      </c>
      <c r="AP581" s="506">
        <v>230.33683417999998</v>
      </c>
      <c r="AQ581" s="453"/>
      <c r="AR581" s="450">
        <v>0</v>
      </c>
    </row>
    <row r="582" spans="1:44" s="333" customFormat="1" x14ac:dyDescent="0.25">
      <c r="A582" s="447">
        <v>1</v>
      </c>
      <c r="B582" s="448" t="s">
        <v>134</v>
      </c>
      <c r="C582" s="449">
        <v>0</v>
      </c>
      <c r="D582" s="506">
        <v>647.07049286757842</v>
      </c>
      <c r="E582" s="506">
        <v>409.96689626158224</v>
      </c>
      <c r="F582" s="506">
        <v>60.356185370526497</v>
      </c>
      <c r="G582" s="506">
        <v>60.844563758651361</v>
      </c>
      <c r="H582" s="506">
        <v>2.8079999999999998</v>
      </c>
      <c r="I582" s="506">
        <v>0.27800000000000002</v>
      </c>
      <c r="J582" s="506">
        <v>21.906590139999999</v>
      </c>
      <c r="K582" s="506">
        <v>21.906590139999999</v>
      </c>
      <c r="L582" s="506">
        <v>0</v>
      </c>
      <c r="M582" s="506">
        <v>7.6050000000000004</v>
      </c>
      <c r="N582" s="506">
        <v>35.641595230526498</v>
      </c>
      <c r="O582" s="506">
        <v>31.054973618651367</v>
      </c>
      <c r="P582" s="506">
        <v>349.12233250293087</v>
      </c>
      <c r="Q582" s="506">
        <v>0.48837838812486467</v>
      </c>
      <c r="R582" s="509">
        <v>1.0080916046156116</v>
      </c>
      <c r="S582" s="506"/>
      <c r="T582" s="506"/>
      <c r="U582" s="506">
        <v>59.523178509999994</v>
      </c>
      <c r="V582" s="506">
        <v>109.24666942302656</v>
      </c>
      <c r="W582" s="506">
        <v>105.59020998000001</v>
      </c>
      <c r="X582" s="506">
        <v>31.812000000000001</v>
      </c>
      <c r="Y582" s="506">
        <v>31.812000000000001</v>
      </c>
      <c r="Z582" s="506">
        <v>7.3489999999999966</v>
      </c>
      <c r="AA582" s="506">
        <v>7.3489999999999975</v>
      </c>
      <c r="AB582" s="506">
        <v>9.0240000000000009</v>
      </c>
      <c r="AC582" s="506">
        <v>11.553000000000003</v>
      </c>
      <c r="AD582" s="506">
        <v>61.061669423026565</v>
      </c>
      <c r="AE582" s="506">
        <v>54.876209980000006</v>
      </c>
      <c r="AF582" s="506">
        <v>260.86850850357007</v>
      </c>
      <c r="AG582" s="506">
        <v>-3.6564594430265558</v>
      </c>
      <c r="AH582" s="451">
        <v>0.96653024332606463</v>
      </c>
      <c r="AI582" s="450">
        <v>0</v>
      </c>
      <c r="AJ582" s="506">
        <v>3.9899999999999998</v>
      </c>
      <c r="AK582" s="506">
        <v>160.27176942302663</v>
      </c>
      <c r="AL582" s="506">
        <v>161.12338848999997</v>
      </c>
      <c r="AM582" s="506">
        <v>0.85161906697334189</v>
      </c>
      <c r="AN582" s="452">
        <v>1.0053135937167172</v>
      </c>
      <c r="AO582" s="506">
        <v>160.27176942302663</v>
      </c>
      <c r="AP582" s="506">
        <v>161.12338848999997</v>
      </c>
      <c r="AQ582" s="453"/>
      <c r="AR582" s="450">
        <v>0</v>
      </c>
    </row>
    <row r="583" spans="1:44" s="333" customFormat="1" ht="126" x14ac:dyDescent="0.25">
      <c r="A583" s="447">
        <v>0</v>
      </c>
      <c r="B583" s="448" t="s">
        <v>703</v>
      </c>
      <c r="C583" s="449" t="s">
        <v>388</v>
      </c>
      <c r="D583" s="506">
        <v>84.15935169288548</v>
      </c>
      <c r="E583" s="506">
        <v>76.964608492885475</v>
      </c>
      <c r="F583" s="506">
        <v>2.5299999999999998</v>
      </c>
      <c r="G583" s="506">
        <v>3.4596083386513676</v>
      </c>
      <c r="H583" s="506">
        <v>2.5299999999999998</v>
      </c>
      <c r="I583" s="506">
        <v>0</v>
      </c>
      <c r="J583" s="506">
        <v>0</v>
      </c>
      <c r="K583" s="506">
        <v>0</v>
      </c>
      <c r="L583" s="506">
        <v>0</v>
      </c>
      <c r="M583" s="506">
        <v>2.5300000000000002</v>
      </c>
      <c r="N583" s="506">
        <v>0</v>
      </c>
      <c r="O583" s="506">
        <v>0.92960833865136716</v>
      </c>
      <c r="P583" s="506">
        <v>73.505000154234111</v>
      </c>
      <c r="Q583" s="506">
        <v>0.92960833865136761</v>
      </c>
      <c r="R583" s="509">
        <v>1.3674341259491574</v>
      </c>
      <c r="S583" s="506"/>
      <c r="T583" s="506"/>
      <c r="U583" s="506">
        <v>6.09717851</v>
      </c>
      <c r="V583" s="506">
        <v>23.383669423026568</v>
      </c>
      <c r="W583" s="506">
        <v>22.146209980000002</v>
      </c>
      <c r="X583" s="506">
        <v>0</v>
      </c>
      <c r="Y583" s="506">
        <v>0</v>
      </c>
      <c r="Z583" s="506">
        <v>0</v>
      </c>
      <c r="AA583" s="506">
        <v>0</v>
      </c>
      <c r="AB583" s="506">
        <v>5.6000000000000005</v>
      </c>
      <c r="AC583" s="506">
        <v>0</v>
      </c>
      <c r="AD583" s="506">
        <v>17.783669423026566</v>
      </c>
      <c r="AE583" s="506">
        <v>22.146209980000002</v>
      </c>
      <c r="AF583" s="506">
        <v>45.926790020000006</v>
      </c>
      <c r="AG583" s="506">
        <v>-1.237459443026566</v>
      </c>
      <c r="AH583" s="451">
        <v>0.94708018572106545</v>
      </c>
      <c r="AI583" s="450" t="s">
        <v>839</v>
      </c>
      <c r="AJ583" s="506">
        <v>0</v>
      </c>
      <c r="AK583" s="506">
        <v>29.480669423026569</v>
      </c>
      <c r="AL583" s="506">
        <v>28.243388489999997</v>
      </c>
      <c r="AM583" s="506">
        <v>-1.2372809330265717</v>
      </c>
      <c r="AN583" s="452">
        <v>0.95803077212147147</v>
      </c>
      <c r="AO583" s="506">
        <v>29.480669423026569</v>
      </c>
      <c r="AP583" s="506">
        <v>28.243388489999997</v>
      </c>
      <c r="AQ583" s="453"/>
      <c r="AR583" s="450" t="s">
        <v>443</v>
      </c>
    </row>
    <row r="584" spans="1:44" s="333" customFormat="1" ht="31.5" x14ac:dyDescent="0.25">
      <c r="A584" s="447">
        <v>0</v>
      </c>
      <c r="B584" s="448" t="s">
        <v>438</v>
      </c>
      <c r="C584" s="449" t="s">
        <v>389</v>
      </c>
      <c r="D584" s="506">
        <v>102.59399999999999</v>
      </c>
      <c r="E584" s="506">
        <v>15.676</v>
      </c>
      <c r="F584" s="506">
        <v>16.107434370526502</v>
      </c>
      <c r="G584" s="506">
        <v>16.107000000000003</v>
      </c>
      <c r="H584" s="506">
        <v>0.27800000000000002</v>
      </c>
      <c r="I584" s="506">
        <v>0.27800000000000002</v>
      </c>
      <c r="J584" s="506">
        <v>9.75</v>
      </c>
      <c r="K584" s="506">
        <v>9.75</v>
      </c>
      <c r="L584" s="506">
        <v>0</v>
      </c>
      <c r="M584" s="506">
        <v>5.0750000000000002</v>
      </c>
      <c r="N584" s="506">
        <v>6.079434370526501</v>
      </c>
      <c r="O584" s="506">
        <v>1.004</v>
      </c>
      <c r="P584" s="506">
        <v>-0.43100000000000271</v>
      </c>
      <c r="Q584" s="506">
        <v>-4.3437052650041608E-4</v>
      </c>
      <c r="R584" s="509">
        <v>0.99997303291657091</v>
      </c>
      <c r="S584" s="506"/>
      <c r="T584" s="506"/>
      <c r="U584" s="506">
        <v>45.432000000000002</v>
      </c>
      <c r="V584" s="506">
        <v>22.9</v>
      </c>
      <c r="W584" s="506">
        <v>31.731999999999999</v>
      </c>
      <c r="X584" s="506">
        <v>14.594999999999999</v>
      </c>
      <c r="Y584" s="506">
        <v>14.594999999999999</v>
      </c>
      <c r="Z584" s="506">
        <v>4.8809999999999993</v>
      </c>
      <c r="AA584" s="506">
        <v>4.8810000000000002</v>
      </c>
      <c r="AB584" s="506">
        <v>3.4239999999999999</v>
      </c>
      <c r="AC584" s="506">
        <v>5.8960000000000008</v>
      </c>
      <c r="AD584" s="506">
        <v>0</v>
      </c>
      <c r="AE584" s="506">
        <v>6.36</v>
      </c>
      <c r="AF584" s="506">
        <v>-18.447254237288135</v>
      </c>
      <c r="AG584" s="506">
        <v>8.8320000000000025</v>
      </c>
      <c r="AH584" s="451">
        <v>1.3856768558951966</v>
      </c>
      <c r="AI584" s="450">
        <v>0</v>
      </c>
      <c r="AJ584" s="506">
        <v>0</v>
      </c>
      <c r="AK584" s="506">
        <v>68.144000000000005</v>
      </c>
      <c r="AL584" s="506">
        <v>77.164000000000001</v>
      </c>
      <c r="AM584" s="506">
        <v>9.019999999999996</v>
      </c>
      <c r="AN584" s="452">
        <v>1.1323667527588634</v>
      </c>
      <c r="AO584" s="506">
        <v>68.144000000000005</v>
      </c>
      <c r="AP584" s="506">
        <v>77.164000000000001</v>
      </c>
      <c r="AQ584" s="453"/>
      <c r="AR584" s="450" t="s">
        <v>443</v>
      </c>
    </row>
    <row r="585" spans="1:44" s="333" customFormat="1" ht="63" x14ac:dyDescent="0.25">
      <c r="A585" s="447">
        <v>0</v>
      </c>
      <c r="B585" s="448" t="s">
        <v>704</v>
      </c>
      <c r="C585" s="449" t="s">
        <v>385</v>
      </c>
      <c r="D585" s="506">
        <v>130.32779647813106</v>
      </c>
      <c r="E585" s="506">
        <v>21.051031041649619</v>
      </c>
      <c r="F585" s="506">
        <v>17.681170000000002</v>
      </c>
      <c r="G585" s="506">
        <v>15.416326870000001</v>
      </c>
      <c r="H585" s="506">
        <v>0</v>
      </c>
      <c r="I585" s="506">
        <v>0</v>
      </c>
      <c r="J585" s="506">
        <v>6</v>
      </c>
      <c r="K585" s="506">
        <v>6</v>
      </c>
      <c r="L585" s="506">
        <v>0</v>
      </c>
      <c r="M585" s="506">
        <v>0</v>
      </c>
      <c r="N585" s="506">
        <v>11.681170000000002</v>
      </c>
      <c r="O585" s="506">
        <v>9.4163268700000007</v>
      </c>
      <c r="P585" s="506">
        <v>5.6347041716496182</v>
      </c>
      <c r="Q585" s="506">
        <v>-2.2648431300000009</v>
      </c>
      <c r="R585" s="509">
        <v>0.87190648978546104</v>
      </c>
      <c r="S585" s="506"/>
      <c r="T585" s="506"/>
      <c r="U585" s="506">
        <v>0</v>
      </c>
      <c r="V585" s="506">
        <v>4.641</v>
      </c>
      <c r="W585" s="506">
        <v>4.4550000000000001</v>
      </c>
      <c r="X585" s="506">
        <v>0</v>
      </c>
      <c r="Y585" s="506">
        <v>0</v>
      </c>
      <c r="Z585" s="506">
        <v>0</v>
      </c>
      <c r="AA585" s="506">
        <v>0</v>
      </c>
      <c r="AB585" s="506">
        <v>0</v>
      </c>
      <c r="AC585" s="506">
        <v>4.4550000000000001</v>
      </c>
      <c r="AD585" s="506">
        <v>4.641</v>
      </c>
      <c r="AE585" s="506">
        <v>0</v>
      </c>
      <c r="AF585" s="506">
        <v>13.384856814957304</v>
      </c>
      <c r="AG585" s="506">
        <v>-0.18599999999999994</v>
      </c>
      <c r="AH585" s="451">
        <v>0.95992243051066584</v>
      </c>
      <c r="AI585" s="450" t="s">
        <v>927</v>
      </c>
      <c r="AJ585" s="506">
        <v>0</v>
      </c>
      <c r="AK585" s="506">
        <v>4.6414</v>
      </c>
      <c r="AL585" s="506">
        <v>4.4550000000000001</v>
      </c>
      <c r="AM585" s="506">
        <v>-0.1863999999999999</v>
      </c>
      <c r="AN585" s="452">
        <v>0.95983970353772574</v>
      </c>
      <c r="AO585" s="506">
        <v>4.6414</v>
      </c>
      <c r="AP585" s="506">
        <v>4.4550000000000001</v>
      </c>
      <c r="AQ585" s="453"/>
      <c r="AR585" s="450" t="s">
        <v>443</v>
      </c>
    </row>
    <row r="586" spans="1:44" s="333" customFormat="1" ht="31.5" x14ac:dyDescent="0.25">
      <c r="A586" s="447">
        <v>0</v>
      </c>
      <c r="B586" s="448" t="s">
        <v>705</v>
      </c>
      <c r="C586" s="449" t="s">
        <v>385</v>
      </c>
      <c r="D586" s="506">
        <v>25.193000000000001</v>
      </c>
      <c r="E586" s="506">
        <v>25.193000000000001</v>
      </c>
      <c r="F586" s="506">
        <v>17.429179999999999</v>
      </c>
      <c r="G586" s="506">
        <v>16.510296610000001</v>
      </c>
      <c r="H586" s="506">
        <v>0</v>
      </c>
      <c r="I586" s="506">
        <v>0</v>
      </c>
      <c r="J586" s="506">
        <v>6.1565901399999996</v>
      </c>
      <c r="K586" s="506">
        <v>6.1565901399999996</v>
      </c>
      <c r="L586" s="506">
        <v>0</v>
      </c>
      <c r="M586" s="506">
        <v>0</v>
      </c>
      <c r="N586" s="506">
        <v>11.27258986</v>
      </c>
      <c r="O586" s="506">
        <v>10.353706470000001</v>
      </c>
      <c r="P586" s="506">
        <v>8.6827033900000004</v>
      </c>
      <c r="Q586" s="506">
        <v>-0.91888338999999952</v>
      </c>
      <c r="R586" s="509">
        <v>0.94727902345377135</v>
      </c>
      <c r="S586" s="506"/>
      <c r="T586" s="506"/>
      <c r="U586" s="506">
        <v>0</v>
      </c>
      <c r="V586" s="506">
        <v>4.7999999999999989</v>
      </c>
      <c r="W586" s="506">
        <v>0</v>
      </c>
      <c r="X586" s="506">
        <v>0</v>
      </c>
      <c r="Y586" s="506">
        <v>0</v>
      </c>
      <c r="Z586" s="506">
        <v>0</v>
      </c>
      <c r="AA586" s="506">
        <v>0</v>
      </c>
      <c r="AB586" s="506">
        <v>0</v>
      </c>
      <c r="AC586" s="506">
        <v>0</v>
      </c>
      <c r="AD586" s="506">
        <v>4.7999999999999989</v>
      </c>
      <c r="AE586" s="506">
        <v>0</v>
      </c>
      <c r="AF586" s="506">
        <v>21.349999999999998</v>
      </c>
      <c r="AG586" s="506">
        <v>-4.7999999999999989</v>
      </c>
      <c r="AH586" s="451">
        <v>0</v>
      </c>
      <c r="AI586" s="450">
        <v>0</v>
      </c>
      <c r="AJ586" s="506">
        <v>0</v>
      </c>
      <c r="AK586" s="506">
        <v>4.8003999999999998</v>
      </c>
      <c r="AL586" s="506">
        <v>0</v>
      </c>
      <c r="AM586" s="506">
        <v>-4.8003999999999998</v>
      </c>
      <c r="AN586" s="452">
        <v>0</v>
      </c>
      <c r="AO586" s="506">
        <v>4.8003999999999998</v>
      </c>
      <c r="AP586" s="506">
        <v>0</v>
      </c>
      <c r="AQ586" s="453"/>
      <c r="AR586" s="450" t="s">
        <v>443</v>
      </c>
    </row>
    <row r="587" spans="1:44" s="333" customFormat="1" ht="47.25" x14ac:dyDescent="0.25">
      <c r="A587" s="447">
        <v>0</v>
      </c>
      <c r="B587" s="448" t="s">
        <v>706</v>
      </c>
      <c r="C587" s="449" t="s">
        <v>385</v>
      </c>
      <c r="D587" s="506">
        <v>2.9674788410189752</v>
      </c>
      <c r="E587" s="506">
        <v>2.2971561413596864</v>
      </c>
      <c r="F587" s="506">
        <v>0</v>
      </c>
      <c r="G587" s="506">
        <v>1.82</v>
      </c>
      <c r="H587" s="506">
        <v>0</v>
      </c>
      <c r="I587" s="506">
        <v>0</v>
      </c>
      <c r="J587" s="506">
        <v>0</v>
      </c>
      <c r="K587" s="506">
        <v>0</v>
      </c>
      <c r="L587" s="506">
        <v>0</v>
      </c>
      <c r="M587" s="506">
        <v>0</v>
      </c>
      <c r="N587" s="506">
        <v>0</v>
      </c>
      <c r="O587" s="506">
        <v>1.82</v>
      </c>
      <c r="P587" s="506">
        <v>0.47715614135968631</v>
      </c>
      <c r="Q587" s="506">
        <v>1.82</v>
      </c>
      <c r="R587" s="509" t="s">
        <v>1119</v>
      </c>
      <c r="S587" s="506"/>
      <c r="T587" s="506"/>
      <c r="U587" s="506">
        <v>0.47099999999999997</v>
      </c>
      <c r="V587" s="506">
        <v>1.6950000000000001</v>
      </c>
      <c r="W587" s="506">
        <v>1.6950000000000001</v>
      </c>
      <c r="X587" s="506">
        <v>2.1000000000000001E-2</v>
      </c>
      <c r="Y587" s="506">
        <v>2.1000000000000001E-2</v>
      </c>
      <c r="Z587" s="506">
        <v>1.6740000000000002</v>
      </c>
      <c r="AA587" s="506">
        <v>1.6740000000000002</v>
      </c>
      <c r="AB587" s="506">
        <v>0</v>
      </c>
      <c r="AC587" s="506">
        <v>0</v>
      </c>
      <c r="AD587" s="506">
        <v>0</v>
      </c>
      <c r="AE587" s="506">
        <v>0</v>
      </c>
      <c r="AF587" s="506">
        <v>0.3488125771347248</v>
      </c>
      <c r="AG587" s="506">
        <v>0</v>
      </c>
      <c r="AH587" s="451">
        <v>1</v>
      </c>
      <c r="AI587" s="450" t="s">
        <v>509</v>
      </c>
      <c r="AJ587" s="506">
        <v>0</v>
      </c>
      <c r="AK587" s="506">
        <v>2.1659999999999999</v>
      </c>
      <c r="AL587" s="506">
        <v>2.1659999999999999</v>
      </c>
      <c r="AM587" s="506">
        <v>0</v>
      </c>
      <c r="AN587" s="452">
        <v>1</v>
      </c>
      <c r="AO587" s="506">
        <v>2.1659999999999999</v>
      </c>
      <c r="AP587" s="506">
        <v>2.1659999999999999</v>
      </c>
      <c r="AQ587" s="453"/>
      <c r="AR587" s="450" t="s">
        <v>443</v>
      </c>
    </row>
    <row r="588" spans="1:44" s="333" customFormat="1" ht="47.25" x14ac:dyDescent="0.25">
      <c r="A588" s="447">
        <v>0</v>
      </c>
      <c r="B588" s="448" t="s">
        <v>707</v>
      </c>
      <c r="C588" s="449" t="s">
        <v>385</v>
      </c>
      <c r="D588" s="506">
        <v>42.582114322308172</v>
      </c>
      <c r="E588" s="506">
        <v>42.582114322308172</v>
      </c>
      <c r="F588" s="506">
        <v>0.69523000000000001</v>
      </c>
      <c r="G588" s="506">
        <v>0</v>
      </c>
      <c r="H588" s="506">
        <v>0</v>
      </c>
      <c r="I588" s="506">
        <v>0</v>
      </c>
      <c r="J588" s="506">
        <v>0</v>
      </c>
      <c r="K588" s="506">
        <v>0</v>
      </c>
      <c r="L588" s="506">
        <v>0</v>
      </c>
      <c r="M588" s="506">
        <v>0</v>
      </c>
      <c r="N588" s="506">
        <v>0.69523000000000001</v>
      </c>
      <c r="O588" s="506">
        <v>0</v>
      </c>
      <c r="P588" s="506">
        <v>42.582114322308172</v>
      </c>
      <c r="Q588" s="506">
        <v>-0.69523000000000001</v>
      </c>
      <c r="R588" s="509">
        <v>0</v>
      </c>
      <c r="S588" s="506"/>
      <c r="T588" s="506"/>
      <c r="U588" s="506">
        <v>0</v>
      </c>
      <c r="V588" s="506">
        <v>3.6320000000000001</v>
      </c>
      <c r="W588" s="506">
        <v>3.9660000000000002</v>
      </c>
      <c r="X588" s="506">
        <v>0</v>
      </c>
      <c r="Y588" s="506">
        <v>0</v>
      </c>
      <c r="Z588" s="506">
        <v>0</v>
      </c>
      <c r="AA588" s="506">
        <v>0</v>
      </c>
      <c r="AB588" s="506">
        <v>0</v>
      </c>
      <c r="AC588" s="506">
        <v>0</v>
      </c>
      <c r="AD588" s="506">
        <v>3.6320000000000001</v>
      </c>
      <c r="AE588" s="506">
        <v>3.9660000000000002</v>
      </c>
      <c r="AF588" s="506">
        <v>32.120537561278113</v>
      </c>
      <c r="AG588" s="506">
        <v>0.33400000000000007</v>
      </c>
      <c r="AH588" s="451">
        <v>1.0919603524229076</v>
      </c>
      <c r="AI588" s="450" t="s">
        <v>927</v>
      </c>
      <c r="AJ588" s="506">
        <v>0</v>
      </c>
      <c r="AK588" s="506">
        <v>3.6324000000000001</v>
      </c>
      <c r="AL588" s="506">
        <v>3.9660000000000002</v>
      </c>
      <c r="AM588" s="506">
        <v>0.33360000000000012</v>
      </c>
      <c r="AN588" s="452">
        <v>1.0918401057152296</v>
      </c>
      <c r="AO588" s="506">
        <v>3.6324000000000001</v>
      </c>
      <c r="AP588" s="506">
        <v>3.9660000000000002</v>
      </c>
      <c r="AQ588" s="453"/>
      <c r="AR588" s="450" t="s">
        <v>443</v>
      </c>
    </row>
    <row r="589" spans="1:44" s="333" customFormat="1" ht="31.5" x14ac:dyDescent="0.25">
      <c r="A589" s="447">
        <v>0</v>
      </c>
      <c r="B589" s="448" t="s">
        <v>708</v>
      </c>
      <c r="C589" s="449" t="s">
        <v>385</v>
      </c>
      <c r="D589" s="506">
        <v>4.3087521724868498</v>
      </c>
      <c r="E589" s="506">
        <v>3.634394595664677</v>
      </c>
      <c r="F589" s="506">
        <v>0</v>
      </c>
      <c r="G589" s="506">
        <v>0</v>
      </c>
      <c r="H589" s="506">
        <v>0</v>
      </c>
      <c r="I589" s="506">
        <v>0</v>
      </c>
      <c r="J589" s="506">
        <v>0</v>
      </c>
      <c r="K589" s="506">
        <v>0</v>
      </c>
      <c r="L589" s="506">
        <v>0</v>
      </c>
      <c r="M589" s="506">
        <v>0</v>
      </c>
      <c r="N589" s="506">
        <v>0</v>
      </c>
      <c r="O589" s="506">
        <v>0</v>
      </c>
      <c r="P589" s="506">
        <v>3.634394595664677</v>
      </c>
      <c r="Q589" s="506">
        <v>0</v>
      </c>
      <c r="R589" s="509">
        <v>0</v>
      </c>
      <c r="S589" s="506"/>
      <c r="T589" s="506"/>
      <c r="U589" s="506">
        <v>0</v>
      </c>
      <c r="V589" s="506">
        <v>3.2120000000000002</v>
      </c>
      <c r="W589" s="506">
        <v>2.9660000000000002</v>
      </c>
      <c r="X589" s="506">
        <v>0</v>
      </c>
      <c r="Y589" s="506">
        <v>0</v>
      </c>
      <c r="Z589" s="506">
        <v>0</v>
      </c>
      <c r="AA589" s="506">
        <v>0</v>
      </c>
      <c r="AB589" s="506">
        <v>0</v>
      </c>
      <c r="AC589" s="506">
        <v>0</v>
      </c>
      <c r="AD589" s="506">
        <v>3.2120000000000002</v>
      </c>
      <c r="AE589" s="506">
        <v>2.9660000000000002</v>
      </c>
      <c r="AF589" s="506">
        <v>0.246</v>
      </c>
      <c r="AG589" s="506">
        <v>-0.246</v>
      </c>
      <c r="AH589" s="451">
        <v>0.92341220423412207</v>
      </c>
      <c r="AI589" s="450">
        <v>0</v>
      </c>
      <c r="AJ589" s="506">
        <v>0</v>
      </c>
      <c r="AK589" s="506">
        <v>3.2124000000000001</v>
      </c>
      <c r="AL589" s="506">
        <v>2.9660000000000002</v>
      </c>
      <c r="AM589" s="506">
        <v>-0.24639999999999995</v>
      </c>
      <c r="AN589" s="452">
        <v>0.92329722325986807</v>
      </c>
      <c r="AO589" s="506">
        <v>3.2124000000000001</v>
      </c>
      <c r="AP589" s="506">
        <v>2.9660000000000002</v>
      </c>
      <c r="AQ589" s="453"/>
      <c r="AR589" s="450" t="s">
        <v>443</v>
      </c>
    </row>
    <row r="590" spans="1:44" s="333" customFormat="1" ht="31.5" x14ac:dyDescent="0.25">
      <c r="A590" s="447">
        <v>0</v>
      </c>
      <c r="B590" s="448" t="s">
        <v>709</v>
      </c>
      <c r="C590" s="449" t="s">
        <v>385</v>
      </c>
      <c r="D590" s="506">
        <v>1.8682153929464931</v>
      </c>
      <c r="E590" s="506">
        <v>1.6401684256949078</v>
      </c>
      <c r="F590" s="506">
        <v>0</v>
      </c>
      <c r="G590" s="506">
        <v>0</v>
      </c>
      <c r="H590" s="506">
        <v>0</v>
      </c>
      <c r="I590" s="506">
        <v>0</v>
      </c>
      <c r="J590" s="506">
        <v>0</v>
      </c>
      <c r="K590" s="506">
        <v>0</v>
      </c>
      <c r="L590" s="506">
        <v>0</v>
      </c>
      <c r="M590" s="506">
        <v>0</v>
      </c>
      <c r="N590" s="506">
        <v>0</v>
      </c>
      <c r="O590" s="506">
        <v>0</v>
      </c>
      <c r="P590" s="506">
        <v>1.6401684256949078</v>
      </c>
      <c r="Q590" s="506">
        <v>0</v>
      </c>
      <c r="R590" s="509">
        <v>0</v>
      </c>
      <c r="S590" s="506"/>
      <c r="T590" s="506"/>
      <c r="U590" s="506">
        <v>0</v>
      </c>
      <c r="V590" s="506">
        <v>1.347</v>
      </c>
      <c r="W590" s="506">
        <v>1.2589999999999999</v>
      </c>
      <c r="X590" s="506">
        <v>0</v>
      </c>
      <c r="Y590" s="506">
        <v>0</v>
      </c>
      <c r="Z590" s="506">
        <v>0</v>
      </c>
      <c r="AA590" s="506">
        <v>0</v>
      </c>
      <c r="AB590" s="506">
        <v>0</v>
      </c>
      <c r="AC590" s="506">
        <v>0</v>
      </c>
      <c r="AD590" s="506">
        <v>1.347</v>
      </c>
      <c r="AE590" s="506">
        <v>1.2589999999999999</v>
      </c>
      <c r="AF590" s="506">
        <v>8.8000000000000078E-2</v>
      </c>
      <c r="AG590" s="506">
        <v>-8.8000000000000078E-2</v>
      </c>
      <c r="AH590" s="451">
        <v>0.93466963622865618</v>
      </c>
      <c r="AI590" s="450">
        <v>0</v>
      </c>
      <c r="AJ590" s="506">
        <v>0</v>
      </c>
      <c r="AK590" s="506">
        <v>1.3472500000000001</v>
      </c>
      <c r="AL590" s="506">
        <v>1.2589999999999999</v>
      </c>
      <c r="AM590" s="506">
        <v>-8.8250000000000162E-2</v>
      </c>
      <c r="AN590" s="452">
        <v>0.93449619595472244</v>
      </c>
      <c r="AO590" s="506">
        <v>1.3472500000000001</v>
      </c>
      <c r="AP590" s="506">
        <v>1.2589999999999999</v>
      </c>
      <c r="AQ590" s="453"/>
      <c r="AR590" s="450" t="s">
        <v>443</v>
      </c>
    </row>
    <row r="591" spans="1:44" s="333" customFormat="1" ht="47.25" x14ac:dyDescent="0.25">
      <c r="A591" s="447">
        <v>0</v>
      </c>
      <c r="B591" s="448" t="s">
        <v>710</v>
      </c>
      <c r="C591" s="449" t="s">
        <v>385</v>
      </c>
      <c r="D591" s="506">
        <v>6.4436808710535169</v>
      </c>
      <c r="E591" s="506">
        <v>5.4290000000000003</v>
      </c>
      <c r="F591" s="506">
        <v>0</v>
      </c>
      <c r="G591" s="506">
        <v>2.97733194</v>
      </c>
      <c r="H591" s="506">
        <v>0</v>
      </c>
      <c r="I591" s="506">
        <v>0</v>
      </c>
      <c r="J591" s="506">
        <v>0</v>
      </c>
      <c r="K591" s="506">
        <v>0</v>
      </c>
      <c r="L591" s="506">
        <v>0</v>
      </c>
      <c r="M591" s="506">
        <v>0</v>
      </c>
      <c r="N591" s="506">
        <v>0</v>
      </c>
      <c r="O591" s="506">
        <v>2.97733194</v>
      </c>
      <c r="P591" s="506">
        <v>2.4516680600000003</v>
      </c>
      <c r="Q591" s="506">
        <v>2.97733194</v>
      </c>
      <c r="R591" s="509" t="s">
        <v>1119</v>
      </c>
      <c r="S591" s="506"/>
      <c r="T591" s="506"/>
      <c r="U591" s="506">
        <v>0</v>
      </c>
      <c r="V591" s="506">
        <v>4.9080000000000004</v>
      </c>
      <c r="W591" s="506">
        <v>4.992</v>
      </c>
      <c r="X591" s="506">
        <v>0</v>
      </c>
      <c r="Y591" s="506">
        <v>0</v>
      </c>
      <c r="Z591" s="506">
        <v>0</v>
      </c>
      <c r="AA591" s="506">
        <v>0</v>
      </c>
      <c r="AB591" s="506">
        <v>0</v>
      </c>
      <c r="AC591" s="506">
        <v>0</v>
      </c>
      <c r="AD591" s="506">
        <v>4.9080000000000004</v>
      </c>
      <c r="AE591" s="506">
        <v>4.992</v>
      </c>
      <c r="AF591" s="506">
        <v>0.46874576271186452</v>
      </c>
      <c r="AG591" s="506">
        <v>8.3999999999999631E-2</v>
      </c>
      <c r="AH591" s="451">
        <v>1.0171149144254279</v>
      </c>
      <c r="AI591" s="450" t="s">
        <v>509</v>
      </c>
      <c r="AJ591" s="506">
        <v>0</v>
      </c>
      <c r="AK591" s="506">
        <v>4.9084000000000003</v>
      </c>
      <c r="AL591" s="506">
        <v>4.992</v>
      </c>
      <c r="AM591" s="506">
        <v>8.3599999999999675E-2</v>
      </c>
      <c r="AN591" s="452">
        <v>1.0170320267296877</v>
      </c>
      <c r="AO591" s="506">
        <v>4.9084000000000003</v>
      </c>
      <c r="AP591" s="506">
        <v>4.992</v>
      </c>
      <c r="AQ591" s="453"/>
      <c r="AR591" s="450" t="s">
        <v>443</v>
      </c>
    </row>
    <row r="592" spans="1:44" s="333" customFormat="1" ht="110.25" x14ac:dyDescent="0.25">
      <c r="A592" s="447">
        <v>0</v>
      </c>
      <c r="B592" s="448" t="s">
        <v>712</v>
      </c>
      <c r="C592" s="449" t="s">
        <v>385</v>
      </c>
      <c r="D592" s="506">
        <v>8.8088999999999995</v>
      </c>
      <c r="E592" s="506">
        <v>8.8089219169233441</v>
      </c>
      <c r="F592" s="506">
        <v>0</v>
      </c>
      <c r="G592" s="506">
        <v>0</v>
      </c>
      <c r="H592" s="506">
        <v>0</v>
      </c>
      <c r="I592" s="506">
        <v>0</v>
      </c>
      <c r="J592" s="506">
        <v>0</v>
      </c>
      <c r="K592" s="506">
        <v>0</v>
      </c>
      <c r="L592" s="506">
        <v>0</v>
      </c>
      <c r="M592" s="506">
        <v>0</v>
      </c>
      <c r="N592" s="506">
        <v>0</v>
      </c>
      <c r="O592" s="506">
        <v>0</v>
      </c>
      <c r="P592" s="506">
        <v>8.8089219169233441</v>
      </c>
      <c r="Q592" s="506">
        <v>0</v>
      </c>
      <c r="R592" s="509">
        <v>0</v>
      </c>
      <c r="S592" s="506"/>
      <c r="T592" s="506"/>
      <c r="U592" s="506">
        <v>0</v>
      </c>
      <c r="V592" s="506">
        <v>7.4219999999999997</v>
      </c>
      <c r="W592" s="506">
        <v>7.1150000000000002</v>
      </c>
      <c r="X592" s="506">
        <v>0</v>
      </c>
      <c r="Y592" s="506">
        <v>0</v>
      </c>
      <c r="Z592" s="506">
        <v>0</v>
      </c>
      <c r="AA592" s="506">
        <v>0</v>
      </c>
      <c r="AB592" s="506">
        <v>0</v>
      </c>
      <c r="AC592" s="506">
        <v>0</v>
      </c>
      <c r="AD592" s="506">
        <v>7.4219999999999997</v>
      </c>
      <c r="AE592" s="506">
        <v>7.1150000000000002</v>
      </c>
      <c r="AF592" s="506">
        <v>0.3069999999999995</v>
      </c>
      <c r="AG592" s="506">
        <v>-0.3069999999999995</v>
      </c>
      <c r="AH592" s="451">
        <v>0.95863648612233909</v>
      </c>
      <c r="AI592" s="450">
        <v>0</v>
      </c>
      <c r="AJ592" s="506">
        <v>0</v>
      </c>
      <c r="AK592" s="506">
        <v>7.4223999999999997</v>
      </c>
      <c r="AL592" s="506">
        <v>7.1150000000000002</v>
      </c>
      <c r="AM592" s="506">
        <v>-0.30739999999999945</v>
      </c>
      <c r="AN592" s="452">
        <v>0.95858482431558534</v>
      </c>
      <c r="AO592" s="506">
        <v>7.4223999999999997</v>
      </c>
      <c r="AP592" s="506">
        <v>7.1150000000000002</v>
      </c>
      <c r="AQ592" s="453"/>
      <c r="AR592" s="450" t="s">
        <v>443</v>
      </c>
    </row>
    <row r="593" spans="1:44" s="333" customFormat="1" ht="47.25" x14ac:dyDescent="0.25">
      <c r="A593" s="447">
        <v>0</v>
      </c>
      <c r="B593" s="448" t="s">
        <v>713</v>
      </c>
      <c r="C593" s="449" t="s">
        <v>385</v>
      </c>
      <c r="D593" s="506">
        <v>69.955977885551917</v>
      </c>
      <c r="E593" s="506">
        <v>51.939735498121692</v>
      </c>
      <c r="F593" s="506">
        <v>0.48620000000000002</v>
      </c>
      <c r="G593" s="506">
        <v>0</v>
      </c>
      <c r="H593" s="506">
        <v>0</v>
      </c>
      <c r="I593" s="506">
        <v>0</v>
      </c>
      <c r="J593" s="506">
        <v>0</v>
      </c>
      <c r="K593" s="506">
        <v>0</v>
      </c>
      <c r="L593" s="506">
        <v>0</v>
      </c>
      <c r="M593" s="506">
        <v>0</v>
      </c>
      <c r="N593" s="506">
        <v>0.48620000000000002</v>
      </c>
      <c r="O593" s="506">
        <v>0</v>
      </c>
      <c r="P593" s="506">
        <v>51.939735498121692</v>
      </c>
      <c r="Q593" s="506">
        <v>-0.48620000000000002</v>
      </c>
      <c r="R593" s="509">
        <v>0</v>
      </c>
      <c r="S593" s="506"/>
      <c r="T593" s="506"/>
      <c r="U593" s="506">
        <v>3.61</v>
      </c>
      <c r="V593" s="506">
        <v>2.5399999999999983</v>
      </c>
      <c r="W593" s="506">
        <v>0</v>
      </c>
      <c r="X593" s="506">
        <v>0</v>
      </c>
      <c r="Y593" s="506">
        <v>0</v>
      </c>
      <c r="Z593" s="506">
        <v>0</v>
      </c>
      <c r="AA593" s="506">
        <v>0</v>
      </c>
      <c r="AB593" s="506">
        <v>0</v>
      </c>
      <c r="AC593" s="506">
        <v>0</v>
      </c>
      <c r="AD593" s="506">
        <v>2.5399999999999983</v>
      </c>
      <c r="AE593" s="506">
        <v>0</v>
      </c>
      <c r="AF593" s="506">
        <v>55.674727021654171</v>
      </c>
      <c r="AG593" s="506">
        <v>-2.5399999999999983</v>
      </c>
      <c r="AH593" s="451">
        <v>0</v>
      </c>
      <c r="AI593" s="450" t="s">
        <v>927</v>
      </c>
      <c r="AJ593" s="506">
        <v>3.61</v>
      </c>
      <c r="AK593" s="506">
        <v>2.5404</v>
      </c>
      <c r="AL593" s="506">
        <v>0</v>
      </c>
      <c r="AM593" s="506">
        <v>-2.5404</v>
      </c>
      <c r="AN593" s="452">
        <v>0</v>
      </c>
      <c r="AO593" s="506">
        <v>2.5404</v>
      </c>
      <c r="AP593" s="506">
        <v>0</v>
      </c>
      <c r="AQ593" s="453"/>
      <c r="AR593" s="450" t="s">
        <v>443</v>
      </c>
    </row>
    <row r="594" spans="1:44" s="333" customFormat="1" ht="94.5" x14ac:dyDescent="0.25">
      <c r="A594" s="447">
        <v>0</v>
      </c>
      <c r="B594" s="448" t="s">
        <v>714</v>
      </c>
      <c r="C594" s="449" t="s">
        <v>385</v>
      </c>
      <c r="D594" s="506">
        <v>33.737053560520778</v>
      </c>
      <c r="E594" s="506">
        <v>26.440678586550305</v>
      </c>
      <c r="F594" s="506">
        <v>0.68149999999999999</v>
      </c>
      <c r="G594" s="506">
        <v>0</v>
      </c>
      <c r="H594" s="506">
        <v>0</v>
      </c>
      <c r="I594" s="506">
        <v>0</v>
      </c>
      <c r="J594" s="506">
        <v>0</v>
      </c>
      <c r="K594" s="506">
        <v>0</v>
      </c>
      <c r="L594" s="506">
        <v>0</v>
      </c>
      <c r="M594" s="506">
        <v>0</v>
      </c>
      <c r="N594" s="506">
        <v>0.68149999999999999</v>
      </c>
      <c r="O594" s="506">
        <v>0</v>
      </c>
      <c r="P594" s="506">
        <v>26.440678586550305</v>
      </c>
      <c r="Q594" s="506">
        <v>-0.68149999999999999</v>
      </c>
      <c r="R594" s="509">
        <v>0</v>
      </c>
      <c r="S594" s="506"/>
      <c r="T594" s="506"/>
      <c r="U594" s="506">
        <v>0</v>
      </c>
      <c r="V594" s="506">
        <v>3.5599999999999965</v>
      </c>
      <c r="W594" s="506">
        <v>0</v>
      </c>
      <c r="X594" s="506">
        <v>0</v>
      </c>
      <c r="Y594" s="506">
        <v>0</v>
      </c>
      <c r="Z594" s="506">
        <v>0</v>
      </c>
      <c r="AA594" s="506">
        <v>0</v>
      </c>
      <c r="AB594" s="506">
        <v>0</v>
      </c>
      <c r="AC594" s="506">
        <v>0</v>
      </c>
      <c r="AD594" s="506">
        <v>3.5599999999999965</v>
      </c>
      <c r="AE594" s="506">
        <v>0</v>
      </c>
      <c r="AF594" s="506">
        <v>28.590723356373541</v>
      </c>
      <c r="AG594" s="506">
        <v>-3.5599999999999965</v>
      </c>
      <c r="AH594" s="451">
        <v>0</v>
      </c>
      <c r="AI594" s="450" t="s">
        <v>927</v>
      </c>
      <c r="AJ594" s="506">
        <v>0</v>
      </c>
      <c r="AK594" s="506">
        <v>3.5604</v>
      </c>
      <c r="AL594" s="506">
        <v>0</v>
      </c>
      <c r="AM594" s="506">
        <v>-3.5604</v>
      </c>
      <c r="AN594" s="452">
        <v>0</v>
      </c>
      <c r="AO594" s="506">
        <v>3.5604</v>
      </c>
      <c r="AP594" s="506">
        <v>0</v>
      </c>
      <c r="AQ594" s="453"/>
      <c r="AR594" s="450" t="s">
        <v>443</v>
      </c>
    </row>
    <row r="595" spans="1:44" s="333" customFormat="1" ht="47.25" x14ac:dyDescent="0.25">
      <c r="A595" s="447">
        <v>0</v>
      </c>
      <c r="B595" s="448" t="s">
        <v>715</v>
      </c>
      <c r="C595" s="449" t="s">
        <v>385</v>
      </c>
      <c r="D595" s="506">
        <v>24.105999999999998</v>
      </c>
      <c r="E595" s="506">
        <v>21.686999999999998</v>
      </c>
      <c r="F595" s="506">
        <v>0</v>
      </c>
      <c r="G595" s="506">
        <v>0</v>
      </c>
      <c r="H595" s="506">
        <v>0</v>
      </c>
      <c r="I595" s="506">
        <v>0</v>
      </c>
      <c r="J595" s="506">
        <v>0</v>
      </c>
      <c r="K595" s="506">
        <v>0</v>
      </c>
      <c r="L595" s="506">
        <v>0</v>
      </c>
      <c r="M595" s="506">
        <v>0</v>
      </c>
      <c r="N595" s="506">
        <v>0</v>
      </c>
      <c r="O595" s="506">
        <v>0</v>
      </c>
      <c r="P595" s="506">
        <v>21.686999999999998</v>
      </c>
      <c r="Q595" s="506">
        <v>0</v>
      </c>
      <c r="R595" s="509">
        <v>0</v>
      </c>
      <c r="S595" s="506"/>
      <c r="T595" s="506"/>
      <c r="U595" s="506">
        <v>2.0519999999999996</v>
      </c>
      <c r="V595" s="506">
        <v>18.412999999999997</v>
      </c>
      <c r="W595" s="506">
        <v>19.192</v>
      </c>
      <c r="X595" s="506">
        <v>17.196000000000002</v>
      </c>
      <c r="Y595" s="506">
        <v>17.196000000000002</v>
      </c>
      <c r="Z595" s="506">
        <v>0.79399999999999693</v>
      </c>
      <c r="AA595" s="506">
        <v>0.79399999999999693</v>
      </c>
      <c r="AB595" s="506">
        <v>0</v>
      </c>
      <c r="AC595" s="506">
        <v>1.2020000000000017</v>
      </c>
      <c r="AD595" s="506">
        <v>0.42299999999999999</v>
      </c>
      <c r="AE595" s="506">
        <v>0</v>
      </c>
      <c r="AF595" s="506">
        <v>-0.77899999999999991</v>
      </c>
      <c r="AG595" s="506">
        <v>0.77900000000000169</v>
      </c>
      <c r="AH595" s="451">
        <v>1.0423070656601316</v>
      </c>
      <c r="AI595" s="450">
        <v>0</v>
      </c>
      <c r="AJ595" s="506">
        <v>0</v>
      </c>
      <c r="AK595" s="506">
        <v>18.413350000000001</v>
      </c>
      <c r="AL595" s="506">
        <v>21.244</v>
      </c>
      <c r="AM595" s="506">
        <v>2.8306499999999986</v>
      </c>
      <c r="AN595" s="452">
        <v>1.1537281374654802</v>
      </c>
      <c r="AO595" s="506">
        <v>18.413350000000001</v>
      </c>
      <c r="AP595" s="506">
        <v>21.244</v>
      </c>
      <c r="AQ595" s="453"/>
      <c r="AR595" s="450" t="s">
        <v>443</v>
      </c>
    </row>
    <row r="596" spans="1:44" s="333" customFormat="1" ht="78.75" x14ac:dyDescent="0.25">
      <c r="A596" s="447">
        <v>0</v>
      </c>
      <c r="B596" s="448" t="s">
        <v>716</v>
      </c>
      <c r="C596" s="449" t="s">
        <v>385</v>
      </c>
      <c r="D596" s="506">
        <v>25.818000000000001</v>
      </c>
      <c r="E596" s="506">
        <v>25.818399999999997</v>
      </c>
      <c r="F596" s="506">
        <v>9.5770999999999995E-2</v>
      </c>
      <c r="G596" s="506">
        <v>0</v>
      </c>
      <c r="H596" s="506">
        <v>0</v>
      </c>
      <c r="I596" s="506">
        <v>0</v>
      </c>
      <c r="J596" s="506">
        <v>0</v>
      </c>
      <c r="K596" s="506">
        <v>0</v>
      </c>
      <c r="L596" s="506">
        <v>0</v>
      </c>
      <c r="M596" s="506">
        <v>0</v>
      </c>
      <c r="N596" s="506">
        <v>9.5770999999999995E-2</v>
      </c>
      <c r="O596" s="506">
        <v>0</v>
      </c>
      <c r="P596" s="506">
        <v>25.818399999999997</v>
      </c>
      <c r="Q596" s="506">
        <v>-9.5770999999999995E-2</v>
      </c>
      <c r="R596" s="509">
        <v>0</v>
      </c>
      <c r="S596" s="506"/>
      <c r="T596" s="506"/>
      <c r="U596" s="506">
        <v>0</v>
      </c>
      <c r="V596" s="506">
        <v>0.38</v>
      </c>
      <c r="W596" s="506">
        <v>0.38</v>
      </c>
      <c r="X596" s="506">
        <v>0</v>
      </c>
      <c r="Y596" s="506">
        <v>0</v>
      </c>
      <c r="Z596" s="506">
        <v>0</v>
      </c>
      <c r="AA596" s="506">
        <v>0</v>
      </c>
      <c r="AB596" s="506">
        <v>0</v>
      </c>
      <c r="AC596" s="506">
        <v>0</v>
      </c>
      <c r="AD596" s="506">
        <v>0.38</v>
      </c>
      <c r="AE596" s="506">
        <v>0.38</v>
      </c>
      <c r="AF596" s="506">
        <v>21.499661016949155</v>
      </c>
      <c r="AG596" s="506">
        <v>0</v>
      </c>
      <c r="AH596" s="451">
        <v>1</v>
      </c>
      <c r="AI596" s="450" t="s">
        <v>927</v>
      </c>
      <c r="AJ596" s="506">
        <v>0.38</v>
      </c>
      <c r="AK596" s="506">
        <v>0</v>
      </c>
      <c r="AL596" s="506">
        <v>0</v>
      </c>
      <c r="AM596" s="506">
        <v>0</v>
      </c>
      <c r="AN596" s="452" t="s">
        <v>1119</v>
      </c>
      <c r="AO596" s="506">
        <v>0</v>
      </c>
      <c r="AP596" s="506">
        <v>0</v>
      </c>
      <c r="AQ596" s="453"/>
      <c r="AR596" s="450" t="s">
        <v>443</v>
      </c>
    </row>
    <row r="597" spans="1:44" s="333" customFormat="1" ht="47.25" x14ac:dyDescent="0.25">
      <c r="A597" s="447">
        <v>0</v>
      </c>
      <c r="B597" s="448" t="s">
        <v>717</v>
      </c>
      <c r="C597" s="449" t="s">
        <v>385</v>
      </c>
      <c r="D597" s="506">
        <v>26.113</v>
      </c>
      <c r="E597" s="506">
        <v>26.113399999999999</v>
      </c>
      <c r="F597" s="506">
        <v>9.5699999999999993E-2</v>
      </c>
      <c r="G597" s="506">
        <v>0</v>
      </c>
      <c r="H597" s="506">
        <v>0</v>
      </c>
      <c r="I597" s="506">
        <v>0</v>
      </c>
      <c r="J597" s="506">
        <v>0</v>
      </c>
      <c r="K597" s="506">
        <v>0</v>
      </c>
      <c r="L597" s="506">
        <v>0</v>
      </c>
      <c r="M597" s="506">
        <v>0</v>
      </c>
      <c r="N597" s="506">
        <v>9.5699999999999993E-2</v>
      </c>
      <c r="O597" s="506">
        <v>0</v>
      </c>
      <c r="P597" s="506">
        <v>26.113399999999999</v>
      </c>
      <c r="Q597" s="506">
        <v>-9.5699999999999993E-2</v>
      </c>
      <c r="R597" s="509">
        <v>0</v>
      </c>
      <c r="S597" s="506"/>
      <c r="T597" s="506"/>
      <c r="U597" s="506">
        <v>0</v>
      </c>
      <c r="V597" s="506">
        <v>0.41099999999999998</v>
      </c>
      <c r="W597" s="506">
        <v>0</v>
      </c>
      <c r="X597" s="506">
        <v>0</v>
      </c>
      <c r="Y597" s="506">
        <v>0</v>
      </c>
      <c r="Z597" s="506">
        <v>0</v>
      </c>
      <c r="AA597" s="506">
        <v>0</v>
      </c>
      <c r="AB597" s="506">
        <v>0</v>
      </c>
      <c r="AC597" s="506">
        <v>0</v>
      </c>
      <c r="AD597" s="506">
        <v>0.41099999999999998</v>
      </c>
      <c r="AE597" s="506">
        <v>0</v>
      </c>
      <c r="AF597" s="506">
        <v>22.129661016949154</v>
      </c>
      <c r="AG597" s="506">
        <v>-0.41099999999999998</v>
      </c>
      <c r="AH597" s="451">
        <v>0</v>
      </c>
      <c r="AI597" s="450" t="s">
        <v>927</v>
      </c>
      <c r="AJ597" s="506">
        <v>0</v>
      </c>
      <c r="AK597" s="506">
        <v>0</v>
      </c>
      <c r="AL597" s="506">
        <v>0</v>
      </c>
      <c r="AM597" s="506">
        <v>0</v>
      </c>
      <c r="AN597" s="452" t="s">
        <v>1119</v>
      </c>
      <c r="AO597" s="506">
        <v>0</v>
      </c>
      <c r="AP597" s="506">
        <v>0</v>
      </c>
      <c r="AQ597" s="453"/>
      <c r="AR597" s="450" t="s">
        <v>443</v>
      </c>
    </row>
    <row r="598" spans="1:44" s="333" customFormat="1" ht="47.25" x14ac:dyDescent="0.25">
      <c r="A598" s="447">
        <v>0</v>
      </c>
      <c r="B598" s="448" t="s">
        <v>718</v>
      </c>
      <c r="C598" s="449" t="s">
        <v>385</v>
      </c>
      <c r="D598" s="506">
        <v>4.0490389934585354</v>
      </c>
      <c r="E598" s="506">
        <v>3.1147153497535998</v>
      </c>
      <c r="F598" s="506">
        <v>0</v>
      </c>
      <c r="G598" s="506">
        <v>0</v>
      </c>
      <c r="H598" s="506">
        <v>0</v>
      </c>
      <c r="I598" s="506">
        <v>0</v>
      </c>
      <c r="J598" s="506">
        <v>0</v>
      </c>
      <c r="K598" s="506">
        <v>0</v>
      </c>
      <c r="L598" s="506">
        <v>0</v>
      </c>
      <c r="M598" s="506">
        <v>0</v>
      </c>
      <c r="N598" s="506">
        <v>0</v>
      </c>
      <c r="O598" s="506">
        <v>0</v>
      </c>
      <c r="P598" s="506">
        <v>3.1147153497535998</v>
      </c>
      <c r="Q598" s="506">
        <v>0</v>
      </c>
      <c r="R598" s="509">
        <v>0</v>
      </c>
      <c r="S598" s="506"/>
      <c r="T598" s="506"/>
      <c r="U598" s="506">
        <v>0</v>
      </c>
      <c r="V598" s="506">
        <v>1.0780000000000001</v>
      </c>
      <c r="W598" s="506">
        <v>1.0169999999999999</v>
      </c>
      <c r="X598" s="506">
        <v>0</v>
      </c>
      <c r="Y598" s="506">
        <v>0</v>
      </c>
      <c r="Z598" s="506">
        <v>0</v>
      </c>
      <c r="AA598" s="506">
        <v>0</v>
      </c>
      <c r="AB598" s="506">
        <v>0</v>
      </c>
      <c r="AC598" s="506">
        <v>0</v>
      </c>
      <c r="AD598" s="506">
        <v>1.0780000000000001</v>
      </c>
      <c r="AE598" s="506">
        <v>1.0169999999999999</v>
      </c>
      <c r="AF598" s="506">
        <v>6.1000000000000165E-2</v>
      </c>
      <c r="AG598" s="506">
        <v>-6.1000000000000165E-2</v>
      </c>
      <c r="AH598" s="451">
        <v>0.94341372912801469</v>
      </c>
      <c r="AI598" s="450">
        <v>0</v>
      </c>
      <c r="AJ598" s="506">
        <v>0</v>
      </c>
      <c r="AK598" s="506">
        <v>1.0783</v>
      </c>
      <c r="AL598" s="506">
        <v>1.0169999999999999</v>
      </c>
      <c r="AM598" s="506">
        <v>-6.1300000000000132E-2</v>
      </c>
      <c r="AN598" s="452">
        <v>0.943151256607623</v>
      </c>
      <c r="AO598" s="506">
        <v>1.0783</v>
      </c>
      <c r="AP598" s="506">
        <v>1.0169999999999999</v>
      </c>
      <c r="AQ598" s="453"/>
      <c r="AR598" s="450" t="s">
        <v>443</v>
      </c>
    </row>
    <row r="599" spans="1:44" s="333" customFormat="1" ht="63" x14ac:dyDescent="0.25">
      <c r="A599" s="447">
        <v>0</v>
      </c>
      <c r="B599" s="448" t="s">
        <v>719</v>
      </c>
      <c r="C599" s="449" t="s">
        <v>385</v>
      </c>
      <c r="D599" s="506">
        <v>9.6120204976533206</v>
      </c>
      <c r="E599" s="506">
        <v>7.1504597311074924</v>
      </c>
      <c r="F599" s="506">
        <v>0</v>
      </c>
      <c r="G599" s="506">
        <v>0</v>
      </c>
      <c r="H599" s="506">
        <v>0</v>
      </c>
      <c r="I599" s="506">
        <v>0</v>
      </c>
      <c r="J599" s="506">
        <v>0</v>
      </c>
      <c r="K599" s="506">
        <v>0</v>
      </c>
      <c r="L599" s="506">
        <v>0</v>
      </c>
      <c r="M599" s="506">
        <v>0</v>
      </c>
      <c r="N599" s="506">
        <v>0</v>
      </c>
      <c r="O599" s="506">
        <v>0</v>
      </c>
      <c r="P599" s="506">
        <v>7.1504597311074924</v>
      </c>
      <c r="Q599" s="506">
        <v>0</v>
      </c>
      <c r="R599" s="509">
        <v>0</v>
      </c>
      <c r="S599" s="506"/>
      <c r="T599" s="506"/>
      <c r="U599" s="506">
        <v>0</v>
      </c>
      <c r="V599" s="506">
        <v>4.9240000000000004</v>
      </c>
      <c r="W599" s="506">
        <v>4.6749999999999998</v>
      </c>
      <c r="X599" s="506">
        <v>0</v>
      </c>
      <c r="Y599" s="506">
        <v>0</v>
      </c>
      <c r="Z599" s="506">
        <v>0</v>
      </c>
      <c r="AA599" s="506">
        <v>0</v>
      </c>
      <c r="AB599" s="506">
        <v>0</v>
      </c>
      <c r="AC599" s="506">
        <v>0</v>
      </c>
      <c r="AD599" s="506">
        <v>4.9240000000000004</v>
      </c>
      <c r="AE599" s="506">
        <v>4.6749999999999998</v>
      </c>
      <c r="AF599" s="506">
        <v>0.24900000000000055</v>
      </c>
      <c r="AG599" s="506">
        <v>-0.24900000000000055</v>
      </c>
      <c r="AH599" s="451">
        <v>0.94943135662063349</v>
      </c>
      <c r="AI599" s="450">
        <v>0</v>
      </c>
      <c r="AJ599" s="506">
        <v>0</v>
      </c>
      <c r="AK599" s="506">
        <v>4.9240000000000004</v>
      </c>
      <c r="AL599" s="506">
        <v>4.6749999999999998</v>
      </c>
      <c r="AM599" s="506">
        <v>-0.24900000000000055</v>
      </c>
      <c r="AN599" s="452">
        <v>0.94943135662063349</v>
      </c>
      <c r="AO599" s="506">
        <v>4.9240000000000004</v>
      </c>
      <c r="AP599" s="506">
        <v>4.6749999999999998</v>
      </c>
      <c r="AQ599" s="453"/>
      <c r="AR599" s="450" t="s">
        <v>443</v>
      </c>
    </row>
    <row r="600" spans="1:44" s="333" customFormat="1" ht="47.25" x14ac:dyDescent="0.25">
      <c r="A600" s="447">
        <v>0</v>
      </c>
      <c r="B600" s="448" t="s">
        <v>720</v>
      </c>
      <c r="C600" s="449" t="s">
        <v>385</v>
      </c>
      <c r="D600" s="506">
        <v>44.426112159563196</v>
      </c>
      <c r="E600" s="506">
        <v>44.426112159563196</v>
      </c>
      <c r="F600" s="506">
        <v>4.5540000000000003</v>
      </c>
      <c r="G600" s="506">
        <v>4.5540000000000003</v>
      </c>
      <c r="H600" s="506">
        <v>0</v>
      </c>
      <c r="I600" s="506">
        <v>0</v>
      </c>
      <c r="J600" s="506">
        <v>0</v>
      </c>
      <c r="K600" s="506">
        <v>0</v>
      </c>
      <c r="L600" s="506">
        <v>0</v>
      </c>
      <c r="M600" s="506">
        <v>0</v>
      </c>
      <c r="N600" s="506">
        <v>4.5540000000000003</v>
      </c>
      <c r="O600" s="506">
        <v>4.5540000000000003</v>
      </c>
      <c r="P600" s="506">
        <v>39.872112159563194</v>
      </c>
      <c r="Q600" s="506">
        <v>0</v>
      </c>
      <c r="R600" s="509">
        <v>1</v>
      </c>
      <c r="S600" s="506"/>
      <c r="T600" s="506"/>
      <c r="U600" s="506">
        <v>0</v>
      </c>
      <c r="V600" s="506">
        <v>0</v>
      </c>
      <c r="W600" s="506">
        <v>0</v>
      </c>
      <c r="X600" s="506">
        <v>0</v>
      </c>
      <c r="Y600" s="506">
        <v>0</v>
      </c>
      <c r="Z600" s="506">
        <v>0</v>
      </c>
      <c r="AA600" s="506">
        <v>0</v>
      </c>
      <c r="AB600" s="506">
        <v>0</v>
      </c>
      <c r="AC600" s="506">
        <v>0</v>
      </c>
      <c r="AD600" s="506">
        <v>0</v>
      </c>
      <c r="AE600" s="506">
        <v>0</v>
      </c>
      <c r="AF600" s="506">
        <v>37.649247592850166</v>
      </c>
      <c r="AG600" s="506">
        <v>0</v>
      </c>
      <c r="AH600" s="451" t="s">
        <v>1119</v>
      </c>
      <c r="AI600" s="450">
        <v>0</v>
      </c>
      <c r="AJ600" s="506">
        <v>0</v>
      </c>
      <c r="AK600" s="506">
        <v>0</v>
      </c>
      <c r="AL600" s="506">
        <v>0</v>
      </c>
      <c r="AM600" s="506">
        <v>0</v>
      </c>
      <c r="AN600" s="452" t="s">
        <v>1119</v>
      </c>
      <c r="AO600" s="506">
        <v>0</v>
      </c>
      <c r="AP600" s="506">
        <v>0</v>
      </c>
      <c r="AQ600" s="453"/>
      <c r="AR600" s="450" t="s">
        <v>443</v>
      </c>
    </row>
    <row r="601" spans="1:44" s="333" customFormat="1" ht="31.5" x14ac:dyDescent="0.25">
      <c r="A601" s="447">
        <v>0</v>
      </c>
      <c r="B601" s="448" t="s">
        <v>711</v>
      </c>
      <c r="C601" s="449" t="s">
        <v>385</v>
      </c>
      <c r="D601" s="506">
        <v>0</v>
      </c>
      <c r="E601" s="506">
        <v>0</v>
      </c>
      <c r="F601" s="506">
        <v>0</v>
      </c>
      <c r="G601" s="506">
        <v>0</v>
      </c>
      <c r="H601" s="506">
        <v>0</v>
      </c>
      <c r="I601" s="506">
        <v>0</v>
      </c>
      <c r="J601" s="506">
        <v>0</v>
      </c>
      <c r="K601" s="506">
        <v>0</v>
      </c>
      <c r="L601" s="506">
        <v>0</v>
      </c>
      <c r="M601" s="506">
        <v>0</v>
      </c>
      <c r="N601" s="506">
        <v>0</v>
      </c>
      <c r="O601" s="506">
        <v>0</v>
      </c>
      <c r="P601" s="506" t="s">
        <v>804</v>
      </c>
      <c r="Q601" s="506">
        <v>0</v>
      </c>
      <c r="R601" s="509">
        <v>0</v>
      </c>
      <c r="S601" s="506"/>
      <c r="T601" s="506"/>
      <c r="U601" s="506">
        <v>1.861</v>
      </c>
      <c r="V601" s="506">
        <v>0</v>
      </c>
      <c r="W601" s="506">
        <v>0</v>
      </c>
      <c r="X601" s="506">
        <v>0</v>
      </c>
      <c r="Y601" s="506">
        <v>0</v>
      </c>
      <c r="Z601" s="506">
        <v>0</v>
      </c>
      <c r="AA601" s="506">
        <v>0</v>
      </c>
      <c r="AB601" s="506">
        <v>0</v>
      </c>
      <c r="AC601" s="506">
        <v>0</v>
      </c>
      <c r="AD601" s="506">
        <v>0</v>
      </c>
      <c r="AE601" s="506">
        <v>0</v>
      </c>
      <c r="AF601" s="506" t="s">
        <v>804</v>
      </c>
      <c r="AG601" s="506">
        <v>0</v>
      </c>
      <c r="AH601" s="451" t="s">
        <v>1119</v>
      </c>
      <c r="AI601" s="450">
        <v>0</v>
      </c>
      <c r="AJ601" s="506">
        <v>0</v>
      </c>
      <c r="AK601" s="506">
        <v>0</v>
      </c>
      <c r="AL601" s="506">
        <v>1.861</v>
      </c>
      <c r="AM601" s="506">
        <v>1.861</v>
      </c>
      <c r="AN601" s="452" t="s">
        <v>1119</v>
      </c>
      <c r="AO601" s="506">
        <v>0</v>
      </c>
      <c r="AP601" s="506">
        <v>1.861</v>
      </c>
      <c r="AQ601" s="453"/>
      <c r="AR601" s="450" t="s">
        <v>443</v>
      </c>
    </row>
    <row r="602" spans="1:44" s="333" customFormat="1" ht="31.5" x14ac:dyDescent="0.25">
      <c r="A602" s="447">
        <v>2</v>
      </c>
      <c r="B602" s="448" t="s">
        <v>135</v>
      </c>
      <c r="C602" s="449">
        <v>0</v>
      </c>
      <c r="D602" s="506">
        <v>4.3109999999999999</v>
      </c>
      <c r="E602" s="506">
        <v>4.3109999999999999</v>
      </c>
      <c r="F602" s="506">
        <v>4.3105399999999996</v>
      </c>
      <c r="G602" s="506">
        <v>2.7640000000000002</v>
      </c>
      <c r="H602" s="506">
        <v>0</v>
      </c>
      <c r="I602" s="506">
        <v>0</v>
      </c>
      <c r="J602" s="506">
        <v>0</v>
      </c>
      <c r="K602" s="506">
        <v>0</v>
      </c>
      <c r="L602" s="506">
        <v>0</v>
      </c>
      <c r="M602" s="506">
        <v>1.456</v>
      </c>
      <c r="N602" s="506">
        <v>4.3105399999999996</v>
      </c>
      <c r="O602" s="506">
        <v>1.3080000000000001</v>
      </c>
      <c r="P602" s="506">
        <v>1.5469999999999997</v>
      </c>
      <c r="Q602" s="506">
        <v>-1.5465399999999994</v>
      </c>
      <c r="R602" s="509">
        <v>0.6412189656052375</v>
      </c>
      <c r="S602" s="506"/>
      <c r="T602" s="506"/>
      <c r="U602" s="506">
        <v>1.234</v>
      </c>
      <c r="V602" s="506">
        <v>3.653023287173216</v>
      </c>
      <c r="W602" s="506">
        <v>2.9400000000000004</v>
      </c>
      <c r="X602" s="506">
        <v>3.6999999999999998E-2</v>
      </c>
      <c r="Y602" s="506">
        <v>3.6999999999999998E-2</v>
      </c>
      <c r="Z602" s="506">
        <v>1E-3</v>
      </c>
      <c r="AA602" s="506">
        <v>1E-3</v>
      </c>
      <c r="AB602" s="506">
        <v>0.06</v>
      </c>
      <c r="AC602" s="506">
        <v>4.7E-2</v>
      </c>
      <c r="AD602" s="506">
        <v>3.5550232871732161</v>
      </c>
      <c r="AE602" s="506">
        <v>2.8550000000000004</v>
      </c>
      <c r="AF602" s="506">
        <v>0.71338983050847427</v>
      </c>
      <c r="AG602" s="506">
        <v>-0.71302328717321561</v>
      </c>
      <c r="AH602" s="451">
        <v>0.8048128273157088</v>
      </c>
      <c r="AI602" s="450">
        <v>0</v>
      </c>
      <c r="AJ602" s="506">
        <v>1.383</v>
      </c>
      <c r="AK602" s="506">
        <v>2.012</v>
      </c>
      <c r="AL602" s="506">
        <v>2.7910000000000004</v>
      </c>
      <c r="AM602" s="506">
        <v>0.77900000000000036</v>
      </c>
      <c r="AN602" s="452">
        <v>1.3871769383697814</v>
      </c>
      <c r="AO602" s="506">
        <v>2.012</v>
      </c>
      <c r="AP602" s="506">
        <v>2.7910000000000004</v>
      </c>
      <c r="AQ602" s="453"/>
      <c r="AR602" s="450">
        <v>0</v>
      </c>
    </row>
    <row r="603" spans="1:44" s="333" customFormat="1" ht="63" x14ac:dyDescent="0.25">
      <c r="A603" s="447">
        <v>0</v>
      </c>
      <c r="B603" s="448" t="s">
        <v>1055</v>
      </c>
      <c r="C603" s="449" t="s">
        <v>389</v>
      </c>
      <c r="D603" s="506">
        <v>4.3109999999999999</v>
      </c>
      <c r="E603" s="506">
        <v>4.3109999999999999</v>
      </c>
      <c r="F603" s="506">
        <v>4.3105399999999996</v>
      </c>
      <c r="G603" s="506">
        <v>2.7640000000000002</v>
      </c>
      <c r="H603" s="506">
        <v>0</v>
      </c>
      <c r="I603" s="506">
        <v>0</v>
      </c>
      <c r="J603" s="506">
        <v>0</v>
      </c>
      <c r="K603" s="506">
        <v>0</v>
      </c>
      <c r="L603" s="506">
        <v>0</v>
      </c>
      <c r="M603" s="506">
        <v>1.456</v>
      </c>
      <c r="N603" s="506">
        <v>4.3105399999999996</v>
      </c>
      <c r="O603" s="506">
        <v>1.3080000000000001</v>
      </c>
      <c r="P603" s="506">
        <v>1.5469999999999997</v>
      </c>
      <c r="Q603" s="506">
        <v>-1.5465399999999994</v>
      </c>
      <c r="R603" s="509">
        <v>0.6412189656052375</v>
      </c>
      <c r="S603" s="506"/>
      <c r="T603" s="506"/>
      <c r="U603" s="506">
        <v>1.234</v>
      </c>
      <c r="V603" s="506">
        <v>3.653023287173216</v>
      </c>
      <c r="W603" s="506">
        <v>2.9400000000000004</v>
      </c>
      <c r="X603" s="506">
        <v>3.6999999999999998E-2</v>
      </c>
      <c r="Y603" s="506">
        <v>3.6999999999999998E-2</v>
      </c>
      <c r="Z603" s="506">
        <v>1E-3</v>
      </c>
      <c r="AA603" s="506">
        <v>1E-3</v>
      </c>
      <c r="AB603" s="506">
        <v>0.06</v>
      </c>
      <c r="AC603" s="506">
        <v>4.7E-2</v>
      </c>
      <c r="AD603" s="506">
        <v>3.5550232871732161</v>
      </c>
      <c r="AE603" s="506">
        <v>2.8550000000000004</v>
      </c>
      <c r="AF603" s="506">
        <v>0.71338983050847427</v>
      </c>
      <c r="AG603" s="506">
        <v>-0.71302328717321561</v>
      </c>
      <c r="AH603" s="451">
        <v>0.8048128273157088</v>
      </c>
      <c r="AI603" s="450" t="s">
        <v>927</v>
      </c>
      <c r="AJ603" s="506">
        <v>1.383</v>
      </c>
      <c r="AK603" s="506">
        <v>2.012</v>
      </c>
      <c r="AL603" s="506">
        <v>2.7910000000000004</v>
      </c>
      <c r="AM603" s="506">
        <v>0.77900000000000036</v>
      </c>
      <c r="AN603" s="452">
        <v>1.3871769383697814</v>
      </c>
      <c r="AO603" s="506">
        <v>2.012</v>
      </c>
      <c r="AP603" s="506">
        <v>2.7910000000000004</v>
      </c>
      <c r="AQ603" s="453"/>
      <c r="AR603" s="450" t="s">
        <v>443</v>
      </c>
    </row>
    <row r="604" spans="1:44" s="333" customFormat="1" x14ac:dyDescent="0.25">
      <c r="A604" s="447">
        <v>3</v>
      </c>
      <c r="B604" s="448" t="s">
        <v>136</v>
      </c>
      <c r="C604" s="449">
        <v>0</v>
      </c>
      <c r="D604" s="506">
        <v>330.80150148050728</v>
      </c>
      <c r="E604" s="506">
        <v>246.39777821870015</v>
      </c>
      <c r="F604" s="506">
        <v>76.444120820000009</v>
      </c>
      <c r="G604" s="506">
        <v>78.956986008883547</v>
      </c>
      <c r="H604" s="506">
        <v>2.7212931899999999</v>
      </c>
      <c r="I604" s="506">
        <v>0.94567699999999999</v>
      </c>
      <c r="J604" s="506">
        <v>0</v>
      </c>
      <c r="K604" s="506">
        <v>0</v>
      </c>
      <c r="L604" s="506">
        <v>0</v>
      </c>
      <c r="M604" s="506">
        <v>25.321139685524152</v>
      </c>
      <c r="N604" s="506">
        <v>73.722827630000012</v>
      </c>
      <c r="O604" s="506">
        <v>52.690169323359392</v>
      </c>
      <c r="P604" s="506">
        <v>167.44079220981661</v>
      </c>
      <c r="Q604" s="506">
        <v>2.5128651888835236</v>
      </c>
      <c r="R604" s="509">
        <v>1.0328719221560607</v>
      </c>
      <c r="S604" s="506"/>
      <c r="T604" s="506"/>
      <c r="U604" s="506">
        <v>36.7149322</v>
      </c>
      <c r="V604" s="506">
        <v>31.191676456525595</v>
      </c>
      <c r="W604" s="506">
        <v>22.682750900000002</v>
      </c>
      <c r="X604" s="506">
        <v>17.451000000000001</v>
      </c>
      <c r="Y604" s="506">
        <v>17.451000000000001</v>
      </c>
      <c r="Z604" s="506">
        <v>0</v>
      </c>
      <c r="AA604" s="506">
        <v>0</v>
      </c>
      <c r="AB604" s="506">
        <v>3.090036456525568</v>
      </c>
      <c r="AC604" s="506">
        <v>3.7383921600000001</v>
      </c>
      <c r="AD604" s="506">
        <v>10.650640000000028</v>
      </c>
      <c r="AE604" s="506">
        <v>1.4933587399999999</v>
      </c>
      <c r="AF604" s="506">
        <v>123.40336210000001</v>
      </c>
      <c r="AG604" s="506">
        <v>-8.5089255565255968</v>
      </c>
      <c r="AH604" s="451">
        <v>0.72720525078588893</v>
      </c>
      <c r="AI604" s="450">
        <v>0</v>
      </c>
      <c r="AJ604" s="506">
        <v>0.88453740999999975</v>
      </c>
      <c r="AK604" s="506">
        <v>60.357676456525567</v>
      </c>
      <c r="AL604" s="506">
        <v>58.513145689999995</v>
      </c>
      <c r="AM604" s="506">
        <v>-1.8445307665255726</v>
      </c>
      <c r="AN604" s="452">
        <v>0.96943999711695084</v>
      </c>
      <c r="AO604" s="506">
        <v>60.357676456525567</v>
      </c>
      <c r="AP604" s="506">
        <v>58.513145689999995</v>
      </c>
      <c r="AQ604" s="453"/>
      <c r="AR604" s="450">
        <v>0</v>
      </c>
    </row>
    <row r="605" spans="1:44" s="333" customFormat="1" ht="47.25" x14ac:dyDescent="0.25">
      <c r="A605" s="447">
        <v>0</v>
      </c>
      <c r="B605" s="448" t="s">
        <v>721</v>
      </c>
      <c r="C605" s="449" t="s">
        <v>388</v>
      </c>
      <c r="D605" s="506">
        <v>4.2550427787001706</v>
      </c>
      <c r="E605" s="506">
        <v>3.64624301870017</v>
      </c>
      <c r="F605" s="506">
        <v>0</v>
      </c>
      <c r="G605" s="506">
        <v>0.26732018000000002</v>
      </c>
      <c r="H605" s="506">
        <v>0</v>
      </c>
      <c r="I605" s="506">
        <v>0</v>
      </c>
      <c r="J605" s="506">
        <v>0</v>
      </c>
      <c r="K605" s="506">
        <v>0</v>
      </c>
      <c r="L605" s="506">
        <v>0</v>
      </c>
      <c r="M605" s="506">
        <v>0.26732018000000002</v>
      </c>
      <c r="N605" s="506">
        <v>0</v>
      </c>
      <c r="O605" s="506">
        <v>0</v>
      </c>
      <c r="P605" s="506">
        <v>3.37892283870017</v>
      </c>
      <c r="Q605" s="506">
        <v>0.26732018000000002</v>
      </c>
      <c r="R605" s="509" t="s">
        <v>1119</v>
      </c>
      <c r="S605" s="506"/>
      <c r="T605" s="506"/>
      <c r="U605" s="506">
        <v>0.51593219999999995</v>
      </c>
      <c r="V605" s="506">
        <v>3.090036456525568</v>
      </c>
      <c r="W605" s="506">
        <v>0.36860521000000002</v>
      </c>
      <c r="X605" s="506">
        <v>0</v>
      </c>
      <c r="Y605" s="506">
        <v>0</v>
      </c>
      <c r="Z605" s="506">
        <v>0</v>
      </c>
      <c r="AA605" s="506">
        <v>0</v>
      </c>
      <c r="AB605" s="506">
        <v>3.090036456525568</v>
      </c>
      <c r="AC605" s="506">
        <v>0.36860521000000002</v>
      </c>
      <c r="AD605" s="506">
        <v>0</v>
      </c>
      <c r="AE605" s="506">
        <v>0</v>
      </c>
      <c r="AF605" s="506" t="s">
        <v>804</v>
      </c>
      <c r="AG605" s="506">
        <v>-2.7214312465255679</v>
      </c>
      <c r="AH605" s="451">
        <v>0.11928830458345437</v>
      </c>
      <c r="AI605" s="450" t="s">
        <v>839</v>
      </c>
      <c r="AJ605" s="506">
        <v>0.88453740999999997</v>
      </c>
      <c r="AK605" s="506">
        <v>3.606036456525568</v>
      </c>
      <c r="AL605" s="506">
        <v>0</v>
      </c>
      <c r="AM605" s="506">
        <v>-3.606036456525568</v>
      </c>
      <c r="AN605" s="452">
        <v>0</v>
      </c>
      <c r="AO605" s="506">
        <v>3.606036456525568</v>
      </c>
      <c r="AP605" s="506">
        <v>0</v>
      </c>
      <c r="AQ605" s="453"/>
      <c r="AR605" s="450" t="s">
        <v>443</v>
      </c>
    </row>
    <row r="606" spans="1:44" s="333" customFormat="1" ht="31.5" x14ac:dyDescent="0.25">
      <c r="A606" s="447">
        <v>0</v>
      </c>
      <c r="B606" s="448" t="s">
        <v>835</v>
      </c>
      <c r="C606" s="449" t="s">
        <v>388</v>
      </c>
      <c r="D606" s="506">
        <v>19.382089999999998</v>
      </c>
      <c r="E606" s="506">
        <v>3.6599352000000014</v>
      </c>
      <c r="F606" s="506">
        <v>2.7212931899999999</v>
      </c>
      <c r="G606" s="506">
        <v>2.859290428883543</v>
      </c>
      <c r="H606" s="506">
        <v>2.7212931899999999</v>
      </c>
      <c r="I606" s="506">
        <v>0.94567699999999999</v>
      </c>
      <c r="J606" s="506">
        <v>0</v>
      </c>
      <c r="K606" s="506">
        <v>0</v>
      </c>
      <c r="L606" s="506">
        <v>0</v>
      </c>
      <c r="M606" s="506">
        <v>1.8419210855241501</v>
      </c>
      <c r="N606" s="506">
        <v>0</v>
      </c>
      <c r="O606" s="506">
        <v>7.1692343359392993E-2</v>
      </c>
      <c r="P606" s="506">
        <v>0.80064477111645838</v>
      </c>
      <c r="Q606" s="506">
        <v>0.13799723888354309</v>
      </c>
      <c r="R606" s="509">
        <v>1.050710169485098</v>
      </c>
      <c r="S606" s="506"/>
      <c r="T606" s="506"/>
      <c r="U606" s="506">
        <v>0</v>
      </c>
      <c r="V606" s="506">
        <v>3.1016399999999997</v>
      </c>
      <c r="W606" s="506">
        <v>3.3697869499999999</v>
      </c>
      <c r="X606" s="506">
        <v>0</v>
      </c>
      <c r="Y606" s="506">
        <v>0</v>
      </c>
      <c r="Z606" s="506">
        <v>0</v>
      </c>
      <c r="AA606" s="506">
        <v>0</v>
      </c>
      <c r="AB606" s="506">
        <v>0</v>
      </c>
      <c r="AC606" s="506">
        <v>3.3697869499999999</v>
      </c>
      <c r="AD606" s="506">
        <v>3.1016399999999997</v>
      </c>
      <c r="AE606" s="506">
        <v>0</v>
      </c>
      <c r="AF606" s="506" t="s">
        <v>804</v>
      </c>
      <c r="AG606" s="506">
        <v>0.26814695000000022</v>
      </c>
      <c r="AH606" s="451">
        <v>1.0864532795553321</v>
      </c>
      <c r="AI606" s="450">
        <v>0</v>
      </c>
      <c r="AJ606" s="506">
        <v>0</v>
      </c>
      <c r="AK606" s="506">
        <v>3.1016399999999997</v>
      </c>
      <c r="AL606" s="506">
        <v>3.3697869499999999</v>
      </c>
      <c r="AM606" s="506">
        <v>0.26814695000000022</v>
      </c>
      <c r="AN606" s="452">
        <v>1.0864532795553321</v>
      </c>
      <c r="AO606" s="506">
        <v>3.1016399999999997</v>
      </c>
      <c r="AP606" s="506">
        <v>3.3697869499999999</v>
      </c>
      <c r="AQ606" s="453"/>
      <c r="AR606" s="450" t="s">
        <v>443</v>
      </c>
    </row>
    <row r="607" spans="1:44" s="333" customFormat="1" ht="31.5" x14ac:dyDescent="0.25">
      <c r="A607" s="447">
        <v>0</v>
      </c>
      <c r="B607" s="448" t="s">
        <v>1056</v>
      </c>
      <c r="C607" s="449" t="s">
        <v>388</v>
      </c>
      <c r="D607" s="506">
        <v>0</v>
      </c>
      <c r="E607" s="506">
        <v>0</v>
      </c>
      <c r="F607" s="506">
        <v>0</v>
      </c>
      <c r="G607" s="506">
        <v>0</v>
      </c>
      <c r="H607" s="506">
        <v>0</v>
      </c>
      <c r="I607" s="506">
        <v>0</v>
      </c>
      <c r="J607" s="506">
        <v>0</v>
      </c>
      <c r="K607" s="506">
        <v>0</v>
      </c>
      <c r="L607" s="506">
        <v>0</v>
      </c>
      <c r="M607" s="506">
        <v>0</v>
      </c>
      <c r="N607" s="506">
        <v>0</v>
      </c>
      <c r="O607" s="506">
        <v>0</v>
      </c>
      <c r="P607" s="506" t="s">
        <v>804</v>
      </c>
      <c r="Q607" s="506">
        <v>0</v>
      </c>
      <c r="R607" s="509">
        <v>0</v>
      </c>
      <c r="S607" s="506"/>
      <c r="T607" s="506"/>
      <c r="U607" s="506">
        <v>0</v>
      </c>
      <c r="V607" s="506">
        <v>0</v>
      </c>
      <c r="W607" s="506">
        <v>1.4933587399999999</v>
      </c>
      <c r="X607" s="506">
        <v>0</v>
      </c>
      <c r="Y607" s="506">
        <v>0</v>
      </c>
      <c r="Z607" s="506">
        <v>0</v>
      </c>
      <c r="AA607" s="506">
        <v>0</v>
      </c>
      <c r="AB607" s="506">
        <v>0</v>
      </c>
      <c r="AC607" s="506">
        <v>0</v>
      </c>
      <c r="AD607" s="506">
        <v>0</v>
      </c>
      <c r="AE607" s="506">
        <v>1.4933587399999999</v>
      </c>
      <c r="AF607" s="506" t="s">
        <v>804</v>
      </c>
      <c r="AG607" s="506">
        <v>1.4933587399999999</v>
      </c>
      <c r="AH607" s="451" t="s">
        <v>1119</v>
      </c>
      <c r="AI607" s="450">
        <v>0</v>
      </c>
      <c r="AJ607" s="506">
        <v>-2.2204460492503131E-16</v>
      </c>
      <c r="AK607" s="506">
        <v>0</v>
      </c>
      <c r="AL607" s="506">
        <v>1.4933587400000001</v>
      </c>
      <c r="AM607" s="506">
        <v>1.4933587400000001</v>
      </c>
      <c r="AN607" s="452" t="s">
        <v>1119</v>
      </c>
      <c r="AO607" s="506">
        <v>0</v>
      </c>
      <c r="AP607" s="506">
        <v>1.4933587400000001</v>
      </c>
      <c r="AQ607" s="453"/>
      <c r="AR607" s="450" t="s">
        <v>443</v>
      </c>
    </row>
    <row r="608" spans="1:44" s="333" customFormat="1" ht="63" x14ac:dyDescent="0.25">
      <c r="A608" s="447">
        <v>0</v>
      </c>
      <c r="B608" s="448" t="s">
        <v>913</v>
      </c>
      <c r="C608" s="449" t="s">
        <v>385</v>
      </c>
      <c r="D608" s="506">
        <v>215.09643333999998</v>
      </c>
      <c r="E608" s="506">
        <v>173.35379999999998</v>
      </c>
      <c r="F608" s="506">
        <v>38.904980000000002</v>
      </c>
      <c r="G608" s="506">
        <v>41.012527769999998</v>
      </c>
      <c r="H608" s="506">
        <v>0</v>
      </c>
      <c r="I608" s="506">
        <v>0</v>
      </c>
      <c r="J608" s="506">
        <v>0</v>
      </c>
      <c r="K608" s="506">
        <v>0</v>
      </c>
      <c r="L608" s="506">
        <v>0</v>
      </c>
      <c r="M608" s="506">
        <v>0</v>
      </c>
      <c r="N608" s="506">
        <v>38.904980000000002</v>
      </c>
      <c r="O608" s="506">
        <v>41.012527769999998</v>
      </c>
      <c r="P608" s="506">
        <v>132.34127222999999</v>
      </c>
      <c r="Q608" s="506">
        <v>2.1075477699999965</v>
      </c>
      <c r="R608" s="509">
        <v>1.0541716708246605</v>
      </c>
      <c r="S608" s="506"/>
      <c r="T608" s="506"/>
      <c r="U608" s="506">
        <v>36.198999999999998</v>
      </c>
      <c r="V608" s="506">
        <v>25.000000000000028</v>
      </c>
      <c r="W608" s="506">
        <v>17.451000000000001</v>
      </c>
      <c r="X608" s="506">
        <v>17.451000000000001</v>
      </c>
      <c r="Y608" s="506">
        <v>17.451000000000001</v>
      </c>
      <c r="Z608" s="506">
        <v>0</v>
      </c>
      <c r="AA608" s="506">
        <v>0</v>
      </c>
      <c r="AB608" s="506">
        <v>0</v>
      </c>
      <c r="AC608" s="506">
        <v>0</v>
      </c>
      <c r="AD608" s="506">
        <v>7.5490000000000279</v>
      </c>
      <c r="AE608" s="506">
        <v>0</v>
      </c>
      <c r="AF608" s="506">
        <v>128.63511300000002</v>
      </c>
      <c r="AG608" s="506">
        <v>-7.5490000000000279</v>
      </c>
      <c r="AH608" s="451">
        <v>0.69803999999999922</v>
      </c>
      <c r="AI608" s="450">
        <v>0</v>
      </c>
      <c r="AJ608" s="506">
        <v>0</v>
      </c>
      <c r="AK608" s="506">
        <v>53.65</v>
      </c>
      <c r="AL608" s="506">
        <v>53.65</v>
      </c>
      <c r="AM608" s="506">
        <v>0</v>
      </c>
      <c r="AN608" s="452">
        <v>1</v>
      </c>
      <c r="AO608" s="506">
        <v>53.65</v>
      </c>
      <c r="AP608" s="506">
        <v>53.65</v>
      </c>
      <c r="AQ608" s="453"/>
      <c r="AR608" s="450" t="s">
        <v>443</v>
      </c>
    </row>
    <row r="609" spans="1:44" s="333" customFormat="1" ht="31.5" x14ac:dyDescent="0.25">
      <c r="A609" s="447">
        <v>0</v>
      </c>
      <c r="B609" s="448" t="s">
        <v>723</v>
      </c>
      <c r="C609" s="449" t="s">
        <v>385</v>
      </c>
      <c r="D609" s="506">
        <v>92.06793536180713</v>
      </c>
      <c r="E609" s="506">
        <v>65.737799999999993</v>
      </c>
      <c r="F609" s="506">
        <v>34.817847630000003</v>
      </c>
      <c r="G609" s="506">
        <v>34.817847630000003</v>
      </c>
      <c r="H609" s="506">
        <v>0</v>
      </c>
      <c r="I609" s="506">
        <v>0</v>
      </c>
      <c r="J609" s="506">
        <v>0</v>
      </c>
      <c r="K609" s="506">
        <v>0</v>
      </c>
      <c r="L609" s="506">
        <v>0</v>
      </c>
      <c r="M609" s="506">
        <v>23.211898420000001</v>
      </c>
      <c r="N609" s="506">
        <v>34.817847630000003</v>
      </c>
      <c r="O609" s="506">
        <v>11.605949209999999</v>
      </c>
      <c r="P609" s="506">
        <v>30.91995236999999</v>
      </c>
      <c r="Q609" s="506">
        <v>0</v>
      </c>
      <c r="R609" s="509">
        <v>1</v>
      </c>
      <c r="S609" s="506"/>
      <c r="T609" s="506"/>
      <c r="U609" s="506">
        <v>0</v>
      </c>
      <c r="V609" s="506">
        <v>0</v>
      </c>
      <c r="W609" s="506">
        <v>0</v>
      </c>
      <c r="X609" s="506">
        <v>0</v>
      </c>
      <c r="Y609" s="506">
        <v>0</v>
      </c>
      <c r="Z609" s="506">
        <v>0</v>
      </c>
      <c r="AA609" s="506">
        <v>0</v>
      </c>
      <c r="AB609" s="506">
        <v>0</v>
      </c>
      <c r="AC609" s="506">
        <v>0</v>
      </c>
      <c r="AD609" s="506">
        <v>0</v>
      </c>
      <c r="AE609" s="506">
        <v>0</v>
      </c>
      <c r="AF609" s="506" t="s">
        <v>804</v>
      </c>
      <c r="AG609" s="506">
        <v>0</v>
      </c>
      <c r="AH609" s="451" t="s">
        <v>1119</v>
      </c>
      <c r="AI609" s="450">
        <v>0</v>
      </c>
      <c r="AJ609" s="506">
        <v>0</v>
      </c>
      <c r="AK609" s="506">
        <v>0</v>
      </c>
      <c r="AL609" s="506">
        <v>0</v>
      </c>
      <c r="AM609" s="506">
        <v>0</v>
      </c>
      <c r="AN609" s="452" t="s">
        <v>1119</v>
      </c>
      <c r="AO609" s="506">
        <v>0</v>
      </c>
      <c r="AP609" s="506">
        <v>0</v>
      </c>
      <c r="AQ609" s="453"/>
      <c r="AR609" s="450" t="s">
        <v>443</v>
      </c>
    </row>
    <row r="610" spans="1:44" s="333" customFormat="1" x14ac:dyDescent="0.25">
      <c r="A610" s="447">
        <v>4</v>
      </c>
      <c r="B610" s="448" t="s">
        <v>137</v>
      </c>
      <c r="C610" s="449">
        <v>0</v>
      </c>
      <c r="D610" s="506">
        <v>0</v>
      </c>
      <c r="E610" s="506">
        <v>0</v>
      </c>
      <c r="F610" s="506">
        <v>0</v>
      </c>
      <c r="G610" s="506">
        <v>9.8219999999999992</v>
      </c>
      <c r="H610" s="506">
        <v>0</v>
      </c>
      <c r="I610" s="506">
        <v>1.198</v>
      </c>
      <c r="J610" s="506">
        <v>0</v>
      </c>
      <c r="K610" s="506">
        <v>0.624</v>
      </c>
      <c r="L610" s="506">
        <v>0</v>
      </c>
      <c r="M610" s="506">
        <v>0</v>
      </c>
      <c r="N610" s="506">
        <v>0</v>
      </c>
      <c r="O610" s="506">
        <v>8</v>
      </c>
      <c r="P610" s="506" t="s">
        <v>804</v>
      </c>
      <c r="Q610" s="506">
        <v>9.8219999999999992</v>
      </c>
      <c r="R610" s="509" t="s">
        <v>1119</v>
      </c>
      <c r="S610" s="506"/>
      <c r="T610" s="506"/>
      <c r="U610" s="506">
        <v>0</v>
      </c>
      <c r="V610" s="506">
        <v>0</v>
      </c>
      <c r="W610" s="506">
        <v>7.91</v>
      </c>
      <c r="X610" s="506">
        <v>0</v>
      </c>
      <c r="Y610" s="506">
        <v>7.91</v>
      </c>
      <c r="Z610" s="506">
        <v>0</v>
      </c>
      <c r="AA610" s="506">
        <v>0</v>
      </c>
      <c r="AB610" s="506">
        <v>0</v>
      </c>
      <c r="AC610" s="506">
        <v>0</v>
      </c>
      <c r="AD610" s="506">
        <v>0</v>
      </c>
      <c r="AE610" s="506">
        <v>0</v>
      </c>
      <c r="AF610" s="506" t="s">
        <v>804</v>
      </c>
      <c r="AG610" s="506">
        <v>7.91</v>
      </c>
      <c r="AH610" s="451" t="s">
        <v>1119</v>
      </c>
      <c r="AI610" s="450">
        <v>0</v>
      </c>
      <c r="AJ610" s="506">
        <v>0</v>
      </c>
      <c r="AK610" s="506">
        <v>0</v>
      </c>
      <c r="AL610" s="506">
        <v>7.9093</v>
      </c>
      <c r="AM610" s="506">
        <v>7.9093</v>
      </c>
      <c r="AN610" s="452" t="s">
        <v>1119</v>
      </c>
      <c r="AO610" s="506">
        <v>0</v>
      </c>
      <c r="AP610" s="506">
        <v>7.9093</v>
      </c>
      <c r="AQ610" s="453"/>
      <c r="AR610" s="450">
        <v>0</v>
      </c>
    </row>
    <row r="611" spans="1:44" s="333" customFormat="1" ht="78.75" x14ac:dyDescent="0.25">
      <c r="A611" s="447">
        <v>0</v>
      </c>
      <c r="B611" s="448" t="s">
        <v>722</v>
      </c>
      <c r="C611" s="449" t="s">
        <v>390</v>
      </c>
      <c r="D611" s="506">
        <v>0</v>
      </c>
      <c r="E611" s="506">
        <v>0</v>
      </c>
      <c r="F611" s="506">
        <v>0</v>
      </c>
      <c r="G611" s="506">
        <v>9.8219999999999992</v>
      </c>
      <c r="H611" s="506">
        <v>0</v>
      </c>
      <c r="I611" s="506">
        <v>1.198</v>
      </c>
      <c r="J611" s="506">
        <v>0</v>
      </c>
      <c r="K611" s="506">
        <v>0.624</v>
      </c>
      <c r="L611" s="506">
        <v>0</v>
      </c>
      <c r="M611" s="506">
        <v>0</v>
      </c>
      <c r="N611" s="506">
        <v>0</v>
      </c>
      <c r="O611" s="506">
        <v>8</v>
      </c>
      <c r="P611" s="506" t="s">
        <v>804</v>
      </c>
      <c r="Q611" s="506">
        <v>9.8219999999999992</v>
      </c>
      <c r="R611" s="509" t="s">
        <v>1119</v>
      </c>
      <c r="S611" s="506"/>
      <c r="T611" s="506"/>
      <c r="U611" s="506">
        <v>0</v>
      </c>
      <c r="V611" s="506">
        <v>0</v>
      </c>
      <c r="W611" s="506">
        <v>7.91</v>
      </c>
      <c r="X611" s="506">
        <v>0</v>
      </c>
      <c r="Y611" s="506">
        <v>7.91</v>
      </c>
      <c r="Z611" s="506">
        <v>0</v>
      </c>
      <c r="AA611" s="506">
        <v>0</v>
      </c>
      <c r="AB611" s="506">
        <v>0</v>
      </c>
      <c r="AC611" s="506">
        <v>0</v>
      </c>
      <c r="AD611" s="506">
        <v>0</v>
      </c>
      <c r="AE611" s="506">
        <v>0</v>
      </c>
      <c r="AF611" s="506" t="s">
        <v>804</v>
      </c>
      <c r="AG611" s="506">
        <v>7.91</v>
      </c>
      <c r="AH611" s="451" t="s">
        <v>1119</v>
      </c>
      <c r="AI611" s="450" t="s">
        <v>421</v>
      </c>
      <c r="AJ611" s="506">
        <v>0</v>
      </c>
      <c r="AK611" s="506">
        <v>0</v>
      </c>
      <c r="AL611" s="506">
        <v>7.9093</v>
      </c>
      <c r="AM611" s="506">
        <v>7.9093</v>
      </c>
      <c r="AN611" s="452" t="s">
        <v>1119</v>
      </c>
      <c r="AO611" s="506">
        <v>0</v>
      </c>
      <c r="AP611" s="506">
        <v>7.9093</v>
      </c>
      <c r="AQ611" s="453"/>
      <c r="AR611" s="450" t="s">
        <v>1107</v>
      </c>
    </row>
    <row r="612" spans="1:44" s="333" customFormat="1" x14ac:dyDescent="0.25">
      <c r="A612" s="447">
        <v>5</v>
      </c>
      <c r="B612" s="448" t="s">
        <v>138</v>
      </c>
      <c r="C612" s="449">
        <v>0</v>
      </c>
      <c r="D612" s="506">
        <v>0</v>
      </c>
      <c r="E612" s="506">
        <v>0</v>
      </c>
      <c r="F612" s="506">
        <v>0</v>
      </c>
      <c r="G612" s="506">
        <v>0</v>
      </c>
      <c r="H612" s="506">
        <v>0</v>
      </c>
      <c r="I612" s="506">
        <v>0</v>
      </c>
      <c r="J612" s="506">
        <v>0</v>
      </c>
      <c r="K612" s="506">
        <v>0</v>
      </c>
      <c r="L612" s="506">
        <v>0</v>
      </c>
      <c r="M612" s="506">
        <v>0</v>
      </c>
      <c r="N612" s="506">
        <v>0</v>
      </c>
      <c r="O612" s="506">
        <v>0</v>
      </c>
      <c r="P612" s="506" t="s">
        <v>804</v>
      </c>
      <c r="Q612" s="506">
        <v>0</v>
      </c>
      <c r="R612" s="509" t="s">
        <v>1119</v>
      </c>
      <c r="S612" s="506"/>
      <c r="T612" s="506"/>
      <c r="U612" s="506">
        <v>0</v>
      </c>
      <c r="V612" s="506">
        <v>0</v>
      </c>
      <c r="W612" s="506">
        <v>0</v>
      </c>
      <c r="X612" s="506">
        <v>0</v>
      </c>
      <c r="Y612" s="506">
        <v>0</v>
      </c>
      <c r="Z612" s="506">
        <v>0</v>
      </c>
      <c r="AA612" s="506">
        <v>0</v>
      </c>
      <c r="AB612" s="506">
        <v>0</v>
      </c>
      <c r="AC612" s="506">
        <v>0</v>
      </c>
      <c r="AD612" s="506">
        <v>0</v>
      </c>
      <c r="AE612" s="506">
        <v>0</v>
      </c>
      <c r="AF612" s="506" t="s">
        <v>804</v>
      </c>
      <c r="AG612" s="506">
        <v>0</v>
      </c>
      <c r="AH612" s="451" t="s">
        <v>1119</v>
      </c>
      <c r="AI612" s="450">
        <v>0</v>
      </c>
      <c r="AJ612" s="506">
        <v>0</v>
      </c>
      <c r="AK612" s="506">
        <v>0</v>
      </c>
      <c r="AL612" s="506">
        <v>0</v>
      </c>
      <c r="AM612" s="506">
        <v>0</v>
      </c>
      <c r="AN612" s="452" t="s">
        <v>1119</v>
      </c>
      <c r="AO612" s="506">
        <v>0</v>
      </c>
      <c r="AP612" s="506">
        <v>0</v>
      </c>
      <c r="AQ612" s="453"/>
      <c r="AR612" s="450">
        <v>0</v>
      </c>
    </row>
    <row r="613" spans="1:44" s="333" customFormat="1" x14ac:dyDescent="0.25">
      <c r="A613" s="447">
        <v>8</v>
      </c>
      <c r="B613" s="448" t="s">
        <v>140</v>
      </c>
      <c r="C613" s="449">
        <v>1</v>
      </c>
      <c r="D613" s="506">
        <v>673.23446560000002</v>
      </c>
      <c r="E613" s="506">
        <v>94.659936680000001</v>
      </c>
      <c r="F613" s="506">
        <v>96.173778241640008</v>
      </c>
      <c r="G613" s="506">
        <v>89.104927010000011</v>
      </c>
      <c r="H613" s="506">
        <v>43.485815029999998</v>
      </c>
      <c r="I613" s="506">
        <v>46.335815029999999</v>
      </c>
      <c r="J613" s="506">
        <v>25.547997000000002</v>
      </c>
      <c r="K613" s="506">
        <v>25.547997000000002</v>
      </c>
      <c r="L613" s="506">
        <v>0</v>
      </c>
      <c r="M613" s="506">
        <v>11.474674000000002</v>
      </c>
      <c r="N613" s="506">
        <v>27.139966211640004</v>
      </c>
      <c r="O613" s="506">
        <v>5.74644098</v>
      </c>
      <c r="P613" s="506">
        <v>5.5550096699999898</v>
      </c>
      <c r="Q613" s="506">
        <v>-7.0688512316400001</v>
      </c>
      <c r="R613" s="509">
        <v>0.92649918344811977</v>
      </c>
      <c r="S613" s="506"/>
      <c r="T613" s="506"/>
      <c r="U613" s="506">
        <v>203.24900000000002</v>
      </c>
      <c r="V613" s="506">
        <v>47.409878830000011</v>
      </c>
      <c r="W613" s="506">
        <v>65.98</v>
      </c>
      <c r="X613" s="506">
        <v>8.1300000000000008</v>
      </c>
      <c r="Y613" s="506">
        <v>8.1300000000000008</v>
      </c>
      <c r="Z613" s="506">
        <v>17.167000000000002</v>
      </c>
      <c r="AA613" s="506">
        <v>17.167000000000002</v>
      </c>
      <c r="AB613" s="506">
        <v>5.2919999999999998</v>
      </c>
      <c r="AC613" s="506">
        <v>18.100000000000001</v>
      </c>
      <c r="AD613" s="506">
        <v>16.820878830000009</v>
      </c>
      <c r="AE613" s="506">
        <v>22.582999999999998</v>
      </c>
      <c r="AF613" s="506">
        <v>6.894359322033921</v>
      </c>
      <c r="AG613" s="506">
        <v>18.57012116999999</v>
      </c>
      <c r="AH613" s="451">
        <v>1.3916930738546667</v>
      </c>
      <c r="AI613" s="450">
        <v>0</v>
      </c>
      <c r="AJ613" s="506">
        <v>251.821</v>
      </c>
      <c r="AK613" s="506">
        <v>36.421399999999998</v>
      </c>
      <c r="AL613" s="506">
        <v>17.407999999999998</v>
      </c>
      <c r="AM613" s="506">
        <v>-19.013400000000001</v>
      </c>
      <c r="AN613" s="452">
        <v>0.47796075933379822</v>
      </c>
      <c r="AO613" s="506">
        <v>36.421399999999998</v>
      </c>
      <c r="AP613" s="506">
        <v>17.407999999999998</v>
      </c>
      <c r="AQ613" s="453"/>
      <c r="AR613" s="450">
        <v>0</v>
      </c>
    </row>
    <row r="614" spans="1:44" s="333" customFormat="1" x14ac:dyDescent="0.25">
      <c r="A614" s="447">
        <v>1</v>
      </c>
      <c r="B614" s="448" t="s">
        <v>141</v>
      </c>
      <c r="C614" s="449">
        <v>0</v>
      </c>
      <c r="D614" s="506">
        <v>0</v>
      </c>
      <c r="E614" s="506">
        <v>0</v>
      </c>
      <c r="F614" s="506">
        <v>0</v>
      </c>
      <c r="G614" s="506">
        <v>0</v>
      </c>
      <c r="H614" s="506">
        <v>0</v>
      </c>
      <c r="I614" s="506">
        <v>0</v>
      </c>
      <c r="J614" s="506">
        <v>0</v>
      </c>
      <c r="K614" s="506">
        <v>0</v>
      </c>
      <c r="L614" s="506">
        <v>0</v>
      </c>
      <c r="M614" s="506">
        <v>0</v>
      </c>
      <c r="N614" s="506">
        <v>0</v>
      </c>
      <c r="O614" s="506">
        <v>0</v>
      </c>
      <c r="P614" s="506" t="s">
        <v>804</v>
      </c>
      <c r="Q614" s="506">
        <v>0</v>
      </c>
      <c r="R614" s="509" t="s">
        <v>1119</v>
      </c>
      <c r="S614" s="506"/>
      <c r="T614" s="506"/>
      <c r="U614" s="506">
        <v>0</v>
      </c>
      <c r="V614" s="506">
        <v>0</v>
      </c>
      <c r="W614" s="506">
        <v>0</v>
      </c>
      <c r="X614" s="506">
        <v>0</v>
      </c>
      <c r="Y614" s="506">
        <v>0</v>
      </c>
      <c r="Z614" s="506">
        <v>0</v>
      </c>
      <c r="AA614" s="506">
        <v>0</v>
      </c>
      <c r="AB614" s="506">
        <v>0</v>
      </c>
      <c r="AC614" s="506">
        <v>0</v>
      </c>
      <c r="AD614" s="506">
        <v>0</v>
      </c>
      <c r="AE614" s="506">
        <v>0</v>
      </c>
      <c r="AF614" s="506" t="s">
        <v>804</v>
      </c>
      <c r="AG614" s="506">
        <v>0</v>
      </c>
      <c r="AH614" s="451" t="s">
        <v>1119</v>
      </c>
      <c r="AI614" s="450">
        <v>0</v>
      </c>
      <c r="AJ614" s="506">
        <v>0</v>
      </c>
      <c r="AK614" s="506">
        <v>0</v>
      </c>
      <c r="AL614" s="506">
        <v>0</v>
      </c>
      <c r="AM614" s="506">
        <v>0</v>
      </c>
      <c r="AN614" s="452" t="s">
        <v>1119</v>
      </c>
      <c r="AO614" s="506">
        <v>0</v>
      </c>
      <c r="AP614" s="506">
        <v>0</v>
      </c>
      <c r="AQ614" s="453"/>
      <c r="AR614" s="450">
        <v>0</v>
      </c>
    </row>
    <row r="615" spans="1:44" s="333" customFormat="1" x14ac:dyDescent="0.25">
      <c r="A615" s="447">
        <v>2</v>
      </c>
      <c r="B615" s="448" t="s">
        <v>142</v>
      </c>
      <c r="C615" s="449">
        <v>0</v>
      </c>
      <c r="D615" s="506">
        <v>673.23446560000002</v>
      </c>
      <c r="E615" s="506">
        <v>94.659936680000001</v>
      </c>
      <c r="F615" s="506">
        <v>96.173778241640008</v>
      </c>
      <c r="G615" s="506">
        <v>86.254927010000017</v>
      </c>
      <c r="H615" s="506">
        <v>43.485815029999998</v>
      </c>
      <c r="I615" s="506">
        <v>43.485815029999998</v>
      </c>
      <c r="J615" s="506">
        <v>25.547997000000002</v>
      </c>
      <c r="K615" s="506">
        <v>25.547997000000002</v>
      </c>
      <c r="L615" s="506">
        <v>0</v>
      </c>
      <c r="M615" s="506">
        <v>11.474674000000002</v>
      </c>
      <c r="N615" s="506">
        <v>27.139966211640004</v>
      </c>
      <c r="O615" s="506">
        <v>5.74644098</v>
      </c>
      <c r="P615" s="506">
        <v>8.4050096699999841</v>
      </c>
      <c r="Q615" s="506">
        <v>-9.9188512316400015</v>
      </c>
      <c r="R615" s="509">
        <v>0.89686532636038763</v>
      </c>
      <c r="S615" s="506"/>
      <c r="T615" s="506"/>
      <c r="U615" s="506">
        <v>203.24900000000002</v>
      </c>
      <c r="V615" s="506">
        <v>47.409878830000011</v>
      </c>
      <c r="W615" s="506">
        <v>63.565000000000005</v>
      </c>
      <c r="X615" s="506">
        <v>8.1300000000000008</v>
      </c>
      <c r="Y615" s="506">
        <v>8.1300000000000008</v>
      </c>
      <c r="Z615" s="506">
        <v>17.167000000000002</v>
      </c>
      <c r="AA615" s="506">
        <v>17.167000000000002</v>
      </c>
      <c r="AB615" s="506">
        <v>5.2919999999999998</v>
      </c>
      <c r="AC615" s="506">
        <v>15.685</v>
      </c>
      <c r="AD615" s="506">
        <v>16.820878830000009</v>
      </c>
      <c r="AE615" s="506">
        <v>22.582999999999998</v>
      </c>
      <c r="AF615" s="506">
        <v>9.3093593220339201</v>
      </c>
      <c r="AG615" s="506">
        <v>16.15512116999999</v>
      </c>
      <c r="AH615" s="451">
        <v>1.3407543231217323</v>
      </c>
      <c r="AI615" s="450">
        <v>0</v>
      </c>
      <c r="AJ615" s="506">
        <v>249.40600000000001</v>
      </c>
      <c r="AK615" s="506">
        <v>36.421399999999998</v>
      </c>
      <c r="AL615" s="506">
        <v>17.407999999999998</v>
      </c>
      <c r="AM615" s="506">
        <v>-19.013400000000001</v>
      </c>
      <c r="AN615" s="452">
        <v>0.47796075933379822</v>
      </c>
      <c r="AO615" s="506">
        <v>36.421399999999998</v>
      </c>
      <c r="AP615" s="506">
        <v>17.407999999999998</v>
      </c>
      <c r="AQ615" s="453"/>
      <c r="AR615" s="450">
        <v>0</v>
      </c>
    </row>
    <row r="616" spans="1:44" s="333" customFormat="1" ht="31.5" x14ac:dyDescent="0.25">
      <c r="A616" s="447">
        <v>0</v>
      </c>
      <c r="B616" s="448" t="s">
        <v>724</v>
      </c>
      <c r="C616" s="449" t="s">
        <v>389</v>
      </c>
      <c r="D616" s="506">
        <v>135.636</v>
      </c>
      <c r="E616" s="506">
        <v>34.944000000000003</v>
      </c>
      <c r="F616" s="506">
        <v>33.343266211640007</v>
      </c>
      <c r="G616" s="506">
        <v>26.630000000000003</v>
      </c>
      <c r="H616" s="506">
        <v>0.52600000000000002</v>
      </c>
      <c r="I616" s="506">
        <v>0.52600000000000002</v>
      </c>
      <c r="J616" s="506">
        <v>8.9139999999999997</v>
      </c>
      <c r="K616" s="506">
        <v>8.9139999999999997</v>
      </c>
      <c r="L616" s="506">
        <v>0</v>
      </c>
      <c r="M616" s="506">
        <v>11.449000000000002</v>
      </c>
      <c r="N616" s="506">
        <v>23.903266211640005</v>
      </c>
      <c r="O616" s="506">
        <v>5.7409999999999997</v>
      </c>
      <c r="P616" s="506">
        <v>8.3140000000000001</v>
      </c>
      <c r="Q616" s="506">
        <v>-6.7132662116400041</v>
      </c>
      <c r="R616" s="509">
        <v>0.79866200962350742</v>
      </c>
      <c r="S616" s="506"/>
      <c r="T616" s="506"/>
      <c r="U616" s="506">
        <v>60.593000000000011</v>
      </c>
      <c r="V616" s="506">
        <v>34.943878830000003</v>
      </c>
      <c r="W616" s="506">
        <v>40.516999999999996</v>
      </c>
      <c r="X616" s="506">
        <v>2.1859999999999999</v>
      </c>
      <c r="Y616" s="506">
        <v>2.1859999999999999</v>
      </c>
      <c r="Z616" s="506">
        <v>10.645</v>
      </c>
      <c r="AA616" s="506">
        <v>10.645</v>
      </c>
      <c r="AB616" s="506">
        <v>5.2919999999999998</v>
      </c>
      <c r="AC616" s="506">
        <v>10.087</v>
      </c>
      <c r="AD616" s="506">
        <v>16.820878830000009</v>
      </c>
      <c r="AE616" s="506">
        <v>17.599</v>
      </c>
      <c r="AF616" s="506">
        <v>-10.903440677966096</v>
      </c>
      <c r="AG616" s="506">
        <v>5.5731211699999896</v>
      </c>
      <c r="AH616" s="451">
        <v>1.1594877660008185</v>
      </c>
      <c r="AI616" s="450" t="s">
        <v>927</v>
      </c>
      <c r="AJ616" s="506">
        <v>93.575999999999993</v>
      </c>
      <c r="AK616" s="506">
        <v>5.6709999999999994</v>
      </c>
      <c r="AL616" s="506">
        <v>7.5339999999999998</v>
      </c>
      <c r="AM616" s="506">
        <v>1.8630000000000004</v>
      </c>
      <c r="AN616" s="452">
        <v>1.3285134896843591</v>
      </c>
      <c r="AO616" s="506">
        <v>5.6709999999999994</v>
      </c>
      <c r="AP616" s="506">
        <v>7.5339999999999998</v>
      </c>
      <c r="AQ616" s="453"/>
      <c r="AR616" s="450" t="s">
        <v>443</v>
      </c>
    </row>
    <row r="617" spans="1:44" s="333" customFormat="1" ht="47.25" x14ac:dyDescent="0.25">
      <c r="A617" s="447">
        <v>0</v>
      </c>
      <c r="B617" s="448" t="s">
        <v>429</v>
      </c>
      <c r="C617" s="449" t="s">
        <v>385</v>
      </c>
      <c r="D617" s="506">
        <v>165.63518400000001</v>
      </c>
      <c r="E617" s="506">
        <v>51.064499999999995</v>
      </c>
      <c r="F617" s="506">
        <v>2.06759015</v>
      </c>
      <c r="G617" s="506">
        <v>2.06759015</v>
      </c>
      <c r="H617" s="506">
        <v>2.06759015</v>
      </c>
      <c r="I617" s="506">
        <v>2.06759015</v>
      </c>
      <c r="J617" s="506">
        <v>0</v>
      </c>
      <c r="K617" s="506">
        <v>0</v>
      </c>
      <c r="L617" s="506">
        <v>0</v>
      </c>
      <c r="M617" s="506">
        <v>0</v>
      </c>
      <c r="N617" s="506">
        <v>0</v>
      </c>
      <c r="O617" s="506">
        <v>0</v>
      </c>
      <c r="P617" s="506">
        <v>48.996909849999994</v>
      </c>
      <c r="Q617" s="506">
        <v>0</v>
      </c>
      <c r="R617" s="509">
        <v>1</v>
      </c>
      <c r="S617" s="506"/>
      <c r="T617" s="506"/>
      <c r="U617" s="506">
        <v>97.228999999999999</v>
      </c>
      <c r="V617" s="506">
        <v>12.345000000000001</v>
      </c>
      <c r="W617" s="506">
        <v>22.927</v>
      </c>
      <c r="X617" s="506">
        <v>5.8230000000000004</v>
      </c>
      <c r="Y617" s="506">
        <v>5.8230000000000004</v>
      </c>
      <c r="Z617" s="506">
        <v>6.5220000000000002</v>
      </c>
      <c r="AA617" s="506">
        <v>6.5220000000000002</v>
      </c>
      <c r="AB617" s="506">
        <v>0</v>
      </c>
      <c r="AC617" s="506">
        <v>5.5980000000000008</v>
      </c>
      <c r="AD617" s="506">
        <v>0</v>
      </c>
      <c r="AE617" s="506">
        <v>4.9839999999999982</v>
      </c>
      <c r="AF617" s="506">
        <v>20.212800000000023</v>
      </c>
      <c r="AG617" s="506">
        <v>10.581999999999999</v>
      </c>
      <c r="AH617" s="451">
        <v>1.857189145402997</v>
      </c>
      <c r="AI617" s="450">
        <v>0</v>
      </c>
      <c r="AJ617" s="506">
        <v>110.28200000000001</v>
      </c>
      <c r="AK617" s="506">
        <v>30.750399999999999</v>
      </c>
      <c r="AL617" s="506">
        <v>9.8740000000000006</v>
      </c>
      <c r="AM617" s="506">
        <v>-20.876399999999997</v>
      </c>
      <c r="AN617" s="452">
        <v>0.32110151412664556</v>
      </c>
      <c r="AO617" s="506">
        <v>30.750399999999999</v>
      </c>
      <c r="AP617" s="506">
        <v>9.8740000000000006</v>
      </c>
      <c r="AQ617" s="453"/>
      <c r="AR617" s="450" t="s">
        <v>443</v>
      </c>
    </row>
    <row r="618" spans="1:44" s="333" customFormat="1" ht="78.75" x14ac:dyDescent="0.25">
      <c r="A618" s="447">
        <v>0</v>
      </c>
      <c r="B618" s="448" t="s">
        <v>430</v>
      </c>
      <c r="C618" s="449" t="s">
        <v>385</v>
      </c>
      <c r="D618" s="506">
        <v>320.51056159999996</v>
      </c>
      <c r="E618" s="506">
        <v>8.508656680000005</v>
      </c>
      <c r="F618" s="506">
        <v>57.526221880000001</v>
      </c>
      <c r="G618" s="506">
        <v>57.526221880000001</v>
      </c>
      <c r="H618" s="506">
        <v>40.892224880000001</v>
      </c>
      <c r="I618" s="506">
        <v>40.892224880000001</v>
      </c>
      <c r="J618" s="506">
        <v>16.633997000000001</v>
      </c>
      <c r="K618" s="506">
        <v>16.633997000000001</v>
      </c>
      <c r="L618" s="506">
        <v>0</v>
      </c>
      <c r="M618" s="506">
        <v>0</v>
      </c>
      <c r="N618" s="506">
        <v>0</v>
      </c>
      <c r="O618" s="506">
        <v>0</v>
      </c>
      <c r="P618" s="506">
        <v>-49.017565199999993</v>
      </c>
      <c r="Q618" s="506">
        <v>0</v>
      </c>
      <c r="R618" s="509">
        <v>1</v>
      </c>
      <c r="S618" s="506"/>
      <c r="T618" s="506"/>
      <c r="U618" s="506">
        <v>0</v>
      </c>
      <c r="V618" s="506">
        <v>0</v>
      </c>
      <c r="W618" s="506">
        <v>0</v>
      </c>
      <c r="X618" s="506">
        <v>0</v>
      </c>
      <c r="Y618" s="506">
        <v>0</v>
      </c>
      <c r="Z618" s="506">
        <v>0</v>
      </c>
      <c r="AA618" s="506">
        <v>0</v>
      </c>
      <c r="AB618" s="506">
        <v>0</v>
      </c>
      <c r="AC618" s="506">
        <v>0</v>
      </c>
      <c r="AD618" s="506">
        <v>0</v>
      </c>
      <c r="AE618" s="506">
        <v>0</v>
      </c>
      <c r="AF618" s="506" t="s">
        <v>804</v>
      </c>
      <c r="AG618" s="506">
        <v>0</v>
      </c>
      <c r="AH618" s="451" t="s">
        <v>1119</v>
      </c>
      <c r="AI618" s="450">
        <v>0</v>
      </c>
      <c r="AJ618" s="506">
        <v>0</v>
      </c>
      <c r="AK618" s="506">
        <v>0</v>
      </c>
      <c r="AL618" s="506">
        <v>0</v>
      </c>
      <c r="AM618" s="506">
        <v>0</v>
      </c>
      <c r="AN618" s="452" t="s">
        <v>1119</v>
      </c>
      <c r="AO618" s="506">
        <v>0</v>
      </c>
      <c r="AP618" s="506">
        <v>0</v>
      </c>
      <c r="AQ618" s="453"/>
      <c r="AR618" s="450" t="s">
        <v>443</v>
      </c>
    </row>
    <row r="619" spans="1:44" s="333" customFormat="1" ht="94.5" x14ac:dyDescent="0.25">
      <c r="A619" s="447">
        <v>0</v>
      </c>
      <c r="B619" s="448" t="s">
        <v>431</v>
      </c>
      <c r="C619" s="449" t="s">
        <v>385</v>
      </c>
      <c r="D619" s="506">
        <v>51.452719999999992</v>
      </c>
      <c r="E619" s="506">
        <v>0.14277999999999999</v>
      </c>
      <c r="F619" s="506">
        <v>3.2366999999999999</v>
      </c>
      <c r="G619" s="506">
        <v>3.111498E-2</v>
      </c>
      <c r="H619" s="506">
        <v>0</v>
      </c>
      <c r="I619" s="506">
        <v>0</v>
      </c>
      <c r="J619" s="506">
        <v>0</v>
      </c>
      <c r="K619" s="506">
        <v>0</v>
      </c>
      <c r="L619" s="506">
        <v>0</v>
      </c>
      <c r="M619" s="506">
        <v>2.5673999999999999E-2</v>
      </c>
      <c r="N619" s="506">
        <v>3.2366999999999999</v>
      </c>
      <c r="O619" s="506">
        <v>5.4409799999999998E-3</v>
      </c>
      <c r="P619" s="506">
        <v>0.11166501999999999</v>
      </c>
      <c r="Q619" s="506">
        <v>-3.20558502</v>
      </c>
      <c r="R619" s="509">
        <v>9.6131800908332565E-3</v>
      </c>
      <c r="S619" s="506"/>
      <c r="T619" s="506"/>
      <c r="U619" s="506">
        <v>45.427000000000007</v>
      </c>
      <c r="V619" s="506">
        <v>0.121</v>
      </c>
      <c r="W619" s="506">
        <v>0.121</v>
      </c>
      <c r="X619" s="506">
        <v>0.121</v>
      </c>
      <c r="Y619" s="506">
        <v>0.121</v>
      </c>
      <c r="Z619" s="506">
        <v>0</v>
      </c>
      <c r="AA619" s="506">
        <v>0</v>
      </c>
      <c r="AB619" s="506">
        <v>0</v>
      </c>
      <c r="AC619" s="506">
        <v>0</v>
      </c>
      <c r="AD619" s="506">
        <v>0</v>
      </c>
      <c r="AE619" s="506">
        <v>0</v>
      </c>
      <c r="AF619" s="506">
        <v>0</v>
      </c>
      <c r="AG619" s="506">
        <v>0</v>
      </c>
      <c r="AH619" s="451">
        <v>1</v>
      </c>
      <c r="AI619" s="450" t="s">
        <v>927</v>
      </c>
      <c r="AJ619" s="506">
        <v>45.548000000000009</v>
      </c>
      <c r="AK619" s="506">
        <v>0</v>
      </c>
      <c r="AL619" s="506">
        <v>0</v>
      </c>
      <c r="AM619" s="506">
        <v>0</v>
      </c>
      <c r="AN619" s="452" t="s">
        <v>1119</v>
      </c>
      <c r="AO619" s="506">
        <v>0</v>
      </c>
      <c r="AP619" s="506">
        <v>0</v>
      </c>
      <c r="AQ619" s="453"/>
      <c r="AR619" s="450" t="s">
        <v>443</v>
      </c>
    </row>
    <row r="620" spans="1:44" s="333" customFormat="1" x14ac:dyDescent="0.25">
      <c r="A620" s="447">
        <v>3</v>
      </c>
      <c r="B620" s="448" t="s">
        <v>143</v>
      </c>
      <c r="C620" s="449">
        <v>0</v>
      </c>
      <c r="D620" s="506">
        <v>0</v>
      </c>
      <c r="E620" s="506">
        <v>0</v>
      </c>
      <c r="F620" s="506">
        <v>0</v>
      </c>
      <c r="G620" s="506">
        <v>2.85</v>
      </c>
      <c r="H620" s="506">
        <v>0</v>
      </c>
      <c r="I620" s="506">
        <v>2.85</v>
      </c>
      <c r="J620" s="506">
        <v>0</v>
      </c>
      <c r="K620" s="506">
        <v>0</v>
      </c>
      <c r="L620" s="506">
        <v>0</v>
      </c>
      <c r="M620" s="506">
        <v>0</v>
      </c>
      <c r="N620" s="506">
        <v>0</v>
      </c>
      <c r="O620" s="506">
        <v>0</v>
      </c>
      <c r="P620" s="506" t="s">
        <v>804</v>
      </c>
      <c r="Q620" s="506">
        <v>2.85</v>
      </c>
      <c r="R620" s="509" t="s">
        <v>1119</v>
      </c>
      <c r="S620" s="506"/>
      <c r="T620" s="506"/>
      <c r="U620" s="506">
        <v>0</v>
      </c>
      <c r="V620" s="506">
        <v>0</v>
      </c>
      <c r="W620" s="506">
        <v>2.415</v>
      </c>
      <c r="X620" s="506">
        <v>0</v>
      </c>
      <c r="Y620" s="506">
        <v>0</v>
      </c>
      <c r="Z620" s="506">
        <v>0</v>
      </c>
      <c r="AA620" s="506">
        <v>0</v>
      </c>
      <c r="AB620" s="506">
        <v>0</v>
      </c>
      <c r="AC620" s="506">
        <v>2.415</v>
      </c>
      <c r="AD620" s="506">
        <v>0</v>
      </c>
      <c r="AE620" s="506">
        <v>0</v>
      </c>
      <c r="AF620" s="506" t="s">
        <v>804</v>
      </c>
      <c r="AG620" s="506">
        <v>2.415</v>
      </c>
      <c r="AH620" s="451" t="s">
        <v>1119</v>
      </c>
      <c r="AI620" s="450">
        <v>0</v>
      </c>
      <c r="AJ620" s="506">
        <v>2.415</v>
      </c>
      <c r="AK620" s="506">
        <v>0</v>
      </c>
      <c r="AL620" s="506">
        <v>0</v>
      </c>
      <c r="AM620" s="506">
        <v>0</v>
      </c>
      <c r="AN620" s="452" t="s">
        <v>1119</v>
      </c>
      <c r="AO620" s="506">
        <v>0</v>
      </c>
      <c r="AP620" s="506">
        <v>0</v>
      </c>
      <c r="AQ620" s="453"/>
      <c r="AR620" s="450">
        <v>0</v>
      </c>
    </row>
    <row r="621" spans="1:44" s="333" customFormat="1" ht="47.25" x14ac:dyDescent="0.25">
      <c r="A621" s="447">
        <v>0</v>
      </c>
      <c r="B621" s="448" t="s">
        <v>914</v>
      </c>
      <c r="C621" s="449" t="s">
        <v>385</v>
      </c>
      <c r="D621" s="506">
        <v>0</v>
      </c>
      <c r="E621" s="506">
        <v>0</v>
      </c>
      <c r="F621" s="506">
        <v>0</v>
      </c>
      <c r="G621" s="506">
        <v>2.85</v>
      </c>
      <c r="H621" s="506">
        <v>0</v>
      </c>
      <c r="I621" s="506">
        <v>2.85</v>
      </c>
      <c r="J621" s="506">
        <v>0</v>
      </c>
      <c r="K621" s="506">
        <v>0</v>
      </c>
      <c r="L621" s="506">
        <v>0</v>
      </c>
      <c r="M621" s="506">
        <v>0</v>
      </c>
      <c r="N621" s="506">
        <v>0</v>
      </c>
      <c r="O621" s="506">
        <v>0</v>
      </c>
      <c r="P621" s="506" t="s">
        <v>804</v>
      </c>
      <c r="Q621" s="506">
        <v>2.85</v>
      </c>
      <c r="R621" s="509" t="s">
        <v>1119</v>
      </c>
      <c r="S621" s="506"/>
      <c r="T621" s="506"/>
      <c r="U621" s="506">
        <v>0</v>
      </c>
      <c r="V621" s="506">
        <v>0</v>
      </c>
      <c r="W621" s="506">
        <v>2.415</v>
      </c>
      <c r="X621" s="506">
        <v>0</v>
      </c>
      <c r="Y621" s="506">
        <v>0</v>
      </c>
      <c r="Z621" s="506">
        <v>0</v>
      </c>
      <c r="AA621" s="506">
        <v>0</v>
      </c>
      <c r="AB621" s="506">
        <v>0</v>
      </c>
      <c r="AC621" s="506">
        <v>2.415</v>
      </c>
      <c r="AD621" s="506">
        <v>0</v>
      </c>
      <c r="AE621" s="506">
        <v>0</v>
      </c>
      <c r="AF621" s="506" t="s">
        <v>804</v>
      </c>
      <c r="AG621" s="506">
        <v>2.415</v>
      </c>
      <c r="AH621" s="451" t="s">
        <v>1119</v>
      </c>
      <c r="AI621" s="450" t="s">
        <v>509</v>
      </c>
      <c r="AJ621" s="506">
        <v>2.415</v>
      </c>
      <c r="AK621" s="506">
        <v>0</v>
      </c>
      <c r="AL621" s="506">
        <v>0</v>
      </c>
      <c r="AM621" s="506">
        <v>0</v>
      </c>
      <c r="AN621" s="452" t="s">
        <v>1119</v>
      </c>
      <c r="AO621" s="506">
        <v>0</v>
      </c>
      <c r="AP621" s="506">
        <v>0</v>
      </c>
      <c r="AQ621" s="453"/>
      <c r="AR621" s="450" t="s">
        <v>443</v>
      </c>
    </row>
    <row r="622" spans="1:44" s="333" customFormat="1" x14ac:dyDescent="0.25">
      <c r="A622" s="447">
        <v>9</v>
      </c>
      <c r="B622" s="448" t="s">
        <v>144</v>
      </c>
      <c r="C622" s="449">
        <v>1</v>
      </c>
      <c r="D622" s="506">
        <v>12.894937738937498</v>
      </c>
      <c r="E622" s="506">
        <v>13.301377530370585</v>
      </c>
      <c r="F622" s="506">
        <v>10.707819281296038</v>
      </c>
      <c r="G622" s="506">
        <v>3.7590657800000002</v>
      </c>
      <c r="H622" s="506">
        <v>0</v>
      </c>
      <c r="I622" s="506">
        <v>0.38243084999999999</v>
      </c>
      <c r="J622" s="506">
        <v>3.9860647999999994</v>
      </c>
      <c r="K622" s="506">
        <v>0.69120220999999993</v>
      </c>
      <c r="L622" s="506">
        <v>2.7244454812960393</v>
      </c>
      <c r="M622" s="506">
        <v>2.6854327200000006</v>
      </c>
      <c r="N622" s="506">
        <v>3.997309</v>
      </c>
      <c r="O622" s="506">
        <v>0</v>
      </c>
      <c r="P622" s="506">
        <v>9.542311750370585</v>
      </c>
      <c r="Q622" s="506">
        <v>-6.9487535012960384</v>
      </c>
      <c r="R622" s="509">
        <v>0.35105801482531335</v>
      </c>
      <c r="S622" s="506"/>
      <c r="T622" s="506"/>
      <c r="U622" s="506">
        <v>0.87773182999999999</v>
      </c>
      <c r="V622" s="506">
        <v>10.413856813269069</v>
      </c>
      <c r="W622" s="506">
        <v>13.548432389999997</v>
      </c>
      <c r="X622" s="506">
        <v>1.84836</v>
      </c>
      <c r="Y622" s="506">
        <v>1.8701735299999998</v>
      </c>
      <c r="Z622" s="506">
        <v>2.4018521027932542</v>
      </c>
      <c r="AA622" s="506">
        <v>2.4575090500000001</v>
      </c>
      <c r="AB622" s="506">
        <v>1.6340947104758132</v>
      </c>
      <c r="AC622" s="506">
        <v>0.61743614999999996</v>
      </c>
      <c r="AD622" s="506">
        <v>4.5295500000000013</v>
      </c>
      <c r="AE622" s="506">
        <v>8.6033136599999978</v>
      </c>
      <c r="AF622" s="506">
        <v>10.036754050677972</v>
      </c>
      <c r="AG622" s="506">
        <v>3.1345755767309287</v>
      </c>
      <c r="AH622" s="451">
        <v>1.3010004490110649</v>
      </c>
      <c r="AI622" s="450">
        <v>0</v>
      </c>
      <c r="AJ622" s="506">
        <v>0.37899999999999889</v>
      </c>
      <c r="AK622" s="506">
        <v>7.6263068132690677</v>
      </c>
      <c r="AL622" s="506">
        <v>14.047164219999999</v>
      </c>
      <c r="AM622" s="506">
        <v>6.4208574067309314</v>
      </c>
      <c r="AN622" s="452">
        <v>1.8419353645147392</v>
      </c>
      <c r="AO622" s="506">
        <v>7.6263068132690677</v>
      </c>
      <c r="AP622" s="506">
        <v>14.047164219999999</v>
      </c>
      <c r="AQ622" s="453"/>
      <c r="AR622" s="450">
        <v>0</v>
      </c>
    </row>
    <row r="623" spans="1:44" s="333" customFormat="1" x14ac:dyDescent="0.25">
      <c r="A623" s="447">
        <v>1</v>
      </c>
      <c r="B623" s="448" t="s">
        <v>145</v>
      </c>
      <c r="C623" s="449">
        <v>0</v>
      </c>
      <c r="D623" s="506">
        <v>0</v>
      </c>
      <c r="E623" s="506">
        <v>1.8049999999999999</v>
      </c>
      <c r="F623" s="506">
        <v>1.8049999999999999</v>
      </c>
      <c r="G623" s="506">
        <v>0</v>
      </c>
      <c r="H623" s="506">
        <v>0</v>
      </c>
      <c r="I623" s="506">
        <v>0</v>
      </c>
      <c r="J623" s="506">
        <v>1.8049999999999999</v>
      </c>
      <c r="K623" s="506">
        <v>0</v>
      </c>
      <c r="L623" s="506">
        <v>0</v>
      </c>
      <c r="M623" s="506">
        <v>0</v>
      </c>
      <c r="N623" s="506">
        <v>0</v>
      </c>
      <c r="O623" s="506">
        <v>0</v>
      </c>
      <c r="P623" s="506">
        <v>1.8049999999999999</v>
      </c>
      <c r="Q623" s="506">
        <v>-1.8049999999999999</v>
      </c>
      <c r="R623" s="509">
        <v>0</v>
      </c>
      <c r="S623" s="506"/>
      <c r="T623" s="506"/>
      <c r="U623" s="506">
        <v>0.27800000000000002</v>
      </c>
      <c r="V623" s="506">
        <v>0</v>
      </c>
      <c r="W623" s="506">
        <v>0</v>
      </c>
      <c r="X623" s="506">
        <v>0</v>
      </c>
      <c r="Y623" s="506">
        <v>0</v>
      </c>
      <c r="Z623" s="506">
        <v>0</v>
      </c>
      <c r="AA623" s="506">
        <v>0</v>
      </c>
      <c r="AB623" s="506">
        <v>0</v>
      </c>
      <c r="AC623" s="506">
        <v>0</v>
      </c>
      <c r="AD623" s="506">
        <v>0</v>
      </c>
      <c r="AE623" s="506">
        <v>0</v>
      </c>
      <c r="AF623" s="506" t="s">
        <v>804</v>
      </c>
      <c r="AG623" s="506">
        <v>0</v>
      </c>
      <c r="AH623" s="451" t="s">
        <v>1119</v>
      </c>
      <c r="AI623" s="450">
        <v>0</v>
      </c>
      <c r="AJ623" s="506">
        <v>0.27800000000000002</v>
      </c>
      <c r="AK623" s="506">
        <v>0</v>
      </c>
      <c r="AL623" s="506">
        <v>0</v>
      </c>
      <c r="AM623" s="506">
        <v>0</v>
      </c>
      <c r="AN623" s="452" t="s">
        <v>1119</v>
      </c>
      <c r="AO623" s="506">
        <v>0</v>
      </c>
      <c r="AP623" s="506">
        <v>0</v>
      </c>
      <c r="AQ623" s="453"/>
      <c r="AR623" s="450">
        <v>0</v>
      </c>
    </row>
    <row r="624" spans="1:44" s="333" customFormat="1" ht="31.5" x14ac:dyDescent="0.25">
      <c r="A624" s="447">
        <v>0</v>
      </c>
      <c r="B624" s="448" t="s">
        <v>725</v>
      </c>
      <c r="C624" s="449" t="s">
        <v>390</v>
      </c>
      <c r="D624" s="506">
        <v>0</v>
      </c>
      <c r="E624" s="506">
        <v>1.8049999999999999</v>
      </c>
      <c r="F624" s="506">
        <v>1.8049999999999999</v>
      </c>
      <c r="G624" s="506">
        <v>0</v>
      </c>
      <c r="H624" s="506">
        <v>0</v>
      </c>
      <c r="I624" s="506">
        <v>0</v>
      </c>
      <c r="J624" s="506">
        <v>1.8049999999999999</v>
      </c>
      <c r="K624" s="506">
        <v>0</v>
      </c>
      <c r="L624" s="506">
        <v>0</v>
      </c>
      <c r="M624" s="506">
        <v>0</v>
      </c>
      <c r="N624" s="506">
        <v>0</v>
      </c>
      <c r="O624" s="506">
        <v>0</v>
      </c>
      <c r="P624" s="506">
        <v>1.8049999999999999</v>
      </c>
      <c r="Q624" s="506">
        <v>-1.8049999999999999</v>
      </c>
      <c r="R624" s="509">
        <v>0</v>
      </c>
      <c r="S624" s="506"/>
      <c r="T624" s="506"/>
      <c r="U624" s="506">
        <v>0.27800000000000002</v>
      </c>
      <c r="V624" s="506">
        <v>0</v>
      </c>
      <c r="W624" s="506">
        <v>0</v>
      </c>
      <c r="X624" s="506">
        <v>0</v>
      </c>
      <c r="Y624" s="506">
        <v>0</v>
      </c>
      <c r="Z624" s="506">
        <v>0</v>
      </c>
      <c r="AA624" s="506">
        <v>0</v>
      </c>
      <c r="AB624" s="506">
        <v>0</v>
      </c>
      <c r="AC624" s="506">
        <v>0</v>
      </c>
      <c r="AD624" s="506">
        <v>0</v>
      </c>
      <c r="AE624" s="506">
        <v>0</v>
      </c>
      <c r="AF624" s="506" t="s">
        <v>804</v>
      </c>
      <c r="AG624" s="506">
        <v>0</v>
      </c>
      <c r="AH624" s="451" t="s">
        <v>1119</v>
      </c>
      <c r="AI624" s="450" t="s">
        <v>927</v>
      </c>
      <c r="AJ624" s="506">
        <v>0.27800000000000002</v>
      </c>
      <c r="AK624" s="506">
        <v>0</v>
      </c>
      <c r="AL624" s="506">
        <v>0</v>
      </c>
      <c r="AM624" s="506">
        <v>0</v>
      </c>
      <c r="AN624" s="452" t="s">
        <v>1119</v>
      </c>
      <c r="AO624" s="506">
        <v>0</v>
      </c>
      <c r="AP624" s="506">
        <v>0</v>
      </c>
      <c r="AQ624" s="453"/>
      <c r="AR624" s="450" t="s">
        <v>1104</v>
      </c>
    </row>
    <row r="625" spans="1:44" s="333" customFormat="1" x14ac:dyDescent="0.25">
      <c r="A625" s="447">
        <v>2</v>
      </c>
      <c r="B625" s="448" t="s">
        <v>146</v>
      </c>
      <c r="C625" s="449">
        <v>0</v>
      </c>
      <c r="D625" s="506">
        <v>12.894937738937498</v>
      </c>
      <c r="E625" s="506">
        <v>11.496377530370586</v>
      </c>
      <c r="F625" s="506">
        <v>8.9028192812960381</v>
      </c>
      <c r="G625" s="506">
        <v>3.7590657800000002</v>
      </c>
      <c r="H625" s="506">
        <v>0</v>
      </c>
      <c r="I625" s="506">
        <v>0.38243084999999999</v>
      </c>
      <c r="J625" s="506">
        <v>2.1810647999999997</v>
      </c>
      <c r="K625" s="506">
        <v>0.69120220999999993</v>
      </c>
      <c r="L625" s="506">
        <v>2.7244454812960393</v>
      </c>
      <c r="M625" s="506">
        <v>2.6854327200000006</v>
      </c>
      <c r="N625" s="506">
        <v>3.997309</v>
      </c>
      <c r="O625" s="506">
        <v>0</v>
      </c>
      <c r="P625" s="506">
        <v>7.7373117503705853</v>
      </c>
      <c r="Q625" s="506">
        <v>-5.1437535012960387</v>
      </c>
      <c r="R625" s="509">
        <v>0.42223318942320143</v>
      </c>
      <c r="S625" s="506"/>
      <c r="T625" s="506"/>
      <c r="U625" s="506">
        <v>0.59973182999999997</v>
      </c>
      <c r="V625" s="506">
        <v>10.413856813269069</v>
      </c>
      <c r="W625" s="506">
        <v>13.548432389999997</v>
      </c>
      <c r="X625" s="506">
        <v>1.84836</v>
      </c>
      <c r="Y625" s="506">
        <v>1.8701735299999998</v>
      </c>
      <c r="Z625" s="506">
        <v>2.4018521027932542</v>
      </c>
      <c r="AA625" s="506">
        <v>2.4575090500000001</v>
      </c>
      <c r="AB625" s="506">
        <v>1.6340947104758132</v>
      </c>
      <c r="AC625" s="506">
        <v>0.61743614999999996</v>
      </c>
      <c r="AD625" s="506">
        <v>4.5295500000000013</v>
      </c>
      <c r="AE625" s="506">
        <v>8.6033136599999978</v>
      </c>
      <c r="AF625" s="506">
        <v>10.036754050677972</v>
      </c>
      <c r="AG625" s="506">
        <v>3.1345755767309287</v>
      </c>
      <c r="AH625" s="451">
        <v>1.3010004490110649</v>
      </c>
      <c r="AI625" s="450">
        <v>0</v>
      </c>
      <c r="AJ625" s="506">
        <v>0.1009999999999989</v>
      </c>
      <c r="AK625" s="506">
        <v>7.6263068132690677</v>
      </c>
      <c r="AL625" s="506">
        <v>14.047164219999999</v>
      </c>
      <c r="AM625" s="506">
        <v>6.4208574067309314</v>
      </c>
      <c r="AN625" s="452">
        <v>1.8419353645147392</v>
      </c>
      <c r="AO625" s="506">
        <v>7.6263068132690677</v>
      </c>
      <c r="AP625" s="506">
        <v>14.047164219999999</v>
      </c>
      <c r="AQ625" s="453"/>
      <c r="AR625" s="450">
        <v>0</v>
      </c>
    </row>
    <row r="626" spans="1:44" s="333" customFormat="1" ht="47.25" x14ac:dyDescent="0.25">
      <c r="A626" s="447">
        <v>0</v>
      </c>
      <c r="B626" s="448" t="s">
        <v>726</v>
      </c>
      <c r="C626" s="449" t="s">
        <v>388</v>
      </c>
      <c r="D626" s="506">
        <v>5.5505572812960393</v>
      </c>
      <c r="E626" s="506">
        <v>4.9055102812960394</v>
      </c>
      <c r="F626" s="506">
        <v>4.9055102812960385</v>
      </c>
      <c r="G626" s="506">
        <v>3.7590657800000002</v>
      </c>
      <c r="H626" s="506">
        <v>0</v>
      </c>
      <c r="I626" s="506">
        <v>0.38243084999999999</v>
      </c>
      <c r="J626" s="506">
        <v>2.1810647999999997</v>
      </c>
      <c r="K626" s="506">
        <v>0.69120220999999993</v>
      </c>
      <c r="L626" s="506">
        <v>2.7244454812960393</v>
      </c>
      <c r="M626" s="506">
        <v>2.6854327200000006</v>
      </c>
      <c r="N626" s="506">
        <v>0</v>
      </c>
      <c r="O626" s="506">
        <v>0</v>
      </c>
      <c r="P626" s="506">
        <v>1.1464445012960391</v>
      </c>
      <c r="Q626" s="506">
        <v>-1.1464445012960385</v>
      </c>
      <c r="R626" s="509">
        <v>0.76629454724266788</v>
      </c>
      <c r="S626" s="506"/>
      <c r="T626" s="506"/>
      <c r="U626" s="506">
        <v>0.54665291999999999</v>
      </c>
      <c r="V626" s="506">
        <v>4.1572121027932543</v>
      </c>
      <c r="W626" s="506">
        <v>7.0884978099999998</v>
      </c>
      <c r="X626" s="506">
        <v>1.84836</v>
      </c>
      <c r="Y626" s="506">
        <v>1.8701735299999998</v>
      </c>
      <c r="Z626" s="506">
        <v>2.3088521027932543</v>
      </c>
      <c r="AA626" s="506">
        <v>2.3645090500000001</v>
      </c>
      <c r="AB626" s="506">
        <v>0</v>
      </c>
      <c r="AC626" s="506">
        <v>0.26843614999999998</v>
      </c>
      <c r="AD626" s="506">
        <v>0</v>
      </c>
      <c r="AE626" s="506">
        <v>2.5853790800000001</v>
      </c>
      <c r="AF626" s="506">
        <v>10.711502190000001</v>
      </c>
      <c r="AG626" s="506">
        <v>2.9312857072067455</v>
      </c>
      <c r="AH626" s="451">
        <v>1.7051085281978271</v>
      </c>
      <c r="AI626" s="450" t="s">
        <v>1057</v>
      </c>
      <c r="AJ626" s="506">
        <v>-8.8817841970012523E-16</v>
      </c>
      <c r="AK626" s="506">
        <v>4.704212102793254</v>
      </c>
      <c r="AL626" s="506">
        <v>7.6351507300000003</v>
      </c>
      <c r="AM626" s="506">
        <v>2.9309386272067464</v>
      </c>
      <c r="AN626" s="452">
        <v>1.6230455947057365</v>
      </c>
      <c r="AO626" s="506">
        <v>4.704212102793254</v>
      </c>
      <c r="AP626" s="506">
        <v>7.6351507300000003</v>
      </c>
      <c r="AQ626" s="453"/>
      <c r="AR626" s="450" t="s">
        <v>443</v>
      </c>
    </row>
    <row r="627" spans="1:44" s="333" customFormat="1" ht="47.25" x14ac:dyDescent="0.25">
      <c r="A627" s="447">
        <v>0</v>
      </c>
      <c r="B627" s="448" t="s">
        <v>727</v>
      </c>
      <c r="C627" s="449" t="s">
        <v>388</v>
      </c>
      <c r="D627" s="506">
        <v>1.5790461583614597</v>
      </c>
      <c r="E627" s="506">
        <v>1.5164117583614596</v>
      </c>
      <c r="F627" s="506">
        <v>0</v>
      </c>
      <c r="G627" s="506">
        <v>0</v>
      </c>
      <c r="H627" s="506">
        <v>0</v>
      </c>
      <c r="I627" s="506">
        <v>0</v>
      </c>
      <c r="J627" s="506">
        <v>0</v>
      </c>
      <c r="K627" s="506">
        <v>0</v>
      </c>
      <c r="L627" s="506">
        <v>0</v>
      </c>
      <c r="M627" s="506">
        <v>0</v>
      </c>
      <c r="N627" s="506">
        <v>0</v>
      </c>
      <c r="O627" s="506">
        <v>0</v>
      </c>
      <c r="P627" s="506">
        <v>1.5164117583614596</v>
      </c>
      <c r="Q627" s="506">
        <v>0</v>
      </c>
      <c r="R627" s="509">
        <v>0</v>
      </c>
      <c r="S627" s="506"/>
      <c r="T627" s="506"/>
      <c r="U627" s="506">
        <v>5.307891E-2</v>
      </c>
      <c r="V627" s="506">
        <v>1.2850947104758133</v>
      </c>
      <c r="W627" s="506">
        <v>1.8289345799999999</v>
      </c>
      <c r="X627" s="506">
        <v>0</v>
      </c>
      <c r="Y627" s="506">
        <v>0</v>
      </c>
      <c r="Z627" s="506">
        <v>0</v>
      </c>
      <c r="AA627" s="506">
        <v>0</v>
      </c>
      <c r="AB627" s="506">
        <v>1.2850947104758133</v>
      </c>
      <c r="AC627" s="506">
        <v>0</v>
      </c>
      <c r="AD627" s="506">
        <v>0</v>
      </c>
      <c r="AE627" s="506">
        <v>1.8289345799999999</v>
      </c>
      <c r="AF627" s="506">
        <v>-0.49893457999999979</v>
      </c>
      <c r="AG627" s="506">
        <v>0.54383986952418661</v>
      </c>
      <c r="AH627" s="451">
        <v>1.4231904972380027</v>
      </c>
      <c r="AI627" s="450">
        <v>0</v>
      </c>
      <c r="AJ627" s="506">
        <v>-2.2204460492503131E-16</v>
      </c>
      <c r="AK627" s="506">
        <v>1.3380947104758132</v>
      </c>
      <c r="AL627" s="506">
        <v>1.8820134900000001</v>
      </c>
      <c r="AM627" s="506">
        <v>0.54391877952418688</v>
      </c>
      <c r="AN627" s="452">
        <v>1.4064875044089926</v>
      </c>
      <c r="AO627" s="506">
        <v>1.3380947104758132</v>
      </c>
      <c r="AP627" s="506">
        <v>1.8820134900000001</v>
      </c>
      <c r="AQ627" s="453"/>
      <c r="AR627" s="450" t="s">
        <v>443</v>
      </c>
    </row>
    <row r="628" spans="1:44" s="333" customFormat="1" ht="31.5" x14ac:dyDescent="0.25">
      <c r="A628" s="447">
        <v>0</v>
      </c>
      <c r="B628" s="448" t="s">
        <v>728</v>
      </c>
      <c r="C628" s="449" t="s">
        <v>389</v>
      </c>
      <c r="D628" s="506">
        <v>3.9969999999999999</v>
      </c>
      <c r="E628" s="506">
        <v>3.3879999999999999</v>
      </c>
      <c r="F628" s="506">
        <v>3.997309</v>
      </c>
      <c r="G628" s="506">
        <v>0</v>
      </c>
      <c r="H628" s="506">
        <v>0</v>
      </c>
      <c r="I628" s="506">
        <v>0</v>
      </c>
      <c r="J628" s="506">
        <v>0</v>
      </c>
      <c r="K628" s="506">
        <v>0</v>
      </c>
      <c r="L628" s="506">
        <v>0</v>
      </c>
      <c r="M628" s="506">
        <v>0</v>
      </c>
      <c r="N628" s="506">
        <v>3.997309</v>
      </c>
      <c r="O628" s="506">
        <v>0</v>
      </c>
      <c r="P628" s="506">
        <v>3.3879999999999999</v>
      </c>
      <c r="Q628" s="506">
        <v>-3.997309</v>
      </c>
      <c r="R628" s="509">
        <v>0</v>
      </c>
      <c r="S628" s="506"/>
      <c r="T628" s="506"/>
      <c r="U628" s="506">
        <v>0</v>
      </c>
      <c r="V628" s="506">
        <v>3.3875500000000009</v>
      </c>
      <c r="W628" s="506">
        <v>4.53</v>
      </c>
      <c r="X628" s="506">
        <v>0</v>
      </c>
      <c r="Y628" s="506">
        <v>0</v>
      </c>
      <c r="Z628" s="506">
        <v>0</v>
      </c>
      <c r="AA628" s="506">
        <v>0</v>
      </c>
      <c r="AB628" s="506">
        <v>0.34899999999999998</v>
      </c>
      <c r="AC628" s="506">
        <v>0.34899999999999998</v>
      </c>
      <c r="AD628" s="506">
        <v>3.0385500000000012</v>
      </c>
      <c r="AE628" s="506">
        <v>4.181</v>
      </c>
      <c r="AF628" s="506">
        <v>-1.6588135593220339</v>
      </c>
      <c r="AG628" s="506">
        <v>1.1424499999999989</v>
      </c>
      <c r="AH628" s="451">
        <v>1.3372496346917386</v>
      </c>
      <c r="AI628" s="450" t="s">
        <v>927</v>
      </c>
      <c r="AJ628" s="506">
        <v>0</v>
      </c>
      <c r="AK628" s="506">
        <v>0</v>
      </c>
      <c r="AL628" s="506">
        <v>4.53</v>
      </c>
      <c r="AM628" s="506">
        <v>4.53</v>
      </c>
      <c r="AN628" s="452" t="s">
        <v>1119</v>
      </c>
      <c r="AO628" s="506">
        <v>0</v>
      </c>
      <c r="AP628" s="506">
        <v>4.53</v>
      </c>
      <c r="AQ628" s="453"/>
      <c r="AR628" s="450" t="s">
        <v>443</v>
      </c>
    </row>
    <row r="629" spans="1:44" s="333" customFormat="1" ht="63" x14ac:dyDescent="0.25">
      <c r="A629" s="447">
        <v>0</v>
      </c>
      <c r="B629" s="448" t="s">
        <v>915</v>
      </c>
      <c r="C629" s="449" t="s">
        <v>385</v>
      </c>
      <c r="D629" s="506">
        <v>1.76833429928</v>
      </c>
      <c r="E629" s="506">
        <v>1.6864554907130864</v>
      </c>
      <c r="F629" s="506">
        <v>0</v>
      </c>
      <c r="G629" s="506">
        <v>0</v>
      </c>
      <c r="H629" s="506">
        <v>0</v>
      </c>
      <c r="I629" s="506">
        <v>0</v>
      </c>
      <c r="J629" s="506">
        <v>0</v>
      </c>
      <c r="K629" s="506">
        <v>0</v>
      </c>
      <c r="L629" s="506">
        <v>0</v>
      </c>
      <c r="M629" s="506">
        <v>0</v>
      </c>
      <c r="N629" s="506">
        <v>0</v>
      </c>
      <c r="O629" s="506">
        <v>0</v>
      </c>
      <c r="P629" s="506">
        <v>1.6864554907130864</v>
      </c>
      <c r="Q629" s="506">
        <v>0</v>
      </c>
      <c r="R629" s="509">
        <v>0</v>
      </c>
      <c r="S629" s="506"/>
      <c r="T629" s="506"/>
      <c r="U629" s="506">
        <v>0</v>
      </c>
      <c r="V629" s="506">
        <v>1.5840000000000001</v>
      </c>
      <c r="W629" s="506">
        <v>0.10100000000000001</v>
      </c>
      <c r="X629" s="506">
        <v>0</v>
      </c>
      <c r="Y629" s="506">
        <v>0</v>
      </c>
      <c r="Z629" s="506">
        <v>9.2999999999999999E-2</v>
      </c>
      <c r="AA629" s="506">
        <v>9.2999999999999999E-2</v>
      </c>
      <c r="AB629" s="506">
        <v>0</v>
      </c>
      <c r="AC629" s="506">
        <v>0</v>
      </c>
      <c r="AD629" s="506">
        <v>1.4910000000000001</v>
      </c>
      <c r="AE629" s="506">
        <v>8.0000000000000071E-3</v>
      </c>
      <c r="AF629" s="506">
        <v>1.4830000000000001</v>
      </c>
      <c r="AG629" s="506">
        <v>-1.4830000000000001</v>
      </c>
      <c r="AH629" s="451">
        <v>6.3762626262626257E-2</v>
      </c>
      <c r="AI629" s="450">
        <v>0</v>
      </c>
      <c r="AJ629" s="506">
        <v>0.10100000000000001</v>
      </c>
      <c r="AK629" s="506">
        <v>1.5840000000000001</v>
      </c>
      <c r="AL629" s="506">
        <v>0</v>
      </c>
      <c r="AM629" s="506">
        <v>-1.5840000000000001</v>
      </c>
      <c r="AN629" s="452">
        <v>0</v>
      </c>
      <c r="AO629" s="506">
        <v>1.5840000000000001</v>
      </c>
      <c r="AP629" s="506">
        <v>0</v>
      </c>
      <c r="AQ629" s="453"/>
      <c r="AR629" s="450" t="s">
        <v>443</v>
      </c>
    </row>
    <row r="630" spans="1:44" s="333" customFormat="1" ht="31.5" x14ac:dyDescent="0.25">
      <c r="A630" s="447">
        <v>10</v>
      </c>
      <c r="B630" s="448" t="s">
        <v>147</v>
      </c>
      <c r="C630" s="449">
        <v>1</v>
      </c>
      <c r="D630" s="506">
        <v>0.18525999999999998</v>
      </c>
      <c r="E630" s="506">
        <v>0.18521279999999998</v>
      </c>
      <c r="F630" s="506">
        <v>0.18521279999999998</v>
      </c>
      <c r="G630" s="506">
        <v>0.19759442999999999</v>
      </c>
      <c r="H630" s="506">
        <v>0</v>
      </c>
      <c r="I630" s="506">
        <v>0</v>
      </c>
      <c r="J630" s="506">
        <v>0</v>
      </c>
      <c r="K630" s="506">
        <v>0</v>
      </c>
      <c r="L630" s="506">
        <v>0</v>
      </c>
      <c r="M630" s="506">
        <v>0.10863300000000001</v>
      </c>
      <c r="N630" s="506">
        <v>0.18521279999999998</v>
      </c>
      <c r="O630" s="506">
        <v>8.8961429999999994E-2</v>
      </c>
      <c r="P630" s="506">
        <v>-1.2381630000000005E-2</v>
      </c>
      <c r="Q630" s="506">
        <v>1.2381630000000005E-2</v>
      </c>
      <c r="R630" s="509">
        <v>1.0668508332037527</v>
      </c>
      <c r="S630" s="506"/>
      <c r="T630" s="506"/>
      <c r="U630" s="506">
        <v>0.24139999999999975</v>
      </c>
      <c r="V630" s="506">
        <v>0.25700000000000001</v>
      </c>
      <c r="W630" s="506">
        <v>0.32563300000000001</v>
      </c>
      <c r="X630" s="506">
        <v>0.1</v>
      </c>
      <c r="Y630" s="506">
        <v>0.1</v>
      </c>
      <c r="Z630" s="506">
        <v>0</v>
      </c>
      <c r="AA630" s="506">
        <v>0</v>
      </c>
      <c r="AB630" s="506">
        <v>0</v>
      </c>
      <c r="AC630" s="506">
        <v>4.8633000000000003E-2</v>
      </c>
      <c r="AD630" s="506">
        <v>0.157</v>
      </c>
      <c r="AE630" s="506">
        <v>0.17699999999999999</v>
      </c>
      <c r="AF630" s="506">
        <v>-0.16863300000000001</v>
      </c>
      <c r="AG630" s="506">
        <v>6.8633E-2</v>
      </c>
      <c r="AH630" s="451">
        <v>1.2670544747081711</v>
      </c>
      <c r="AI630" s="450">
        <v>0</v>
      </c>
      <c r="AJ630" s="506">
        <v>9.3399999999999761E-2</v>
      </c>
      <c r="AK630" s="506">
        <v>0.249</v>
      </c>
      <c r="AL630" s="506">
        <v>0.33683299999999999</v>
      </c>
      <c r="AM630" s="506">
        <v>8.7832999999999994E-2</v>
      </c>
      <c r="AN630" s="452">
        <v>1.3527429718875501</v>
      </c>
      <c r="AO630" s="506">
        <v>0.249</v>
      </c>
      <c r="AP630" s="506">
        <v>0.33683299999999999</v>
      </c>
      <c r="AQ630" s="453"/>
      <c r="AR630" s="450">
        <v>0</v>
      </c>
    </row>
    <row r="631" spans="1:44" s="333" customFormat="1" x14ac:dyDescent="0.25">
      <c r="A631" s="447">
        <v>1</v>
      </c>
      <c r="B631" s="448" t="s">
        <v>148</v>
      </c>
      <c r="C631" s="449">
        <v>0</v>
      </c>
      <c r="D631" s="506">
        <v>5.4279999999999995E-2</v>
      </c>
      <c r="E631" s="506">
        <v>5.4279999999999995E-2</v>
      </c>
      <c r="F631" s="506">
        <v>5.4279999999999995E-2</v>
      </c>
      <c r="G631" s="506">
        <v>0</v>
      </c>
      <c r="H631" s="506">
        <v>0</v>
      </c>
      <c r="I631" s="506">
        <v>0</v>
      </c>
      <c r="J631" s="506">
        <v>0</v>
      </c>
      <c r="K631" s="506">
        <v>0</v>
      </c>
      <c r="L631" s="506">
        <v>0</v>
      </c>
      <c r="M631" s="506">
        <v>0</v>
      </c>
      <c r="N631" s="506">
        <v>5.4279999999999995E-2</v>
      </c>
      <c r="O631" s="506">
        <v>0</v>
      </c>
      <c r="P631" s="506">
        <v>5.4279999999999995E-2</v>
      </c>
      <c r="Q631" s="506">
        <v>-5.4279999999999995E-2</v>
      </c>
      <c r="R631" s="509">
        <v>0</v>
      </c>
      <c r="S631" s="506"/>
      <c r="T631" s="506"/>
      <c r="U631" s="506">
        <v>0</v>
      </c>
      <c r="V631" s="506">
        <v>4.5999999999999999E-2</v>
      </c>
      <c r="W631" s="506">
        <v>0</v>
      </c>
      <c r="X631" s="506">
        <v>0</v>
      </c>
      <c r="Y631" s="506">
        <v>0</v>
      </c>
      <c r="Z631" s="506">
        <v>0</v>
      </c>
      <c r="AA631" s="506">
        <v>0</v>
      </c>
      <c r="AB631" s="506">
        <v>0</v>
      </c>
      <c r="AC631" s="506">
        <v>0</v>
      </c>
      <c r="AD631" s="506">
        <v>4.5999999999999999E-2</v>
      </c>
      <c r="AE631" s="506">
        <v>0</v>
      </c>
      <c r="AF631" s="506">
        <v>4.5999999999999999E-2</v>
      </c>
      <c r="AG631" s="506">
        <v>-4.5999999999999999E-2</v>
      </c>
      <c r="AH631" s="451">
        <v>0</v>
      </c>
      <c r="AI631" s="450">
        <v>0</v>
      </c>
      <c r="AJ631" s="506">
        <v>0</v>
      </c>
      <c r="AK631" s="506">
        <v>3.5999999999999997E-2</v>
      </c>
      <c r="AL631" s="506">
        <v>0</v>
      </c>
      <c r="AM631" s="506">
        <v>-3.5999999999999997E-2</v>
      </c>
      <c r="AN631" s="452">
        <v>0</v>
      </c>
      <c r="AO631" s="506">
        <v>3.5999999999999997E-2</v>
      </c>
      <c r="AP631" s="506">
        <v>0</v>
      </c>
      <c r="AQ631" s="453"/>
      <c r="AR631" s="450">
        <v>0</v>
      </c>
    </row>
    <row r="632" spans="1:44" s="333" customFormat="1" ht="47.25" x14ac:dyDescent="0.25">
      <c r="A632" s="447">
        <v>0</v>
      </c>
      <c r="B632" s="448" t="s">
        <v>918</v>
      </c>
      <c r="C632" s="449" t="s">
        <v>385</v>
      </c>
      <c r="D632" s="506">
        <v>5.4279999999999995E-2</v>
      </c>
      <c r="E632" s="506">
        <v>5.4279999999999995E-2</v>
      </c>
      <c r="F632" s="506">
        <v>5.4279999999999995E-2</v>
      </c>
      <c r="G632" s="506">
        <v>0</v>
      </c>
      <c r="H632" s="506">
        <v>0</v>
      </c>
      <c r="I632" s="506">
        <v>0</v>
      </c>
      <c r="J632" s="506">
        <v>0</v>
      </c>
      <c r="K632" s="506">
        <v>0</v>
      </c>
      <c r="L632" s="506">
        <v>0</v>
      </c>
      <c r="M632" s="506">
        <v>0</v>
      </c>
      <c r="N632" s="506">
        <v>5.4279999999999995E-2</v>
      </c>
      <c r="O632" s="506">
        <v>0</v>
      </c>
      <c r="P632" s="506">
        <v>5.4279999999999995E-2</v>
      </c>
      <c r="Q632" s="506">
        <v>-5.4279999999999995E-2</v>
      </c>
      <c r="R632" s="509">
        <v>0</v>
      </c>
      <c r="S632" s="506"/>
      <c r="T632" s="506"/>
      <c r="U632" s="506">
        <v>0</v>
      </c>
      <c r="V632" s="506">
        <v>4.5999999999999999E-2</v>
      </c>
      <c r="W632" s="506">
        <v>0</v>
      </c>
      <c r="X632" s="506">
        <v>0</v>
      </c>
      <c r="Y632" s="506">
        <v>0</v>
      </c>
      <c r="Z632" s="506">
        <v>0</v>
      </c>
      <c r="AA632" s="506">
        <v>0</v>
      </c>
      <c r="AB632" s="506">
        <v>0</v>
      </c>
      <c r="AC632" s="506">
        <v>0</v>
      </c>
      <c r="AD632" s="506">
        <v>4.5999999999999999E-2</v>
      </c>
      <c r="AE632" s="506">
        <v>0</v>
      </c>
      <c r="AF632" s="506">
        <v>4.5999999999999999E-2</v>
      </c>
      <c r="AG632" s="506">
        <v>-4.5999999999999999E-2</v>
      </c>
      <c r="AH632" s="451">
        <v>0</v>
      </c>
      <c r="AI632" s="450" t="s">
        <v>417</v>
      </c>
      <c r="AJ632" s="506">
        <v>0</v>
      </c>
      <c r="AK632" s="506">
        <v>3.5999999999999997E-2</v>
      </c>
      <c r="AL632" s="506">
        <v>0</v>
      </c>
      <c r="AM632" s="506">
        <v>-3.5999999999999997E-2</v>
      </c>
      <c r="AN632" s="452">
        <v>0</v>
      </c>
      <c r="AO632" s="506">
        <v>3.5999999999999997E-2</v>
      </c>
      <c r="AP632" s="506">
        <v>0</v>
      </c>
      <c r="AQ632" s="453"/>
      <c r="AR632" s="450" t="s">
        <v>443</v>
      </c>
    </row>
    <row r="633" spans="1:44" s="333" customFormat="1" x14ac:dyDescent="0.25">
      <c r="A633" s="447">
        <v>2</v>
      </c>
      <c r="B633" s="448" t="s">
        <v>149</v>
      </c>
      <c r="C633" s="449">
        <v>0</v>
      </c>
      <c r="D633" s="506">
        <f>D634+D635+D636</f>
        <v>0.13097999999999999</v>
      </c>
      <c r="E633" s="506">
        <f t="shared" ref="E633:Q633" si="0">E634+E635+E636</f>
        <v>0.13093279999999999</v>
      </c>
      <c r="F633" s="506">
        <f t="shared" si="0"/>
        <v>0.13093279999999999</v>
      </c>
      <c r="G633" s="506">
        <f t="shared" si="0"/>
        <v>0.19759442999999999</v>
      </c>
      <c r="H633" s="506">
        <f t="shared" si="0"/>
        <v>0</v>
      </c>
      <c r="I633" s="506">
        <f t="shared" si="0"/>
        <v>0</v>
      </c>
      <c r="J633" s="506">
        <f t="shared" si="0"/>
        <v>0</v>
      </c>
      <c r="K633" s="506">
        <f t="shared" si="0"/>
        <v>0</v>
      </c>
      <c r="L633" s="506">
        <f t="shared" si="0"/>
        <v>0</v>
      </c>
      <c r="M633" s="506">
        <f t="shared" si="0"/>
        <v>0.10863300000000001</v>
      </c>
      <c r="N633" s="506">
        <f t="shared" si="0"/>
        <v>0.13093279999999999</v>
      </c>
      <c r="O633" s="506">
        <f t="shared" si="0"/>
        <v>8.8961429999999994E-2</v>
      </c>
      <c r="P633" s="506">
        <f t="shared" si="0"/>
        <v>4.1971370000000001E-2</v>
      </c>
      <c r="Q633" s="506">
        <f t="shared" si="0"/>
        <v>6.6661630000000013E-2</v>
      </c>
      <c r="R633" s="509">
        <f>G633/F633</f>
        <v>1.5091285758801463</v>
      </c>
      <c r="S633" s="506"/>
      <c r="T633" s="506"/>
      <c r="U633" s="506">
        <f t="shared" ref="U633:AG633" si="1">U634+U635+U636</f>
        <v>0.24139999999999975</v>
      </c>
      <c r="V633" s="506">
        <f t="shared" si="1"/>
        <v>0.21100000000000002</v>
      </c>
      <c r="W633" s="506">
        <f t="shared" si="1"/>
        <v>0.32563300000000001</v>
      </c>
      <c r="X633" s="506">
        <f t="shared" si="1"/>
        <v>0.1</v>
      </c>
      <c r="Y633" s="506">
        <f t="shared" si="1"/>
        <v>0.1</v>
      </c>
      <c r="Z633" s="506">
        <f t="shared" si="1"/>
        <v>0</v>
      </c>
      <c r="AA633" s="506">
        <f t="shared" si="1"/>
        <v>0</v>
      </c>
      <c r="AB633" s="506">
        <f t="shared" si="1"/>
        <v>0</v>
      </c>
      <c r="AC633" s="506">
        <f t="shared" si="1"/>
        <v>4.8633000000000003E-2</v>
      </c>
      <c r="AD633" s="506">
        <f t="shared" si="1"/>
        <v>0.111</v>
      </c>
      <c r="AE633" s="506">
        <f t="shared" si="1"/>
        <v>0.17699999999999999</v>
      </c>
      <c r="AF633" s="506">
        <f t="shared" si="1"/>
        <v>2.2000000000000006E-2</v>
      </c>
      <c r="AG633" s="506">
        <f t="shared" si="1"/>
        <v>0.114633</v>
      </c>
      <c r="AH633" s="451">
        <f>W633/V633</f>
        <v>1.5432843601895734</v>
      </c>
      <c r="AI633" s="450">
        <v>0</v>
      </c>
      <c r="AJ633" s="506">
        <f t="shared" ref="AJ633:AM633" si="2">AJ634+AJ635+AJ636</f>
        <v>9.3399999999999761E-2</v>
      </c>
      <c r="AK633" s="506">
        <f t="shared" si="2"/>
        <v>0.21299999999999999</v>
      </c>
      <c r="AL633" s="506">
        <f t="shared" si="2"/>
        <v>0.33683299999999999</v>
      </c>
      <c r="AM633" s="506">
        <f t="shared" si="2"/>
        <v>0.12383299999999998</v>
      </c>
      <c r="AN633" s="452">
        <f>AL633/AK633</f>
        <v>1.5813755868544601</v>
      </c>
      <c r="AO633" s="506">
        <f t="shared" ref="AO633:AP633" si="3">AO634+AO635+AO636</f>
        <v>0.21299999999999999</v>
      </c>
      <c r="AP633" s="506">
        <f t="shared" si="3"/>
        <v>0.33683299999999999</v>
      </c>
      <c r="AQ633" s="453"/>
      <c r="AR633" s="450">
        <v>0</v>
      </c>
    </row>
    <row r="634" spans="1:44" s="333" customFormat="1" ht="47.25" x14ac:dyDescent="0.25">
      <c r="A634" s="447">
        <v>0</v>
      </c>
      <c r="B634" s="448" t="s">
        <v>435</v>
      </c>
      <c r="C634" s="449" t="s">
        <v>388</v>
      </c>
      <c r="D634" s="506">
        <v>0</v>
      </c>
      <c r="E634" s="506">
        <v>0</v>
      </c>
      <c r="F634" s="506">
        <v>0</v>
      </c>
      <c r="G634" s="506">
        <v>0.10863300000000001</v>
      </c>
      <c r="H634" s="506">
        <v>0</v>
      </c>
      <c r="I634" s="506">
        <v>0</v>
      </c>
      <c r="J634" s="506">
        <v>0</v>
      </c>
      <c r="K634" s="506">
        <v>0</v>
      </c>
      <c r="L634" s="506">
        <v>0</v>
      </c>
      <c r="M634" s="506">
        <v>0.10863300000000001</v>
      </c>
      <c r="N634" s="506">
        <v>0</v>
      </c>
      <c r="O634" s="506">
        <v>0</v>
      </c>
      <c r="P634" s="506"/>
      <c r="Q634" s="506">
        <v>0.10863300000000001</v>
      </c>
      <c r="R634" s="509" t="s">
        <v>1119</v>
      </c>
      <c r="S634" s="506"/>
      <c r="T634" s="506"/>
      <c r="U634" s="506">
        <v>0.1464</v>
      </c>
      <c r="V634" s="506">
        <v>0</v>
      </c>
      <c r="W634" s="506">
        <v>0.136633</v>
      </c>
      <c r="X634" s="506">
        <v>0</v>
      </c>
      <c r="Y634" s="506">
        <v>0</v>
      </c>
      <c r="Z634" s="506">
        <v>0</v>
      </c>
      <c r="AA634" s="506">
        <v>0</v>
      </c>
      <c r="AB634" s="506">
        <v>0</v>
      </c>
      <c r="AC634" s="506">
        <v>4.8633000000000003E-2</v>
      </c>
      <c r="AD634" s="506">
        <v>0</v>
      </c>
      <c r="AE634" s="506">
        <v>8.7999999999999995E-2</v>
      </c>
      <c r="AF634" s="506"/>
      <c r="AG634" s="506">
        <v>0.136633</v>
      </c>
      <c r="AH634" s="451" t="s">
        <v>1119</v>
      </c>
      <c r="AI634" s="450" t="s">
        <v>509</v>
      </c>
      <c r="AJ634" s="506">
        <v>0</v>
      </c>
      <c r="AK634" s="506">
        <v>0</v>
      </c>
      <c r="AL634" s="506">
        <v>0.146233</v>
      </c>
      <c r="AM634" s="506">
        <v>0.146233</v>
      </c>
      <c r="AN634" s="452" t="s">
        <v>1119</v>
      </c>
      <c r="AO634" s="506">
        <v>0</v>
      </c>
      <c r="AP634" s="506">
        <v>0.146233</v>
      </c>
      <c r="AQ634" s="453"/>
      <c r="AR634" s="450" t="s">
        <v>443</v>
      </c>
    </row>
    <row r="635" spans="1:44" s="333" customFormat="1" x14ac:dyDescent="0.25">
      <c r="A635" s="447">
        <v>0</v>
      </c>
      <c r="B635" s="448" t="s">
        <v>435</v>
      </c>
      <c r="C635" s="449" t="s">
        <v>389</v>
      </c>
      <c r="D635" s="506">
        <v>0</v>
      </c>
      <c r="E635" s="506">
        <v>0</v>
      </c>
      <c r="F635" s="506">
        <v>0</v>
      </c>
      <c r="G635" s="506">
        <v>0</v>
      </c>
      <c r="H635" s="506">
        <v>0</v>
      </c>
      <c r="I635" s="506">
        <v>0</v>
      </c>
      <c r="J635" s="506">
        <v>0</v>
      </c>
      <c r="K635" s="506">
        <v>0</v>
      </c>
      <c r="L635" s="506">
        <v>0</v>
      </c>
      <c r="M635" s="506">
        <v>0</v>
      </c>
      <c r="N635" s="506">
        <v>0</v>
      </c>
      <c r="O635" s="506">
        <v>0</v>
      </c>
      <c r="P635" s="506"/>
      <c r="Q635" s="506">
        <v>0</v>
      </c>
      <c r="R635" s="509">
        <v>0</v>
      </c>
      <c r="S635" s="506"/>
      <c r="T635" s="506"/>
      <c r="U635" s="506">
        <v>9.4999999999999751E-2</v>
      </c>
      <c r="V635" s="506">
        <v>0.1</v>
      </c>
      <c r="W635" s="506">
        <v>0.1</v>
      </c>
      <c r="X635" s="506">
        <v>0.1</v>
      </c>
      <c r="Y635" s="506">
        <v>0.1</v>
      </c>
      <c r="Z635" s="506">
        <v>0</v>
      </c>
      <c r="AA635" s="506">
        <v>0</v>
      </c>
      <c r="AB635" s="506">
        <v>0</v>
      </c>
      <c r="AC635" s="506">
        <v>0</v>
      </c>
      <c r="AD635" s="506">
        <v>0</v>
      </c>
      <c r="AE635" s="506">
        <v>0</v>
      </c>
      <c r="AF635" s="506"/>
      <c r="AG635" s="506">
        <v>0</v>
      </c>
      <c r="AH635" s="451">
        <v>1</v>
      </c>
      <c r="AI635" s="450">
        <v>0</v>
      </c>
      <c r="AJ635" s="506">
        <v>9.3399999999999761E-2</v>
      </c>
      <c r="AK635" s="506">
        <v>0.10199999999999999</v>
      </c>
      <c r="AL635" s="506">
        <v>0.1016</v>
      </c>
      <c r="AM635" s="506">
        <v>-3.9999999999999758E-4</v>
      </c>
      <c r="AN635" s="452">
        <v>0.99607843137254903</v>
      </c>
      <c r="AO635" s="506">
        <v>0.10199999999999999</v>
      </c>
      <c r="AP635" s="506">
        <v>0.1016</v>
      </c>
      <c r="AQ635" s="453"/>
      <c r="AR635" s="450" t="s">
        <v>443</v>
      </c>
    </row>
    <row r="636" spans="1:44" s="333" customFormat="1" ht="47.25" x14ac:dyDescent="0.25">
      <c r="A636" s="447">
        <v>0</v>
      </c>
      <c r="B636" s="448" t="s">
        <v>917</v>
      </c>
      <c r="C636" s="449" t="s">
        <v>385</v>
      </c>
      <c r="D636" s="506">
        <v>0.13097999999999999</v>
      </c>
      <c r="E636" s="506">
        <v>0.13093279999999999</v>
      </c>
      <c r="F636" s="506">
        <v>0.13093279999999999</v>
      </c>
      <c r="G636" s="506">
        <v>8.8961429999999994E-2</v>
      </c>
      <c r="H636" s="506">
        <v>0</v>
      </c>
      <c r="I636" s="506">
        <v>0</v>
      </c>
      <c r="J636" s="506">
        <v>0</v>
      </c>
      <c r="K636" s="506">
        <v>0</v>
      </c>
      <c r="L636" s="506">
        <v>0</v>
      </c>
      <c r="M636" s="506">
        <v>0</v>
      </c>
      <c r="N636" s="506">
        <v>0.13093279999999999</v>
      </c>
      <c r="O636" s="506">
        <v>8.8961429999999994E-2</v>
      </c>
      <c r="P636" s="506">
        <v>4.1971370000000001E-2</v>
      </c>
      <c r="Q636" s="506">
        <v>-4.1971369999999994E-2</v>
      </c>
      <c r="R636" s="509">
        <v>0.6794434244131341</v>
      </c>
      <c r="S636" s="506"/>
      <c r="T636" s="506"/>
      <c r="U636" s="506">
        <v>0</v>
      </c>
      <c r="V636" s="506">
        <v>0.111</v>
      </c>
      <c r="W636" s="506">
        <v>8.8999999999999996E-2</v>
      </c>
      <c r="X636" s="506">
        <v>0</v>
      </c>
      <c r="Y636" s="506">
        <v>0</v>
      </c>
      <c r="Z636" s="506">
        <v>0</v>
      </c>
      <c r="AA636" s="506">
        <v>0</v>
      </c>
      <c r="AB636" s="506">
        <v>0</v>
      </c>
      <c r="AC636" s="506">
        <v>0</v>
      </c>
      <c r="AD636" s="506">
        <v>0.111</v>
      </c>
      <c r="AE636" s="506">
        <v>8.8999999999999996E-2</v>
      </c>
      <c r="AF636" s="506">
        <v>2.2000000000000006E-2</v>
      </c>
      <c r="AG636" s="506">
        <v>-2.2000000000000006E-2</v>
      </c>
      <c r="AH636" s="451">
        <v>0.80180180180180172</v>
      </c>
      <c r="AI636" s="450" t="s">
        <v>417</v>
      </c>
      <c r="AJ636" s="506">
        <v>0</v>
      </c>
      <c r="AK636" s="506">
        <v>0.111</v>
      </c>
      <c r="AL636" s="506">
        <v>8.8999999999999996E-2</v>
      </c>
      <c r="AM636" s="506">
        <v>-2.2000000000000006E-2</v>
      </c>
      <c r="AN636" s="452">
        <v>0.80180180180180172</v>
      </c>
      <c r="AO636" s="506">
        <v>0.111</v>
      </c>
      <c r="AP636" s="506">
        <v>8.8999999999999996E-2</v>
      </c>
      <c r="AQ636" s="453"/>
      <c r="AR636" s="450" t="s">
        <v>443</v>
      </c>
    </row>
    <row r="637" spans="1:44" s="333" customFormat="1" x14ac:dyDescent="0.25">
      <c r="A637" s="447">
        <v>3</v>
      </c>
      <c r="B637" s="448" t="s">
        <v>150</v>
      </c>
      <c r="C637" s="449">
        <v>0</v>
      </c>
      <c r="D637" s="506">
        <v>0</v>
      </c>
      <c r="E637" s="506">
        <v>0</v>
      </c>
      <c r="F637" s="506">
        <v>0</v>
      </c>
      <c r="G637" s="506">
        <v>0</v>
      </c>
      <c r="H637" s="506">
        <v>0</v>
      </c>
      <c r="I637" s="506">
        <v>0</v>
      </c>
      <c r="J637" s="506">
        <v>0</v>
      </c>
      <c r="K637" s="506">
        <v>0</v>
      </c>
      <c r="L637" s="506">
        <v>0</v>
      </c>
      <c r="M637" s="506">
        <v>0</v>
      </c>
      <c r="N637" s="506">
        <v>0</v>
      </c>
      <c r="O637" s="506">
        <v>0</v>
      </c>
      <c r="P637" s="506" t="s">
        <v>804</v>
      </c>
      <c r="Q637" s="506">
        <v>0</v>
      </c>
      <c r="R637" s="509" t="s">
        <v>1119</v>
      </c>
      <c r="S637" s="506"/>
      <c r="T637" s="506"/>
      <c r="U637" s="506">
        <v>0</v>
      </c>
      <c r="V637" s="506">
        <v>0</v>
      </c>
      <c r="W637" s="506">
        <v>0</v>
      </c>
      <c r="X637" s="506">
        <v>0</v>
      </c>
      <c r="Y637" s="506">
        <v>0</v>
      </c>
      <c r="Z637" s="506">
        <v>0</v>
      </c>
      <c r="AA637" s="506">
        <v>0</v>
      </c>
      <c r="AB637" s="506">
        <v>0</v>
      </c>
      <c r="AC637" s="506">
        <v>0</v>
      </c>
      <c r="AD637" s="506">
        <v>0</v>
      </c>
      <c r="AE637" s="506">
        <v>0</v>
      </c>
      <c r="AF637" s="506" t="s">
        <v>804</v>
      </c>
      <c r="AG637" s="506">
        <v>0</v>
      </c>
      <c r="AH637" s="451" t="s">
        <v>1119</v>
      </c>
      <c r="AI637" s="450">
        <v>0</v>
      </c>
      <c r="AJ637" s="506">
        <v>0</v>
      </c>
      <c r="AK637" s="506">
        <v>0</v>
      </c>
      <c r="AL637" s="506">
        <v>0</v>
      </c>
      <c r="AM637" s="506">
        <v>0</v>
      </c>
      <c r="AN637" s="452" t="s">
        <v>1119</v>
      </c>
      <c r="AO637" s="506">
        <v>0</v>
      </c>
      <c r="AP637" s="506">
        <v>0</v>
      </c>
      <c r="AQ637" s="453"/>
      <c r="AR637" s="450">
        <v>0</v>
      </c>
    </row>
    <row r="638" spans="1:44" s="333" customFormat="1" x14ac:dyDescent="0.25">
      <c r="A638" s="447">
        <v>11</v>
      </c>
      <c r="B638" s="448" t="s">
        <v>151</v>
      </c>
      <c r="C638" s="449">
        <v>1</v>
      </c>
      <c r="D638" s="506">
        <v>768.00914630741022</v>
      </c>
      <c r="E638" s="506">
        <v>214.56849923857939</v>
      </c>
      <c r="F638" s="506">
        <v>656.2526345305323</v>
      </c>
      <c r="G638" s="506">
        <v>579.43607497799997</v>
      </c>
      <c r="H638" s="506">
        <v>172.35010490458791</v>
      </c>
      <c r="I638" s="506">
        <v>141.04429927000001</v>
      </c>
      <c r="J638" s="506">
        <v>144.69876942236618</v>
      </c>
      <c r="K638" s="506">
        <v>106.38868486999999</v>
      </c>
      <c r="L638" s="506">
        <v>147.60303999999999</v>
      </c>
      <c r="M638" s="506">
        <v>204.55968573999996</v>
      </c>
      <c r="N638" s="506">
        <v>191.60072020357831</v>
      </c>
      <c r="O638" s="506">
        <v>127.44340509800001</v>
      </c>
      <c r="P638" s="506">
        <v>-364.86757573942054</v>
      </c>
      <c r="Q638" s="506">
        <v>-76.816559552532411</v>
      </c>
      <c r="R638" s="509">
        <v>0.88294666488084261</v>
      </c>
      <c r="S638" s="506"/>
      <c r="T638" s="506"/>
      <c r="U638" s="506">
        <v>844.58836569000005</v>
      </c>
      <c r="V638" s="506">
        <v>53.488060000000004</v>
      </c>
      <c r="W638" s="506">
        <v>48.697693000000001</v>
      </c>
      <c r="X638" s="506">
        <v>4.0820000000000007</v>
      </c>
      <c r="Y638" s="506">
        <v>4.1960000000000006</v>
      </c>
      <c r="Z638" s="506">
        <v>1.042</v>
      </c>
      <c r="AA638" s="506">
        <v>1.083</v>
      </c>
      <c r="AB638" s="506">
        <v>13.14906</v>
      </c>
      <c r="AC638" s="506">
        <v>5.9179999999999993</v>
      </c>
      <c r="AD638" s="506">
        <v>35.215000000000003</v>
      </c>
      <c r="AE638" s="506">
        <v>37.500693000000005</v>
      </c>
      <c r="AF638" s="506">
        <v>259.5954317247639</v>
      </c>
      <c r="AG638" s="506">
        <v>-4.7903669999999998</v>
      </c>
      <c r="AH638" s="451">
        <v>0.91044044222205844</v>
      </c>
      <c r="AI638" s="450">
        <v>0</v>
      </c>
      <c r="AJ638" s="506">
        <v>840.46436609</v>
      </c>
      <c r="AK638" s="506">
        <v>55.058030009999996</v>
      </c>
      <c r="AL638" s="506">
        <v>46.989693000000003</v>
      </c>
      <c r="AM638" s="506">
        <v>-8.0683370099999934</v>
      </c>
      <c r="AN638" s="452">
        <v>0.85345757905732245</v>
      </c>
      <c r="AO638" s="506">
        <v>55.058030009999996</v>
      </c>
      <c r="AP638" s="506">
        <v>46.989693000000003</v>
      </c>
      <c r="AQ638" s="453"/>
      <c r="AR638" s="450">
        <v>0</v>
      </c>
    </row>
    <row r="639" spans="1:44" s="333" customFormat="1" x14ac:dyDescent="0.25">
      <c r="A639" s="447">
        <v>1</v>
      </c>
      <c r="B639" s="448" t="s">
        <v>152</v>
      </c>
      <c r="C639" s="449">
        <v>0</v>
      </c>
      <c r="D639" s="506">
        <v>15.390934257211061</v>
      </c>
      <c r="E639" s="506">
        <v>1.18</v>
      </c>
      <c r="F639" s="506">
        <v>0.48</v>
      </c>
      <c r="G639" s="506">
        <v>0.61405133999999995</v>
      </c>
      <c r="H639" s="506">
        <v>0.48</v>
      </c>
      <c r="I639" s="506">
        <v>0.48</v>
      </c>
      <c r="J639" s="506">
        <v>0</v>
      </c>
      <c r="K639" s="506">
        <v>0.13405133999999999</v>
      </c>
      <c r="L639" s="506">
        <v>0</v>
      </c>
      <c r="M639" s="506">
        <v>0</v>
      </c>
      <c r="N639" s="506">
        <v>0</v>
      </c>
      <c r="O639" s="506">
        <v>0</v>
      </c>
      <c r="P639" s="506">
        <v>0.56594865999999999</v>
      </c>
      <c r="Q639" s="506">
        <v>0.13405133999999999</v>
      </c>
      <c r="R639" s="509">
        <v>1.2792736249999999</v>
      </c>
      <c r="S639" s="506"/>
      <c r="T639" s="506"/>
      <c r="U639" s="506">
        <v>11.519000000000005</v>
      </c>
      <c r="V639" s="506">
        <v>1</v>
      </c>
      <c r="W639" s="506">
        <v>1.002</v>
      </c>
      <c r="X639" s="506">
        <v>0.32700000000000001</v>
      </c>
      <c r="Y639" s="506">
        <v>0.441</v>
      </c>
      <c r="Z639" s="506">
        <v>0</v>
      </c>
      <c r="AA639" s="506">
        <v>4.1000000000000002E-2</v>
      </c>
      <c r="AB639" s="506">
        <v>0</v>
      </c>
      <c r="AC639" s="506">
        <v>0.02</v>
      </c>
      <c r="AD639" s="506">
        <v>0.67300000000000004</v>
      </c>
      <c r="AE639" s="506">
        <v>0.5</v>
      </c>
      <c r="AF639" s="506">
        <v>-2.0000000000000018E-3</v>
      </c>
      <c r="AG639" s="506">
        <v>2.0000000000000018E-3</v>
      </c>
      <c r="AH639" s="451">
        <v>1.002</v>
      </c>
      <c r="AI639" s="450">
        <v>0</v>
      </c>
      <c r="AJ639" s="506">
        <v>12.407000000000005</v>
      </c>
      <c r="AK639" s="506">
        <v>0</v>
      </c>
      <c r="AL639" s="506">
        <v>0.114</v>
      </c>
      <c r="AM639" s="506">
        <v>0.114</v>
      </c>
      <c r="AN639" s="452" t="s">
        <v>1119</v>
      </c>
      <c r="AO639" s="506">
        <v>0</v>
      </c>
      <c r="AP639" s="506">
        <v>0.114</v>
      </c>
      <c r="AQ639" s="453"/>
      <c r="AR639" s="450">
        <v>0</v>
      </c>
    </row>
    <row r="640" spans="1:44" s="333" customFormat="1" ht="31.5" x14ac:dyDescent="0.25">
      <c r="A640" s="447">
        <v>0</v>
      </c>
      <c r="B640" s="448" t="s">
        <v>836</v>
      </c>
      <c r="C640" s="449" t="s">
        <v>389</v>
      </c>
      <c r="D640" s="506">
        <v>0</v>
      </c>
      <c r="E640" s="506">
        <v>0</v>
      </c>
      <c r="F640" s="506">
        <v>0</v>
      </c>
      <c r="G640" s="506">
        <v>0</v>
      </c>
      <c r="H640" s="506">
        <v>0</v>
      </c>
      <c r="I640" s="506">
        <v>0</v>
      </c>
      <c r="J640" s="506">
        <v>0</v>
      </c>
      <c r="K640" s="506">
        <v>0</v>
      </c>
      <c r="L640" s="506">
        <v>0</v>
      </c>
      <c r="M640" s="506">
        <v>0</v>
      </c>
      <c r="N640" s="506">
        <v>0</v>
      </c>
      <c r="O640" s="506">
        <v>0</v>
      </c>
      <c r="P640" s="506" t="s">
        <v>804</v>
      </c>
      <c r="Q640" s="506">
        <v>0</v>
      </c>
      <c r="R640" s="509">
        <v>0</v>
      </c>
      <c r="S640" s="506"/>
      <c r="T640" s="506"/>
      <c r="U640" s="506">
        <v>0</v>
      </c>
      <c r="V640" s="506">
        <v>0</v>
      </c>
      <c r="W640" s="506">
        <v>8.1000000000000003E-2</v>
      </c>
      <c r="X640" s="506">
        <v>0</v>
      </c>
      <c r="Y640" s="506">
        <v>0</v>
      </c>
      <c r="Z640" s="506">
        <v>0</v>
      </c>
      <c r="AA640" s="506">
        <v>4.1000000000000002E-2</v>
      </c>
      <c r="AB640" s="506">
        <v>0</v>
      </c>
      <c r="AC640" s="506">
        <v>0.02</v>
      </c>
      <c r="AD640" s="506">
        <v>0</v>
      </c>
      <c r="AE640" s="506">
        <v>0.02</v>
      </c>
      <c r="AF640" s="506" t="s">
        <v>804</v>
      </c>
      <c r="AG640" s="506">
        <v>8.1000000000000003E-2</v>
      </c>
      <c r="AH640" s="451" t="s">
        <v>1119</v>
      </c>
      <c r="AI640" s="450">
        <v>0</v>
      </c>
      <c r="AJ640" s="506">
        <v>8.1000000000000003E-2</v>
      </c>
      <c r="AK640" s="506">
        <v>0</v>
      </c>
      <c r="AL640" s="506">
        <v>0</v>
      </c>
      <c r="AM640" s="506">
        <v>0</v>
      </c>
      <c r="AN640" s="452" t="s">
        <v>1119</v>
      </c>
      <c r="AO640" s="506">
        <v>0</v>
      </c>
      <c r="AP640" s="506">
        <v>0</v>
      </c>
      <c r="AQ640" s="453"/>
      <c r="AR640" s="450" t="s">
        <v>443</v>
      </c>
    </row>
    <row r="641" spans="1:44" s="333" customFormat="1" ht="47.25" x14ac:dyDescent="0.25">
      <c r="A641" s="447">
        <v>0</v>
      </c>
      <c r="B641" s="448" t="s">
        <v>729</v>
      </c>
      <c r="C641" s="449" t="s">
        <v>385</v>
      </c>
      <c r="D641" s="506">
        <v>0</v>
      </c>
      <c r="E641" s="506">
        <v>0</v>
      </c>
      <c r="F641" s="506">
        <v>0</v>
      </c>
      <c r="G641" s="506">
        <v>0.13405133999999999</v>
      </c>
      <c r="H641" s="506">
        <v>0</v>
      </c>
      <c r="I641" s="506">
        <v>0</v>
      </c>
      <c r="J641" s="506">
        <v>0</v>
      </c>
      <c r="K641" s="506">
        <v>0.13405133999999999</v>
      </c>
      <c r="L641" s="506">
        <v>0</v>
      </c>
      <c r="M641" s="506">
        <v>0</v>
      </c>
      <c r="N641" s="506">
        <v>0</v>
      </c>
      <c r="O641" s="506">
        <v>0</v>
      </c>
      <c r="P641" s="506" t="s">
        <v>804</v>
      </c>
      <c r="Q641" s="506">
        <v>0.13405133999999999</v>
      </c>
      <c r="R641" s="509" t="s">
        <v>1119</v>
      </c>
      <c r="S641" s="506"/>
      <c r="T641" s="506"/>
      <c r="U641" s="506">
        <v>0</v>
      </c>
      <c r="V641" s="506">
        <v>0</v>
      </c>
      <c r="W641" s="506">
        <v>0.114</v>
      </c>
      <c r="X641" s="506">
        <v>0</v>
      </c>
      <c r="Y641" s="506">
        <v>0.114</v>
      </c>
      <c r="Z641" s="506">
        <v>0</v>
      </c>
      <c r="AA641" s="506">
        <v>0</v>
      </c>
      <c r="AB641" s="506">
        <v>0</v>
      </c>
      <c r="AC641" s="506">
        <v>0</v>
      </c>
      <c r="AD641" s="506">
        <v>0</v>
      </c>
      <c r="AE641" s="506">
        <v>0</v>
      </c>
      <c r="AF641" s="506" t="s">
        <v>804</v>
      </c>
      <c r="AG641" s="506">
        <v>0.114</v>
      </c>
      <c r="AH641" s="451" t="s">
        <v>1119</v>
      </c>
      <c r="AI641" s="450" t="s">
        <v>509</v>
      </c>
      <c r="AJ641" s="506">
        <v>0</v>
      </c>
      <c r="AK641" s="506">
        <v>0</v>
      </c>
      <c r="AL641" s="506">
        <v>0.114</v>
      </c>
      <c r="AM641" s="506">
        <v>0.114</v>
      </c>
      <c r="AN641" s="452" t="s">
        <v>1119</v>
      </c>
      <c r="AO641" s="506">
        <v>0</v>
      </c>
      <c r="AP641" s="506">
        <v>0.114</v>
      </c>
      <c r="AQ641" s="453"/>
      <c r="AR641" s="450" t="s">
        <v>443</v>
      </c>
    </row>
    <row r="642" spans="1:44" s="333" customFormat="1" ht="47.25" x14ac:dyDescent="0.25">
      <c r="A642" s="447">
        <v>0</v>
      </c>
      <c r="B642" s="448" t="s">
        <v>919</v>
      </c>
      <c r="C642" s="449" t="s">
        <v>385</v>
      </c>
      <c r="D642" s="506">
        <v>15.390934257211061</v>
      </c>
      <c r="E642" s="506">
        <v>1.18</v>
      </c>
      <c r="F642" s="506">
        <v>0.48</v>
      </c>
      <c r="G642" s="506">
        <v>0.48</v>
      </c>
      <c r="H642" s="506">
        <v>0.48</v>
      </c>
      <c r="I642" s="506">
        <v>0.48</v>
      </c>
      <c r="J642" s="506">
        <v>0</v>
      </c>
      <c r="K642" s="506">
        <v>0</v>
      </c>
      <c r="L642" s="506">
        <v>0</v>
      </c>
      <c r="M642" s="506">
        <v>0</v>
      </c>
      <c r="N642" s="506">
        <v>0</v>
      </c>
      <c r="O642" s="506">
        <v>0</v>
      </c>
      <c r="P642" s="506">
        <v>0.7</v>
      </c>
      <c r="Q642" s="506">
        <v>0</v>
      </c>
      <c r="R642" s="509">
        <v>1</v>
      </c>
      <c r="S642" s="506"/>
      <c r="T642" s="506"/>
      <c r="U642" s="506">
        <v>11.519000000000005</v>
      </c>
      <c r="V642" s="506">
        <v>1</v>
      </c>
      <c r="W642" s="506">
        <v>0.80700000000000005</v>
      </c>
      <c r="X642" s="506">
        <v>0.32700000000000001</v>
      </c>
      <c r="Y642" s="506">
        <v>0.32700000000000001</v>
      </c>
      <c r="Z642" s="506">
        <v>0</v>
      </c>
      <c r="AA642" s="506">
        <v>0</v>
      </c>
      <c r="AB642" s="506">
        <v>0</v>
      </c>
      <c r="AC642" s="506">
        <v>0</v>
      </c>
      <c r="AD642" s="506">
        <v>0.67300000000000004</v>
      </c>
      <c r="AE642" s="506">
        <v>0.48000000000000004</v>
      </c>
      <c r="AF642" s="506">
        <v>0.19299999999999995</v>
      </c>
      <c r="AG642" s="506">
        <v>-0.193</v>
      </c>
      <c r="AH642" s="451">
        <v>0.80700000000000005</v>
      </c>
      <c r="AI642" s="450">
        <v>0</v>
      </c>
      <c r="AJ642" s="506">
        <v>12.326000000000006</v>
      </c>
      <c r="AK642" s="506">
        <v>0</v>
      </c>
      <c r="AL642" s="506">
        <v>0</v>
      </c>
      <c r="AM642" s="506">
        <v>0</v>
      </c>
      <c r="AN642" s="452" t="s">
        <v>1119</v>
      </c>
      <c r="AO642" s="506">
        <v>0</v>
      </c>
      <c r="AP642" s="506">
        <v>0</v>
      </c>
      <c r="AQ642" s="453"/>
      <c r="AR642" s="450" t="s">
        <v>443</v>
      </c>
    </row>
    <row r="643" spans="1:44" s="333" customFormat="1" x14ac:dyDescent="0.25">
      <c r="A643" s="447">
        <v>2</v>
      </c>
      <c r="B643" s="448" t="s">
        <v>153</v>
      </c>
      <c r="C643" s="449">
        <v>0</v>
      </c>
      <c r="D643" s="506">
        <v>47.094176373567528</v>
      </c>
      <c r="E643" s="506">
        <v>44.211921399999987</v>
      </c>
      <c r="F643" s="506">
        <v>32.93814089</v>
      </c>
      <c r="G643" s="506">
        <v>6.3652582900000008</v>
      </c>
      <c r="H643" s="506">
        <v>4.914089E-2</v>
      </c>
      <c r="I643" s="506">
        <v>4.914089E-2</v>
      </c>
      <c r="J643" s="506">
        <v>0</v>
      </c>
      <c r="K643" s="506">
        <v>0</v>
      </c>
      <c r="L643" s="506">
        <v>13.064</v>
      </c>
      <c r="M643" s="506">
        <v>5.55776</v>
      </c>
      <c r="N643" s="506">
        <v>19.825000000000003</v>
      </c>
      <c r="O643" s="506">
        <v>0.75835740000000007</v>
      </c>
      <c r="P643" s="506">
        <v>37.846663109999987</v>
      </c>
      <c r="Q643" s="506">
        <v>-26.572882600000003</v>
      </c>
      <c r="R643" s="509">
        <v>0.1932488634151325</v>
      </c>
      <c r="S643" s="506"/>
      <c r="T643" s="506"/>
      <c r="U643" s="506">
        <v>0</v>
      </c>
      <c r="V643" s="506">
        <v>52.154060000000001</v>
      </c>
      <c r="W643" s="506">
        <v>46.875693000000005</v>
      </c>
      <c r="X643" s="506">
        <v>3.7550000000000003</v>
      </c>
      <c r="Y643" s="506">
        <v>3.7550000000000003</v>
      </c>
      <c r="Z643" s="506">
        <v>1.042</v>
      </c>
      <c r="AA643" s="506">
        <v>1.042</v>
      </c>
      <c r="AB643" s="506">
        <v>13.14906</v>
      </c>
      <c r="AC643" s="506">
        <v>5.8979999999999997</v>
      </c>
      <c r="AD643" s="506">
        <v>34.207999999999998</v>
      </c>
      <c r="AE643" s="506">
        <v>36.180693000000005</v>
      </c>
      <c r="AF643" s="506">
        <v>-6.9653740393495553</v>
      </c>
      <c r="AG643" s="506">
        <v>-5.2783669999999958</v>
      </c>
      <c r="AH643" s="451">
        <v>0.89879278813576557</v>
      </c>
      <c r="AI643" s="450">
        <v>0</v>
      </c>
      <c r="AJ643" s="506">
        <v>0</v>
      </c>
      <c r="AK643" s="506">
        <v>52.154030000000006</v>
      </c>
      <c r="AL643" s="506">
        <v>46.875693000000005</v>
      </c>
      <c r="AM643" s="506">
        <v>-5.2783370000000005</v>
      </c>
      <c r="AN643" s="452">
        <v>0.89879330513864408</v>
      </c>
      <c r="AO643" s="506">
        <v>52.154030000000006</v>
      </c>
      <c r="AP643" s="506">
        <v>46.875693000000005</v>
      </c>
      <c r="AQ643" s="453"/>
      <c r="AR643" s="450">
        <v>0</v>
      </c>
    </row>
    <row r="644" spans="1:44" s="333" customFormat="1" x14ac:dyDescent="0.25">
      <c r="A644" s="447">
        <v>2.1</v>
      </c>
      <c r="B644" s="448" t="s">
        <v>386</v>
      </c>
      <c r="C644" s="449">
        <v>0</v>
      </c>
      <c r="D644" s="506">
        <v>1.9718153999999999</v>
      </c>
      <c r="E644" s="506">
        <v>1.9718153999999999</v>
      </c>
      <c r="F644" s="506">
        <v>2.0211408899999999</v>
      </c>
      <c r="G644" s="506">
        <v>4.914089E-2</v>
      </c>
      <c r="H644" s="506">
        <v>4.914089E-2</v>
      </c>
      <c r="I644" s="506">
        <v>4.914089E-2</v>
      </c>
      <c r="J644" s="506">
        <v>0</v>
      </c>
      <c r="K644" s="506">
        <v>0</v>
      </c>
      <c r="L644" s="506">
        <v>0</v>
      </c>
      <c r="M644" s="506">
        <v>0</v>
      </c>
      <c r="N644" s="506">
        <v>1.972</v>
      </c>
      <c r="O644" s="506">
        <v>0</v>
      </c>
      <c r="P644" s="506">
        <v>1.9226745099999998</v>
      </c>
      <c r="Q644" s="506">
        <v>-1.972</v>
      </c>
      <c r="R644" s="509">
        <v>2.4313441108007074E-2</v>
      </c>
      <c r="S644" s="506"/>
      <c r="T644" s="506"/>
      <c r="U644" s="506">
        <v>0</v>
      </c>
      <c r="V644" s="506">
        <v>2.6210300000000002</v>
      </c>
      <c r="W644" s="506">
        <v>2.5540000000000003</v>
      </c>
      <c r="X644" s="506">
        <v>4.2999999999999997E-2</v>
      </c>
      <c r="Y644" s="506">
        <v>4.2999999999999997E-2</v>
      </c>
      <c r="Z644" s="506">
        <v>0</v>
      </c>
      <c r="AA644" s="506">
        <v>0</v>
      </c>
      <c r="AB644" s="506">
        <v>2.07803</v>
      </c>
      <c r="AC644" s="506">
        <v>0.44800000000000001</v>
      </c>
      <c r="AD644" s="506">
        <v>0.49999999999999994</v>
      </c>
      <c r="AE644" s="506">
        <v>2.0630000000000002</v>
      </c>
      <c r="AF644" s="506">
        <v>-0.88297000000000025</v>
      </c>
      <c r="AG644" s="506">
        <v>-6.7029999999999867E-2</v>
      </c>
      <c r="AH644" s="451">
        <v>0.97442608440193357</v>
      </c>
      <c r="AI644" s="450">
        <v>0</v>
      </c>
      <c r="AJ644" s="506">
        <v>0</v>
      </c>
      <c r="AK644" s="506">
        <v>2.621</v>
      </c>
      <c r="AL644" s="506">
        <v>2.5540000000000003</v>
      </c>
      <c r="AM644" s="506">
        <v>-6.6999999999999726E-2</v>
      </c>
      <c r="AN644" s="452">
        <v>0.97443723769553614</v>
      </c>
      <c r="AO644" s="506">
        <v>2.621</v>
      </c>
      <c r="AP644" s="506">
        <v>2.5540000000000003</v>
      </c>
      <c r="AQ644" s="453"/>
      <c r="AR644" s="450">
        <v>0</v>
      </c>
    </row>
    <row r="645" spans="1:44" s="333" customFormat="1" ht="31.5" x14ac:dyDescent="0.25">
      <c r="A645" s="447">
        <v>0</v>
      </c>
      <c r="B645" s="448" t="s">
        <v>730</v>
      </c>
      <c r="C645" s="449" t="s">
        <v>390</v>
      </c>
      <c r="D645" s="506">
        <v>1.9718153999999999</v>
      </c>
      <c r="E645" s="506">
        <v>1.9718153999999999</v>
      </c>
      <c r="F645" s="506">
        <v>1.972</v>
      </c>
      <c r="G645" s="506">
        <v>0</v>
      </c>
      <c r="H645" s="506">
        <v>0</v>
      </c>
      <c r="I645" s="506">
        <v>0</v>
      </c>
      <c r="J645" s="506">
        <v>0</v>
      </c>
      <c r="K645" s="506">
        <v>0</v>
      </c>
      <c r="L645" s="506">
        <v>0</v>
      </c>
      <c r="M645" s="506">
        <v>0</v>
      </c>
      <c r="N645" s="506">
        <v>1.972</v>
      </c>
      <c r="O645" s="506">
        <v>0</v>
      </c>
      <c r="P645" s="506">
        <v>1.9718153999999999</v>
      </c>
      <c r="Q645" s="506">
        <v>-1.972</v>
      </c>
      <c r="R645" s="509">
        <v>0</v>
      </c>
      <c r="S645" s="506"/>
      <c r="T645" s="506"/>
      <c r="U645" s="506">
        <v>0</v>
      </c>
      <c r="V645" s="506">
        <v>1.67103</v>
      </c>
      <c r="W645" s="506">
        <v>1.641</v>
      </c>
      <c r="X645" s="506">
        <v>0</v>
      </c>
      <c r="Y645" s="506">
        <v>0</v>
      </c>
      <c r="Z645" s="506">
        <v>0</v>
      </c>
      <c r="AA645" s="506">
        <v>0</v>
      </c>
      <c r="AB645" s="506">
        <v>1.67103</v>
      </c>
      <c r="AC645" s="506">
        <v>0</v>
      </c>
      <c r="AD645" s="506">
        <v>0</v>
      </c>
      <c r="AE645" s="506">
        <v>1.641</v>
      </c>
      <c r="AF645" s="506">
        <v>3.0030000000000001E-2</v>
      </c>
      <c r="AG645" s="506">
        <v>-3.0030000000000001E-2</v>
      </c>
      <c r="AH645" s="451">
        <v>0.98202904795246049</v>
      </c>
      <c r="AI645" s="450" t="s">
        <v>927</v>
      </c>
      <c r="AJ645" s="506">
        <v>0</v>
      </c>
      <c r="AK645" s="506">
        <v>1.671</v>
      </c>
      <c r="AL645" s="506">
        <v>1.641</v>
      </c>
      <c r="AM645" s="506">
        <v>-3.0000000000000027E-2</v>
      </c>
      <c r="AN645" s="452">
        <v>0.98204667863554751</v>
      </c>
      <c r="AO645" s="506">
        <v>1.671</v>
      </c>
      <c r="AP645" s="506">
        <v>1.641</v>
      </c>
      <c r="AQ645" s="453"/>
      <c r="AR645" s="450" t="s">
        <v>1104</v>
      </c>
    </row>
    <row r="646" spans="1:44" s="333" customFormat="1" x14ac:dyDescent="0.25">
      <c r="A646" s="447">
        <v>0</v>
      </c>
      <c r="B646" s="448" t="s">
        <v>386</v>
      </c>
      <c r="C646" s="449" t="s">
        <v>385</v>
      </c>
      <c r="D646" s="506">
        <v>0</v>
      </c>
      <c r="E646" s="506">
        <v>0</v>
      </c>
      <c r="F646" s="506">
        <v>4.914089E-2</v>
      </c>
      <c r="G646" s="506">
        <v>4.914089E-2</v>
      </c>
      <c r="H646" s="506">
        <v>4.914089E-2</v>
      </c>
      <c r="I646" s="506">
        <v>4.914089E-2</v>
      </c>
      <c r="J646" s="506">
        <v>0</v>
      </c>
      <c r="K646" s="506">
        <v>0</v>
      </c>
      <c r="L646" s="506">
        <v>0</v>
      </c>
      <c r="M646" s="506">
        <v>0</v>
      </c>
      <c r="N646" s="506">
        <v>0</v>
      </c>
      <c r="O646" s="506">
        <v>0</v>
      </c>
      <c r="P646" s="506" t="s">
        <v>804</v>
      </c>
      <c r="Q646" s="506">
        <v>0</v>
      </c>
      <c r="R646" s="509">
        <v>1</v>
      </c>
      <c r="S646" s="506"/>
      <c r="T646" s="506"/>
      <c r="U646" s="506">
        <v>0</v>
      </c>
      <c r="V646" s="506">
        <v>0.95</v>
      </c>
      <c r="W646" s="506">
        <v>0.91300000000000003</v>
      </c>
      <c r="X646" s="506">
        <v>4.2999999999999997E-2</v>
      </c>
      <c r="Y646" s="506">
        <v>4.2999999999999997E-2</v>
      </c>
      <c r="Z646" s="506">
        <v>0</v>
      </c>
      <c r="AA646" s="506">
        <v>0</v>
      </c>
      <c r="AB646" s="506">
        <v>0.40699999999999997</v>
      </c>
      <c r="AC646" s="506">
        <v>0.44800000000000001</v>
      </c>
      <c r="AD646" s="506">
        <v>0.49999999999999994</v>
      </c>
      <c r="AE646" s="506">
        <v>0.42199999999999999</v>
      </c>
      <c r="AF646" s="506" t="s">
        <v>804</v>
      </c>
      <c r="AG646" s="506">
        <v>-3.6999999999999922E-2</v>
      </c>
      <c r="AH646" s="451">
        <v>0.96105263157894749</v>
      </c>
      <c r="AI646" s="450">
        <v>0</v>
      </c>
      <c r="AJ646" s="506">
        <v>0</v>
      </c>
      <c r="AK646" s="506">
        <v>0.95</v>
      </c>
      <c r="AL646" s="506">
        <v>0.91300000000000003</v>
      </c>
      <c r="AM646" s="506">
        <v>-3.6999999999999922E-2</v>
      </c>
      <c r="AN646" s="452">
        <v>0.96105263157894749</v>
      </c>
      <c r="AO646" s="506">
        <v>0.95</v>
      </c>
      <c r="AP646" s="506">
        <v>0.91300000000000003</v>
      </c>
      <c r="AQ646" s="453"/>
      <c r="AR646" s="450" t="s">
        <v>443</v>
      </c>
    </row>
    <row r="647" spans="1:44" s="333" customFormat="1" x14ac:dyDescent="0.25">
      <c r="A647" s="447" t="s">
        <v>119</v>
      </c>
      <c r="B647" s="448" t="s">
        <v>392</v>
      </c>
      <c r="C647" s="449">
        <v>0</v>
      </c>
      <c r="D647" s="506">
        <v>13.063815399999999</v>
      </c>
      <c r="E647" s="506">
        <v>13.063815399999999</v>
      </c>
      <c r="F647" s="506">
        <v>30.917000000000002</v>
      </c>
      <c r="G647" s="506">
        <v>4.37</v>
      </c>
      <c r="H647" s="506">
        <v>0</v>
      </c>
      <c r="I647" s="506">
        <v>0</v>
      </c>
      <c r="J647" s="506">
        <v>0</v>
      </c>
      <c r="K647" s="506">
        <v>0</v>
      </c>
      <c r="L647" s="506">
        <v>13.064</v>
      </c>
      <c r="M647" s="506">
        <v>4.37</v>
      </c>
      <c r="N647" s="506">
        <v>17.853000000000002</v>
      </c>
      <c r="O647" s="506">
        <v>0</v>
      </c>
      <c r="P647" s="506">
        <v>8.6938153999999983</v>
      </c>
      <c r="Q647" s="506">
        <v>-26.547000000000001</v>
      </c>
      <c r="R647" s="509">
        <v>0.14134618494679302</v>
      </c>
      <c r="S647" s="506"/>
      <c r="T647" s="506"/>
      <c r="U647" s="506">
        <v>0</v>
      </c>
      <c r="V647" s="506">
        <v>45.223030000000001</v>
      </c>
      <c r="W647" s="506">
        <v>40.704000000000001</v>
      </c>
      <c r="X647" s="506">
        <v>3.7120000000000002</v>
      </c>
      <c r="Y647" s="506">
        <v>3.7120000000000002</v>
      </c>
      <c r="Z647" s="506">
        <v>0</v>
      </c>
      <c r="AA647" s="506">
        <v>0</v>
      </c>
      <c r="AB647" s="506">
        <v>11.07103</v>
      </c>
      <c r="AC647" s="506">
        <v>5.1289999999999996</v>
      </c>
      <c r="AD647" s="506">
        <v>30.44</v>
      </c>
      <c r="AE647" s="506">
        <v>31.863</v>
      </c>
      <c r="AF647" s="506">
        <v>-29.63297</v>
      </c>
      <c r="AG647" s="506">
        <v>-4.5190300000000043</v>
      </c>
      <c r="AH647" s="451">
        <v>0.9000723746285908</v>
      </c>
      <c r="AI647" s="450">
        <v>0</v>
      </c>
      <c r="AJ647" s="506">
        <v>0</v>
      </c>
      <c r="AK647" s="506">
        <v>45.223030000000001</v>
      </c>
      <c r="AL647" s="506">
        <v>40.704000000000001</v>
      </c>
      <c r="AM647" s="506">
        <v>-4.5190300000000008</v>
      </c>
      <c r="AN647" s="452">
        <v>0.9000723746285908</v>
      </c>
      <c r="AO647" s="506">
        <v>45.223030000000001</v>
      </c>
      <c r="AP647" s="506">
        <v>40.704000000000001</v>
      </c>
      <c r="AQ647" s="453"/>
      <c r="AR647" s="450">
        <v>0</v>
      </c>
    </row>
    <row r="648" spans="1:44" s="333" customFormat="1" ht="31.5" x14ac:dyDescent="0.25">
      <c r="A648" s="447">
        <v>0</v>
      </c>
      <c r="B648" s="448" t="s">
        <v>731</v>
      </c>
      <c r="C648" s="449" t="s">
        <v>390</v>
      </c>
      <c r="D648" s="506">
        <v>13.063815399999999</v>
      </c>
      <c r="E648" s="506">
        <v>13.063815399999999</v>
      </c>
      <c r="F648" s="506">
        <v>13.064</v>
      </c>
      <c r="G648" s="506">
        <v>0</v>
      </c>
      <c r="H648" s="506">
        <v>0</v>
      </c>
      <c r="I648" s="506">
        <v>0</v>
      </c>
      <c r="J648" s="506">
        <v>0</v>
      </c>
      <c r="K648" s="506">
        <v>0</v>
      </c>
      <c r="L648" s="506">
        <v>13.064</v>
      </c>
      <c r="M648" s="506">
        <v>0</v>
      </c>
      <c r="N648" s="506">
        <v>0</v>
      </c>
      <c r="O648" s="506">
        <v>0</v>
      </c>
      <c r="P648" s="506">
        <v>13.063815399999999</v>
      </c>
      <c r="Q648" s="506">
        <v>-13.064</v>
      </c>
      <c r="R648" s="509">
        <v>0</v>
      </c>
      <c r="S648" s="506"/>
      <c r="T648" s="506"/>
      <c r="U648" s="506">
        <v>0</v>
      </c>
      <c r="V648" s="506">
        <v>11.07103</v>
      </c>
      <c r="W648" s="506">
        <v>11.061</v>
      </c>
      <c r="X648" s="506">
        <v>0</v>
      </c>
      <c r="Y648" s="506">
        <v>0</v>
      </c>
      <c r="Z648" s="506">
        <v>0</v>
      </c>
      <c r="AA648" s="506">
        <v>0</v>
      </c>
      <c r="AB648" s="506">
        <v>11.07103</v>
      </c>
      <c r="AC648" s="506">
        <v>5.1289999999999996</v>
      </c>
      <c r="AD648" s="506">
        <v>0</v>
      </c>
      <c r="AE648" s="506">
        <v>5.9320000000000004</v>
      </c>
      <c r="AF648" s="506">
        <v>1.0030000000000427E-2</v>
      </c>
      <c r="AG648" s="506">
        <v>-1.0030000000000427E-2</v>
      </c>
      <c r="AH648" s="451">
        <v>0.99909403190127744</v>
      </c>
      <c r="AI648" s="450" t="s">
        <v>927</v>
      </c>
      <c r="AJ648" s="506">
        <v>0</v>
      </c>
      <c r="AK648" s="506">
        <v>11.07103</v>
      </c>
      <c r="AL648" s="506">
        <v>11.061</v>
      </c>
      <c r="AM648" s="506">
        <v>-1.0030000000000427E-2</v>
      </c>
      <c r="AN648" s="452">
        <v>0.99909403190127744</v>
      </c>
      <c r="AO648" s="506">
        <v>11.07103</v>
      </c>
      <c r="AP648" s="506">
        <v>11.061</v>
      </c>
      <c r="AQ648" s="453"/>
      <c r="AR648" s="450" t="s">
        <v>1104</v>
      </c>
    </row>
    <row r="649" spans="1:44" s="333" customFormat="1" ht="47.25" x14ac:dyDescent="0.25">
      <c r="A649" s="447">
        <v>0</v>
      </c>
      <c r="B649" s="448" t="s">
        <v>392</v>
      </c>
      <c r="C649" s="449" t="s">
        <v>385</v>
      </c>
      <c r="D649" s="506">
        <v>0</v>
      </c>
      <c r="E649" s="506">
        <v>0</v>
      </c>
      <c r="F649" s="506">
        <v>0</v>
      </c>
      <c r="G649" s="506">
        <v>4.37</v>
      </c>
      <c r="H649" s="506">
        <v>0</v>
      </c>
      <c r="I649" s="506">
        <v>0</v>
      </c>
      <c r="J649" s="506">
        <v>0</v>
      </c>
      <c r="K649" s="506">
        <v>0</v>
      </c>
      <c r="L649" s="506">
        <v>0</v>
      </c>
      <c r="M649" s="506">
        <v>4.37</v>
      </c>
      <c r="N649" s="506">
        <v>0</v>
      </c>
      <c r="O649" s="506">
        <v>0</v>
      </c>
      <c r="P649" s="506" t="s">
        <v>804</v>
      </c>
      <c r="Q649" s="506">
        <v>4.37</v>
      </c>
      <c r="R649" s="509" t="s">
        <v>1119</v>
      </c>
      <c r="S649" s="506"/>
      <c r="T649" s="506"/>
      <c r="U649" s="506">
        <v>0</v>
      </c>
      <c r="V649" s="506">
        <v>3.7120000000000002</v>
      </c>
      <c r="W649" s="506">
        <v>3.7120000000000002</v>
      </c>
      <c r="X649" s="506">
        <v>3.7120000000000002</v>
      </c>
      <c r="Y649" s="506">
        <v>3.7120000000000002</v>
      </c>
      <c r="Z649" s="506">
        <v>0</v>
      </c>
      <c r="AA649" s="506">
        <v>0</v>
      </c>
      <c r="AB649" s="506">
        <v>0</v>
      </c>
      <c r="AC649" s="506">
        <v>0</v>
      </c>
      <c r="AD649" s="506">
        <v>0</v>
      </c>
      <c r="AE649" s="506">
        <v>0</v>
      </c>
      <c r="AF649" s="506" t="s">
        <v>804</v>
      </c>
      <c r="AG649" s="506">
        <v>0</v>
      </c>
      <c r="AH649" s="451">
        <v>1</v>
      </c>
      <c r="AI649" s="450" t="s">
        <v>509</v>
      </c>
      <c r="AJ649" s="506">
        <v>0</v>
      </c>
      <c r="AK649" s="506">
        <v>3.7120000000000002</v>
      </c>
      <c r="AL649" s="506">
        <v>3.7120000000000002</v>
      </c>
      <c r="AM649" s="506">
        <v>0</v>
      </c>
      <c r="AN649" s="452">
        <v>1</v>
      </c>
      <c r="AO649" s="506">
        <v>3.7120000000000002</v>
      </c>
      <c r="AP649" s="506">
        <v>3.7120000000000002</v>
      </c>
      <c r="AQ649" s="453"/>
      <c r="AR649" s="450" t="s">
        <v>443</v>
      </c>
    </row>
    <row r="650" spans="1:44" s="333" customFormat="1" ht="31.5" x14ac:dyDescent="0.25">
      <c r="A650" s="447">
        <v>0</v>
      </c>
      <c r="B650" s="448" t="s">
        <v>392</v>
      </c>
      <c r="C650" s="449" t="s">
        <v>389</v>
      </c>
      <c r="D650" s="506">
        <v>0</v>
      </c>
      <c r="E650" s="506">
        <v>0</v>
      </c>
      <c r="F650" s="506">
        <v>17.853000000000002</v>
      </c>
      <c r="G650" s="506">
        <v>0</v>
      </c>
      <c r="H650" s="506">
        <v>0</v>
      </c>
      <c r="I650" s="506">
        <v>0</v>
      </c>
      <c r="J650" s="506">
        <v>0</v>
      </c>
      <c r="K650" s="506">
        <v>0</v>
      </c>
      <c r="L650" s="506">
        <v>0</v>
      </c>
      <c r="M650" s="506">
        <v>0</v>
      </c>
      <c r="N650" s="506">
        <v>17.853000000000002</v>
      </c>
      <c r="O650" s="506">
        <v>0</v>
      </c>
      <c r="P650" s="506" t="s">
        <v>804</v>
      </c>
      <c r="Q650" s="506">
        <v>-17.853000000000002</v>
      </c>
      <c r="R650" s="509">
        <v>0</v>
      </c>
      <c r="S650" s="506"/>
      <c r="T650" s="506"/>
      <c r="U650" s="506">
        <v>0</v>
      </c>
      <c r="V650" s="506">
        <v>30.44</v>
      </c>
      <c r="W650" s="506">
        <v>25.931000000000001</v>
      </c>
      <c r="X650" s="506">
        <v>0</v>
      </c>
      <c r="Y650" s="506">
        <v>0</v>
      </c>
      <c r="Z650" s="506">
        <v>0</v>
      </c>
      <c r="AA650" s="506">
        <v>0</v>
      </c>
      <c r="AB650" s="506">
        <v>0</v>
      </c>
      <c r="AC650" s="506">
        <v>0</v>
      </c>
      <c r="AD650" s="506">
        <v>30.44</v>
      </c>
      <c r="AE650" s="506">
        <v>25.931000000000001</v>
      </c>
      <c r="AF650" s="506" t="s">
        <v>804</v>
      </c>
      <c r="AG650" s="506">
        <v>-4.5090000000000003</v>
      </c>
      <c r="AH650" s="451">
        <v>0.85187253613666225</v>
      </c>
      <c r="AI650" s="450" t="s">
        <v>927</v>
      </c>
      <c r="AJ650" s="506">
        <v>0</v>
      </c>
      <c r="AK650" s="506">
        <v>30.44</v>
      </c>
      <c r="AL650" s="506">
        <v>25.931000000000001</v>
      </c>
      <c r="AM650" s="506">
        <v>-4.5090000000000003</v>
      </c>
      <c r="AN650" s="452">
        <v>0.85187253613666225</v>
      </c>
      <c r="AO650" s="506">
        <v>30.44</v>
      </c>
      <c r="AP650" s="506">
        <v>25.931000000000001</v>
      </c>
      <c r="AQ650" s="453"/>
      <c r="AR650" s="450" t="s">
        <v>443</v>
      </c>
    </row>
    <row r="651" spans="1:44" s="333" customFormat="1" ht="31.5" x14ac:dyDescent="0.25">
      <c r="A651" s="447" t="s">
        <v>122</v>
      </c>
      <c r="B651" s="448" t="s">
        <v>393</v>
      </c>
      <c r="C651" s="449">
        <v>0</v>
      </c>
      <c r="D651" s="506">
        <v>32.058545573567528</v>
      </c>
      <c r="E651" s="506">
        <v>29.176290599999987</v>
      </c>
      <c r="F651" s="506">
        <v>0</v>
      </c>
      <c r="G651" s="506">
        <v>1.3194243999999997</v>
      </c>
      <c r="H651" s="506">
        <v>0</v>
      </c>
      <c r="I651" s="506">
        <v>0</v>
      </c>
      <c r="J651" s="506">
        <v>0</v>
      </c>
      <c r="K651" s="506">
        <v>0</v>
      </c>
      <c r="L651" s="506">
        <v>0</v>
      </c>
      <c r="M651" s="506">
        <v>1.1877599999999997</v>
      </c>
      <c r="N651" s="506">
        <v>0</v>
      </c>
      <c r="O651" s="506">
        <v>0.13166439999999999</v>
      </c>
      <c r="P651" s="506">
        <v>27.856866199999988</v>
      </c>
      <c r="Q651" s="506">
        <v>1.3194243999999997</v>
      </c>
      <c r="R651" s="509" t="s">
        <v>1119</v>
      </c>
      <c r="S651" s="506"/>
      <c r="T651" s="506"/>
      <c r="U651" s="506">
        <v>0</v>
      </c>
      <c r="V651" s="506">
        <v>4.3099999999999996</v>
      </c>
      <c r="W651" s="506">
        <v>2.9910000000000001</v>
      </c>
      <c r="X651" s="506">
        <v>0</v>
      </c>
      <c r="Y651" s="506">
        <v>0</v>
      </c>
      <c r="Z651" s="506">
        <v>1.042</v>
      </c>
      <c r="AA651" s="506">
        <v>1.042</v>
      </c>
      <c r="AB651" s="506">
        <v>0</v>
      </c>
      <c r="AC651" s="506">
        <v>0.32100000000000001</v>
      </c>
      <c r="AD651" s="506">
        <v>3.2679999999999998</v>
      </c>
      <c r="AE651" s="506">
        <v>1.6280000000000001</v>
      </c>
      <c r="AF651" s="506">
        <v>24.177258960650448</v>
      </c>
      <c r="AG651" s="506">
        <v>-1.3189999999999997</v>
      </c>
      <c r="AH651" s="451">
        <v>0.69396751740139218</v>
      </c>
      <c r="AI651" s="450">
        <v>0</v>
      </c>
      <c r="AJ651" s="506">
        <v>0</v>
      </c>
      <c r="AK651" s="506">
        <v>4.3099999999999996</v>
      </c>
      <c r="AL651" s="506">
        <v>2.9910000000000001</v>
      </c>
      <c r="AM651" s="506">
        <v>-1.3189999999999995</v>
      </c>
      <c r="AN651" s="452">
        <v>0.69396751740139218</v>
      </c>
      <c r="AO651" s="506">
        <v>4.3099999999999996</v>
      </c>
      <c r="AP651" s="506">
        <v>2.9910000000000001</v>
      </c>
      <c r="AQ651" s="453"/>
      <c r="AR651" s="450">
        <v>0</v>
      </c>
    </row>
    <row r="652" spans="1:44" s="333" customFormat="1" ht="47.25" x14ac:dyDescent="0.25">
      <c r="A652" s="447">
        <v>0</v>
      </c>
      <c r="B652" s="448" t="s">
        <v>393</v>
      </c>
      <c r="C652" s="449" t="s">
        <v>389</v>
      </c>
      <c r="D652" s="506">
        <v>0</v>
      </c>
      <c r="E652" s="506">
        <v>0</v>
      </c>
      <c r="F652" s="506">
        <v>0</v>
      </c>
      <c r="G652" s="506">
        <v>1.0909999999999997</v>
      </c>
      <c r="H652" s="506">
        <v>0</v>
      </c>
      <c r="I652" s="506">
        <v>0</v>
      </c>
      <c r="J652" s="506">
        <v>0</v>
      </c>
      <c r="K652" s="506">
        <v>0</v>
      </c>
      <c r="L652" s="506">
        <v>0</v>
      </c>
      <c r="M652" s="506">
        <v>1.0909999999999997</v>
      </c>
      <c r="N652" s="506">
        <v>0</v>
      </c>
      <c r="O652" s="506">
        <v>0</v>
      </c>
      <c r="P652" s="506" t="s">
        <v>804</v>
      </c>
      <c r="Q652" s="506">
        <v>1.0909999999999997</v>
      </c>
      <c r="R652" s="509" t="s">
        <v>1119</v>
      </c>
      <c r="S652" s="506"/>
      <c r="T652" s="506"/>
      <c r="U652" s="506">
        <v>0</v>
      </c>
      <c r="V652" s="506">
        <v>4.1979999999999995</v>
      </c>
      <c r="W652" s="506">
        <v>1.903</v>
      </c>
      <c r="X652" s="506">
        <v>0</v>
      </c>
      <c r="Y652" s="506">
        <v>0</v>
      </c>
      <c r="Z652" s="506">
        <v>0.93</v>
      </c>
      <c r="AA652" s="506">
        <v>0.93</v>
      </c>
      <c r="AB652" s="506">
        <v>0</v>
      </c>
      <c r="AC652" s="506">
        <v>4.5999999999999999E-2</v>
      </c>
      <c r="AD652" s="506">
        <v>3.2679999999999998</v>
      </c>
      <c r="AE652" s="506">
        <v>0.92700000000000005</v>
      </c>
      <c r="AF652" s="506" t="s">
        <v>804</v>
      </c>
      <c r="AG652" s="506">
        <v>-2.2949999999999999</v>
      </c>
      <c r="AH652" s="451">
        <v>0.45331110052405915</v>
      </c>
      <c r="AI652" s="450" t="s">
        <v>509</v>
      </c>
      <c r="AJ652" s="506">
        <v>0</v>
      </c>
      <c r="AK652" s="506">
        <v>4.1980000000000004</v>
      </c>
      <c r="AL652" s="506">
        <v>1.903</v>
      </c>
      <c r="AM652" s="506">
        <v>-2.2950000000000004</v>
      </c>
      <c r="AN652" s="452">
        <v>0.45331110052405904</v>
      </c>
      <c r="AO652" s="506">
        <v>4.1980000000000004</v>
      </c>
      <c r="AP652" s="506">
        <v>1.903</v>
      </c>
      <c r="AQ652" s="453"/>
      <c r="AR652" s="450" t="s">
        <v>443</v>
      </c>
    </row>
    <row r="653" spans="1:44" s="333" customFormat="1" ht="47.25" x14ac:dyDescent="0.25">
      <c r="A653" s="447">
        <v>0</v>
      </c>
      <c r="B653" s="448" t="s">
        <v>920</v>
      </c>
      <c r="C653" s="449" t="s">
        <v>385</v>
      </c>
      <c r="D653" s="506">
        <v>32.058545573567528</v>
      </c>
      <c r="E653" s="506">
        <v>29.176290599999987</v>
      </c>
      <c r="F653" s="506">
        <v>0</v>
      </c>
      <c r="G653" s="506">
        <v>0.22842439999999997</v>
      </c>
      <c r="H653" s="506">
        <v>0</v>
      </c>
      <c r="I653" s="506">
        <v>0</v>
      </c>
      <c r="J653" s="506">
        <v>0</v>
      </c>
      <c r="K653" s="506">
        <v>0</v>
      </c>
      <c r="L653" s="506">
        <v>0</v>
      </c>
      <c r="M653" s="506">
        <v>9.6759999999999999E-2</v>
      </c>
      <c r="N653" s="506">
        <v>0</v>
      </c>
      <c r="O653" s="506">
        <v>0.13166439999999999</v>
      </c>
      <c r="P653" s="506">
        <v>28.947866199999986</v>
      </c>
      <c r="Q653" s="506">
        <v>0.22842439999999997</v>
      </c>
      <c r="R653" s="509" t="s">
        <v>1119</v>
      </c>
      <c r="S653" s="506"/>
      <c r="T653" s="506"/>
      <c r="U653" s="506">
        <v>0</v>
      </c>
      <c r="V653" s="506">
        <v>0.112</v>
      </c>
      <c r="W653" s="506">
        <v>1.0880000000000001</v>
      </c>
      <c r="X653" s="506">
        <v>0</v>
      </c>
      <c r="Y653" s="506">
        <v>0</v>
      </c>
      <c r="Z653" s="506">
        <v>0.112</v>
      </c>
      <c r="AA653" s="506">
        <v>0.112</v>
      </c>
      <c r="AB653" s="506">
        <v>0</v>
      </c>
      <c r="AC653" s="506">
        <v>0.27500000000000002</v>
      </c>
      <c r="AD653" s="506">
        <v>0</v>
      </c>
      <c r="AE653" s="506">
        <v>0.70099999999999996</v>
      </c>
      <c r="AF653" s="506">
        <v>26.080258960650447</v>
      </c>
      <c r="AG653" s="506">
        <v>0.97599999999999998</v>
      </c>
      <c r="AH653" s="451">
        <v>9.7142857142857153</v>
      </c>
      <c r="AI653" s="450" t="s">
        <v>509</v>
      </c>
      <c r="AJ653" s="506">
        <v>0</v>
      </c>
      <c r="AK653" s="506">
        <v>0.11199999999999966</v>
      </c>
      <c r="AL653" s="506">
        <v>1.0880000000000001</v>
      </c>
      <c r="AM653" s="506">
        <v>0.97600000000000042</v>
      </c>
      <c r="AN653" s="452">
        <v>9.7142857142857455</v>
      </c>
      <c r="AO653" s="506">
        <v>0.11199999999999966</v>
      </c>
      <c r="AP653" s="506">
        <v>1.0880000000000001</v>
      </c>
      <c r="AQ653" s="453"/>
      <c r="AR653" s="450" t="s">
        <v>443</v>
      </c>
    </row>
    <row r="654" spans="1:44" s="333" customFormat="1" x14ac:dyDescent="0.25">
      <c r="A654" s="447" t="s">
        <v>123</v>
      </c>
      <c r="B654" s="448" t="s">
        <v>387</v>
      </c>
      <c r="C654" s="449">
        <v>0</v>
      </c>
      <c r="D654" s="506">
        <v>0</v>
      </c>
      <c r="E654" s="506">
        <v>0</v>
      </c>
      <c r="F654" s="506">
        <v>0</v>
      </c>
      <c r="G654" s="506">
        <v>0.62669300000000006</v>
      </c>
      <c r="H654" s="506">
        <v>0</v>
      </c>
      <c r="I654" s="506">
        <v>0</v>
      </c>
      <c r="J654" s="506">
        <v>0</v>
      </c>
      <c r="K654" s="506">
        <v>0</v>
      </c>
      <c r="L654" s="506">
        <v>0</v>
      </c>
      <c r="M654" s="506">
        <v>0</v>
      </c>
      <c r="N654" s="506">
        <v>0</v>
      </c>
      <c r="O654" s="506">
        <v>0.62669300000000006</v>
      </c>
      <c r="P654" s="506" t="s">
        <v>804</v>
      </c>
      <c r="Q654" s="506">
        <v>0.62669300000000006</v>
      </c>
      <c r="R654" s="509" t="s">
        <v>1119</v>
      </c>
      <c r="S654" s="506"/>
      <c r="T654" s="506"/>
      <c r="U654" s="506">
        <v>0</v>
      </c>
      <c r="V654" s="506">
        <v>0</v>
      </c>
      <c r="W654" s="506">
        <v>0.62669300000000006</v>
      </c>
      <c r="X654" s="506">
        <v>0</v>
      </c>
      <c r="Y654" s="506">
        <v>0</v>
      </c>
      <c r="Z654" s="506">
        <v>0</v>
      </c>
      <c r="AA654" s="506">
        <v>0</v>
      </c>
      <c r="AB654" s="506">
        <v>0</v>
      </c>
      <c r="AC654" s="506">
        <v>0</v>
      </c>
      <c r="AD654" s="506">
        <v>0</v>
      </c>
      <c r="AE654" s="506">
        <v>0.62669300000000006</v>
      </c>
      <c r="AF654" s="506" t="s">
        <v>804</v>
      </c>
      <c r="AG654" s="506">
        <v>0.62669300000000006</v>
      </c>
      <c r="AH654" s="451" t="s">
        <v>1119</v>
      </c>
      <c r="AI654" s="450">
        <v>0</v>
      </c>
      <c r="AJ654" s="506">
        <v>0</v>
      </c>
      <c r="AK654" s="506">
        <v>0</v>
      </c>
      <c r="AL654" s="506">
        <v>0.62669299999999994</v>
      </c>
      <c r="AM654" s="506">
        <v>0.62669299999999994</v>
      </c>
      <c r="AN654" s="452" t="s">
        <v>1119</v>
      </c>
      <c r="AO654" s="506">
        <v>0</v>
      </c>
      <c r="AP654" s="506">
        <v>0.62669299999999994</v>
      </c>
      <c r="AQ654" s="453"/>
      <c r="AR654" s="450">
        <v>0</v>
      </c>
    </row>
    <row r="655" spans="1:44" s="333" customFormat="1" ht="47.25" x14ac:dyDescent="0.25">
      <c r="A655" s="447">
        <v>0</v>
      </c>
      <c r="B655" s="448" t="s">
        <v>1059</v>
      </c>
      <c r="C655" s="449" t="s">
        <v>923</v>
      </c>
      <c r="D655" s="506">
        <v>0</v>
      </c>
      <c r="E655" s="506">
        <v>0</v>
      </c>
      <c r="F655" s="506">
        <v>0</v>
      </c>
      <c r="G655" s="506">
        <v>0.62669300000000006</v>
      </c>
      <c r="H655" s="506">
        <v>0</v>
      </c>
      <c r="I655" s="506">
        <v>0</v>
      </c>
      <c r="J655" s="506">
        <v>0</v>
      </c>
      <c r="K655" s="506">
        <v>0</v>
      </c>
      <c r="L655" s="506">
        <v>0</v>
      </c>
      <c r="M655" s="506">
        <v>0</v>
      </c>
      <c r="N655" s="506">
        <v>0</v>
      </c>
      <c r="O655" s="506">
        <v>0.62669300000000006</v>
      </c>
      <c r="P655" s="506" t="s">
        <v>804</v>
      </c>
      <c r="Q655" s="506">
        <v>0.62669300000000006</v>
      </c>
      <c r="R655" s="509" t="s">
        <v>1119</v>
      </c>
      <c r="S655" s="506"/>
      <c r="T655" s="506"/>
      <c r="U655" s="506">
        <v>0</v>
      </c>
      <c r="V655" s="506">
        <v>0</v>
      </c>
      <c r="W655" s="506">
        <v>0.62669300000000006</v>
      </c>
      <c r="X655" s="506">
        <v>0</v>
      </c>
      <c r="Y655" s="506">
        <v>0</v>
      </c>
      <c r="Z655" s="506">
        <v>0</v>
      </c>
      <c r="AA655" s="506">
        <v>0</v>
      </c>
      <c r="AB655" s="506">
        <v>0</v>
      </c>
      <c r="AC655" s="506">
        <v>0</v>
      </c>
      <c r="AD655" s="506">
        <v>0</v>
      </c>
      <c r="AE655" s="506">
        <v>0.62669300000000006</v>
      </c>
      <c r="AF655" s="506" t="s">
        <v>804</v>
      </c>
      <c r="AG655" s="506">
        <v>0.62669300000000006</v>
      </c>
      <c r="AH655" s="451" t="s">
        <v>1119</v>
      </c>
      <c r="AI655" s="450" t="s">
        <v>509</v>
      </c>
      <c r="AJ655" s="506">
        <v>0</v>
      </c>
      <c r="AK655" s="506">
        <v>0</v>
      </c>
      <c r="AL655" s="506">
        <v>0.62669299999999994</v>
      </c>
      <c r="AM655" s="506">
        <v>0.62669299999999994</v>
      </c>
      <c r="AN655" s="452" t="s">
        <v>1119</v>
      </c>
      <c r="AO655" s="506">
        <v>0</v>
      </c>
      <c r="AP655" s="506">
        <v>0.62669299999999994</v>
      </c>
      <c r="AQ655" s="453"/>
      <c r="AR655" s="450" t="s">
        <v>443</v>
      </c>
    </row>
    <row r="656" spans="1:44" s="333" customFormat="1" x14ac:dyDescent="0.25">
      <c r="A656" s="447">
        <v>3</v>
      </c>
      <c r="B656" s="448" t="s">
        <v>154</v>
      </c>
      <c r="C656" s="449">
        <v>0</v>
      </c>
      <c r="D656" s="506">
        <v>0</v>
      </c>
      <c r="E656" s="506">
        <v>0</v>
      </c>
      <c r="F656" s="506">
        <v>0</v>
      </c>
      <c r="G656" s="506">
        <v>0</v>
      </c>
      <c r="H656" s="506">
        <v>0</v>
      </c>
      <c r="I656" s="506">
        <v>0</v>
      </c>
      <c r="J656" s="506">
        <v>0</v>
      </c>
      <c r="K656" s="506">
        <v>0</v>
      </c>
      <c r="L656" s="506">
        <v>0</v>
      </c>
      <c r="M656" s="506">
        <v>0</v>
      </c>
      <c r="N656" s="506">
        <v>0</v>
      </c>
      <c r="O656" s="506">
        <v>0</v>
      </c>
      <c r="P656" s="506" t="s">
        <v>804</v>
      </c>
      <c r="Q656" s="506">
        <v>0</v>
      </c>
      <c r="R656" s="509" t="s">
        <v>1119</v>
      </c>
      <c r="S656" s="506"/>
      <c r="T656" s="506"/>
      <c r="U656" s="506">
        <v>0</v>
      </c>
      <c r="V656" s="506">
        <v>0</v>
      </c>
      <c r="W656" s="506">
        <v>0.82</v>
      </c>
      <c r="X656" s="506">
        <v>0</v>
      </c>
      <c r="Y656" s="506">
        <v>0</v>
      </c>
      <c r="Z656" s="506">
        <v>0</v>
      </c>
      <c r="AA656" s="506">
        <v>0</v>
      </c>
      <c r="AB656" s="506">
        <v>0</v>
      </c>
      <c r="AC656" s="506">
        <v>0</v>
      </c>
      <c r="AD656" s="506">
        <v>0</v>
      </c>
      <c r="AE656" s="506">
        <v>0.82</v>
      </c>
      <c r="AF656" s="506" t="s">
        <v>804</v>
      </c>
      <c r="AG656" s="506">
        <v>0.82</v>
      </c>
      <c r="AH656" s="451" t="s">
        <v>1119</v>
      </c>
      <c r="AI656" s="450">
        <v>0</v>
      </c>
      <c r="AJ656" s="506">
        <v>0.82</v>
      </c>
      <c r="AK656" s="506">
        <v>0</v>
      </c>
      <c r="AL656" s="506">
        <v>0</v>
      </c>
      <c r="AM656" s="506">
        <v>0</v>
      </c>
      <c r="AN656" s="452" t="s">
        <v>1119</v>
      </c>
      <c r="AO656" s="506">
        <v>0</v>
      </c>
      <c r="AP656" s="506">
        <v>0</v>
      </c>
      <c r="AQ656" s="453"/>
      <c r="AR656" s="450">
        <v>0</v>
      </c>
    </row>
    <row r="657" spans="1:44" s="333" customFormat="1" x14ac:dyDescent="0.25">
      <c r="A657" s="447">
        <v>0</v>
      </c>
      <c r="B657" s="448" t="s">
        <v>1060</v>
      </c>
      <c r="C657" s="449" t="s">
        <v>391</v>
      </c>
      <c r="D657" s="506">
        <v>0</v>
      </c>
      <c r="E657" s="506">
        <v>0</v>
      </c>
      <c r="F657" s="506">
        <v>0</v>
      </c>
      <c r="G657" s="506">
        <v>0</v>
      </c>
      <c r="H657" s="506">
        <v>0</v>
      </c>
      <c r="I657" s="506">
        <v>0</v>
      </c>
      <c r="J657" s="506">
        <v>0</v>
      </c>
      <c r="K657" s="506">
        <v>0</v>
      </c>
      <c r="L657" s="506">
        <v>0</v>
      </c>
      <c r="M657" s="506">
        <v>0</v>
      </c>
      <c r="N657" s="506">
        <v>0</v>
      </c>
      <c r="O657" s="506">
        <v>0</v>
      </c>
      <c r="P657" s="506" t="s">
        <v>804</v>
      </c>
      <c r="Q657" s="506">
        <v>0</v>
      </c>
      <c r="R657" s="509">
        <v>0</v>
      </c>
      <c r="S657" s="506"/>
      <c r="T657" s="506"/>
      <c r="U657" s="506">
        <v>0</v>
      </c>
      <c r="V657" s="506">
        <v>0</v>
      </c>
      <c r="W657" s="506">
        <v>0.82</v>
      </c>
      <c r="X657" s="506">
        <v>0</v>
      </c>
      <c r="Y657" s="506">
        <v>0</v>
      </c>
      <c r="Z657" s="506">
        <v>0</v>
      </c>
      <c r="AA657" s="506">
        <v>0</v>
      </c>
      <c r="AB657" s="506">
        <v>0</v>
      </c>
      <c r="AC657" s="506">
        <v>0</v>
      </c>
      <c r="AD657" s="506">
        <v>0</v>
      </c>
      <c r="AE657" s="506">
        <v>0.82</v>
      </c>
      <c r="AF657" s="506" t="s">
        <v>804</v>
      </c>
      <c r="AG657" s="506">
        <v>0.82</v>
      </c>
      <c r="AH657" s="451" t="s">
        <v>1119</v>
      </c>
      <c r="AI657" s="450">
        <v>0</v>
      </c>
      <c r="AJ657" s="506">
        <v>0.82</v>
      </c>
      <c r="AK657" s="506">
        <v>0</v>
      </c>
      <c r="AL657" s="506">
        <v>0</v>
      </c>
      <c r="AM657" s="506">
        <v>0</v>
      </c>
      <c r="AN657" s="452" t="s">
        <v>1119</v>
      </c>
      <c r="AO657" s="506">
        <v>0</v>
      </c>
      <c r="AP657" s="506">
        <v>0</v>
      </c>
      <c r="AQ657" s="453"/>
      <c r="AR657" s="450" t="s">
        <v>443</v>
      </c>
    </row>
    <row r="658" spans="1:44" s="333" customFormat="1" x14ac:dyDescent="0.25">
      <c r="A658" s="447">
        <v>4</v>
      </c>
      <c r="B658" s="448" t="s">
        <v>155</v>
      </c>
      <c r="C658" s="449">
        <v>0</v>
      </c>
      <c r="D658" s="506">
        <v>0</v>
      </c>
      <c r="E658" s="506">
        <v>0</v>
      </c>
      <c r="F658" s="506">
        <v>0</v>
      </c>
      <c r="G658" s="506">
        <v>0</v>
      </c>
      <c r="H658" s="506">
        <v>0</v>
      </c>
      <c r="I658" s="506">
        <v>0</v>
      </c>
      <c r="J658" s="506">
        <v>0</v>
      </c>
      <c r="K658" s="506">
        <v>0</v>
      </c>
      <c r="L658" s="506">
        <v>0</v>
      </c>
      <c r="M658" s="506">
        <v>0</v>
      </c>
      <c r="N658" s="506">
        <v>0</v>
      </c>
      <c r="O658" s="506">
        <v>0</v>
      </c>
      <c r="P658" s="506" t="s">
        <v>804</v>
      </c>
      <c r="Q658" s="506">
        <v>0</v>
      </c>
      <c r="R658" s="509" t="s">
        <v>1119</v>
      </c>
      <c r="S658" s="506"/>
      <c r="T658" s="506"/>
      <c r="U658" s="506">
        <v>0</v>
      </c>
      <c r="V658" s="506">
        <v>0</v>
      </c>
      <c r="W658" s="506">
        <v>0</v>
      </c>
      <c r="X658" s="506">
        <v>0</v>
      </c>
      <c r="Y658" s="506">
        <v>0</v>
      </c>
      <c r="Z658" s="506">
        <v>0</v>
      </c>
      <c r="AA658" s="506">
        <v>0</v>
      </c>
      <c r="AB658" s="506">
        <v>0</v>
      </c>
      <c r="AC658" s="506">
        <v>0</v>
      </c>
      <c r="AD658" s="506">
        <v>0</v>
      </c>
      <c r="AE658" s="506">
        <v>0</v>
      </c>
      <c r="AF658" s="506" t="s">
        <v>804</v>
      </c>
      <c r="AG658" s="506">
        <v>0</v>
      </c>
      <c r="AH658" s="451" t="s">
        <v>1119</v>
      </c>
      <c r="AI658" s="450">
        <v>0</v>
      </c>
      <c r="AJ658" s="506">
        <v>0</v>
      </c>
      <c r="AK658" s="506">
        <v>0</v>
      </c>
      <c r="AL658" s="506">
        <v>0</v>
      </c>
      <c r="AM658" s="506">
        <v>0</v>
      </c>
      <c r="AN658" s="452" t="s">
        <v>1119</v>
      </c>
      <c r="AO658" s="506">
        <v>0</v>
      </c>
      <c r="AP658" s="506">
        <v>0</v>
      </c>
      <c r="AQ658" s="453"/>
      <c r="AR658" s="450">
        <v>0</v>
      </c>
    </row>
    <row r="659" spans="1:44" s="333" customFormat="1" x14ac:dyDescent="0.25">
      <c r="A659" s="447">
        <v>5</v>
      </c>
      <c r="B659" s="448" t="s">
        <v>156</v>
      </c>
      <c r="C659" s="449">
        <v>0</v>
      </c>
      <c r="D659" s="506">
        <v>0.24506060168000005</v>
      </c>
      <c r="E659" s="506">
        <v>0.23357783857940001</v>
      </c>
      <c r="F659" s="506">
        <v>0</v>
      </c>
      <c r="G659" s="506">
        <v>0.19500000000000001</v>
      </c>
      <c r="H659" s="506">
        <v>0</v>
      </c>
      <c r="I659" s="506">
        <v>0</v>
      </c>
      <c r="J659" s="506">
        <v>0</v>
      </c>
      <c r="K659" s="506">
        <v>0</v>
      </c>
      <c r="L659" s="506">
        <v>0</v>
      </c>
      <c r="M659" s="506">
        <v>0</v>
      </c>
      <c r="N659" s="506">
        <v>0</v>
      </c>
      <c r="O659" s="506">
        <v>0.19500000000000001</v>
      </c>
      <c r="P659" s="506">
        <v>3.8577838579400003E-2</v>
      </c>
      <c r="Q659" s="506">
        <v>0.19500000000000001</v>
      </c>
      <c r="R659" s="509" t="s">
        <v>1119</v>
      </c>
      <c r="S659" s="506"/>
      <c r="T659" s="506"/>
      <c r="U659" s="506">
        <v>0</v>
      </c>
      <c r="V659" s="506">
        <v>0.33400000000000002</v>
      </c>
      <c r="W659" s="506">
        <v>0</v>
      </c>
      <c r="X659" s="506">
        <v>0</v>
      </c>
      <c r="Y659" s="506">
        <v>0</v>
      </c>
      <c r="Z659" s="506">
        <v>0</v>
      </c>
      <c r="AA659" s="506">
        <v>0</v>
      </c>
      <c r="AB659" s="506">
        <v>0</v>
      </c>
      <c r="AC659" s="506">
        <v>0</v>
      </c>
      <c r="AD659" s="506">
        <v>0.33400000000000002</v>
      </c>
      <c r="AE659" s="506">
        <v>0</v>
      </c>
      <c r="AF659" s="506">
        <v>0.33400000000000002</v>
      </c>
      <c r="AG659" s="506">
        <v>-0.33400000000000002</v>
      </c>
      <c r="AH659" s="451">
        <v>0</v>
      </c>
      <c r="AI659" s="450">
        <v>0</v>
      </c>
      <c r="AJ659" s="506">
        <v>0</v>
      </c>
      <c r="AK659" s="506">
        <v>0.33400001000000001</v>
      </c>
      <c r="AL659" s="506">
        <v>0</v>
      </c>
      <c r="AM659" s="506">
        <v>-0.33400001000000001</v>
      </c>
      <c r="AN659" s="452">
        <v>0</v>
      </c>
      <c r="AO659" s="506">
        <v>0.33400001000000001</v>
      </c>
      <c r="AP659" s="506">
        <v>0</v>
      </c>
      <c r="AQ659" s="453"/>
      <c r="AR659" s="450">
        <v>0</v>
      </c>
    </row>
    <row r="660" spans="1:44" s="333" customFormat="1" ht="47.25" x14ac:dyDescent="0.25">
      <c r="A660" s="447">
        <v>0</v>
      </c>
      <c r="B660" s="448" t="s">
        <v>921</v>
      </c>
      <c r="C660" s="449" t="s">
        <v>385</v>
      </c>
      <c r="D660" s="506">
        <v>0.24506060168000005</v>
      </c>
      <c r="E660" s="506">
        <v>0.23357783857940001</v>
      </c>
      <c r="F660" s="506">
        <v>0</v>
      </c>
      <c r="G660" s="506">
        <v>0.19500000000000001</v>
      </c>
      <c r="H660" s="506">
        <v>0</v>
      </c>
      <c r="I660" s="506">
        <v>0</v>
      </c>
      <c r="J660" s="506">
        <v>0</v>
      </c>
      <c r="K660" s="506">
        <v>0</v>
      </c>
      <c r="L660" s="506">
        <v>0</v>
      </c>
      <c r="M660" s="506">
        <v>0</v>
      </c>
      <c r="N660" s="506">
        <v>0</v>
      </c>
      <c r="O660" s="506">
        <v>0.19500000000000001</v>
      </c>
      <c r="P660" s="506">
        <v>3.8577838579400003E-2</v>
      </c>
      <c r="Q660" s="506">
        <v>0.19500000000000001</v>
      </c>
      <c r="R660" s="509" t="s">
        <v>1119</v>
      </c>
      <c r="S660" s="506"/>
      <c r="T660" s="506"/>
      <c r="U660" s="506">
        <v>0</v>
      </c>
      <c r="V660" s="506">
        <v>0.33400000000000002</v>
      </c>
      <c r="W660" s="506">
        <v>0</v>
      </c>
      <c r="X660" s="506">
        <v>0</v>
      </c>
      <c r="Y660" s="506">
        <v>0</v>
      </c>
      <c r="Z660" s="506">
        <v>0</v>
      </c>
      <c r="AA660" s="506">
        <v>0</v>
      </c>
      <c r="AB660" s="506">
        <v>0</v>
      </c>
      <c r="AC660" s="506">
        <v>0</v>
      </c>
      <c r="AD660" s="506">
        <v>0.33400000000000002</v>
      </c>
      <c r="AE660" s="506">
        <v>0</v>
      </c>
      <c r="AF660" s="506">
        <v>0.33400000000000002</v>
      </c>
      <c r="AG660" s="506">
        <v>-0.33400000000000002</v>
      </c>
      <c r="AH660" s="451">
        <v>0</v>
      </c>
      <c r="AI660" s="450" t="s">
        <v>509</v>
      </c>
      <c r="AJ660" s="506">
        <v>0</v>
      </c>
      <c r="AK660" s="506">
        <v>0.33400001000000001</v>
      </c>
      <c r="AL660" s="506">
        <v>0</v>
      </c>
      <c r="AM660" s="506">
        <v>-0.33400001000000001</v>
      </c>
      <c r="AN660" s="452">
        <v>0</v>
      </c>
      <c r="AO660" s="506">
        <v>0.33400001000000001</v>
      </c>
      <c r="AP660" s="506">
        <v>0</v>
      </c>
      <c r="AQ660" s="453"/>
      <c r="AR660" s="450" t="s">
        <v>443</v>
      </c>
    </row>
    <row r="661" spans="1:44" s="333" customFormat="1" x14ac:dyDescent="0.25">
      <c r="A661" s="447">
        <v>6</v>
      </c>
      <c r="B661" s="448" t="s">
        <v>384</v>
      </c>
      <c r="C661" s="449">
        <v>0</v>
      </c>
      <c r="D661" s="506">
        <v>0</v>
      </c>
      <c r="E661" s="506">
        <v>0</v>
      </c>
      <c r="F661" s="506">
        <v>0</v>
      </c>
      <c r="G661" s="506">
        <v>0</v>
      </c>
      <c r="H661" s="506">
        <v>0</v>
      </c>
      <c r="I661" s="506">
        <v>0</v>
      </c>
      <c r="J661" s="506">
        <v>0</v>
      </c>
      <c r="K661" s="506">
        <v>0</v>
      </c>
      <c r="L661" s="506">
        <v>0</v>
      </c>
      <c r="M661" s="506">
        <v>0</v>
      </c>
      <c r="N661" s="506">
        <v>0</v>
      </c>
      <c r="O661" s="506">
        <v>0</v>
      </c>
      <c r="P661" s="506" t="s">
        <v>804</v>
      </c>
      <c r="Q661" s="506">
        <v>0</v>
      </c>
      <c r="R661" s="509" t="s">
        <v>1119</v>
      </c>
      <c r="S661" s="506"/>
      <c r="T661" s="506"/>
      <c r="U661" s="506">
        <v>0</v>
      </c>
      <c r="V661" s="506">
        <v>0</v>
      </c>
      <c r="W661" s="506">
        <v>0</v>
      </c>
      <c r="X661" s="506">
        <v>0</v>
      </c>
      <c r="Y661" s="506">
        <v>0</v>
      </c>
      <c r="Z661" s="506">
        <v>0</v>
      </c>
      <c r="AA661" s="506">
        <v>0</v>
      </c>
      <c r="AB661" s="506">
        <v>0</v>
      </c>
      <c r="AC661" s="506">
        <v>0</v>
      </c>
      <c r="AD661" s="506">
        <v>0</v>
      </c>
      <c r="AE661" s="506">
        <v>0</v>
      </c>
      <c r="AF661" s="506" t="s">
        <v>804</v>
      </c>
      <c r="AG661" s="506">
        <v>0</v>
      </c>
      <c r="AH661" s="451" t="s">
        <v>1119</v>
      </c>
      <c r="AI661" s="450">
        <v>0</v>
      </c>
      <c r="AJ661" s="506">
        <v>0</v>
      </c>
      <c r="AK661" s="506">
        <v>0</v>
      </c>
      <c r="AL661" s="506">
        <v>0</v>
      </c>
      <c r="AM661" s="506">
        <v>0</v>
      </c>
      <c r="AN661" s="452" t="s">
        <v>1119</v>
      </c>
      <c r="AO661" s="506">
        <v>0</v>
      </c>
      <c r="AP661" s="506">
        <v>0</v>
      </c>
      <c r="AQ661" s="453"/>
      <c r="AR661" s="450">
        <v>0</v>
      </c>
    </row>
    <row r="662" spans="1:44" s="333" customFormat="1" x14ac:dyDescent="0.25">
      <c r="A662" s="447">
        <v>7</v>
      </c>
      <c r="B662" s="448" t="s">
        <v>480</v>
      </c>
      <c r="C662" s="449">
        <v>0</v>
      </c>
      <c r="D662" s="506">
        <v>0</v>
      </c>
      <c r="E662" s="506">
        <v>0</v>
      </c>
      <c r="F662" s="506">
        <v>0</v>
      </c>
      <c r="G662" s="506">
        <v>0</v>
      </c>
      <c r="H662" s="506">
        <v>0</v>
      </c>
      <c r="I662" s="506">
        <v>0</v>
      </c>
      <c r="J662" s="506">
        <v>0</v>
      </c>
      <c r="K662" s="506">
        <v>0</v>
      </c>
      <c r="L662" s="506">
        <v>0</v>
      </c>
      <c r="M662" s="506">
        <v>0</v>
      </c>
      <c r="N662" s="506">
        <v>0</v>
      </c>
      <c r="O662" s="506">
        <v>0</v>
      </c>
      <c r="P662" s="506" t="s">
        <v>804</v>
      </c>
      <c r="Q662" s="506">
        <v>0</v>
      </c>
      <c r="R662" s="509" t="s">
        <v>1119</v>
      </c>
      <c r="S662" s="506"/>
      <c r="T662" s="506"/>
      <c r="U662" s="506">
        <v>0</v>
      </c>
      <c r="V662" s="506">
        <v>0</v>
      </c>
      <c r="W662" s="506">
        <v>0</v>
      </c>
      <c r="X662" s="506">
        <v>0</v>
      </c>
      <c r="Y662" s="506">
        <v>0</v>
      </c>
      <c r="Z662" s="506">
        <v>0</v>
      </c>
      <c r="AA662" s="506">
        <v>0</v>
      </c>
      <c r="AB662" s="506">
        <v>0</v>
      </c>
      <c r="AC662" s="506">
        <v>0</v>
      </c>
      <c r="AD662" s="506">
        <v>0</v>
      </c>
      <c r="AE662" s="506">
        <v>0</v>
      </c>
      <c r="AF662" s="506" t="s">
        <v>804</v>
      </c>
      <c r="AG662" s="506">
        <v>0</v>
      </c>
      <c r="AH662" s="451" t="s">
        <v>1119</v>
      </c>
      <c r="AI662" s="450">
        <v>0</v>
      </c>
      <c r="AJ662" s="506">
        <v>0</v>
      </c>
      <c r="AK662" s="506">
        <v>0</v>
      </c>
      <c r="AL662" s="506">
        <v>0</v>
      </c>
      <c r="AM662" s="506">
        <v>0</v>
      </c>
      <c r="AN662" s="452" t="s">
        <v>1119</v>
      </c>
      <c r="AO662" s="506">
        <v>0</v>
      </c>
      <c r="AP662" s="506">
        <v>0</v>
      </c>
      <c r="AQ662" s="453"/>
      <c r="AR662" s="450">
        <v>0</v>
      </c>
    </row>
    <row r="663" spans="1:44" s="333" customFormat="1" ht="31.5" x14ac:dyDescent="0.25">
      <c r="A663" s="447">
        <v>8</v>
      </c>
      <c r="B663" s="448" t="s">
        <v>410</v>
      </c>
      <c r="C663" s="449">
        <v>0</v>
      </c>
      <c r="D663" s="506">
        <v>705.27897507495163</v>
      </c>
      <c r="E663" s="506">
        <v>168.94300000000001</v>
      </c>
      <c r="F663" s="506">
        <v>622.8344936405324</v>
      </c>
      <c r="G663" s="506">
        <v>572.26176534799993</v>
      </c>
      <c r="H663" s="506">
        <v>171.8209640145879</v>
      </c>
      <c r="I663" s="506">
        <v>140.51515838</v>
      </c>
      <c r="J663" s="506">
        <v>144.69876942236618</v>
      </c>
      <c r="K663" s="506">
        <v>106.25463352999999</v>
      </c>
      <c r="L663" s="506">
        <v>134.53904</v>
      </c>
      <c r="M663" s="506">
        <v>199.00192573999996</v>
      </c>
      <c r="N663" s="506">
        <v>171.77572020357832</v>
      </c>
      <c r="O663" s="506">
        <v>126.49004769800001</v>
      </c>
      <c r="P663" s="506">
        <v>-403.31876534799994</v>
      </c>
      <c r="Q663" s="506">
        <v>-50.572728292532418</v>
      </c>
      <c r="R663" s="509">
        <v>0.91880230011518849</v>
      </c>
      <c r="S663" s="506"/>
      <c r="T663" s="506"/>
      <c r="U663" s="506">
        <v>0</v>
      </c>
      <c r="V663" s="506">
        <v>0</v>
      </c>
      <c r="W663" s="506">
        <v>0</v>
      </c>
      <c r="X663" s="506">
        <v>0</v>
      </c>
      <c r="Y663" s="506">
        <v>0</v>
      </c>
      <c r="Z663" s="506">
        <v>0</v>
      </c>
      <c r="AA663" s="506">
        <v>0</v>
      </c>
      <c r="AB663" s="506">
        <v>0</v>
      </c>
      <c r="AC663" s="506">
        <v>0</v>
      </c>
      <c r="AD663" s="506">
        <v>0</v>
      </c>
      <c r="AE663" s="506">
        <v>0</v>
      </c>
      <c r="AF663" s="506">
        <v>4.5022790446779676E-4</v>
      </c>
      <c r="AG663" s="506">
        <v>0</v>
      </c>
      <c r="AH663" s="451" t="s">
        <v>1119</v>
      </c>
      <c r="AI663" s="450">
        <v>0</v>
      </c>
      <c r="AJ663" s="506">
        <v>0</v>
      </c>
      <c r="AK663" s="506">
        <v>0</v>
      </c>
      <c r="AL663" s="506">
        <v>0</v>
      </c>
      <c r="AM663" s="506">
        <v>0</v>
      </c>
      <c r="AN663" s="452" t="s">
        <v>1119</v>
      </c>
      <c r="AO663" s="506">
        <v>0</v>
      </c>
      <c r="AP663" s="506">
        <v>0</v>
      </c>
      <c r="AQ663" s="453"/>
      <c r="AR663" s="450">
        <v>0</v>
      </c>
    </row>
    <row r="664" spans="1:44" s="333" customFormat="1" ht="47.25" x14ac:dyDescent="0.25">
      <c r="A664" s="447">
        <v>0</v>
      </c>
      <c r="B664" s="448" t="s">
        <v>1061</v>
      </c>
      <c r="C664" s="449" t="s">
        <v>388</v>
      </c>
      <c r="D664" s="506">
        <v>0</v>
      </c>
      <c r="E664" s="506">
        <v>0</v>
      </c>
      <c r="F664" s="506">
        <v>94.352564974199993</v>
      </c>
      <c r="G664" s="506">
        <v>81.663165757999991</v>
      </c>
      <c r="H664" s="506">
        <v>41.949810909999997</v>
      </c>
      <c r="I664" s="506">
        <v>11.47321702</v>
      </c>
      <c r="J664" s="506">
        <v>52.402754064200003</v>
      </c>
      <c r="K664" s="506">
        <v>15.512547799999997</v>
      </c>
      <c r="L664" s="506">
        <v>0</v>
      </c>
      <c r="M664" s="506">
        <v>46.174930150000002</v>
      </c>
      <c r="N664" s="506">
        <v>0</v>
      </c>
      <c r="O664" s="506">
        <v>8.5024707880000019</v>
      </c>
      <c r="P664" s="506" t="s">
        <v>804</v>
      </c>
      <c r="Q664" s="506">
        <v>-12.689399216200004</v>
      </c>
      <c r="R664" s="509">
        <v>0.86551081870779212</v>
      </c>
      <c r="S664" s="506"/>
      <c r="T664" s="506"/>
      <c r="U664" s="506">
        <v>0</v>
      </c>
      <c r="V664" s="506">
        <v>0</v>
      </c>
      <c r="W664" s="506">
        <v>0</v>
      </c>
      <c r="X664" s="506">
        <v>0</v>
      </c>
      <c r="Y664" s="506">
        <v>0</v>
      </c>
      <c r="Z664" s="506">
        <v>0</v>
      </c>
      <c r="AA664" s="506">
        <v>0</v>
      </c>
      <c r="AB664" s="506">
        <v>0</v>
      </c>
      <c r="AC664" s="506">
        <v>0</v>
      </c>
      <c r="AD664" s="506">
        <v>0</v>
      </c>
      <c r="AE664" s="506">
        <v>0</v>
      </c>
      <c r="AF664" s="506" t="s">
        <v>804</v>
      </c>
      <c r="AG664" s="506">
        <v>0</v>
      </c>
      <c r="AH664" s="451" t="s">
        <v>1119</v>
      </c>
      <c r="AI664" s="450" t="s">
        <v>927</v>
      </c>
      <c r="AJ664" s="506">
        <v>0</v>
      </c>
      <c r="AK664" s="506">
        <v>0</v>
      </c>
      <c r="AL664" s="506">
        <v>0</v>
      </c>
      <c r="AM664" s="506">
        <v>0</v>
      </c>
      <c r="AN664" s="452" t="s">
        <v>1119</v>
      </c>
      <c r="AO664" s="506">
        <v>0</v>
      </c>
      <c r="AP664" s="506">
        <v>0</v>
      </c>
      <c r="AQ664" s="453"/>
      <c r="AR664" s="450" t="s">
        <v>1108</v>
      </c>
    </row>
    <row r="665" spans="1:44" s="333" customFormat="1" ht="47.25" x14ac:dyDescent="0.25">
      <c r="A665" s="447">
        <v>0</v>
      </c>
      <c r="B665" s="448" t="s">
        <v>1061</v>
      </c>
      <c r="C665" s="449" t="s">
        <v>390</v>
      </c>
      <c r="D665" s="506">
        <v>0</v>
      </c>
      <c r="E665" s="506">
        <v>11.078000000000001</v>
      </c>
      <c r="F665" s="506">
        <v>11.078000000000001</v>
      </c>
      <c r="G665" s="506">
        <v>33.120999999999995</v>
      </c>
      <c r="H665" s="506">
        <v>2.8330000000000002</v>
      </c>
      <c r="I665" s="506">
        <v>4.8469999999999995</v>
      </c>
      <c r="J665" s="506">
        <v>8.245000000000001</v>
      </c>
      <c r="K665" s="506">
        <v>10.181000000000001</v>
      </c>
      <c r="L665" s="506">
        <v>0</v>
      </c>
      <c r="M665" s="506">
        <v>1.5670000000000002</v>
      </c>
      <c r="N665" s="506">
        <v>0</v>
      </c>
      <c r="O665" s="506">
        <v>16.526</v>
      </c>
      <c r="P665" s="506">
        <v>-22.042999999999992</v>
      </c>
      <c r="Q665" s="506">
        <v>22.042999999999999</v>
      </c>
      <c r="R665" s="509">
        <v>2.989799602816392</v>
      </c>
      <c r="S665" s="506"/>
      <c r="T665" s="506"/>
      <c r="U665" s="506">
        <v>0</v>
      </c>
      <c r="V665" s="506">
        <v>0</v>
      </c>
      <c r="W665" s="506">
        <v>0</v>
      </c>
      <c r="X665" s="506">
        <v>0</v>
      </c>
      <c r="Y665" s="506">
        <v>0</v>
      </c>
      <c r="Z665" s="506">
        <v>0</v>
      </c>
      <c r="AA665" s="506">
        <v>0</v>
      </c>
      <c r="AB665" s="506">
        <v>0</v>
      </c>
      <c r="AC665" s="506">
        <v>0</v>
      </c>
      <c r="AD665" s="506">
        <v>0</v>
      </c>
      <c r="AE665" s="506">
        <v>0</v>
      </c>
      <c r="AF665" s="506" t="s">
        <v>804</v>
      </c>
      <c r="AG665" s="506">
        <v>0</v>
      </c>
      <c r="AH665" s="451" t="s">
        <v>1119</v>
      </c>
      <c r="AI665" s="450" t="s">
        <v>509</v>
      </c>
      <c r="AJ665" s="506">
        <v>0</v>
      </c>
      <c r="AK665" s="506">
        <v>0</v>
      </c>
      <c r="AL665" s="506">
        <v>0</v>
      </c>
      <c r="AM665" s="506">
        <v>0</v>
      </c>
      <c r="AN665" s="452" t="s">
        <v>1119</v>
      </c>
      <c r="AO665" s="506">
        <v>0</v>
      </c>
      <c r="AP665" s="506">
        <v>0</v>
      </c>
      <c r="AQ665" s="453"/>
      <c r="AR665" s="450" t="s">
        <v>1108</v>
      </c>
    </row>
    <row r="666" spans="1:44" s="333" customFormat="1" ht="47.25" x14ac:dyDescent="0.25">
      <c r="A666" s="447">
        <v>0</v>
      </c>
      <c r="B666" s="448" t="s">
        <v>1061</v>
      </c>
      <c r="C666" s="449" t="s">
        <v>389</v>
      </c>
      <c r="D666" s="506">
        <v>0</v>
      </c>
      <c r="E666" s="506">
        <v>157.86500000000001</v>
      </c>
      <c r="F666" s="506">
        <v>114.18967815633238</v>
      </c>
      <c r="G666" s="506">
        <v>130.50889508</v>
      </c>
      <c r="H666" s="506">
        <v>51.070424644587888</v>
      </c>
      <c r="I666" s="506">
        <v>51.162743000000006</v>
      </c>
      <c r="J666" s="506">
        <v>27.125049808166185</v>
      </c>
      <c r="K666" s="506">
        <v>26.67515208</v>
      </c>
      <c r="L666" s="506">
        <v>34.539040000000007</v>
      </c>
      <c r="M666" s="506">
        <v>47.031000000000006</v>
      </c>
      <c r="N666" s="506">
        <v>1.4551637035783074</v>
      </c>
      <c r="O666" s="506">
        <v>5.6400000000000006</v>
      </c>
      <c r="P666" s="506">
        <v>27.356104920000007</v>
      </c>
      <c r="Q666" s="506">
        <v>16.319216923667625</v>
      </c>
      <c r="R666" s="509">
        <v>1.1429132403834754</v>
      </c>
      <c r="S666" s="506"/>
      <c r="T666" s="506"/>
      <c r="U666" s="506">
        <v>0</v>
      </c>
      <c r="V666" s="506">
        <v>0</v>
      </c>
      <c r="W666" s="506">
        <v>0</v>
      </c>
      <c r="X666" s="506">
        <v>0</v>
      </c>
      <c r="Y666" s="506">
        <v>0</v>
      </c>
      <c r="Z666" s="506">
        <v>0</v>
      </c>
      <c r="AA666" s="506">
        <v>0</v>
      </c>
      <c r="AB666" s="506">
        <v>0</v>
      </c>
      <c r="AC666" s="506">
        <v>0</v>
      </c>
      <c r="AD666" s="506">
        <v>0</v>
      </c>
      <c r="AE666" s="506">
        <v>0</v>
      </c>
      <c r="AF666" s="506">
        <v>4.5022790446779676E-4</v>
      </c>
      <c r="AG666" s="506">
        <v>0</v>
      </c>
      <c r="AH666" s="451" t="s">
        <v>1119</v>
      </c>
      <c r="AI666" s="450" t="s">
        <v>509</v>
      </c>
      <c r="AJ666" s="506">
        <v>0</v>
      </c>
      <c r="AK666" s="506">
        <v>0</v>
      </c>
      <c r="AL666" s="506">
        <v>0</v>
      </c>
      <c r="AM666" s="506">
        <v>0</v>
      </c>
      <c r="AN666" s="452" t="s">
        <v>1119</v>
      </c>
      <c r="AO666" s="506">
        <v>0</v>
      </c>
      <c r="AP666" s="506">
        <v>0</v>
      </c>
      <c r="AQ666" s="453"/>
      <c r="AR666" s="450" t="s">
        <v>1108</v>
      </c>
    </row>
    <row r="667" spans="1:44" s="333" customFormat="1" ht="47.25" x14ac:dyDescent="0.25">
      <c r="A667" s="447">
        <v>0</v>
      </c>
      <c r="B667" s="448" t="s">
        <v>1061</v>
      </c>
      <c r="C667" s="449" t="s">
        <v>385</v>
      </c>
      <c r="D667" s="506">
        <v>705.27897507495163</v>
      </c>
      <c r="E667" s="506">
        <v>0</v>
      </c>
      <c r="F667" s="506">
        <v>403.21425051</v>
      </c>
      <c r="G667" s="506">
        <v>326.96870450999995</v>
      </c>
      <c r="H667" s="506">
        <v>75.967728460000004</v>
      </c>
      <c r="I667" s="506">
        <v>73.032198359999995</v>
      </c>
      <c r="J667" s="506">
        <v>56.925965550000001</v>
      </c>
      <c r="K667" s="506">
        <v>53.885933649999998</v>
      </c>
      <c r="L667" s="506">
        <v>100</v>
      </c>
      <c r="M667" s="506">
        <v>104.22899558999995</v>
      </c>
      <c r="N667" s="506">
        <v>170.32055650000001</v>
      </c>
      <c r="O667" s="506">
        <v>95.821576910000005</v>
      </c>
      <c r="P667" s="506" t="s">
        <v>804</v>
      </c>
      <c r="Q667" s="506">
        <v>-76.245546000000061</v>
      </c>
      <c r="R667" s="509">
        <v>0.81090562671442812</v>
      </c>
      <c r="S667" s="506"/>
      <c r="T667" s="506"/>
      <c r="U667" s="506">
        <v>0</v>
      </c>
      <c r="V667" s="506">
        <v>0</v>
      </c>
      <c r="W667" s="506">
        <v>0</v>
      </c>
      <c r="X667" s="506">
        <v>0</v>
      </c>
      <c r="Y667" s="506">
        <v>0</v>
      </c>
      <c r="Z667" s="506">
        <v>0</v>
      </c>
      <c r="AA667" s="506">
        <v>0</v>
      </c>
      <c r="AB667" s="506">
        <v>0</v>
      </c>
      <c r="AC667" s="506">
        <v>0</v>
      </c>
      <c r="AD667" s="506">
        <v>0</v>
      </c>
      <c r="AE667" s="506">
        <v>0</v>
      </c>
      <c r="AF667" s="506" t="s">
        <v>804</v>
      </c>
      <c r="AG667" s="506">
        <v>0</v>
      </c>
      <c r="AH667" s="451" t="s">
        <v>1119</v>
      </c>
      <c r="AI667" s="450" t="s">
        <v>927</v>
      </c>
      <c r="AJ667" s="506">
        <v>0</v>
      </c>
      <c r="AK667" s="506">
        <v>0</v>
      </c>
      <c r="AL667" s="506">
        <v>0</v>
      </c>
      <c r="AM667" s="506">
        <v>0</v>
      </c>
      <c r="AN667" s="452" t="s">
        <v>1119</v>
      </c>
      <c r="AO667" s="506">
        <v>0</v>
      </c>
      <c r="AP667" s="506">
        <v>0</v>
      </c>
      <c r="AQ667" s="453"/>
      <c r="AR667" s="450" t="s">
        <v>1108</v>
      </c>
    </row>
    <row r="668" spans="1:44" s="333" customFormat="1" ht="31.5" x14ac:dyDescent="0.25">
      <c r="A668" s="447">
        <v>9</v>
      </c>
      <c r="B668" s="448" t="s">
        <v>510</v>
      </c>
      <c r="C668" s="449">
        <v>0</v>
      </c>
      <c r="D668" s="506">
        <v>0</v>
      </c>
      <c r="E668" s="506">
        <v>0</v>
      </c>
      <c r="F668" s="506">
        <v>0</v>
      </c>
      <c r="G668" s="506">
        <v>0</v>
      </c>
      <c r="H668" s="506">
        <v>0</v>
      </c>
      <c r="I668" s="506">
        <v>0</v>
      </c>
      <c r="J668" s="506">
        <v>0</v>
      </c>
      <c r="K668" s="506">
        <v>0</v>
      </c>
      <c r="L668" s="506">
        <v>0</v>
      </c>
      <c r="M668" s="506">
        <v>0</v>
      </c>
      <c r="N668" s="506">
        <v>0</v>
      </c>
      <c r="O668" s="506">
        <v>0</v>
      </c>
      <c r="P668" s="506" t="s">
        <v>804</v>
      </c>
      <c r="Q668" s="506">
        <v>0</v>
      </c>
      <c r="R668" s="509" t="s">
        <v>1119</v>
      </c>
      <c r="S668" s="506"/>
      <c r="T668" s="506"/>
      <c r="U668" s="506">
        <v>833.06936569000004</v>
      </c>
      <c r="V668" s="506">
        <v>0</v>
      </c>
      <c r="W668" s="506">
        <v>0</v>
      </c>
      <c r="X668" s="506">
        <v>0</v>
      </c>
      <c r="Y668" s="506">
        <v>0</v>
      </c>
      <c r="Z668" s="506">
        <v>0</v>
      </c>
      <c r="AA668" s="506">
        <v>0</v>
      </c>
      <c r="AB668" s="506">
        <v>0</v>
      </c>
      <c r="AC668" s="506">
        <v>0</v>
      </c>
      <c r="AD668" s="506">
        <v>0</v>
      </c>
      <c r="AE668" s="506">
        <v>0</v>
      </c>
      <c r="AF668" s="506">
        <v>267.04835553620899</v>
      </c>
      <c r="AG668" s="506">
        <v>0</v>
      </c>
      <c r="AH668" s="451" t="s">
        <v>1119</v>
      </c>
      <c r="AI668" s="450">
        <v>0</v>
      </c>
      <c r="AJ668" s="506">
        <v>827.23736609000002</v>
      </c>
      <c r="AK668" s="506">
        <v>2.57</v>
      </c>
      <c r="AL668" s="506">
        <v>0</v>
      </c>
      <c r="AM668" s="506">
        <v>-2.57</v>
      </c>
      <c r="AN668" s="452">
        <v>0</v>
      </c>
      <c r="AO668" s="506">
        <v>2.57</v>
      </c>
      <c r="AP668" s="506">
        <v>0</v>
      </c>
      <c r="AQ668" s="453"/>
      <c r="AR668" s="450">
        <v>0</v>
      </c>
    </row>
    <row r="669" spans="1:44" s="333" customFormat="1" ht="31.5" x14ac:dyDescent="0.25">
      <c r="A669" s="447">
        <v>0</v>
      </c>
      <c r="B669" s="448" t="s">
        <v>1062</v>
      </c>
      <c r="C669" s="449" t="s">
        <v>388</v>
      </c>
      <c r="D669" s="506">
        <v>0</v>
      </c>
      <c r="E669" s="506">
        <v>0</v>
      </c>
      <c r="F669" s="506">
        <v>0</v>
      </c>
      <c r="G669" s="506">
        <v>0</v>
      </c>
      <c r="H669" s="506">
        <v>0</v>
      </c>
      <c r="I669" s="506">
        <v>0</v>
      </c>
      <c r="J669" s="506">
        <v>0</v>
      </c>
      <c r="K669" s="506">
        <v>0</v>
      </c>
      <c r="L669" s="506">
        <v>0</v>
      </c>
      <c r="M669" s="506">
        <v>0</v>
      </c>
      <c r="N669" s="506">
        <v>0</v>
      </c>
      <c r="O669" s="506">
        <v>0</v>
      </c>
      <c r="P669" s="506" t="s">
        <v>804</v>
      </c>
      <c r="Q669" s="506">
        <v>0</v>
      </c>
      <c r="R669" s="509">
        <v>0</v>
      </c>
      <c r="S669" s="506"/>
      <c r="T669" s="506"/>
      <c r="U669" s="506">
        <v>32.101346069999998</v>
      </c>
      <c r="V669" s="506">
        <v>0</v>
      </c>
      <c r="W669" s="506">
        <v>0</v>
      </c>
      <c r="X669" s="506">
        <v>0</v>
      </c>
      <c r="Y669" s="506">
        <v>0</v>
      </c>
      <c r="Z669" s="506">
        <v>0</v>
      </c>
      <c r="AA669" s="506">
        <v>0</v>
      </c>
      <c r="AB669" s="506">
        <v>0</v>
      </c>
      <c r="AC669" s="506">
        <v>0</v>
      </c>
      <c r="AD669" s="506">
        <v>0</v>
      </c>
      <c r="AE669" s="506">
        <v>0</v>
      </c>
      <c r="AF669" s="506" t="s">
        <v>804</v>
      </c>
      <c r="AG669" s="506">
        <v>0</v>
      </c>
      <c r="AH669" s="451" t="s">
        <v>1119</v>
      </c>
      <c r="AI669" s="450">
        <v>0</v>
      </c>
      <c r="AJ669" s="506">
        <v>24.467152809999998</v>
      </c>
      <c r="AK669" s="506">
        <v>0</v>
      </c>
      <c r="AL669" s="506">
        <v>0</v>
      </c>
      <c r="AM669" s="506">
        <v>0</v>
      </c>
      <c r="AN669" s="452" t="s">
        <v>1119</v>
      </c>
      <c r="AO669" s="506">
        <v>0</v>
      </c>
      <c r="AP669" s="506">
        <v>0</v>
      </c>
      <c r="AQ669" s="453"/>
      <c r="AR669" s="450" t="s">
        <v>1108</v>
      </c>
    </row>
    <row r="670" spans="1:44" s="333" customFormat="1" ht="31.5" x14ac:dyDescent="0.25">
      <c r="A670" s="447">
        <v>0</v>
      </c>
      <c r="B670" s="448" t="s">
        <v>837</v>
      </c>
      <c r="C670" s="449" t="s">
        <v>388</v>
      </c>
      <c r="D670" s="506">
        <v>0</v>
      </c>
      <c r="E670" s="506">
        <v>0</v>
      </c>
      <c r="F670" s="506">
        <v>0</v>
      </c>
      <c r="G670" s="506">
        <v>0</v>
      </c>
      <c r="H670" s="506">
        <v>0</v>
      </c>
      <c r="I670" s="506">
        <v>0</v>
      </c>
      <c r="J670" s="506">
        <v>0</v>
      </c>
      <c r="K670" s="506">
        <v>0</v>
      </c>
      <c r="L670" s="506">
        <v>0</v>
      </c>
      <c r="M670" s="506">
        <v>0</v>
      </c>
      <c r="N670" s="506">
        <v>0</v>
      </c>
      <c r="O670" s="506">
        <v>0</v>
      </c>
      <c r="P670" s="506" t="s">
        <v>804</v>
      </c>
      <c r="Q670" s="506">
        <v>0</v>
      </c>
      <c r="R670" s="509">
        <v>0</v>
      </c>
      <c r="S670" s="506"/>
      <c r="T670" s="506"/>
      <c r="U670" s="506">
        <v>52.123119619999997</v>
      </c>
      <c r="V670" s="506">
        <v>0</v>
      </c>
      <c r="W670" s="506">
        <v>0</v>
      </c>
      <c r="X670" s="506">
        <v>0</v>
      </c>
      <c r="Y670" s="506">
        <v>0</v>
      </c>
      <c r="Z670" s="506">
        <v>0</v>
      </c>
      <c r="AA670" s="506">
        <v>0</v>
      </c>
      <c r="AB670" s="506">
        <v>0</v>
      </c>
      <c r="AC670" s="506">
        <v>0</v>
      </c>
      <c r="AD670" s="506">
        <v>0</v>
      </c>
      <c r="AE670" s="506">
        <v>0</v>
      </c>
      <c r="AF670" s="506" t="s">
        <v>804</v>
      </c>
      <c r="AG670" s="506">
        <v>0</v>
      </c>
      <c r="AH670" s="451" t="s">
        <v>1119</v>
      </c>
      <c r="AI670" s="450">
        <v>0</v>
      </c>
      <c r="AJ670" s="506">
        <v>52.574813280000001</v>
      </c>
      <c r="AK670" s="506">
        <v>0</v>
      </c>
      <c r="AL670" s="506">
        <v>0</v>
      </c>
      <c r="AM670" s="506">
        <v>0</v>
      </c>
      <c r="AN670" s="452" t="s">
        <v>1119</v>
      </c>
      <c r="AO670" s="506">
        <v>0</v>
      </c>
      <c r="AP670" s="506">
        <v>0</v>
      </c>
      <c r="AQ670" s="453"/>
      <c r="AR670" s="450" t="s">
        <v>443</v>
      </c>
    </row>
    <row r="671" spans="1:44" s="333" customFormat="1" ht="31.5" x14ac:dyDescent="0.25">
      <c r="A671" s="447">
        <v>0</v>
      </c>
      <c r="B671" s="448" t="s">
        <v>1062</v>
      </c>
      <c r="C671" s="449" t="s">
        <v>390</v>
      </c>
      <c r="D671" s="506">
        <v>0</v>
      </c>
      <c r="E671" s="506">
        <v>0</v>
      </c>
      <c r="F671" s="506">
        <v>0</v>
      </c>
      <c r="G671" s="506">
        <v>0</v>
      </c>
      <c r="H671" s="506">
        <v>0</v>
      </c>
      <c r="I671" s="506">
        <v>0</v>
      </c>
      <c r="J671" s="506">
        <v>0</v>
      </c>
      <c r="K671" s="506">
        <v>0</v>
      </c>
      <c r="L671" s="506">
        <v>0</v>
      </c>
      <c r="M671" s="506">
        <v>0</v>
      </c>
      <c r="N671" s="506">
        <v>0</v>
      </c>
      <c r="O671" s="506">
        <v>0</v>
      </c>
      <c r="P671" s="506" t="s">
        <v>804</v>
      </c>
      <c r="Q671" s="506">
        <v>0</v>
      </c>
      <c r="R671" s="509">
        <v>0</v>
      </c>
      <c r="S671" s="506"/>
      <c r="T671" s="506"/>
      <c r="U671" s="506">
        <v>8.2830000000000013</v>
      </c>
      <c r="V671" s="506">
        <v>0</v>
      </c>
      <c r="W671" s="506">
        <v>0</v>
      </c>
      <c r="X671" s="506">
        <v>0</v>
      </c>
      <c r="Y671" s="506">
        <v>0</v>
      </c>
      <c r="Z671" s="506">
        <v>0</v>
      </c>
      <c r="AA671" s="506">
        <v>0</v>
      </c>
      <c r="AB671" s="506">
        <v>0</v>
      </c>
      <c r="AC671" s="506">
        <v>0</v>
      </c>
      <c r="AD671" s="506">
        <v>0</v>
      </c>
      <c r="AE671" s="506">
        <v>0</v>
      </c>
      <c r="AF671" s="506" t="s">
        <v>804</v>
      </c>
      <c r="AG671" s="506">
        <v>0</v>
      </c>
      <c r="AH671" s="451" t="s">
        <v>1119</v>
      </c>
      <c r="AI671" s="450">
        <v>0</v>
      </c>
      <c r="AJ671" s="506">
        <v>1.1635</v>
      </c>
      <c r="AK671" s="506">
        <v>0</v>
      </c>
      <c r="AL671" s="506">
        <v>0</v>
      </c>
      <c r="AM671" s="506">
        <v>0</v>
      </c>
      <c r="AN671" s="452" t="s">
        <v>1119</v>
      </c>
      <c r="AO671" s="506">
        <v>0</v>
      </c>
      <c r="AP671" s="506">
        <v>0</v>
      </c>
      <c r="AQ671" s="453"/>
      <c r="AR671" s="450" t="s">
        <v>1108</v>
      </c>
    </row>
    <row r="672" spans="1:44" s="333" customFormat="1" ht="31.5" x14ac:dyDescent="0.25">
      <c r="A672" s="447">
        <v>0</v>
      </c>
      <c r="B672" s="448" t="s">
        <v>1062</v>
      </c>
      <c r="C672" s="449" t="s">
        <v>389</v>
      </c>
      <c r="D672" s="506">
        <v>0</v>
      </c>
      <c r="E672" s="506">
        <v>0</v>
      </c>
      <c r="F672" s="506">
        <v>0</v>
      </c>
      <c r="G672" s="506">
        <v>0</v>
      </c>
      <c r="H672" s="506">
        <v>0</v>
      </c>
      <c r="I672" s="506">
        <v>0</v>
      </c>
      <c r="J672" s="506">
        <v>0</v>
      </c>
      <c r="K672" s="506">
        <v>0</v>
      </c>
      <c r="L672" s="506">
        <v>0</v>
      </c>
      <c r="M672" s="506">
        <v>0</v>
      </c>
      <c r="N672" s="506">
        <v>0</v>
      </c>
      <c r="O672" s="506">
        <v>0</v>
      </c>
      <c r="P672" s="506" t="s">
        <v>804</v>
      </c>
      <c r="Q672" s="506">
        <v>0</v>
      </c>
      <c r="R672" s="509">
        <v>0</v>
      </c>
      <c r="S672" s="506"/>
      <c r="T672" s="506"/>
      <c r="U672" s="506">
        <v>162.31789999999998</v>
      </c>
      <c r="V672" s="506">
        <v>0</v>
      </c>
      <c r="W672" s="506">
        <v>0</v>
      </c>
      <c r="X672" s="506">
        <v>0</v>
      </c>
      <c r="Y672" s="506">
        <v>0</v>
      </c>
      <c r="Z672" s="506">
        <v>0</v>
      </c>
      <c r="AA672" s="506">
        <v>0</v>
      </c>
      <c r="AB672" s="506">
        <v>0</v>
      </c>
      <c r="AC672" s="506">
        <v>0</v>
      </c>
      <c r="AD672" s="506">
        <v>0</v>
      </c>
      <c r="AE672" s="506">
        <v>0</v>
      </c>
      <c r="AF672" s="506">
        <v>267.04835553620899</v>
      </c>
      <c r="AG672" s="506">
        <v>0</v>
      </c>
      <c r="AH672" s="451" t="s">
        <v>1119</v>
      </c>
      <c r="AI672" s="450">
        <v>0</v>
      </c>
      <c r="AJ672" s="506">
        <v>162.2133</v>
      </c>
      <c r="AK672" s="506">
        <v>0</v>
      </c>
      <c r="AL672" s="506">
        <v>0</v>
      </c>
      <c r="AM672" s="506">
        <v>0</v>
      </c>
      <c r="AN672" s="452" t="s">
        <v>1119</v>
      </c>
      <c r="AO672" s="506">
        <v>0</v>
      </c>
      <c r="AP672" s="506">
        <v>0</v>
      </c>
      <c r="AQ672" s="453"/>
      <c r="AR672" s="450" t="s">
        <v>1108</v>
      </c>
    </row>
    <row r="673" spans="1:44" s="333" customFormat="1" ht="31.5" x14ac:dyDescent="0.25">
      <c r="A673" s="447">
        <v>0</v>
      </c>
      <c r="B673" s="448" t="s">
        <v>1062</v>
      </c>
      <c r="C673" s="449" t="s">
        <v>385</v>
      </c>
      <c r="D673" s="506">
        <v>0</v>
      </c>
      <c r="E673" s="506">
        <v>0</v>
      </c>
      <c r="F673" s="506">
        <v>0</v>
      </c>
      <c r="G673" s="506">
        <v>0</v>
      </c>
      <c r="H673" s="506">
        <v>0</v>
      </c>
      <c r="I673" s="506">
        <v>0</v>
      </c>
      <c r="J673" s="506">
        <v>0</v>
      </c>
      <c r="K673" s="506">
        <v>0</v>
      </c>
      <c r="L673" s="506">
        <v>0</v>
      </c>
      <c r="M673" s="506">
        <v>0</v>
      </c>
      <c r="N673" s="506">
        <v>0</v>
      </c>
      <c r="O673" s="506">
        <v>0</v>
      </c>
      <c r="P673" s="506" t="s">
        <v>804</v>
      </c>
      <c r="Q673" s="506">
        <v>0</v>
      </c>
      <c r="R673" s="509">
        <v>0</v>
      </c>
      <c r="S673" s="506"/>
      <c r="T673" s="506"/>
      <c r="U673" s="506">
        <v>578.24400000000003</v>
      </c>
      <c r="V673" s="506">
        <v>0</v>
      </c>
      <c r="W673" s="506">
        <v>0</v>
      </c>
      <c r="X673" s="506">
        <v>0</v>
      </c>
      <c r="Y673" s="506">
        <v>0</v>
      </c>
      <c r="Z673" s="506">
        <v>0</v>
      </c>
      <c r="AA673" s="506">
        <v>0</v>
      </c>
      <c r="AB673" s="506">
        <v>0</v>
      </c>
      <c r="AC673" s="506">
        <v>0</v>
      </c>
      <c r="AD673" s="506">
        <v>0</v>
      </c>
      <c r="AE673" s="506">
        <v>0</v>
      </c>
      <c r="AF673" s="506" t="s">
        <v>804</v>
      </c>
      <c r="AG673" s="506">
        <v>0</v>
      </c>
      <c r="AH673" s="451" t="s">
        <v>1119</v>
      </c>
      <c r="AI673" s="450">
        <v>0</v>
      </c>
      <c r="AJ673" s="506">
        <v>586.81860000000006</v>
      </c>
      <c r="AK673" s="506">
        <v>2.57</v>
      </c>
      <c r="AL673" s="506">
        <v>0</v>
      </c>
      <c r="AM673" s="506">
        <v>-2.57</v>
      </c>
      <c r="AN673" s="452">
        <v>0</v>
      </c>
      <c r="AO673" s="506">
        <v>2.57</v>
      </c>
      <c r="AP673" s="506">
        <v>0</v>
      </c>
      <c r="AQ673" s="453"/>
      <c r="AR673" s="450" t="s">
        <v>1108</v>
      </c>
    </row>
    <row r="674" spans="1:44" s="333" customFormat="1" x14ac:dyDescent="0.25">
      <c r="A674" s="447">
        <v>0</v>
      </c>
      <c r="B674" s="448" t="s">
        <v>96</v>
      </c>
      <c r="C674" s="449">
        <v>0</v>
      </c>
      <c r="D674" s="506">
        <v>0</v>
      </c>
      <c r="E674" s="506">
        <v>0</v>
      </c>
      <c r="F674" s="506">
        <v>0</v>
      </c>
      <c r="G674" s="506">
        <v>0</v>
      </c>
      <c r="H674" s="506">
        <v>0</v>
      </c>
      <c r="I674" s="506">
        <v>0</v>
      </c>
      <c r="J674" s="506">
        <v>0</v>
      </c>
      <c r="K674" s="506">
        <v>0</v>
      </c>
      <c r="L674" s="506">
        <v>0</v>
      </c>
      <c r="M674" s="506">
        <v>0</v>
      </c>
      <c r="N674" s="506">
        <v>0</v>
      </c>
      <c r="O674" s="506">
        <v>0</v>
      </c>
      <c r="P674" s="506">
        <v>0</v>
      </c>
      <c r="Q674" s="506">
        <v>0</v>
      </c>
      <c r="R674" s="509">
        <v>0</v>
      </c>
      <c r="S674" s="506"/>
      <c r="T674" s="506"/>
      <c r="U674" s="506">
        <v>0</v>
      </c>
      <c r="V674" s="506">
        <v>0</v>
      </c>
      <c r="W674" s="506">
        <v>0</v>
      </c>
      <c r="X674" s="506">
        <v>0</v>
      </c>
      <c r="Y674" s="506">
        <v>0</v>
      </c>
      <c r="Z674" s="506">
        <v>0</v>
      </c>
      <c r="AA674" s="506">
        <v>0</v>
      </c>
      <c r="AB674" s="506">
        <v>0</v>
      </c>
      <c r="AC674" s="506">
        <v>0</v>
      </c>
      <c r="AD674" s="506">
        <v>0</v>
      </c>
      <c r="AE674" s="506">
        <v>0</v>
      </c>
      <c r="AF674" s="506">
        <v>0</v>
      </c>
      <c r="AG674" s="506">
        <v>0</v>
      </c>
      <c r="AH674" s="451">
        <v>0</v>
      </c>
      <c r="AI674" s="450">
        <v>0</v>
      </c>
      <c r="AJ674" s="506">
        <v>0</v>
      </c>
      <c r="AK674" s="506">
        <v>0</v>
      </c>
      <c r="AL674" s="506">
        <v>0</v>
      </c>
      <c r="AM674" s="506">
        <v>0</v>
      </c>
      <c r="AN674" s="452"/>
      <c r="AO674" s="506">
        <v>0</v>
      </c>
      <c r="AP674" s="506">
        <v>0</v>
      </c>
      <c r="AR674" s="450">
        <v>0</v>
      </c>
    </row>
    <row r="675" spans="1:44" s="333" customFormat="1" x14ac:dyDescent="0.25">
      <c r="A675" s="447">
        <v>0</v>
      </c>
      <c r="B675" s="448" t="s">
        <v>157</v>
      </c>
      <c r="C675" s="449">
        <v>0</v>
      </c>
      <c r="D675" s="506">
        <v>0</v>
      </c>
      <c r="E675" s="506">
        <v>0</v>
      </c>
      <c r="F675" s="506">
        <v>0</v>
      </c>
      <c r="G675" s="506">
        <v>0</v>
      </c>
      <c r="H675" s="506">
        <v>0</v>
      </c>
      <c r="I675" s="506">
        <v>0</v>
      </c>
      <c r="J675" s="506">
        <v>0</v>
      </c>
      <c r="K675" s="506">
        <v>0</v>
      </c>
      <c r="L675" s="506">
        <v>0</v>
      </c>
      <c r="M675" s="506">
        <v>0</v>
      </c>
      <c r="N675" s="506">
        <v>0</v>
      </c>
      <c r="O675" s="506">
        <v>0</v>
      </c>
      <c r="P675" s="506">
        <v>0</v>
      </c>
      <c r="Q675" s="506">
        <v>0</v>
      </c>
      <c r="R675" s="509">
        <v>0</v>
      </c>
      <c r="S675" s="506"/>
      <c r="T675" s="506"/>
      <c r="U675" s="506">
        <v>0</v>
      </c>
      <c r="V675" s="506">
        <v>0</v>
      </c>
      <c r="W675" s="506">
        <v>0</v>
      </c>
      <c r="X675" s="506">
        <v>0</v>
      </c>
      <c r="Y675" s="506">
        <v>0</v>
      </c>
      <c r="Z675" s="506">
        <v>0</v>
      </c>
      <c r="AA675" s="506">
        <v>0</v>
      </c>
      <c r="AB675" s="506">
        <v>0</v>
      </c>
      <c r="AC675" s="506">
        <v>0</v>
      </c>
      <c r="AD675" s="506">
        <v>0</v>
      </c>
      <c r="AE675" s="506">
        <v>0</v>
      </c>
      <c r="AF675" s="506">
        <v>0</v>
      </c>
      <c r="AG675" s="506">
        <v>0</v>
      </c>
      <c r="AH675" s="451">
        <v>0</v>
      </c>
      <c r="AI675" s="450">
        <v>0</v>
      </c>
      <c r="AJ675" s="506">
        <v>0</v>
      </c>
      <c r="AK675" s="506">
        <v>0</v>
      </c>
      <c r="AL675" s="506">
        <v>0</v>
      </c>
      <c r="AM675" s="506">
        <v>0</v>
      </c>
      <c r="AN675" s="452"/>
      <c r="AO675" s="506">
        <v>0</v>
      </c>
      <c r="AP675" s="506">
        <v>0</v>
      </c>
      <c r="AR675" s="450">
        <v>0</v>
      </c>
    </row>
    <row r="676" spans="1:44" s="333" customFormat="1" ht="31.5" x14ac:dyDescent="0.25">
      <c r="A676" s="447">
        <v>1</v>
      </c>
      <c r="B676" s="448" t="s">
        <v>158</v>
      </c>
      <c r="C676" s="449">
        <v>0</v>
      </c>
      <c r="D676" s="506">
        <v>672.06718599999999</v>
      </c>
      <c r="E676" s="506">
        <v>144.80259708</v>
      </c>
      <c r="F676" s="506">
        <v>92.937078241640009</v>
      </c>
      <c r="G676" s="506">
        <v>86.703812030000009</v>
      </c>
      <c r="H676" s="506">
        <v>43.485815030000005</v>
      </c>
      <c r="I676" s="506">
        <v>43.485815030000005</v>
      </c>
      <c r="J676" s="506">
        <v>25.547997000000002</v>
      </c>
      <c r="K676" s="506">
        <v>25.547997000000002</v>
      </c>
      <c r="L676" s="506">
        <v>0</v>
      </c>
      <c r="M676" s="506">
        <v>11.449000000000002</v>
      </c>
      <c r="N676" s="506">
        <v>23.903266211640005</v>
      </c>
      <c r="O676" s="506">
        <v>6.2210000000000001</v>
      </c>
      <c r="P676" s="506">
        <v>58.098785049999989</v>
      </c>
      <c r="Q676" s="506">
        <v>-6.2332662116400037</v>
      </c>
      <c r="R676" s="509">
        <v>0.93293025421529541</v>
      </c>
      <c r="S676" s="506"/>
      <c r="T676" s="506"/>
      <c r="U676" s="506">
        <v>304.81</v>
      </c>
      <c r="V676" s="506">
        <v>48.664878830000006</v>
      </c>
      <c r="W676" s="506">
        <v>64.971000000000004</v>
      </c>
      <c r="X676" s="506">
        <v>8.0090000000000003</v>
      </c>
      <c r="Y676" s="506">
        <v>8.0090000000000003</v>
      </c>
      <c r="Z676" s="506">
        <v>17.167000000000002</v>
      </c>
      <c r="AA676" s="506">
        <v>17.167000000000002</v>
      </c>
      <c r="AB676" s="506">
        <v>6.6679999999999993</v>
      </c>
      <c r="AC676" s="506">
        <v>16.721</v>
      </c>
      <c r="AD676" s="506">
        <v>16.820878830000009</v>
      </c>
      <c r="AE676" s="506">
        <v>23.073999999999998</v>
      </c>
      <c r="AF676" s="506">
        <v>50.397139322033908</v>
      </c>
      <c r="AG676" s="506">
        <v>16.306121169999987</v>
      </c>
      <c r="AH676" s="451">
        <v>1.3350695935555872</v>
      </c>
      <c r="AI676" s="450">
        <v>0</v>
      </c>
      <c r="AJ676" s="506">
        <v>352.37299999999999</v>
      </c>
      <c r="AK676" s="506">
        <v>36.421399999999998</v>
      </c>
      <c r="AL676" s="506">
        <v>17.407999999999998</v>
      </c>
      <c r="AM676" s="506">
        <v>-19.013400000000001</v>
      </c>
      <c r="AN676" s="452">
        <v>0.47796075933379822</v>
      </c>
      <c r="AO676" s="506">
        <v>36.421399999999998</v>
      </c>
      <c r="AP676" s="506">
        <v>17.407999999999998</v>
      </c>
      <c r="AR676" s="450">
        <v>0</v>
      </c>
    </row>
    <row r="677" spans="1:44" s="333" customFormat="1" ht="31.5" x14ac:dyDescent="0.25">
      <c r="A677" s="447">
        <v>2</v>
      </c>
      <c r="B677" s="448" t="s">
        <v>159</v>
      </c>
      <c r="C677" s="449">
        <v>0</v>
      </c>
      <c r="D677" s="506">
        <v>866.47792620757821</v>
      </c>
      <c r="E677" s="506">
        <v>587.63169626158219</v>
      </c>
      <c r="F677" s="506">
        <v>103.5717053705265</v>
      </c>
      <c r="G677" s="506">
        <v>104.62109152865136</v>
      </c>
      <c r="H677" s="506">
        <v>2.8079999999999998</v>
      </c>
      <c r="I677" s="506">
        <v>0.27800000000000002</v>
      </c>
      <c r="J677" s="506">
        <v>21.906590139999999</v>
      </c>
      <c r="K677" s="506">
        <v>21.906590139999999</v>
      </c>
      <c r="L677" s="506">
        <v>0</v>
      </c>
      <c r="M677" s="506">
        <v>9.0609999999999999</v>
      </c>
      <c r="N677" s="506">
        <v>78.857115230526503</v>
      </c>
      <c r="O677" s="506">
        <v>73.375501388651372</v>
      </c>
      <c r="P677" s="506">
        <v>483.0106047329308</v>
      </c>
      <c r="Q677" s="506">
        <v>1.0493861581248751</v>
      </c>
      <c r="R677" s="509">
        <v>1.0101319772071986</v>
      </c>
      <c r="S677" s="506"/>
      <c r="T677" s="506"/>
      <c r="U677" s="506">
        <v>97.19617851000001</v>
      </c>
      <c r="V677" s="506">
        <v>137.89969271019982</v>
      </c>
      <c r="W677" s="506">
        <v>125.98120998</v>
      </c>
      <c r="X677" s="506">
        <v>49.300000000000004</v>
      </c>
      <c r="Y677" s="506">
        <v>49.300000000000004</v>
      </c>
      <c r="Z677" s="506">
        <v>7.349999999999997</v>
      </c>
      <c r="AA677" s="506">
        <v>7.3499999999999979</v>
      </c>
      <c r="AB677" s="506">
        <v>9.0839999999999996</v>
      </c>
      <c r="AC677" s="506">
        <v>11.600000000000001</v>
      </c>
      <c r="AD677" s="506">
        <v>72.165692710199821</v>
      </c>
      <c r="AE677" s="506">
        <v>57.731209980000003</v>
      </c>
      <c r="AF677" s="506">
        <v>390.21701133407851</v>
      </c>
      <c r="AG677" s="506">
        <v>-11.918482730199813</v>
      </c>
      <c r="AH677" s="451">
        <v>0.91357136121219029</v>
      </c>
      <c r="AI677" s="450">
        <v>0</v>
      </c>
      <c r="AJ677" s="506">
        <v>5.6129999999999995</v>
      </c>
      <c r="AK677" s="506">
        <v>215.93376942302655</v>
      </c>
      <c r="AL677" s="506">
        <v>217.56438849</v>
      </c>
      <c r="AM677" s="506">
        <v>1.6306190669734519</v>
      </c>
      <c r="AN677" s="452">
        <v>1.0075514778041919</v>
      </c>
      <c r="AO677" s="506">
        <v>215.93376942302655</v>
      </c>
      <c r="AP677" s="506">
        <v>217.56438849</v>
      </c>
      <c r="AR677" s="450">
        <v>0</v>
      </c>
    </row>
    <row r="678" spans="1:44" s="333" customFormat="1" x14ac:dyDescent="0.25">
      <c r="A678" s="447">
        <v>3</v>
      </c>
      <c r="B678" s="448" t="s">
        <v>160</v>
      </c>
      <c r="C678" s="449">
        <v>0</v>
      </c>
      <c r="D678" s="506">
        <v>115.70506814050731</v>
      </c>
      <c r="E678" s="506">
        <v>73.043978218700161</v>
      </c>
      <c r="F678" s="506">
        <v>37.53914082</v>
      </c>
      <c r="G678" s="506">
        <v>85.941906698883543</v>
      </c>
      <c r="H678" s="506">
        <v>2.7212931899999999</v>
      </c>
      <c r="I678" s="506">
        <v>2.1436769999999998</v>
      </c>
      <c r="J678" s="506">
        <v>0</v>
      </c>
      <c r="K678" s="506">
        <v>5.53188586</v>
      </c>
      <c r="L678" s="506">
        <v>0</v>
      </c>
      <c r="M678" s="506">
        <v>26.564325025524152</v>
      </c>
      <c r="N678" s="506">
        <v>34.817847630000003</v>
      </c>
      <c r="O678" s="506">
        <v>51.702018813359395</v>
      </c>
      <c r="P678" s="506">
        <v>-12.897928480183381</v>
      </c>
      <c r="Q678" s="506">
        <v>48.402765878883542</v>
      </c>
      <c r="R678" s="509">
        <v>2.2893946111067001</v>
      </c>
      <c r="S678" s="506"/>
      <c r="T678" s="506"/>
      <c r="U678" s="506">
        <v>12.043932199999999</v>
      </c>
      <c r="V678" s="506">
        <v>6.1916764565255678</v>
      </c>
      <c r="W678" s="506">
        <v>13.1417509</v>
      </c>
      <c r="X678" s="506">
        <v>0</v>
      </c>
      <c r="Y678" s="506">
        <v>7.91</v>
      </c>
      <c r="Z678" s="506">
        <v>0</v>
      </c>
      <c r="AA678" s="506">
        <v>0</v>
      </c>
      <c r="AB678" s="506">
        <v>3.090036456525568</v>
      </c>
      <c r="AC678" s="506">
        <v>3.7383921600000001</v>
      </c>
      <c r="AD678" s="506">
        <v>3.1016399999999997</v>
      </c>
      <c r="AE678" s="506">
        <v>1.4933587399999999</v>
      </c>
      <c r="AF678" s="506">
        <v>12.923556258317168</v>
      </c>
      <c r="AG678" s="506">
        <v>6.950074443474433</v>
      </c>
      <c r="AH678" s="451">
        <v>2.1224866952066868</v>
      </c>
      <c r="AI678" s="450">
        <v>0</v>
      </c>
      <c r="AJ678" s="506">
        <v>12.412537409999999</v>
      </c>
      <c r="AK678" s="506">
        <v>6.7076764565255678</v>
      </c>
      <c r="AL678" s="506">
        <v>12.77244569</v>
      </c>
      <c r="AM678" s="506">
        <v>6.0647692334744319</v>
      </c>
      <c r="AN678" s="452">
        <v>1.9041535131847804</v>
      </c>
      <c r="AO678" s="506">
        <v>6.7076764565255678</v>
      </c>
      <c r="AP678" s="506">
        <v>12.77244569</v>
      </c>
      <c r="AR678" s="450">
        <v>0</v>
      </c>
    </row>
    <row r="679" spans="1:44" s="333" customFormat="1" ht="31.5" x14ac:dyDescent="0.25">
      <c r="A679" s="447">
        <v>4</v>
      </c>
      <c r="B679" s="448" t="s">
        <v>161</v>
      </c>
      <c r="C679" s="449">
        <v>0</v>
      </c>
      <c r="D679" s="506">
        <v>0</v>
      </c>
      <c r="E679" s="506">
        <v>0</v>
      </c>
      <c r="F679" s="506">
        <v>0</v>
      </c>
      <c r="G679" s="506">
        <v>0</v>
      </c>
      <c r="H679" s="506">
        <v>0</v>
      </c>
      <c r="I679" s="506">
        <v>0</v>
      </c>
      <c r="J679" s="506">
        <v>0</v>
      </c>
      <c r="K679" s="506">
        <v>0</v>
      </c>
      <c r="L679" s="506">
        <v>0</v>
      </c>
      <c r="M679" s="506">
        <v>0</v>
      </c>
      <c r="N679" s="506">
        <v>0</v>
      </c>
      <c r="O679" s="506">
        <v>0</v>
      </c>
      <c r="P679" s="506" t="s">
        <v>804</v>
      </c>
      <c r="Q679" s="506">
        <v>0</v>
      </c>
      <c r="R679" s="509" t="s">
        <v>1119</v>
      </c>
      <c r="S679" s="506"/>
      <c r="T679" s="506"/>
      <c r="U679" s="506">
        <v>0</v>
      </c>
      <c r="V679" s="506">
        <v>0</v>
      </c>
      <c r="W679" s="506">
        <v>0</v>
      </c>
      <c r="X679" s="506">
        <v>0</v>
      </c>
      <c r="Y679" s="506">
        <v>0</v>
      </c>
      <c r="Z679" s="506">
        <v>0</v>
      </c>
      <c r="AA679" s="506">
        <v>0</v>
      </c>
      <c r="AB679" s="506">
        <v>0</v>
      </c>
      <c r="AC679" s="506">
        <v>0</v>
      </c>
      <c r="AD679" s="506">
        <v>0</v>
      </c>
      <c r="AE679" s="506">
        <v>0</v>
      </c>
      <c r="AF679" s="506" t="s">
        <v>804</v>
      </c>
      <c r="AG679" s="506">
        <v>0</v>
      </c>
      <c r="AH679" s="451" t="s">
        <v>1119</v>
      </c>
      <c r="AI679" s="450">
        <v>0</v>
      </c>
      <c r="AJ679" s="506">
        <v>0</v>
      </c>
      <c r="AK679" s="506">
        <v>0</v>
      </c>
      <c r="AL679" s="506">
        <v>0</v>
      </c>
      <c r="AM679" s="506">
        <v>0</v>
      </c>
      <c r="AN679" s="452" t="s">
        <v>1119</v>
      </c>
      <c r="AO679" s="506">
        <v>0</v>
      </c>
      <c r="AP679" s="506">
        <v>0</v>
      </c>
      <c r="AR679" s="450">
        <v>0</v>
      </c>
    </row>
    <row r="680" spans="1:44" s="333" customFormat="1" ht="31.5" x14ac:dyDescent="0.25">
      <c r="A680" s="447">
        <v>5</v>
      </c>
      <c r="B680" s="448" t="s">
        <v>162</v>
      </c>
      <c r="C680" s="449">
        <v>0</v>
      </c>
      <c r="D680" s="506">
        <v>1249.7643451082463</v>
      </c>
      <c r="E680" s="506">
        <v>1136.5126361082462</v>
      </c>
      <c r="F680" s="506">
        <v>77.40200070688752</v>
      </c>
      <c r="G680" s="506">
        <v>51.961551820520796</v>
      </c>
      <c r="H680" s="506">
        <v>5.6459450100000002</v>
      </c>
      <c r="I680" s="506">
        <v>6.5834290000000006</v>
      </c>
      <c r="J680" s="506">
        <v>4.2399999999999993</v>
      </c>
      <c r="K680" s="506">
        <v>4.8869000699999994</v>
      </c>
      <c r="L680" s="506">
        <v>26.166504503227088</v>
      </c>
      <c r="M680" s="506">
        <v>35.118819799999997</v>
      </c>
      <c r="N680" s="506">
        <v>41.349551193660425</v>
      </c>
      <c r="O680" s="506">
        <v>5.3724029505208</v>
      </c>
      <c r="P680" s="506">
        <v>1084.5510842877254</v>
      </c>
      <c r="Q680" s="506">
        <v>-25.440448886366717</v>
      </c>
      <c r="R680" s="509">
        <v>0.67132052590337066</v>
      </c>
      <c r="S680" s="506"/>
      <c r="T680" s="506"/>
      <c r="U680" s="506">
        <v>162.11861121999999</v>
      </c>
      <c r="V680" s="506">
        <v>95.998263392311429</v>
      </c>
      <c r="W680" s="506">
        <v>73.038556800000009</v>
      </c>
      <c r="X680" s="506">
        <v>3.5453999999999999</v>
      </c>
      <c r="Y680" s="506">
        <v>3.9477927000000004</v>
      </c>
      <c r="Z680" s="506">
        <v>3.6150000000000002</v>
      </c>
      <c r="AA680" s="506">
        <v>4.3909000000000002</v>
      </c>
      <c r="AB680" s="506">
        <v>30.691554002496957</v>
      </c>
      <c r="AC680" s="506">
        <v>23.902000000000001</v>
      </c>
      <c r="AD680" s="506">
        <v>58.146309389814476</v>
      </c>
      <c r="AE680" s="506">
        <v>40.797864100000005</v>
      </c>
      <c r="AF680" s="506">
        <v>882.97112218305085</v>
      </c>
      <c r="AG680" s="506">
        <v>-22.959706592311427</v>
      </c>
      <c r="AH680" s="451">
        <v>0.76083206319594443</v>
      </c>
      <c r="AI680" s="450">
        <v>0</v>
      </c>
      <c r="AJ680" s="506">
        <v>188.05789411999996</v>
      </c>
      <c r="AK680" s="506">
        <v>54.438372156476021</v>
      </c>
      <c r="AL680" s="506">
        <v>47.100373900000001</v>
      </c>
      <c r="AM680" s="506">
        <v>-7.3379982564760198</v>
      </c>
      <c r="AN680" s="452">
        <v>0.86520540630083687</v>
      </c>
      <c r="AO680" s="506">
        <v>54.438372156476021</v>
      </c>
      <c r="AP680" s="506">
        <v>47.100373900000001</v>
      </c>
      <c r="AR680" s="450">
        <v>0</v>
      </c>
    </row>
    <row r="681" spans="1:44" s="333" customFormat="1" x14ac:dyDescent="0.25">
      <c r="A681" s="447">
        <v>6</v>
      </c>
      <c r="B681" s="448" t="s">
        <v>163</v>
      </c>
      <c r="C681" s="449">
        <v>0</v>
      </c>
      <c r="D681" s="506">
        <v>0</v>
      </c>
      <c r="E681" s="506">
        <v>0</v>
      </c>
      <c r="F681" s="506">
        <v>0</v>
      </c>
      <c r="G681" s="506">
        <v>0</v>
      </c>
      <c r="H681" s="506">
        <v>0</v>
      </c>
      <c r="I681" s="506">
        <v>0</v>
      </c>
      <c r="J681" s="506">
        <v>0</v>
      </c>
      <c r="K681" s="506">
        <v>0</v>
      </c>
      <c r="L681" s="506">
        <v>0</v>
      </c>
      <c r="M681" s="506">
        <v>0</v>
      </c>
      <c r="N681" s="506">
        <v>0</v>
      </c>
      <c r="O681" s="506">
        <v>0</v>
      </c>
      <c r="P681" s="506" t="s">
        <v>804</v>
      </c>
      <c r="Q681" s="506">
        <v>0</v>
      </c>
      <c r="R681" s="509" t="s">
        <v>1119</v>
      </c>
      <c r="S681" s="506"/>
      <c r="T681" s="506"/>
      <c r="U681" s="506">
        <v>0</v>
      </c>
      <c r="V681" s="506">
        <v>0</v>
      </c>
      <c r="W681" s="506">
        <v>0</v>
      </c>
      <c r="X681" s="506">
        <v>0</v>
      </c>
      <c r="Y681" s="506">
        <v>0</v>
      </c>
      <c r="Z681" s="506">
        <v>0</v>
      </c>
      <c r="AA681" s="506">
        <v>0</v>
      </c>
      <c r="AB681" s="506">
        <v>0</v>
      </c>
      <c r="AC681" s="506">
        <v>0</v>
      </c>
      <c r="AD681" s="506">
        <v>0</v>
      </c>
      <c r="AE681" s="506">
        <v>0</v>
      </c>
      <c r="AF681" s="506" t="s">
        <v>804</v>
      </c>
      <c r="AG681" s="506">
        <v>0</v>
      </c>
      <c r="AH681" s="451" t="s">
        <v>1119</v>
      </c>
      <c r="AI681" s="450">
        <v>0</v>
      </c>
      <c r="AJ681" s="506">
        <v>0</v>
      </c>
      <c r="AK681" s="506">
        <v>0</v>
      </c>
      <c r="AL681" s="506">
        <v>0</v>
      </c>
      <c r="AM681" s="506">
        <v>0</v>
      </c>
      <c r="AN681" s="452" t="s">
        <v>1119</v>
      </c>
      <c r="AO681" s="506">
        <v>0</v>
      </c>
      <c r="AP681" s="506">
        <v>0</v>
      </c>
      <c r="AR681" s="450">
        <v>0</v>
      </c>
    </row>
    <row r="682" spans="1:44" s="333" customFormat="1" ht="31.5" x14ac:dyDescent="0.25">
      <c r="A682" s="447">
        <v>7</v>
      </c>
      <c r="B682" s="448" t="s">
        <v>164</v>
      </c>
      <c r="C682" s="449">
        <v>0</v>
      </c>
      <c r="D682" s="506">
        <v>7.1296034396574992</v>
      </c>
      <c r="E682" s="506">
        <v>8.2269220396574987</v>
      </c>
      <c r="F682" s="506">
        <v>6.7105102812960382</v>
      </c>
      <c r="G682" s="506">
        <v>3.7590657800000002</v>
      </c>
      <c r="H682" s="506">
        <v>0</v>
      </c>
      <c r="I682" s="506">
        <v>0.38243084999999999</v>
      </c>
      <c r="J682" s="506">
        <v>3.9860647999999994</v>
      </c>
      <c r="K682" s="506">
        <v>0.69120220999999993</v>
      </c>
      <c r="L682" s="506">
        <v>2.7244454812960393</v>
      </c>
      <c r="M682" s="506">
        <v>2.6854327200000006</v>
      </c>
      <c r="N682" s="506">
        <v>0</v>
      </c>
      <c r="O682" s="506">
        <v>0</v>
      </c>
      <c r="P682" s="506">
        <v>4.4678562596574984</v>
      </c>
      <c r="Q682" s="506">
        <v>-2.9514445012960384</v>
      </c>
      <c r="R682" s="509">
        <v>0.56017584690653222</v>
      </c>
      <c r="S682" s="506"/>
      <c r="T682" s="506"/>
      <c r="U682" s="506">
        <v>0.87773182999999999</v>
      </c>
      <c r="V682" s="506">
        <v>5.4423068132690675</v>
      </c>
      <c r="W682" s="506">
        <v>8.9174323899999983</v>
      </c>
      <c r="X682" s="506">
        <v>1.84836</v>
      </c>
      <c r="Y682" s="506">
        <v>1.8701735299999998</v>
      </c>
      <c r="Z682" s="506">
        <v>2.3088521027932543</v>
      </c>
      <c r="AA682" s="506">
        <v>2.3645090500000001</v>
      </c>
      <c r="AB682" s="506">
        <v>1.2850947104758133</v>
      </c>
      <c r="AC682" s="506">
        <v>0.26843614999999998</v>
      </c>
      <c r="AD682" s="506">
        <v>0</v>
      </c>
      <c r="AE682" s="506">
        <v>4.4143136599999995</v>
      </c>
      <c r="AF682" s="506">
        <v>10.212567610000004</v>
      </c>
      <c r="AG682" s="506">
        <v>3.4751255767309317</v>
      </c>
      <c r="AH682" s="451">
        <v>1.6385390783662017</v>
      </c>
      <c r="AI682" s="450">
        <v>0</v>
      </c>
      <c r="AJ682" s="506">
        <v>0.27799999999999891</v>
      </c>
      <c r="AK682" s="506">
        <v>6.0423068132690672</v>
      </c>
      <c r="AL682" s="506">
        <v>9.5171642199999997</v>
      </c>
      <c r="AM682" s="506">
        <v>3.4748574067309326</v>
      </c>
      <c r="AN682" s="452">
        <v>1.5750878785400393</v>
      </c>
      <c r="AO682" s="506">
        <v>6.0423068132690672</v>
      </c>
      <c r="AP682" s="506">
        <v>9.5171642199999997</v>
      </c>
      <c r="AR682" s="450">
        <v>0</v>
      </c>
    </row>
    <row r="683" spans="1:44" s="333" customFormat="1" x14ac:dyDescent="0.25">
      <c r="A683" s="447">
        <v>8</v>
      </c>
      <c r="B683" s="448" t="s">
        <v>165</v>
      </c>
      <c r="C683" s="449">
        <v>0</v>
      </c>
      <c r="D683" s="506">
        <v>0</v>
      </c>
      <c r="E683" s="506">
        <v>0</v>
      </c>
      <c r="F683" s="506">
        <v>0</v>
      </c>
      <c r="G683" s="506">
        <v>0</v>
      </c>
      <c r="H683" s="506">
        <v>0</v>
      </c>
      <c r="I683" s="506">
        <v>0</v>
      </c>
      <c r="J683" s="506">
        <v>0</v>
      </c>
      <c r="K683" s="506">
        <v>0</v>
      </c>
      <c r="L683" s="506">
        <v>0</v>
      </c>
      <c r="M683" s="506">
        <v>0</v>
      </c>
      <c r="N683" s="506">
        <v>0</v>
      </c>
      <c r="O683" s="506">
        <v>0</v>
      </c>
      <c r="P683" s="506" t="s">
        <v>804</v>
      </c>
      <c r="Q683" s="506">
        <v>0</v>
      </c>
      <c r="R683" s="509" t="s">
        <v>1119</v>
      </c>
      <c r="S683" s="506"/>
      <c r="T683" s="506"/>
      <c r="U683" s="506">
        <v>0</v>
      </c>
      <c r="V683" s="506">
        <v>0</v>
      </c>
      <c r="W683" s="506">
        <v>0</v>
      </c>
      <c r="X683" s="506">
        <v>0</v>
      </c>
      <c r="Y683" s="506">
        <v>0</v>
      </c>
      <c r="Z683" s="506">
        <v>0</v>
      </c>
      <c r="AA683" s="506">
        <v>0</v>
      </c>
      <c r="AB683" s="506">
        <v>0</v>
      </c>
      <c r="AC683" s="506">
        <v>0</v>
      </c>
      <c r="AD683" s="506">
        <v>0</v>
      </c>
      <c r="AE683" s="506">
        <v>0</v>
      </c>
      <c r="AF683" s="506" t="s">
        <v>804</v>
      </c>
      <c r="AG683" s="506">
        <v>0</v>
      </c>
      <c r="AH683" s="451" t="s">
        <v>1119</v>
      </c>
      <c r="AI683" s="450">
        <v>0</v>
      </c>
      <c r="AJ683" s="506">
        <v>0</v>
      </c>
      <c r="AK683" s="506">
        <v>0</v>
      </c>
      <c r="AL683" s="506">
        <v>0</v>
      </c>
      <c r="AM683" s="506">
        <v>0</v>
      </c>
      <c r="AN683" s="452" t="s">
        <v>1119</v>
      </c>
      <c r="AO683" s="506">
        <v>0</v>
      </c>
      <c r="AP683" s="506">
        <v>0</v>
      </c>
      <c r="AR683" s="450">
        <v>0</v>
      </c>
    </row>
    <row r="684" spans="1:44" s="48" customFormat="1" x14ac:dyDescent="0.25">
      <c r="A684" s="51"/>
      <c r="B684" s="456"/>
      <c r="C684" s="457"/>
      <c r="D684" s="458"/>
      <c r="E684" s="458"/>
      <c r="F684" s="458"/>
      <c r="G684" s="458"/>
      <c r="H684" s="458"/>
      <c r="I684" s="459"/>
      <c r="J684" s="458"/>
      <c r="K684" s="458"/>
      <c r="L684" s="458"/>
      <c r="M684" s="458"/>
      <c r="N684" s="458"/>
      <c r="O684" s="458"/>
      <c r="P684" s="458"/>
      <c r="Q684" s="458"/>
      <c r="R684" s="458"/>
      <c r="S684" s="458"/>
      <c r="T684" s="458"/>
      <c r="U684" s="458"/>
      <c r="V684" s="458"/>
      <c r="W684" s="458"/>
      <c r="X684" s="458"/>
      <c r="Y684" s="458"/>
      <c r="Z684" s="458"/>
      <c r="AA684" s="458"/>
      <c r="AB684" s="458"/>
      <c r="AC684" s="458"/>
      <c r="AD684" s="458"/>
      <c r="AE684" s="458"/>
      <c r="AF684" s="458"/>
      <c r="AG684" s="458"/>
      <c r="AH684" s="458"/>
      <c r="AI684" s="460"/>
      <c r="AJ684" s="458"/>
    </row>
    <row r="685" spans="1:44" s="48" customFormat="1" x14ac:dyDescent="0.25">
      <c r="A685" s="51"/>
      <c r="B685" s="456"/>
      <c r="C685" s="457"/>
      <c r="D685" s="458"/>
      <c r="E685" s="458"/>
      <c r="F685" s="458"/>
      <c r="G685" s="458"/>
      <c r="H685" s="458"/>
      <c r="I685" s="459"/>
      <c r="J685" s="458"/>
      <c r="K685" s="458"/>
      <c r="L685" s="458"/>
      <c r="M685" s="458"/>
      <c r="N685" s="458"/>
      <c r="O685" s="458"/>
      <c r="P685" s="458"/>
      <c r="Q685" s="458"/>
      <c r="R685" s="458"/>
      <c r="S685" s="458"/>
      <c r="T685" s="458"/>
      <c r="U685" s="458"/>
      <c r="V685" s="458"/>
      <c r="W685" s="458"/>
      <c r="X685" s="458"/>
      <c r="Y685" s="458"/>
      <c r="Z685" s="458"/>
      <c r="AA685" s="458"/>
      <c r="AB685" s="458"/>
      <c r="AC685" s="458"/>
      <c r="AD685" s="458"/>
      <c r="AE685" s="458"/>
      <c r="AF685" s="458"/>
      <c r="AG685" s="458"/>
      <c r="AH685" s="458"/>
      <c r="AI685" s="460"/>
      <c r="AJ685" s="458"/>
    </row>
    <row r="686" spans="1:44" s="48" customFormat="1" x14ac:dyDescent="0.25">
      <c r="A686" s="51"/>
      <c r="B686" s="456"/>
      <c r="C686" s="457"/>
      <c r="D686" s="458"/>
      <c r="E686" s="458"/>
      <c r="F686" s="458"/>
      <c r="G686" s="458"/>
      <c r="H686" s="458"/>
      <c r="I686" s="459"/>
      <c r="J686" s="458"/>
      <c r="K686" s="458"/>
      <c r="L686" s="458"/>
      <c r="M686" s="458"/>
      <c r="N686" s="458"/>
      <c r="O686" s="458"/>
      <c r="P686" s="458"/>
      <c r="Q686" s="458"/>
      <c r="R686" s="458"/>
      <c r="S686" s="458"/>
      <c r="T686" s="458"/>
      <c r="U686" s="458"/>
      <c r="V686" s="458"/>
      <c r="W686" s="458"/>
      <c r="X686" s="458"/>
      <c r="Y686" s="458"/>
      <c r="Z686" s="458"/>
      <c r="AA686" s="458"/>
      <c r="AB686" s="458"/>
      <c r="AC686" s="458"/>
      <c r="AD686" s="458"/>
      <c r="AE686" s="458"/>
      <c r="AF686" s="458"/>
      <c r="AG686" s="458"/>
      <c r="AH686" s="458"/>
      <c r="AI686" s="460"/>
      <c r="AJ686" s="458"/>
    </row>
    <row r="687" spans="1:44" s="48" customFormat="1" ht="26.25" x14ac:dyDescent="0.4">
      <c r="A687" s="51"/>
      <c r="B687" s="270"/>
      <c r="C687" s="457"/>
      <c r="D687" s="458"/>
      <c r="E687" s="458"/>
      <c r="F687" s="458"/>
      <c r="G687" s="458"/>
      <c r="H687" s="458"/>
      <c r="I687" s="459"/>
      <c r="J687" s="458"/>
      <c r="K687" s="458"/>
      <c r="L687" s="458"/>
      <c r="M687" s="458"/>
      <c r="N687" s="458"/>
      <c r="O687" s="458"/>
      <c r="P687" s="458"/>
      <c r="Q687" s="458"/>
      <c r="R687" s="458"/>
      <c r="S687" s="458"/>
      <c r="T687" s="458"/>
      <c r="U687" s="458"/>
      <c r="V687" s="458"/>
      <c r="W687" s="458"/>
      <c r="X687" s="458"/>
      <c r="Y687" s="458"/>
      <c r="Z687" s="458"/>
      <c r="AA687" s="458"/>
      <c r="AB687" s="458"/>
      <c r="AC687" s="458"/>
      <c r="AD687" s="458"/>
      <c r="AE687" s="458"/>
      <c r="AF687" s="458"/>
      <c r="AG687" s="458"/>
      <c r="AH687" s="458"/>
      <c r="AI687" s="460"/>
      <c r="AJ687" s="458"/>
    </row>
    <row r="688" spans="1:44" ht="33" x14ac:dyDescent="0.25">
      <c r="A688" s="531" t="s">
        <v>102</v>
      </c>
      <c r="B688" s="553" t="s">
        <v>212</v>
      </c>
      <c r="C688" s="531"/>
      <c r="D688" s="556" t="s">
        <v>1126</v>
      </c>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38"/>
      <c r="AJ688" s="77"/>
    </row>
    <row r="689" spans="1:36" x14ac:dyDescent="0.25">
      <c r="A689" s="531"/>
      <c r="B689" s="554"/>
      <c r="C689" s="531"/>
      <c r="D689" s="531" t="s">
        <v>1127</v>
      </c>
      <c r="E689" s="531"/>
      <c r="F689" s="531"/>
      <c r="G689" s="531"/>
      <c r="H689" s="531"/>
      <c r="I689" s="531"/>
      <c r="J689" s="531"/>
      <c r="K689" s="531"/>
      <c r="L689" s="531"/>
      <c r="M689" s="531"/>
      <c r="N689" s="531"/>
      <c r="O689" s="531"/>
      <c r="P689" s="531"/>
      <c r="Q689" s="531"/>
      <c r="R689" s="531"/>
      <c r="S689" s="531"/>
      <c r="T689" s="531"/>
      <c r="U689" s="531"/>
      <c r="V689" s="531"/>
      <c r="W689" s="531"/>
      <c r="X689" s="531"/>
      <c r="Y689" s="531"/>
      <c r="Z689" s="531"/>
      <c r="AA689" s="531"/>
      <c r="AB689" s="531"/>
      <c r="AC689" s="538"/>
      <c r="AJ689" s="77"/>
    </row>
    <row r="690" spans="1:36" x14ac:dyDescent="0.25">
      <c r="A690" s="531"/>
      <c r="B690" s="554"/>
      <c r="C690" s="531"/>
      <c r="D690" s="557" t="s">
        <v>11</v>
      </c>
      <c r="E690" s="557"/>
      <c r="F690" s="557"/>
      <c r="G690" s="557"/>
      <c r="H690" s="557"/>
      <c r="I690" s="557"/>
      <c r="J690" s="557"/>
      <c r="K690" s="557"/>
      <c r="L690" s="557"/>
      <c r="M690" s="557"/>
      <c r="N690" s="557"/>
      <c r="O690" s="557"/>
      <c r="P690" s="557"/>
      <c r="Q690" s="557"/>
      <c r="R690" s="557"/>
      <c r="S690" s="557"/>
      <c r="T690" s="557"/>
      <c r="U690" s="557"/>
      <c r="V690" s="557"/>
      <c r="W690" s="557"/>
      <c r="X690" s="126"/>
      <c r="Y690" s="126"/>
      <c r="Z690" s="126"/>
      <c r="AA690" s="126"/>
      <c r="AB690" s="126"/>
      <c r="AC690" s="538"/>
      <c r="AJ690" s="77"/>
    </row>
    <row r="691" spans="1:36" x14ac:dyDescent="0.25">
      <c r="A691" s="531"/>
      <c r="B691" s="554"/>
      <c r="C691" s="531"/>
      <c r="D691" s="531" t="s">
        <v>1128</v>
      </c>
      <c r="E691" s="531"/>
      <c r="F691" s="531"/>
      <c r="G691" s="531"/>
      <c r="H691" s="531" t="s">
        <v>1129</v>
      </c>
      <c r="I691" s="531"/>
      <c r="J691" s="531"/>
      <c r="K691" s="531"/>
      <c r="L691" s="531" t="s">
        <v>1130</v>
      </c>
      <c r="M691" s="531"/>
      <c r="N691" s="531"/>
      <c r="O691" s="531"/>
      <c r="P691" s="531" t="s">
        <v>1131</v>
      </c>
      <c r="Q691" s="531"/>
      <c r="R691" s="531"/>
      <c r="S691" s="531"/>
      <c r="T691" s="531" t="s">
        <v>519</v>
      </c>
      <c r="U691" s="531"/>
      <c r="V691" s="531"/>
      <c r="W691" s="531"/>
      <c r="X691" s="550" t="s">
        <v>1132</v>
      </c>
      <c r="Y691" s="550"/>
      <c r="Z691" s="531" t="s">
        <v>1133</v>
      </c>
      <c r="AA691" s="531"/>
      <c r="AB691" s="551" t="s">
        <v>104</v>
      </c>
      <c r="AC691" s="538"/>
      <c r="AJ691" s="77"/>
    </row>
    <row r="692" spans="1:36" ht="220.5" x14ac:dyDescent="0.25">
      <c r="A692" s="531"/>
      <c r="B692" s="555"/>
      <c r="C692" s="531"/>
      <c r="D692" s="413" t="s">
        <v>210</v>
      </c>
      <c r="E692" s="461" t="s">
        <v>1134</v>
      </c>
      <c r="F692" s="461" t="s">
        <v>1135</v>
      </c>
      <c r="G692" s="413" t="s">
        <v>1136</v>
      </c>
      <c r="H692" s="413" t="s">
        <v>210</v>
      </c>
      <c r="I692" s="462" t="s">
        <v>1134</v>
      </c>
      <c r="J692" s="461" t="s">
        <v>1135</v>
      </c>
      <c r="K692" s="413" t="s">
        <v>1136</v>
      </c>
      <c r="L692" s="413" t="s">
        <v>210</v>
      </c>
      <c r="M692" s="461" t="s">
        <v>1134</v>
      </c>
      <c r="N692" s="461" t="s">
        <v>1135</v>
      </c>
      <c r="O692" s="413" t="s">
        <v>1136</v>
      </c>
      <c r="P692" s="461" t="s">
        <v>210</v>
      </c>
      <c r="Q692" s="461" t="s">
        <v>1134</v>
      </c>
      <c r="R692" s="461" t="s">
        <v>1135</v>
      </c>
      <c r="S692" s="413" t="s">
        <v>1136</v>
      </c>
      <c r="T692" s="413" t="s">
        <v>210</v>
      </c>
      <c r="U692" s="461" t="s">
        <v>1134</v>
      </c>
      <c r="V692" s="461" t="s">
        <v>1135</v>
      </c>
      <c r="W692" s="413" t="s">
        <v>1136</v>
      </c>
      <c r="X692" s="413" t="s">
        <v>1137</v>
      </c>
      <c r="Y692" s="413" t="s">
        <v>1138</v>
      </c>
      <c r="Z692" s="461" t="s">
        <v>1118</v>
      </c>
      <c r="AA692" s="461" t="s">
        <v>111</v>
      </c>
      <c r="AB692" s="552"/>
      <c r="AC692" s="538"/>
      <c r="AJ692" s="77"/>
    </row>
    <row r="693" spans="1:36" ht="16.5" customHeight="1" x14ac:dyDescent="0.25">
      <c r="A693" s="268">
        <v>1</v>
      </c>
      <c r="B693" s="463">
        <v>2</v>
      </c>
      <c r="C693" s="268">
        <v>3</v>
      </c>
      <c r="D693" s="268">
        <v>4</v>
      </c>
      <c r="E693" s="268">
        <v>5</v>
      </c>
      <c r="F693" s="268">
        <v>6</v>
      </c>
      <c r="G693" s="268">
        <v>7</v>
      </c>
      <c r="H693" s="268">
        <v>8</v>
      </c>
      <c r="I693" s="268">
        <v>9</v>
      </c>
      <c r="J693" s="268">
        <v>10</v>
      </c>
      <c r="K693" s="268">
        <v>11</v>
      </c>
      <c r="L693" s="268">
        <v>12</v>
      </c>
      <c r="M693" s="268">
        <v>13</v>
      </c>
      <c r="N693" s="268">
        <v>14</v>
      </c>
      <c r="O693" s="268">
        <v>15</v>
      </c>
      <c r="P693" s="268">
        <v>16</v>
      </c>
      <c r="Q693" s="268">
        <v>17</v>
      </c>
      <c r="R693" s="268">
        <v>18</v>
      </c>
      <c r="S693" s="268">
        <v>19</v>
      </c>
      <c r="T693" s="268">
        <v>20</v>
      </c>
      <c r="U693" s="268">
        <v>21</v>
      </c>
      <c r="V693" s="268">
        <v>22</v>
      </c>
      <c r="W693" s="268">
        <v>23</v>
      </c>
      <c r="X693" s="268">
        <v>24</v>
      </c>
      <c r="Y693" s="268">
        <v>25</v>
      </c>
      <c r="Z693" s="268">
        <v>26</v>
      </c>
      <c r="AA693" s="268">
        <v>27</v>
      </c>
      <c r="AB693" s="268">
        <v>28</v>
      </c>
      <c r="AC693" s="54"/>
      <c r="AD693" s="54"/>
      <c r="AE693" s="54"/>
      <c r="AF693" s="54"/>
      <c r="AG693" s="54"/>
      <c r="AH693" s="54"/>
      <c r="AI693" s="464"/>
      <c r="AJ693" s="54"/>
    </row>
    <row r="694" spans="1:36" x14ac:dyDescent="0.25">
      <c r="A694" s="414">
        <v>0</v>
      </c>
      <c r="B694" s="465" t="s">
        <v>380</v>
      </c>
      <c r="C694" s="466" t="s">
        <v>411</v>
      </c>
      <c r="D694" s="467">
        <v>7.234</v>
      </c>
      <c r="E694" s="467">
        <v>70.930000000000007</v>
      </c>
      <c r="F694" s="467">
        <v>124.51436784000001</v>
      </c>
      <c r="G694" s="467">
        <v>124.51436784000001</v>
      </c>
      <c r="H694" s="467">
        <v>4.0730000000000004</v>
      </c>
      <c r="I694" s="467">
        <v>58.757999999999996</v>
      </c>
      <c r="J694" s="467">
        <v>124.85798610999997</v>
      </c>
      <c r="K694" s="467">
        <v>124.85798610999997</v>
      </c>
      <c r="L694" s="467">
        <v>15.68</v>
      </c>
      <c r="M694" s="467">
        <v>78.668000000000006</v>
      </c>
      <c r="N694" s="467">
        <v>199.14096398999996</v>
      </c>
      <c r="O694" s="467">
        <v>199.14096398999996</v>
      </c>
      <c r="P694" s="467">
        <v>74.431999999999988</v>
      </c>
      <c r="Q694" s="467">
        <v>177.01999999999995</v>
      </c>
      <c r="R694" s="467">
        <v>1021.0892490700001</v>
      </c>
      <c r="S694" s="467">
        <v>1021.0892490700001</v>
      </c>
      <c r="T694" s="467">
        <v>101.41899999999998</v>
      </c>
      <c r="U694" s="467">
        <v>385.37599999999998</v>
      </c>
      <c r="V694" s="467">
        <v>1469.60256701</v>
      </c>
      <c r="W694" s="467">
        <v>1469.60256701</v>
      </c>
      <c r="X694" s="467">
        <v>-372.51466378768237</v>
      </c>
      <c r="Y694" s="467">
        <v>-372.51466378768237</v>
      </c>
      <c r="Z694" s="467">
        <v>372.51466378768237</v>
      </c>
      <c r="AA694" s="468">
        <v>1.3395486019794303</v>
      </c>
      <c r="AB694" s="469">
        <v>0</v>
      </c>
      <c r="AC694" s="54"/>
      <c r="AD694" s="54"/>
      <c r="AE694" s="54"/>
      <c r="AF694" s="54"/>
      <c r="AG694" s="54"/>
      <c r="AH694" s="54"/>
      <c r="AI694" s="464"/>
      <c r="AJ694" s="470"/>
    </row>
    <row r="695" spans="1:36" x14ac:dyDescent="0.25">
      <c r="A695" s="414"/>
      <c r="B695" s="465" t="s">
        <v>497</v>
      </c>
      <c r="C695" s="466" t="s">
        <v>388</v>
      </c>
      <c r="D695" s="467">
        <v>2.8129999999999997</v>
      </c>
      <c r="E695" s="467">
        <v>29.729999999999997</v>
      </c>
      <c r="F695" s="467">
        <v>10.012567840000001</v>
      </c>
      <c r="G695" s="467">
        <v>10.012567840000001</v>
      </c>
      <c r="H695" s="467">
        <v>1.6830000000000001</v>
      </c>
      <c r="I695" s="467">
        <v>18.385999999999999</v>
      </c>
      <c r="J695" s="467">
        <v>17.978986109999997</v>
      </c>
      <c r="K695" s="467">
        <v>17.978986109999997</v>
      </c>
      <c r="L695" s="467">
        <v>2.972</v>
      </c>
      <c r="M695" s="467">
        <v>24.998000000000005</v>
      </c>
      <c r="N695" s="467">
        <v>66.182463990000016</v>
      </c>
      <c r="O695" s="467">
        <v>66.182463990000016</v>
      </c>
      <c r="P695" s="467">
        <v>9.0950000000000006</v>
      </c>
      <c r="Q695" s="467">
        <v>66.450999999999979</v>
      </c>
      <c r="R695" s="467">
        <v>223.88665606999999</v>
      </c>
      <c r="S695" s="467">
        <v>223.88665606999999</v>
      </c>
      <c r="T695" s="467">
        <v>16.563000000000002</v>
      </c>
      <c r="U695" s="467">
        <v>139.565</v>
      </c>
      <c r="V695" s="467">
        <v>318.06067401000001</v>
      </c>
      <c r="W695" s="467">
        <v>318.06067401000001</v>
      </c>
      <c r="X695" s="467">
        <v>-130.97252039720013</v>
      </c>
      <c r="Y695" s="467">
        <v>-130.97252039720013</v>
      </c>
      <c r="Z695" s="467">
        <v>130.9725203972001</v>
      </c>
      <c r="AA695" s="468">
        <v>1.7000577955794176</v>
      </c>
      <c r="AB695" s="469">
        <v>0</v>
      </c>
      <c r="AC695" s="54"/>
      <c r="AD695" s="54"/>
      <c r="AE695" s="54"/>
      <c r="AF695" s="54"/>
      <c r="AG695" s="54"/>
      <c r="AH695" s="54"/>
      <c r="AI695" s="464"/>
      <c r="AJ695" s="470"/>
    </row>
    <row r="696" spans="1:36" x14ac:dyDescent="0.25">
      <c r="A696" s="414"/>
      <c r="B696" s="465" t="s">
        <v>498</v>
      </c>
      <c r="C696" s="466" t="s">
        <v>389</v>
      </c>
      <c r="D696" s="467">
        <v>0.35</v>
      </c>
      <c r="E696" s="467">
        <v>2.02</v>
      </c>
      <c r="F696" s="467">
        <v>7.3952</v>
      </c>
      <c r="G696" s="467">
        <v>7.3952</v>
      </c>
      <c r="H696" s="467">
        <v>0.373</v>
      </c>
      <c r="I696" s="467">
        <v>6.4930000000000003</v>
      </c>
      <c r="J696" s="467">
        <v>35.446000000000005</v>
      </c>
      <c r="K696" s="467">
        <v>35.446000000000005</v>
      </c>
      <c r="L696" s="467">
        <v>0.32500000000000001</v>
      </c>
      <c r="M696" s="467">
        <v>4.6890000000000001</v>
      </c>
      <c r="N696" s="467">
        <v>7.6194999999999995</v>
      </c>
      <c r="O696" s="467">
        <v>7.6194999999999995</v>
      </c>
      <c r="P696" s="467">
        <v>2.6259999999999999</v>
      </c>
      <c r="Q696" s="467">
        <v>31.905999999999999</v>
      </c>
      <c r="R696" s="467">
        <v>183.52529999999999</v>
      </c>
      <c r="S696" s="467">
        <v>183.52529999999999</v>
      </c>
      <c r="T696" s="467">
        <v>3.6739999999999999</v>
      </c>
      <c r="U696" s="467">
        <v>45.107999999999997</v>
      </c>
      <c r="V696" s="467">
        <v>233.98599999999999</v>
      </c>
      <c r="W696" s="467">
        <v>233.98599999999999</v>
      </c>
      <c r="X696" s="467">
        <v>-24.826580400482129</v>
      </c>
      <c r="Y696" s="467">
        <v>-24.826580400482129</v>
      </c>
      <c r="Z696" s="467">
        <v>24.826580400482129</v>
      </c>
      <c r="AA696" s="468">
        <v>1.1186969271956202</v>
      </c>
      <c r="AB696" s="469">
        <v>0</v>
      </c>
      <c r="AC696" s="54"/>
      <c r="AD696" s="54"/>
      <c r="AE696" s="54"/>
      <c r="AF696" s="54"/>
      <c r="AG696" s="54"/>
      <c r="AH696" s="54"/>
      <c r="AI696" s="464"/>
      <c r="AJ696" s="470"/>
    </row>
    <row r="697" spans="1:36" x14ac:dyDescent="0.25">
      <c r="A697" s="414"/>
      <c r="B697" s="465" t="s">
        <v>499</v>
      </c>
      <c r="C697" s="466" t="s">
        <v>390</v>
      </c>
      <c r="D697" s="467">
        <v>0.8</v>
      </c>
      <c r="E697" s="467">
        <v>1.667</v>
      </c>
      <c r="F697" s="467">
        <v>9.7815999999999992</v>
      </c>
      <c r="G697" s="467">
        <v>9.7815999999999992</v>
      </c>
      <c r="H697" s="467">
        <v>0</v>
      </c>
      <c r="I697" s="467">
        <v>1.9900000000000002</v>
      </c>
      <c r="J697" s="467">
        <v>1.153</v>
      </c>
      <c r="K697" s="467">
        <v>1.153</v>
      </c>
      <c r="L697" s="467">
        <v>7.5000000000000011E-2</v>
      </c>
      <c r="M697" s="467">
        <v>6.5910000000000002</v>
      </c>
      <c r="N697" s="467">
        <v>24.929000000000002</v>
      </c>
      <c r="O697" s="467">
        <v>24.929000000000002</v>
      </c>
      <c r="P697" s="467">
        <v>2.5000000000000001E-2</v>
      </c>
      <c r="Q697" s="467">
        <v>7.2779999999999987</v>
      </c>
      <c r="R697" s="467">
        <v>12.077999999999999</v>
      </c>
      <c r="S697" s="467">
        <v>12.077999999999999</v>
      </c>
      <c r="T697" s="467">
        <v>0.9</v>
      </c>
      <c r="U697" s="467">
        <v>17.526</v>
      </c>
      <c r="V697" s="467">
        <v>47.941600000000008</v>
      </c>
      <c r="W697" s="467">
        <v>47.941600000000008</v>
      </c>
      <c r="X697" s="467">
        <v>-20.754270000000005</v>
      </c>
      <c r="Y697" s="467">
        <v>-20.754270000000005</v>
      </c>
      <c r="Z697" s="467">
        <v>20.754270000000005</v>
      </c>
      <c r="AA697" s="468">
        <v>1.7633802215958685</v>
      </c>
      <c r="AB697" s="469">
        <v>0</v>
      </c>
      <c r="AC697" s="54"/>
      <c r="AD697" s="54"/>
      <c r="AE697" s="54"/>
      <c r="AF697" s="54"/>
      <c r="AG697" s="54"/>
      <c r="AH697" s="54"/>
      <c r="AI697" s="464"/>
      <c r="AJ697" s="470"/>
    </row>
    <row r="698" spans="1:36" x14ac:dyDescent="0.25">
      <c r="A698" s="414"/>
      <c r="B698" s="465" t="s">
        <v>500</v>
      </c>
      <c r="C698" s="466" t="s">
        <v>385</v>
      </c>
      <c r="D698" s="467">
        <v>3.2709999999999999</v>
      </c>
      <c r="E698" s="467">
        <v>37.513000000000005</v>
      </c>
      <c r="F698" s="467">
        <v>97.325000000000017</v>
      </c>
      <c r="G698" s="467">
        <v>97.325000000000017</v>
      </c>
      <c r="H698" s="467">
        <v>2.0169999999999999</v>
      </c>
      <c r="I698" s="467">
        <v>31.889000000000003</v>
      </c>
      <c r="J698" s="467">
        <v>70.279999999999973</v>
      </c>
      <c r="K698" s="467">
        <v>70.279999999999973</v>
      </c>
      <c r="L698" s="467">
        <v>12.308</v>
      </c>
      <c r="M698" s="467">
        <v>42.390000000000008</v>
      </c>
      <c r="N698" s="467">
        <v>100.41</v>
      </c>
      <c r="O698" s="467">
        <v>100.41</v>
      </c>
      <c r="P698" s="467">
        <v>62.686</v>
      </c>
      <c r="Q698" s="467">
        <v>71.384999999999991</v>
      </c>
      <c r="R698" s="467">
        <v>600.97259999999994</v>
      </c>
      <c r="S698" s="467">
        <v>600.97259999999994</v>
      </c>
      <c r="T698" s="467">
        <v>80.281999999999996</v>
      </c>
      <c r="U698" s="467">
        <v>183.17700000000002</v>
      </c>
      <c r="V698" s="467">
        <v>868.98759999999993</v>
      </c>
      <c r="W698" s="467">
        <v>868.98759999999993</v>
      </c>
      <c r="X698" s="467">
        <v>-195.33459999000002</v>
      </c>
      <c r="Y698" s="467">
        <v>-195.33459999000002</v>
      </c>
      <c r="Z698" s="467">
        <v>195.3345999899999</v>
      </c>
      <c r="AA698" s="468">
        <v>1.2899632303086312</v>
      </c>
      <c r="AB698" s="469">
        <v>0</v>
      </c>
      <c r="AC698" s="54"/>
      <c r="AD698" s="54"/>
      <c r="AE698" s="54"/>
      <c r="AF698" s="54"/>
      <c r="AG698" s="54"/>
      <c r="AH698" s="54"/>
      <c r="AI698" s="464"/>
      <c r="AJ698" s="470"/>
    </row>
    <row r="699" spans="1:36" x14ac:dyDescent="0.25">
      <c r="A699" s="414"/>
      <c r="B699" s="465" t="s">
        <v>922</v>
      </c>
      <c r="C699" s="466" t="s">
        <v>923</v>
      </c>
      <c r="D699" s="467">
        <v>0</v>
      </c>
      <c r="E699" s="467">
        <v>0</v>
      </c>
      <c r="F699" s="467">
        <v>0</v>
      </c>
      <c r="G699" s="467">
        <v>0</v>
      </c>
      <c r="H699" s="467">
        <v>0</v>
      </c>
      <c r="I699" s="467">
        <v>0</v>
      </c>
      <c r="J699" s="467">
        <v>0</v>
      </c>
      <c r="K699" s="467">
        <v>0</v>
      </c>
      <c r="L699" s="467">
        <v>0</v>
      </c>
      <c r="M699" s="467">
        <v>0</v>
      </c>
      <c r="N699" s="467">
        <v>0</v>
      </c>
      <c r="O699" s="467">
        <v>0</v>
      </c>
      <c r="P699" s="467">
        <v>0</v>
      </c>
      <c r="Q699" s="467">
        <v>0</v>
      </c>
      <c r="R699" s="467">
        <v>0.62669299999999994</v>
      </c>
      <c r="S699" s="467">
        <v>0.62669299999999994</v>
      </c>
      <c r="T699" s="467">
        <v>0</v>
      </c>
      <c r="U699" s="467">
        <v>0</v>
      </c>
      <c r="V699" s="467">
        <v>0.62669299999999994</v>
      </c>
      <c r="W699" s="467">
        <v>0.62669299999999994</v>
      </c>
      <c r="X699" s="467">
        <v>-0.62669299999999994</v>
      </c>
      <c r="Y699" s="467">
        <v>-0.62669299999999994</v>
      </c>
      <c r="Z699" s="467">
        <v>0.62669299999999994</v>
      </c>
      <c r="AA699" s="468" t="s">
        <v>1119</v>
      </c>
      <c r="AB699" s="469">
        <v>0</v>
      </c>
      <c r="AC699" s="54"/>
      <c r="AD699" s="54"/>
      <c r="AE699" s="54"/>
      <c r="AF699" s="54"/>
      <c r="AG699" s="54"/>
      <c r="AH699" s="54"/>
      <c r="AI699" s="464"/>
      <c r="AJ699" s="470"/>
    </row>
    <row r="700" spans="1:36" x14ac:dyDescent="0.25">
      <c r="A700" s="414"/>
      <c r="B700" s="465" t="s">
        <v>501</v>
      </c>
      <c r="C700" s="466" t="s">
        <v>391</v>
      </c>
      <c r="D700" s="467">
        <v>0</v>
      </c>
      <c r="E700" s="467">
        <v>0</v>
      </c>
      <c r="F700" s="467">
        <v>0</v>
      </c>
      <c r="G700" s="467">
        <v>0</v>
      </c>
      <c r="H700" s="467">
        <v>0</v>
      </c>
      <c r="I700" s="467">
        <v>0</v>
      </c>
      <c r="J700" s="467">
        <v>0</v>
      </c>
      <c r="K700" s="467">
        <v>0</v>
      </c>
      <c r="L700" s="467">
        <v>0</v>
      </c>
      <c r="M700" s="467">
        <v>0</v>
      </c>
      <c r="N700" s="467">
        <v>0</v>
      </c>
      <c r="O700" s="467">
        <v>0</v>
      </c>
      <c r="P700" s="467">
        <v>0</v>
      </c>
      <c r="Q700" s="467">
        <v>0</v>
      </c>
      <c r="R700" s="467">
        <v>0</v>
      </c>
      <c r="S700" s="467">
        <v>0</v>
      </c>
      <c r="T700" s="467">
        <v>0</v>
      </c>
      <c r="U700" s="467">
        <v>0</v>
      </c>
      <c r="V700" s="467">
        <v>0</v>
      </c>
      <c r="W700" s="467">
        <v>0</v>
      </c>
      <c r="X700" s="467">
        <v>0</v>
      </c>
      <c r="Y700" s="467">
        <v>0</v>
      </c>
      <c r="Z700" s="467">
        <v>0</v>
      </c>
      <c r="AA700" s="468" t="s">
        <v>1119</v>
      </c>
      <c r="AB700" s="469">
        <v>0</v>
      </c>
      <c r="AC700" s="54"/>
      <c r="AD700" s="54"/>
      <c r="AE700" s="54"/>
      <c r="AF700" s="54"/>
      <c r="AG700" s="54"/>
      <c r="AH700" s="54"/>
      <c r="AI700" s="464"/>
      <c r="AJ700" s="470"/>
    </row>
    <row r="701" spans="1:36" x14ac:dyDescent="0.25">
      <c r="A701" s="447">
        <v>1</v>
      </c>
      <c r="B701" s="471" t="s">
        <v>115</v>
      </c>
      <c r="C701" s="471">
        <v>1</v>
      </c>
      <c r="D701" s="472">
        <v>0</v>
      </c>
      <c r="E701" s="472">
        <v>0</v>
      </c>
      <c r="F701" s="472">
        <v>0</v>
      </c>
      <c r="G701" s="472">
        <v>0</v>
      </c>
      <c r="H701" s="472">
        <v>0</v>
      </c>
      <c r="I701" s="472">
        <v>0</v>
      </c>
      <c r="J701" s="472">
        <v>0</v>
      </c>
      <c r="K701" s="472">
        <v>0</v>
      </c>
      <c r="L701" s="472">
        <v>0</v>
      </c>
      <c r="M701" s="472">
        <v>0</v>
      </c>
      <c r="N701" s="472">
        <v>0</v>
      </c>
      <c r="O701" s="472">
        <v>0</v>
      </c>
      <c r="P701" s="472">
        <v>0</v>
      </c>
      <c r="Q701" s="472">
        <v>0</v>
      </c>
      <c r="R701" s="472">
        <v>0</v>
      </c>
      <c r="S701" s="472">
        <v>0</v>
      </c>
      <c r="T701" s="472">
        <v>0</v>
      </c>
      <c r="U701" s="472">
        <v>0</v>
      </c>
      <c r="V701" s="472">
        <v>0</v>
      </c>
      <c r="W701" s="472">
        <v>0</v>
      </c>
      <c r="X701" s="472">
        <v>0</v>
      </c>
      <c r="Y701" s="472">
        <v>0</v>
      </c>
      <c r="Z701" s="472">
        <v>0</v>
      </c>
      <c r="AA701" s="472" t="s">
        <v>1119</v>
      </c>
      <c r="AB701" s="472">
        <v>0</v>
      </c>
      <c r="AC701" s="54"/>
      <c r="AD701" s="54"/>
      <c r="AE701" s="54"/>
      <c r="AF701" s="54"/>
      <c r="AG701" s="54"/>
      <c r="AH701" s="54"/>
      <c r="AI701" s="464"/>
      <c r="AJ701" s="470"/>
    </row>
    <row r="702" spans="1:36" x14ac:dyDescent="0.25">
      <c r="A702" s="447" t="s">
        <v>15</v>
      </c>
      <c r="B702" s="471" t="s">
        <v>382</v>
      </c>
      <c r="C702" s="471">
        <v>1</v>
      </c>
      <c r="D702" s="472">
        <v>0</v>
      </c>
      <c r="E702" s="472">
        <v>0</v>
      </c>
      <c r="F702" s="472">
        <v>0</v>
      </c>
      <c r="G702" s="472">
        <v>0</v>
      </c>
      <c r="H702" s="472">
        <v>0</v>
      </c>
      <c r="I702" s="472">
        <v>0</v>
      </c>
      <c r="J702" s="472">
        <v>0</v>
      </c>
      <c r="K702" s="472">
        <v>0</v>
      </c>
      <c r="L702" s="472">
        <v>0</v>
      </c>
      <c r="M702" s="472">
        <v>0</v>
      </c>
      <c r="N702" s="472">
        <v>0</v>
      </c>
      <c r="O702" s="472">
        <v>0</v>
      </c>
      <c r="P702" s="472">
        <v>0</v>
      </c>
      <c r="Q702" s="472">
        <v>0</v>
      </c>
      <c r="R702" s="472">
        <v>0</v>
      </c>
      <c r="S702" s="472">
        <v>0</v>
      </c>
      <c r="T702" s="472">
        <v>0</v>
      </c>
      <c r="U702" s="472">
        <v>0</v>
      </c>
      <c r="V702" s="472">
        <v>0</v>
      </c>
      <c r="W702" s="472">
        <v>0</v>
      </c>
      <c r="X702" s="472">
        <v>0</v>
      </c>
      <c r="Y702" s="472">
        <v>0</v>
      </c>
      <c r="Z702" s="472">
        <v>0</v>
      </c>
      <c r="AA702" s="472" t="s">
        <v>1119</v>
      </c>
      <c r="AB702" s="472">
        <v>0</v>
      </c>
      <c r="AC702" s="54"/>
      <c r="AD702" s="54"/>
      <c r="AE702" s="54"/>
      <c r="AF702" s="54"/>
      <c r="AG702" s="54"/>
      <c r="AH702" s="54"/>
      <c r="AI702" s="464"/>
      <c r="AJ702" s="470"/>
    </row>
    <row r="703" spans="1:36" x14ac:dyDescent="0.25">
      <c r="A703" s="447" t="s">
        <v>172</v>
      </c>
      <c r="B703" s="471" t="s">
        <v>460</v>
      </c>
      <c r="C703" s="471">
        <v>0</v>
      </c>
      <c r="D703" s="472">
        <v>0</v>
      </c>
      <c r="E703" s="472">
        <v>0</v>
      </c>
      <c r="F703" s="472">
        <v>0</v>
      </c>
      <c r="G703" s="472">
        <v>0</v>
      </c>
      <c r="H703" s="472">
        <v>0</v>
      </c>
      <c r="I703" s="472">
        <v>0</v>
      </c>
      <c r="J703" s="472">
        <v>0</v>
      </c>
      <c r="K703" s="472">
        <v>0</v>
      </c>
      <c r="L703" s="472">
        <v>0</v>
      </c>
      <c r="M703" s="472">
        <v>0</v>
      </c>
      <c r="N703" s="472">
        <v>0</v>
      </c>
      <c r="O703" s="472">
        <v>0</v>
      </c>
      <c r="P703" s="472">
        <v>0</v>
      </c>
      <c r="Q703" s="472">
        <v>0</v>
      </c>
      <c r="R703" s="472">
        <v>0</v>
      </c>
      <c r="S703" s="472">
        <v>0</v>
      </c>
      <c r="T703" s="472">
        <v>0</v>
      </c>
      <c r="U703" s="472">
        <v>0</v>
      </c>
      <c r="V703" s="472">
        <v>0</v>
      </c>
      <c r="W703" s="472">
        <v>0</v>
      </c>
      <c r="X703" s="472">
        <v>0</v>
      </c>
      <c r="Y703" s="472">
        <v>0</v>
      </c>
      <c r="Z703" s="472">
        <v>0</v>
      </c>
      <c r="AA703" s="472" t="s">
        <v>1119</v>
      </c>
      <c r="AB703" s="472">
        <v>0</v>
      </c>
      <c r="AC703" s="271"/>
      <c r="AD703" s="54"/>
      <c r="AE703" s="54"/>
      <c r="AF703" s="54"/>
      <c r="AG703" s="54"/>
      <c r="AH703" s="54"/>
      <c r="AI703" s="464"/>
      <c r="AJ703" s="470"/>
    </row>
    <row r="704" spans="1:36" x14ac:dyDescent="0.25">
      <c r="A704" s="447" t="s">
        <v>17</v>
      </c>
      <c r="B704" s="471" t="s">
        <v>383</v>
      </c>
      <c r="C704" s="471">
        <v>1</v>
      </c>
      <c r="D704" s="472">
        <v>0</v>
      </c>
      <c r="E704" s="472">
        <v>0</v>
      </c>
      <c r="F704" s="472">
        <v>0</v>
      </c>
      <c r="G704" s="472">
        <v>0</v>
      </c>
      <c r="H704" s="472">
        <v>0</v>
      </c>
      <c r="I704" s="472">
        <v>0</v>
      </c>
      <c r="J704" s="472">
        <v>0</v>
      </c>
      <c r="K704" s="472">
        <v>0</v>
      </c>
      <c r="L704" s="472">
        <v>0</v>
      </c>
      <c r="M704" s="472">
        <v>0</v>
      </c>
      <c r="N704" s="472">
        <v>0</v>
      </c>
      <c r="O704" s="472">
        <v>0</v>
      </c>
      <c r="P704" s="472">
        <v>0</v>
      </c>
      <c r="Q704" s="472">
        <v>0</v>
      </c>
      <c r="R704" s="472">
        <v>0</v>
      </c>
      <c r="S704" s="472">
        <v>0</v>
      </c>
      <c r="T704" s="472">
        <v>0</v>
      </c>
      <c r="U704" s="472">
        <v>0</v>
      </c>
      <c r="V704" s="472">
        <v>0</v>
      </c>
      <c r="W704" s="472">
        <v>0</v>
      </c>
      <c r="X704" s="472">
        <v>0</v>
      </c>
      <c r="Y704" s="472">
        <v>0</v>
      </c>
      <c r="Z704" s="472">
        <v>0</v>
      </c>
      <c r="AA704" s="472" t="s">
        <v>1119</v>
      </c>
      <c r="AB704" s="472">
        <v>0</v>
      </c>
      <c r="AC704" s="271"/>
      <c r="AD704" s="54"/>
      <c r="AE704" s="54"/>
      <c r="AF704" s="54"/>
      <c r="AG704" s="54"/>
      <c r="AH704" s="54"/>
      <c r="AI704" s="464"/>
      <c r="AJ704" s="470"/>
    </row>
    <row r="705" spans="1:36" x14ac:dyDescent="0.25">
      <c r="A705" s="447">
        <v>1</v>
      </c>
      <c r="B705" s="471" t="s">
        <v>451</v>
      </c>
      <c r="C705" s="471">
        <v>0</v>
      </c>
      <c r="D705" s="472">
        <v>0</v>
      </c>
      <c r="E705" s="472">
        <v>0</v>
      </c>
      <c r="F705" s="472">
        <v>0</v>
      </c>
      <c r="G705" s="472">
        <v>0</v>
      </c>
      <c r="H705" s="472">
        <v>0</v>
      </c>
      <c r="I705" s="472">
        <v>0</v>
      </c>
      <c r="J705" s="472">
        <v>0</v>
      </c>
      <c r="K705" s="472">
        <v>0</v>
      </c>
      <c r="L705" s="472">
        <v>0</v>
      </c>
      <c r="M705" s="472">
        <v>0</v>
      </c>
      <c r="N705" s="472">
        <v>0</v>
      </c>
      <c r="O705" s="472">
        <v>0</v>
      </c>
      <c r="P705" s="472">
        <v>0</v>
      </c>
      <c r="Q705" s="472">
        <v>0</v>
      </c>
      <c r="R705" s="472">
        <v>0</v>
      </c>
      <c r="S705" s="472">
        <v>0</v>
      </c>
      <c r="T705" s="472">
        <v>0</v>
      </c>
      <c r="U705" s="472">
        <v>0</v>
      </c>
      <c r="V705" s="472">
        <v>0</v>
      </c>
      <c r="W705" s="472">
        <v>0</v>
      </c>
      <c r="X705" s="472">
        <v>0</v>
      </c>
      <c r="Y705" s="472">
        <v>0</v>
      </c>
      <c r="Z705" s="472">
        <v>0</v>
      </c>
      <c r="AA705" s="472" t="s">
        <v>1119</v>
      </c>
      <c r="AB705" s="472">
        <v>0</v>
      </c>
      <c r="AC705" s="271"/>
      <c r="AD705" s="54"/>
      <c r="AE705" s="54"/>
      <c r="AF705" s="54"/>
      <c r="AG705" s="54"/>
      <c r="AH705" s="54"/>
      <c r="AI705" s="464"/>
      <c r="AJ705" s="470"/>
    </row>
    <row r="706" spans="1:36" x14ac:dyDescent="0.25">
      <c r="A706" s="447">
        <v>2</v>
      </c>
      <c r="B706" s="471" t="s">
        <v>452</v>
      </c>
      <c r="C706" s="471">
        <v>0</v>
      </c>
      <c r="D706" s="472">
        <v>0</v>
      </c>
      <c r="E706" s="472">
        <v>0</v>
      </c>
      <c r="F706" s="472">
        <v>0</v>
      </c>
      <c r="G706" s="472">
        <v>0</v>
      </c>
      <c r="H706" s="472">
        <v>0</v>
      </c>
      <c r="I706" s="472">
        <v>0</v>
      </c>
      <c r="J706" s="472">
        <v>0</v>
      </c>
      <c r="K706" s="472">
        <v>0</v>
      </c>
      <c r="L706" s="472">
        <v>0</v>
      </c>
      <c r="M706" s="472">
        <v>0</v>
      </c>
      <c r="N706" s="472">
        <v>0</v>
      </c>
      <c r="O706" s="472">
        <v>0</v>
      </c>
      <c r="P706" s="472">
        <v>0</v>
      </c>
      <c r="Q706" s="472">
        <v>0</v>
      </c>
      <c r="R706" s="472">
        <v>0</v>
      </c>
      <c r="S706" s="472">
        <v>0</v>
      </c>
      <c r="T706" s="472">
        <v>0</v>
      </c>
      <c r="U706" s="472">
        <v>0</v>
      </c>
      <c r="V706" s="472">
        <v>0</v>
      </c>
      <c r="W706" s="472">
        <v>0</v>
      </c>
      <c r="X706" s="472">
        <v>0</v>
      </c>
      <c r="Y706" s="472">
        <v>0</v>
      </c>
      <c r="Z706" s="472">
        <v>0</v>
      </c>
      <c r="AA706" s="472" t="s">
        <v>1119</v>
      </c>
      <c r="AB706" s="472">
        <v>0</v>
      </c>
      <c r="AC706" s="271"/>
      <c r="AD706" s="54"/>
      <c r="AE706" s="54"/>
      <c r="AF706" s="54"/>
      <c r="AG706" s="54"/>
      <c r="AH706" s="54"/>
      <c r="AI706" s="464"/>
      <c r="AJ706" s="470"/>
    </row>
    <row r="707" spans="1:36" x14ac:dyDescent="0.25">
      <c r="A707" s="447">
        <v>3</v>
      </c>
      <c r="B707" s="471" t="s">
        <v>453</v>
      </c>
      <c r="C707" s="471">
        <v>0</v>
      </c>
      <c r="D707" s="472">
        <v>0</v>
      </c>
      <c r="E707" s="472">
        <v>0</v>
      </c>
      <c r="F707" s="472">
        <v>0</v>
      </c>
      <c r="G707" s="472">
        <v>0</v>
      </c>
      <c r="H707" s="472">
        <v>0</v>
      </c>
      <c r="I707" s="472">
        <v>0</v>
      </c>
      <c r="J707" s="472">
        <v>0</v>
      </c>
      <c r="K707" s="472">
        <v>0</v>
      </c>
      <c r="L707" s="472">
        <v>0</v>
      </c>
      <c r="M707" s="472">
        <v>0</v>
      </c>
      <c r="N707" s="472">
        <v>0</v>
      </c>
      <c r="O707" s="472">
        <v>0</v>
      </c>
      <c r="P707" s="472">
        <v>0</v>
      </c>
      <c r="Q707" s="472">
        <v>0</v>
      </c>
      <c r="R707" s="472">
        <v>0</v>
      </c>
      <c r="S707" s="472">
        <v>0</v>
      </c>
      <c r="T707" s="472">
        <v>0</v>
      </c>
      <c r="U707" s="472">
        <v>0</v>
      </c>
      <c r="V707" s="472">
        <v>0</v>
      </c>
      <c r="W707" s="472">
        <v>0</v>
      </c>
      <c r="X707" s="472">
        <v>0</v>
      </c>
      <c r="Y707" s="472">
        <v>0</v>
      </c>
      <c r="Z707" s="472">
        <v>0</v>
      </c>
      <c r="AA707" s="472" t="s">
        <v>1119</v>
      </c>
      <c r="AB707" s="472">
        <v>0</v>
      </c>
      <c r="AC707" s="271"/>
      <c r="AD707" s="54"/>
      <c r="AE707" s="54"/>
      <c r="AF707" s="54"/>
      <c r="AG707" s="54"/>
      <c r="AH707" s="54"/>
      <c r="AI707" s="464"/>
      <c r="AJ707" s="470"/>
    </row>
    <row r="708" spans="1:36" x14ac:dyDescent="0.25">
      <c r="A708" s="447">
        <v>4</v>
      </c>
      <c r="B708" s="471" t="s">
        <v>454</v>
      </c>
      <c r="C708" s="471">
        <v>0</v>
      </c>
      <c r="D708" s="472">
        <v>0</v>
      </c>
      <c r="E708" s="472">
        <v>0</v>
      </c>
      <c r="F708" s="472">
        <v>0</v>
      </c>
      <c r="G708" s="472">
        <v>0</v>
      </c>
      <c r="H708" s="472">
        <v>0</v>
      </c>
      <c r="I708" s="472">
        <v>0</v>
      </c>
      <c r="J708" s="472">
        <v>0</v>
      </c>
      <c r="K708" s="472">
        <v>0</v>
      </c>
      <c r="L708" s="472">
        <v>0</v>
      </c>
      <c r="M708" s="472">
        <v>0</v>
      </c>
      <c r="N708" s="472">
        <v>0</v>
      </c>
      <c r="O708" s="472">
        <v>0</v>
      </c>
      <c r="P708" s="472">
        <v>0</v>
      </c>
      <c r="Q708" s="472">
        <v>0</v>
      </c>
      <c r="R708" s="472">
        <v>0</v>
      </c>
      <c r="S708" s="472">
        <v>0</v>
      </c>
      <c r="T708" s="472">
        <v>0</v>
      </c>
      <c r="U708" s="472">
        <v>0</v>
      </c>
      <c r="V708" s="472">
        <v>0</v>
      </c>
      <c r="W708" s="472">
        <v>0</v>
      </c>
      <c r="X708" s="472">
        <v>0</v>
      </c>
      <c r="Y708" s="472">
        <v>0</v>
      </c>
      <c r="Z708" s="472">
        <v>0</v>
      </c>
      <c r="AA708" s="472" t="s">
        <v>1119</v>
      </c>
      <c r="AB708" s="472">
        <v>0</v>
      </c>
      <c r="AC708" s="271"/>
      <c r="AD708" s="54"/>
      <c r="AE708" s="54"/>
      <c r="AF708" s="54"/>
      <c r="AG708" s="54"/>
      <c r="AH708" s="54"/>
      <c r="AI708" s="464"/>
      <c r="AJ708" s="470"/>
    </row>
    <row r="709" spans="1:36" x14ac:dyDescent="0.25">
      <c r="A709" s="447">
        <v>5</v>
      </c>
      <c r="B709" s="471" t="s">
        <v>455</v>
      </c>
      <c r="C709" s="471">
        <v>0</v>
      </c>
      <c r="D709" s="472">
        <v>0</v>
      </c>
      <c r="E709" s="472">
        <v>0</v>
      </c>
      <c r="F709" s="472">
        <v>0</v>
      </c>
      <c r="G709" s="472">
        <v>0</v>
      </c>
      <c r="H709" s="472">
        <v>0</v>
      </c>
      <c r="I709" s="472">
        <v>0</v>
      </c>
      <c r="J709" s="472">
        <v>0</v>
      </c>
      <c r="K709" s="472">
        <v>0</v>
      </c>
      <c r="L709" s="472">
        <v>0</v>
      </c>
      <c r="M709" s="472">
        <v>0</v>
      </c>
      <c r="N709" s="472">
        <v>0</v>
      </c>
      <c r="O709" s="472">
        <v>0</v>
      </c>
      <c r="P709" s="472">
        <v>0</v>
      </c>
      <c r="Q709" s="472">
        <v>0</v>
      </c>
      <c r="R709" s="472">
        <v>0</v>
      </c>
      <c r="S709" s="472">
        <v>0</v>
      </c>
      <c r="T709" s="472">
        <v>0</v>
      </c>
      <c r="U709" s="472">
        <v>0</v>
      </c>
      <c r="V709" s="472">
        <v>0</v>
      </c>
      <c r="W709" s="472">
        <v>0</v>
      </c>
      <c r="X709" s="472">
        <v>0</v>
      </c>
      <c r="Y709" s="472">
        <v>0</v>
      </c>
      <c r="Z709" s="472">
        <v>0</v>
      </c>
      <c r="AA709" s="472" t="s">
        <v>1119</v>
      </c>
      <c r="AB709" s="472">
        <v>0</v>
      </c>
      <c r="AC709" s="271"/>
      <c r="AD709" s="54"/>
      <c r="AE709" s="54"/>
      <c r="AF709" s="54"/>
      <c r="AG709" s="54"/>
      <c r="AH709" s="54"/>
      <c r="AI709" s="464"/>
      <c r="AJ709" s="470"/>
    </row>
    <row r="710" spans="1:36" x14ac:dyDescent="0.25">
      <c r="A710" s="447">
        <v>6</v>
      </c>
      <c r="B710" s="471" t="s">
        <v>456</v>
      </c>
      <c r="C710" s="471">
        <v>0</v>
      </c>
      <c r="D710" s="472">
        <v>0</v>
      </c>
      <c r="E710" s="472">
        <v>0</v>
      </c>
      <c r="F710" s="472">
        <v>0</v>
      </c>
      <c r="G710" s="472">
        <v>0</v>
      </c>
      <c r="H710" s="472">
        <v>0</v>
      </c>
      <c r="I710" s="472">
        <v>0</v>
      </c>
      <c r="J710" s="472">
        <v>0</v>
      </c>
      <c r="K710" s="472">
        <v>0</v>
      </c>
      <c r="L710" s="472">
        <v>0</v>
      </c>
      <c r="M710" s="472">
        <v>0</v>
      </c>
      <c r="N710" s="472">
        <v>0</v>
      </c>
      <c r="O710" s="472">
        <v>0</v>
      </c>
      <c r="P710" s="472">
        <v>0</v>
      </c>
      <c r="Q710" s="472">
        <v>0</v>
      </c>
      <c r="R710" s="472">
        <v>0</v>
      </c>
      <c r="S710" s="472">
        <v>0</v>
      </c>
      <c r="T710" s="472">
        <v>0</v>
      </c>
      <c r="U710" s="472">
        <v>0</v>
      </c>
      <c r="V710" s="472">
        <v>0</v>
      </c>
      <c r="W710" s="472">
        <v>0</v>
      </c>
      <c r="X710" s="472">
        <v>0</v>
      </c>
      <c r="Y710" s="472">
        <v>0</v>
      </c>
      <c r="Z710" s="472">
        <v>0</v>
      </c>
      <c r="AA710" s="472" t="s">
        <v>1119</v>
      </c>
      <c r="AB710" s="472">
        <v>0</v>
      </c>
      <c r="AC710" s="271"/>
      <c r="AD710" s="54"/>
      <c r="AE710" s="54"/>
      <c r="AF710" s="54"/>
      <c r="AG710" s="54"/>
      <c r="AH710" s="54"/>
      <c r="AI710" s="464"/>
      <c r="AJ710" s="470"/>
    </row>
    <row r="711" spans="1:36" x14ac:dyDescent="0.25">
      <c r="A711" s="447">
        <v>7</v>
      </c>
      <c r="B711" s="471" t="s">
        <v>457</v>
      </c>
      <c r="C711" s="471">
        <v>0</v>
      </c>
      <c r="D711" s="472">
        <v>0</v>
      </c>
      <c r="E711" s="472">
        <v>0</v>
      </c>
      <c r="F711" s="472">
        <v>0</v>
      </c>
      <c r="G711" s="472">
        <v>0</v>
      </c>
      <c r="H711" s="472">
        <v>0</v>
      </c>
      <c r="I711" s="472">
        <v>0</v>
      </c>
      <c r="J711" s="472">
        <v>0</v>
      </c>
      <c r="K711" s="472">
        <v>0</v>
      </c>
      <c r="L711" s="472">
        <v>0</v>
      </c>
      <c r="M711" s="472">
        <v>0</v>
      </c>
      <c r="N711" s="472">
        <v>0</v>
      </c>
      <c r="O711" s="472">
        <v>0</v>
      </c>
      <c r="P711" s="472">
        <v>0</v>
      </c>
      <c r="Q711" s="472">
        <v>0</v>
      </c>
      <c r="R711" s="472">
        <v>0</v>
      </c>
      <c r="S711" s="472">
        <v>0</v>
      </c>
      <c r="T711" s="472">
        <v>0</v>
      </c>
      <c r="U711" s="472">
        <v>0</v>
      </c>
      <c r="V711" s="472">
        <v>0</v>
      </c>
      <c r="W711" s="472">
        <v>0</v>
      </c>
      <c r="X711" s="472">
        <v>0</v>
      </c>
      <c r="Y711" s="472">
        <v>0</v>
      </c>
      <c r="Z711" s="472">
        <v>0</v>
      </c>
      <c r="AA711" s="472" t="s">
        <v>1119</v>
      </c>
      <c r="AB711" s="472">
        <v>0</v>
      </c>
      <c r="AC711" s="271"/>
      <c r="AD711" s="54"/>
      <c r="AE711" s="54"/>
      <c r="AF711" s="54"/>
      <c r="AG711" s="54"/>
      <c r="AH711" s="54"/>
      <c r="AI711" s="464"/>
      <c r="AJ711" s="470"/>
    </row>
    <row r="712" spans="1:36" x14ac:dyDescent="0.25">
      <c r="A712" s="447">
        <v>8</v>
      </c>
      <c r="B712" s="471" t="s">
        <v>120</v>
      </c>
      <c r="C712" s="471">
        <v>0</v>
      </c>
      <c r="D712" s="472">
        <v>0</v>
      </c>
      <c r="E712" s="472">
        <v>0</v>
      </c>
      <c r="F712" s="472">
        <v>0</v>
      </c>
      <c r="G712" s="472">
        <v>0</v>
      </c>
      <c r="H712" s="472">
        <v>0</v>
      </c>
      <c r="I712" s="472">
        <v>0</v>
      </c>
      <c r="J712" s="472">
        <v>0</v>
      </c>
      <c r="K712" s="472">
        <v>0</v>
      </c>
      <c r="L712" s="472">
        <v>0</v>
      </c>
      <c r="M712" s="472">
        <v>0</v>
      </c>
      <c r="N712" s="472">
        <v>0</v>
      </c>
      <c r="O712" s="472">
        <v>0</v>
      </c>
      <c r="P712" s="472">
        <v>0</v>
      </c>
      <c r="Q712" s="472">
        <v>0</v>
      </c>
      <c r="R712" s="472">
        <v>0</v>
      </c>
      <c r="S712" s="472">
        <v>0</v>
      </c>
      <c r="T712" s="472">
        <v>0</v>
      </c>
      <c r="U712" s="472">
        <v>0</v>
      </c>
      <c r="V712" s="472">
        <v>0</v>
      </c>
      <c r="W712" s="472">
        <v>0</v>
      </c>
      <c r="X712" s="472">
        <v>0</v>
      </c>
      <c r="Y712" s="472">
        <v>0</v>
      </c>
      <c r="Z712" s="472">
        <v>0</v>
      </c>
      <c r="AA712" s="472" t="s">
        <v>1119</v>
      </c>
      <c r="AB712" s="472">
        <v>0</v>
      </c>
      <c r="AC712" s="271"/>
      <c r="AD712" s="54"/>
      <c r="AE712" s="54"/>
      <c r="AF712" s="54"/>
      <c r="AG712" s="54"/>
      <c r="AH712" s="54"/>
      <c r="AI712" s="464"/>
      <c r="AJ712" s="470"/>
    </row>
    <row r="713" spans="1:36" x14ac:dyDescent="0.25">
      <c r="A713" s="447">
        <v>9</v>
      </c>
      <c r="B713" s="471" t="s">
        <v>458</v>
      </c>
      <c r="C713" s="471">
        <v>0</v>
      </c>
      <c r="D713" s="472">
        <v>0</v>
      </c>
      <c r="E713" s="472">
        <v>0</v>
      </c>
      <c r="F713" s="472">
        <v>0</v>
      </c>
      <c r="G713" s="472">
        <v>0</v>
      </c>
      <c r="H713" s="472">
        <v>0</v>
      </c>
      <c r="I713" s="472">
        <v>0</v>
      </c>
      <c r="J713" s="472">
        <v>0</v>
      </c>
      <c r="K713" s="472">
        <v>0</v>
      </c>
      <c r="L713" s="472">
        <v>0</v>
      </c>
      <c r="M713" s="472">
        <v>0</v>
      </c>
      <c r="N713" s="472">
        <v>0</v>
      </c>
      <c r="O713" s="472">
        <v>0</v>
      </c>
      <c r="P713" s="472">
        <v>0</v>
      </c>
      <c r="Q713" s="472">
        <v>0</v>
      </c>
      <c r="R713" s="472">
        <v>0</v>
      </c>
      <c r="S713" s="472">
        <v>0</v>
      </c>
      <c r="T713" s="472">
        <v>0</v>
      </c>
      <c r="U713" s="472">
        <v>0</v>
      </c>
      <c r="V713" s="472">
        <v>0</v>
      </c>
      <c r="W713" s="472">
        <v>0</v>
      </c>
      <c r="X713" s="472">
        <v>0</v>
      </c>
      <c r="Y713" s="472">
        <v>0</v>
      </c>
      <c r="Z713" s="472">
        <v>0</v>
      </c>
      <c r="AA713" s="472" t="s">
        <v>1119</v>
      </c>
      <c r="AB713" s="472">
        <v>0</v>
      </c>
      <c r="AC713" s="271"/>
      <c r="AD713" s="54"/>
      <c r="AE713" s="54"/>
      <c r="AF713" s="54"/>
      <c r="AG713" s="54"/>
      <c r="AH713" s="54"/>
      <c r="AI713" s="464"/>
      <c r="AJ713" s="470"/>
    </row>
    <row r="714" spans="1:36" x14ac:dyDescent="0.25">
      <c r="A714" s="447">
        <v>10</v>
      </c>
      <c r="B714" s="471" t="s">
        <v>459</v>
      </c>
      <c r="C714" s="471">
        <v>0</v>
      </c>
      <c r="D714" s="472">
        <v>0</v>
      </c>
      <c r="E714" s="472">
        <v>0</v>
      </c>
      <c r="F714" s="472">
        <v>0</v>
      </c>
      <c r="G714" s="472">
        <v>0</v>
      </c>
      <c r="H714" s="472">
        <v>0</v>
      </c>
      <c r="I714" s="472">
        <v>0</v>
      </c>
      <c r="J714" s="472">
        <v>0</v>
      </c>
      <c r="K714" s="472">
        <v>0</v>
      </c>
      <c r="L714" s="472">
        <v>0</v>
      </c>
      <c r="M714" s="472">
        <v>0</v>
      </c>
      <c r="N714" s="472">
        <v>0</v>
      </c>
      <c r="O714" s="472">
        <v>0</v>
      </c>
      <c r="P714" s="472">
        <v>0</v>
      </c>
      <c r="Q714" s="472">
        <v>0</v>
      </c>
      <c r="R714" s="472">
        <v>0</v>
      </c>
      <c r="S714" s="472">
        <v>0</v>
      </c>
      <c r="T714" s="472">
        <v>0</v>
      </c>
      <c r="U714" s="472">
        <v>0</v>
      </c>
      <c r="V714" s="472">
        <v>0</v>
      </c>
      <c r="W714" s="472">
        <v>0</v>
      </c>
      <c r="X714" s="472">
        <v>0</v>
      </c>
      <c r="Y714" s="472">
        <v>0</v>
      </c>
      <c r="Z714" s="472">
        <v>0</v>
      </c>
      <c r="AA714" s="472" t="s">
        <v>1119</v>
      </c>
      <c r="AB714" s="472">
        <v>0</v>
      </c>
      <c r="AC714" s="271"/>
      <c r="AD714" s="54"/>
      <c r="AE714" s="54"/>
      <c r="AF714" s="54"/>
      <c r="AG714" s="54"/>
      <c r="AH714" s="54"/>
      <c r="AI714" s="464"/>
      <c r="AJ714" s="470"/>
    </row>
    <row r="715" spans="1:36" x14ac:dyDescent="0.25">
      <c r="A715" s="447">
        <v>11</v>
      </c>
      <c r="B715" s="471" t="s">
        <v>460</v>
      </c>
      <c r="C715" s="471">
        <v>0</v>
      </c>
      <c r="D715" s="472">
        <v>0</v>
      </c>
      <c r="E715" s="472">
        <v>0</v>
      </c>
      <c r="F715" s="472">
        <v>0</v>
      </c>
      <c r="G715" s="472">
        <v>0</v>
      </c>
      <c r="H715" s="472">
        <v>0</v>
      </c>
      <c r="I715" s="472">
        <v>0</v>
      </c>
      <c r="J715" s="472">
        <v>0</v>
      </c>
      <c r="K715" s="472">
        <v>0</v>
      </c>
      <c r="L715" s="472">
        <v>0</v>
      </c>
      <c r="M715" s="472">
        <v>0</v>
      </c>
      <c r="N715" s="472">
        <v>0</v>
      </c>
      <c r="O715" s="472">
        <v>0</v>
      </c>
      <c r="P715" s="472">
        <v>0</v>
      </c>
      <c r="Q715" s="472">
        <v>0</v>
      </c>
      <c r="R715" s="472">
        <v>0</v>
      </c>
      <c r="S715" s="472">
        <v>0</v>
      </c>
      <c r="T715" s="472">
        <v>0</v>
      </c>
      <c r="U715" s="472">
        <v>0</v>
      </c>
      <c r="V715" s="472">
        <v>0</v>
      </c>
      <c r="W715" s="472">
        <v>0</v>
      </c>
      <c r="X715" s="472">
        <v>0</v>
      </c>
      <c r="Y715" s="472">
        <v>0</v>
      </c>
      <c r="Z715" s="472">
        <v>0</v>
      </c>
      <c r="AA715" s="472" t="s">
        <v>1119</v>
      </c>
      <c r="AB715" s="472">
        <v>0</v>
      </c>
      <c r="AC715" s="271"/>
      <c r="AD715" s="54"/>
      <c r="AE715" s="54"/>
      <c r="AF715" s="54"/>
      <c r="AG715" s="54"/>
      <c r="AH715" s="54"/>
      <c r="AI715" s="464"/>
      <c r="AJ715" s="470"/>
    </row>
    <row r="716" spans="1:36" x14ac:dyDescent="0.25">
      <c r="A716" s="447">
        <v>2</v>
      </c>
      <c r="B716" s="471" t="s">
        <v>481</v>
      </c>
      <c r="C716" s="471">
        <v>1</v>
      </c>
      <c r="D716" s="472">
        <v>0</v>
      </c>
      <c r="E716" s="472">
        <v>0</v>
      </c>
      <c r="F716" s="472">
        <v>0</v>
      </c>
      <c r="G716" s="472">
        <v>0</v>
      </c>
      <c r="H716" s="472">
        <v>0</v>
      </c>
      <c r="I716" s="472">
        <v>0</v>
      </c>
      <c r="J716" s="472">
        <v>0</v>
      </c>
      <c r="K716" s="472">
        <v>0</v>
      </c>
      <c r="L716" s="472">
        <v>0</v>
      </c>
      <c r="M716" s="472">
        <v>0</v>
      </c>
      <c r="N716" s="472">
        <v>0</v>
      </c>
      <c r="O716" s="472">
        <v>0</v>
      </c>
      <c r="P716" s="472">
        <v>0</v>
      </c>
      <c r="Q716" s="472">
        <v>0</v>
      </c>
      <c r="R716" s="472">
        <v>0</v>
      </c>
      <c r="S716" s="472">
        <v>0</v>
      </c>
      <c r="T716" s="472">
        <v>0</v>
      </c>
      <c r="U716" s="472">
        <v>0</v>
      </c>
      <c r="V716" s="472">
        <v>0</v>
      </c>
      <c r="W716" s="472">
        <v>0</v>
      </c>
      <c r="X716" s="472">
        <v>0</v>
      </c>
      <c r="Y716" s="472">
        <v>0</v>
      </c>
      <c r="Z716" s="472">
        <v>0</v>
      </c>
      <c r="AA716" s="472" t="s">
        <v>1119</v>
      </c>
      <c r="AB716" s="472">
        <v>0</v>
      </c>
      <c r="AC716" s="271"/>
      <c r="AD716" s="54"/>
      <c r="AE716" s="54"/>
      <c r="AF716" s="54"/>
      <c r="AG716" s="54"/>
      <c r="AH716" s="54"/>
      <c r="AI716" s="464"/>
      <c r="AJ716" s="470"/>
    </row>
    <row r="717" spans="1:36" x14ac:dyDescent="0.25">
      <c r="A717" s="447" t="s">
        <v>50</v>
      </c>
      <c r="B717" s="471" t="s">
        <v>382</v>
      </c>
      <c r="C717" s="471">
        <v>1</v>
      </c>
      <c r="D717" s="472">
        <v>0</v>
      </c>
      <c r="E717" s="472">
        <v>0</v>
      </c>
      <c r="F717" s="472">
        <v>0</v>
      </c>
      <c r="G717" s="472">
        <v>0</v>
      </c>
      <c r="H717" s="472">
        <v>0</v>
      </c>
      <c r="I717" s="472">
        <v>0</v>
      </c>
      <c r="J717" s="472">
        <v>0</v>
      </c>
      <c r="K717" s="472">
        <v>0</v>
      </c>
      <c r="L717" s="472">
        <v>0</v>
      </c>
      <c r="M717" s="472">
        <v>0</v>
      </c>
      <c r="N717" s="472">
        <v>0</v>
      </c>
      <c r="O717" s="472">
        <v>0</v>
      </c>
      <c r="P717" s="472">
        <v>0</v>
      </c>
      <c r="Q717" s="472">
        <v>0</v>
      </c>
      <c r="R717" s="472">
        <v>0</v>
      </c>
      <c r="S717" s="472">
        <v>0</v>
      </c>
      <c r="T717" s="472">
        <v>0</v>
      </c>
      <c r="U717" s="472">
        <v>0</v>
      </c>
      <c r="V717" s="472">
        <v>0</v>
      </c>
      <c r="W717" s="472">
        <v>0</v>
      </c>
      <c r="X717" s="472">
        <v>0</v>
      </c>
      <c r="Y717" s="472">
        <v>0</v>
      </c>
      <c r="Z717" s="472">
        <v>0</v>
      </c>
      <c r="AA717" s="472" t="s">
        <v>1119</v>
      </c>
      <c r="AB717" s="472">
        <v>0</v>
      </c>
      <c r="AC717" s="271"/>
      <c r="AD717" s="54"/>
      <c r="AE717" s="54"/>
      <c r="AF717" s="54"/>
      <c r="AG717" s="54"/>
      <c r="AH717" s="54"/>
      <c r="AI717" s="464"/>
      <c r="AJ717" s="470"/>
    </row>
    <row r="718" spans="1:36" x14ac:dyDescent="0.25">
      <c r="A718" s="447">
        <v>1</v>
      </c>
      <c r="B718" s="471" t="s">
        <v>451</v>
      </c>
      <c r="C718" s="471">
        <v>0</v>
      </c>
      <c r="D718" s="472">
        <v>0</v>
      </c>
      <c r="E718" s="472">
        <v>0</v>
      </c>
      <c r="F718" s="472">
        <v>0</v>
      </c>
      <c r="G718" s="472">
        <v>0</v>
      </c>
      <c r="H718" s="472">
        <v>0</v>
      </c>
      <c r="I718" s="472">
        <v>0</v>
      </c>
      <c r="J718" s="472">
        <v>0</v>
      </c>
      <c r="K718" s="472">
        <v>0</v>
      </c>
      <c r="L718" s="472">
        <v>0</v>
      </c>
      <c r="M718" s="472">
        <v>0</v>
      </c>
      <c r="N718" s="472">
        <v>0</v>
      </c>
      <c r="O718" s="472">
        <v>0</v>
      </c>
      <c r="P718" s="472">
        <v>0</v>
      </c>
      <c r="Q718" s="472">
        <v>0</v>
      </c>
      <c r="R718" s="472">
        <v>0</v>
      </c>
      <c r="S718" s="472">
        <v>0</v>
      </c>
      <c r="T718" s="472">
        <v>0</v>
      </c>
      <c r="U718" s="472">
        <v>0</v>
      </c>
      <c r="V718" s="472">
        <v>0</v>
      </c>
      <c r="W718" s="472">
        <v>0</v>
      </c>
      <c r="X718" s="472">
        <v>0</v>
      </c>
      <c r="Y718" s="472">
        <v>0</v>
      </c>
      <c r="Z718" s="472">
        <v>0</v>
      </c>
      <c r="AA718" s="472" t="s">
        <v>1119</v>
      </c>
      <c r="AB718" s="472">
        <v>0</v>
      </c>
      <c r="AC718" s="271"/>
      <c r="AD718" s="54"/>
      <c r="AE718" s="54"/>
      <c r="AF718" s="54"/>
      <c r="AG718" s="54"/>
      <c r="AH718" s="54"/>
      <c r="AI718" s="464"/>
      <c r="AJ718" s="470"/>
    </row>
    <row r="719" spans="1:36" x14ac:dyDescent="0.25">
      <c r="A719" s="447">
        <v>2</v>
      </c>
      <c r="B719" s="471" t="s">
        <v>452</v>
      </c>
      <c r="C719" s="471">
        <v>0</v>
      </c>
      <c r="D719" s="472">
        <v>0</v>
      </c>
      <c r="E719" s="472">
        <v>0</v>
      </c>
      <c r="F719" s="472">
        <v>0</v>
      </c>
      <c r="G719" s="472">
        <v>0</v>
      </c>
      <c r="H719" s="472">
        <v>0</v>
      </c>
      <c r="I719" s="472">
        <v>0</v>
      </c>
      <c r="J719" s="472">
        <v>0</v>
      </c>
      <c r="K719" s="472">
        <v>0</v>
      </c>
      <c r="L719" s="472">
        <v>0</v>
      </c>
      <c r="M719" s="472">
        <v>0</v>
      </c>
      <c r="N719" s="472">
        <v>0</v>
      </c>
      <c r="O719" s="472">
        <v>0</v>
      </c>
      <c r="P719" s="472">
        <v>0</v>
      </c>
      <c r="Q719" s="472">
        <v>0</v>
      </c>
      <c r="R719" s="472">
        <v>0</v>
      </c>
      <c r="S719" s="472">
        <v>0</v>
      </c>
      <c r="T719" s="472">
        <v>0</v>
      </c>
      <c r="U719" s="472">
        <v>0</v>
      </c>
      <c r="V719" s="472">
        <v>0</v>
      </c>
      <c r="W719" s="472">
        <v>0</v>
      </c>
      <c r="X719" s="472">
        <v>0</v>
      </c>
      <c r="Y719" s="472">
        <v>0</v>
      </c>
      <c r="Z719" s="472">
        <v>0</v>
      </c>
      <c r="AA719" s="472" t="s">
        <v>1119</v>
      </c>
      <c r="AB719" s="472">
        <v>0</v>
      </c>
      <c r="AC719" s="271"/>
      <c r="AD719" s="54"/>
      <c r="AE719" s="54"/>
      <c r="AF719" s="54"/>
      <c r="AG719" s="54"/>
      <c r="AH719" s="54"/>
      <c r="AI719" s="464"/>
      <c r="AJ719" s="470"/>
    </row>
    <row r="720" spans="1:36" x14ac:dyDescent="0.25">
      <c r="A720" s="447">
        <v>3</v>
      </c>
      <c r="B720" s="471" t="s">
        <v>453</v>
      </c>
      <c r="C720" s="471">
        <v>0</v>
      </c>
      <c r="D720" s="472">
        <v>0</v>
      </c>
      <c r="E720" s="472">
        <v>0</v>
      </c>
      <c r="F720" s="472">
        <v>0</v>
      </c>
      <c r="G720" s="472">
        <v>0</v>
      </c>
      <c r="H720" s="472">
        <v>0</v>
      </c>
      <c r="I720" s="472">
        <v>0</v>
      </c>
      <c r="J720" s="472">
        <v>0</v>
      </c>
      <c r="K720" s="472">
        <v>0</v>
      </c>
      <c r="L720" s="472">
        <v>0</v>
      </c>
      <c r="M720" s="472">
        <v>0</v>
      </c>
      <c r="N720" s="472">
        <v>0</v>
      </c>
      <c r="O720" s="472">
        <v>0</v>
      </c>
      <c r="P720" s="472">
        <v>0</v>
      </c>
      <c r="Q720" s="472">
        <v>0</v>
      </c>
      <c r="R720" s="472">
        <v>0</v>
      </c>
      <c r="S720" s="472">
        <v>0</v>
      </c>
      <c r="T720" s="472">
        <v>0</v>
      </c>
      <c r="U720" s="472">
        <v>0</v>
      </c>
      <c r="V720" s="472">
        <v>0</v>
      </c>
      <c r="W720" s="472">
        <v>0</v>
      </c>
      <c r="X720" s="472">
        <v>0</v>
      </c>
      <c r="Y720" s="472">
        <v>0</v>
      </c>
      <c r="Z720" s="472">
        <v>0</v>
      </c>
      <c r="AA720" s="472" t="s">
        <v>1119</v>
      </c>
      <c r="AB720" s="472">
        <v>0</v>
      </c>
      <c r="AC720" s="271"/>
      <c r="AD720" s="54"/>
      <c r="AE720" s="54"/>
      <c r="AF720" s="54"/>
      <c r="AG720" s="54"/>
      <c r="AH720" s="54"/>
      <c r="AI720" s="464"/>
      <c r="AJ720" s="470"/>
    </row>
    <row r="721" spans="1:36" x14ac:dyDescent="0.25">
      <c r="A721" s="447">
        <v>4</v>
      </c>
      <c r="B721" s="471" t="s">
        <v>454</v>
      </c>
      <c r="C721" s="471">
        <v>0</v>
      </c>
      <c r="D721" s="472">
        <v>0</v>
      </c>
      <c r="E721" s="472">
        <v>0</v>
      </c>
      <c r="F721" s="472">
        <v>0</v>
      </c>
      <c r="G721" s="472">
        <v>0</v>
      </c>
      <c r="H721" s="472">
        <v>0</v>
      </c>
      <c r="I721" s="472">
        <v>0</v>
      </c>
      <c r="J721" s="472">
        <v>0</v>
      </c>
      <c r="K721" s="472">
        <v>0</v>
      </c>
      <c r="L721" s="472">
        <v>0</v>
      </c>
      <c r="M721" s="472">
        <v>0</v>
      </c>
      <c r="N721" s="472">
        <v>0</v>
      </c>
      <c r="O721" s="472">
        <v>0</v>
      </c>
      <c r="P721" s="472">
        <v>0</v>
      </c>
      <c r="Q721" s="472">
        <v>0</v>
      </c>
      <c r="R721" s="472">
        <v>0</v>
      </c>
      <c r="S721" s="472">
        <v>0</v>
      </c>
      <c r="T721" s="472">
        <v>0</v>
      </c>
      <c r="U721" s="472">
        <v>0</v>
      </c>
      <c r="V721" s="472">
        <v>0</v>
      </c>
      <c r="W721" s="472">
        <v>0</v>
      </c>
      <c r="X721" s="472">
        <v>0</v>
      </c>
      <c r="Y721" s="472">
        <v>0</v>
      </c>
      <c r="Z721" s="472">
        <v>0</v>
      </c>
      <c r="AA721" s="472" t="s">
        <v>1119</v>
      </c>
      <c r="AB721" s="472">
        <v>0</v>
      </c>
      <c r="AC721" s="271"/>
      <c r="AD721" s="54"/>
      <c r="AE721" s="54"/>
      <c r="AF721" s="54"/>
      <c r="AG721" s="54"/>
      <c r="AH721" s="54"/>
      <c r="AI721" s="464"/>
      <c r="AJ721" s="470"/>
    </row>
    <row r="722" spans="1:36" x14ac:dyDescent="0.25">
      <c r="A722" s="447">
        <v>5</v>
      </c>
      <c r="B722" s="471" t="s">
        <v>455</v>
      </c>
      <c r="C722" s="471">
        <v>0</v>
      </c>
      <c r="D722" s="472">
        <v>0</v>
      </c>
      <c r="E722" s="472">
        <v>0</v>
      </c>
      <c r="F722" s="472">
        <v>0</v>
      </c>
      <c r="G722" s="472">
        <v>0</v>
      </c>
      <c r="H722" s="472">
        <v>0</v>
      </c>
      <c r="I722" s="472">
        <v>0</v>
      </c>
      <c r="J722" s="472">
        <v>0</v>
      </c>
      <c r="K722" s="472">
        <v>0</v>
      </c>
      <c r="L722" s="472">
        <v>0</v>
      </c>
      <c r="M722" s="472">
        <v>0</v>
      </c>
      <c r="N722" s="472">
        <v>0</v>
      </c>
      <c r="O722" s="472">
        <v>0</v>
      </c>
      <c r="P722" s="472">
        <v>0</v>
      </c>
      <c r="Q722" s="472">
        <v>0</v>
      </c>
      <c r="R722" s="472">
        <v>0</v>
      </c>
      <c r="S722" s="472">
        <v>0</v>
      </c>
      <c r="T722" s="472">
        <v>0</v>
      </c>
      <c r="U722" s="472">
        <v>0</v>
      </c>
      <c r="V722" s="472">
        <v>0</v>
      </c>
      <c r="W722" s="472">
        <v>0</v>
      </c>
      <c r="X722" s="472">
        <v>0</v>
      </c>
      <c r="Y722" s="472">
        <v>0</v>
      </c>
      <c r="Z722" s="472">
        <v>0</v>
      </c>
      <c r="AA722" s="472" t="s">
        <v>1119</v>
      </c>
      <c r="AB722" s="472">
        <v>0</v>
      </c>
      <c r="AC722" s="271"/>
      <c r="AD722" s="54"/>
      <c r="AE722" s="54"/>
      <c r="AF722" s="54"/>
      <c r="AG722" s="54"/>
      <c r="AH722" s="54"/>
      <c r="AI722" s="464"/>
      <c r="AJ722" s="470"/>
    </row>
    <row r="723" spans="1:36" x14ac:dyDescent="0.25">
      <c r="A723" s="447">
        <v>6</v>
      </c>
      <c r="B723" s="471" t="s">
        <v>456</v>
      </c>
      <c r="C723" s="471">
        <v>0</v>
      </c>
      <c r="D723" s="472">
        <v>0</v>
      </c>
      <c r="E723" s="472">
        <v>0</v>
      </c>
      <c r="F723" s="472">
        <v>0</v>
      </c>
      <c r="G723" s="472">
        <v>0</v>
      </c>
      <c r="H723" s="472">
        <v>0</v>
      </c>
      <c r="I723" s="472">
        <v>0</v>
      </c>
      <c r="J723" s="472">
        <v>0</v>
      </c>
      <c r="K723" s="472">
        <v>0</v>
      </c>
      <c r="L723" s="472">
        <v>0</v>
      </c>
      <c r="M723" s="472">
        <v>0</v>
      </c>
      <c r="N723" s="472">
        <v>0</v>
      </c>
      <c r="O723" s="472">
        <v>0</v>
      </c>
      <c r="P723" s="472">
        <v>0</v>
      </c>
      <c r="Q723" s="472">
        <v>0</v>
      </c>
      <c r="R723" s="472">
        <v>0</v>
      </c>
      <c r="S723" s="472">
        <v>0</v>
      </c>
      <c r="T723" s="472">
        <v>0</v>
      </c>
      <c r="U723" s="472">
        <v>0</v>
      </c>
      <c r="V723" s="472">
        <v>0</v>
      </c>
      <c r="W723" s="472">
        <v>0</v>
      </c>
      <c r="X723" s="472">
        <v>0</v>
      </c>
      <c r="Y723" s="472">
        <v>0</v>
      </c>
      <c r="Z723" s="472">
        <v>0</v>
      </c>
      <c r="AA723" s="472" t="s">
        <v>1119</v>
      </c>
      <c r="AB723" s="472">
        <v>0</v>
      </c>
      <c r="AC723" s="271"/>
      <c r="AD723" s="54"/>
      <c r="AE723" s="54"/>
      <c r="AF723" s="54"/>
      <c r="AG723" s="54"/>
      <c r="AH723" s="54"/>
      <c r="AI723" s="464"/>
      <c r="AJ723" s="470"/>
    </row>
    <row r="724" spans="1:36" x14ac:dyDescent="0.25">
      <c r="A724" s="447">
        <v>7</v>
      </c>
      <c r="B724" s="471" t="s">
        <v>457</v>
      </c>
      <c r="C724" s="471">
        <v>0</v>
      </c>
      <c r="D724" s="472">
        <v>0</v>
      </c>
      <c r="E724" s="472">
        <v>0</v>
      </c>
      <c r="F724" s="472">
        <v>0</v>
      </c>
      <c r="G724" s="472">
        <v>0</v>
      </c>
      <c r="H724" s="472">
        <v>0</v>
      </c>
      <c r="I724" s="472">
        <v>0</v>
      </c>
      <c r="J724" s="472">
        <v>0</v>
      </c>
      <c r="K724" s="472">
        <v>0</v>
      </c>
      <c r="L724" s="472">
        <v>0</v>
      </c>
      <c r="M724" s="472">
        <v>0</v>
      </c>
      <c r="N724" s="472">
        <v>0</v>
      </c>
      <c r="O724" s="472">
        <v>0</v>
      </c>
      <c r="P724" s="472">
        <v>0</v>
      </c>
      <c r="Q724" s="472">
        <v>0</v>
      </c>
      <c r="R724" s="472">
        <v>0</v>
      </c>
      <c r="S724" s="472">
        <v>0</v>
      </c>
      <c r="T724" s="472">
        <v>0</v>
      </c>
      <c r="U724" s="472">
        <v>0</v>
      </c>
      <c r="V724" s="472">
        <v>0</v>
      </c>
      <c r="W724" s="472">
        <v>0</v>
      </c>
      <c r="X724" s="472">
        <v>0</v>
      </c>
      <c r="Y724" s="472">
        <v>0</v>
      </c>
      <c r="Z724" s="472">
        <v>0</v>
      </c>
      <c r="AA724" s="472" t="s">
        <v>1119</v>
      </c>
      <c r="AB724" s="472">
        <v>0</v>
      </c>
      <c r="AC724" s="271"/>
      <c r="AD724" s="54"/>
      <c r="AE724" s="54"/>
      <c r="AF724" s="54"/>
      <c r="AG724" s="54"/>
      <c r="AH724" s="54"/>
      <c r="AI724" s="464"/>
      <c r="AJ724" s="470"/>
    </row>
    <row r="725" spans="1:36" x14ac:dyDescent="0.25">
      <c r="A725" s="447">
        <v>8</v>
      </c>
      <c r="B725" s="471" t="s">
        <v>120</v>
      </c>
      <c r="C725" s="471">
        <v>0</v>
      </c>
      <c r="D725" s="472">
        <v>0</v>
      </c>
      <c r="E725" s="472">
        <v>0</v>
      </c>
      <c r="F725" s="472">
        <v>0</v>
      </c>
      <c r="G725" s="472">
        <v>0</v>
      </c>
      <c r="H725" s="472">
        <v>0</v>
      </c>
      <c r="I725" s="472">
        <v>0</v>
      </c>
      <c r="J725" s="472">
        <v>0</v>
      </c>
      <c r="K725" s="472">
        <v>0</v>
      </c>
      <c r="L725" s="472">
        <v>0</v>
      </c>
      <c r="M725" s="472">
        <v>0</v>
      </c>
      <c r="N725" s="472">
        <v>0</v>
      </c>
      <c r="O725" s="472">
        <v>0</v>
      </c>
      <c r="P725" s="472">
        <v>0</v>
      </c>
      <c r="Q725" s="472">
        <v>0</v>
      </c>
      <c r="R725" s="472">
        <v>0</v>
      </c>
      <c r="S725" s="472">
        <v>0</v>
      </c>
      <c r="T725" s="472">
        <v>0</v>
      </c>
      <c r="U725" s="472">
        <v>0</v>
      </c>
      <c r="V725" s="472">
        <v>0</v>
      </c>
      <c r="W725" s="472">
        <v>0</v>
      </c>
      <c r="X725" s="472">
        <v>0</v>
      </c>
      <c r="Y725" s="472">
        <v>0</v>
      </c>
      <c r="Z725" s="472">
        <v>0</v>
      </c>
      <c r="AA725" s="472" t="s">
        <v>1119</v>
      </c>
      <c r="AB725" s="472">
        <v>0</v>
      </c>
      <c r="AC725" s="271"/>
      <c r="AD725" s="54"/>
      <c r="AE725" s="54"/>
      <c r="AF725" s="54"/>
      <c r="AG725" s="54"/>
      <c r="AH725" s="54"/>
      <c r="AI725" s="464"/>
      <c r="AJ725" s="470"/>
    </row>
    <row r="726" spans="1:36" x14ac:dyDescent="0.25">
      <c r="A726" s="447">
        <v>9</v>
      </c>
      <c r="B726" s="471" t="s">
        <v>458</v>
      </c>
      <c r="C726" s="471">
        <v>0</v>
      </c>
      <c r="D726" s="472">
        <v>0</v>
      </c>
      <c r="E726" s="472">
        <v>0</v>
      </c>
      <c r="F726" s="472">
        <v>0</v>
      </c>
      <c r="G726" s="472">
        <v>0</v>
      </c>
      <c r="H726" s="472">
        <v>0</v>
      </c>
      <c r="I726" s="472">
        <v>0</v>
      </c>
      <c r="J726" s="472">
        <v>0</v>
      </c>
      <c r="K726" s="472">
        <v>0</v>
      </c>
      <c r="L726" s="472">
        <v>0</v>
      </c>
      <c r="M726" s="472">
        <v>0</v>
      </c>
      <c r="N726" s="472">
        <v>0</v>
      </c>
      <c r="O726" s="472">
        <v>0</v>
      </c>
      <c r="P726" s="472">
        <v>0</v>
      </c>
      <c r="Q726" s="472">
        <v>0</v>
      </c>
      <c r="R726" s="472">
        <v>0</v>
      </c>
      <c r="S726" s="472">
        <v>0</v>
      </c>
      <c r="T726" s="472">
        <v>0</v>
      </c>
      <c r="U726" s="472">
        <v>0</v>
      </c>
      <c r="V726" s="472">
        <v>0</v>
      </c>
      <c r="W726" s="472">
        <v>0</v>
      </c>
      <c r="X726" s="472">
        <v>0</v>
      </c>
      <c r="Y726" s="472">
        <v>0</v>
      </c>
      <c r="Z726" s="472">
        <v>0</v>
      </c>
      <c r="AA726" s="472" t="s">
        <v>1119</v>
      </c>
      <c r="AB726" s="472">
        <v>0</v>
      </c>
      <c r="AC726" s="271"/>
      <c r="AD726" s="54"/>
      <c r="AE726" s="54"/>
      <c r="AF726" s="54"/>
      <c r="AG726" s="54"/>
      <c r="AH726" s="54"/>
      <c r="AI726" s="464"/>
      <c r="AJ726" s="470"/>
    </row>
    <row r="727" spans="1:36" x14ac:dyDescent="0.25">
      <c r="A727" s="447">
        <v>10</v>
      </c>
      <c r="B727" s="471" t="s">
        <v>459</v>
      </c>
      <c r="C727" s="471">
        <v>0</v>
      </c>
      <c r="D727" s="472">
        <v>0</v>
      </c>
      <c r="E727" s="472">
        <v>0</v>
      </c>
      <c r="F727" s="472">
        <v>0</v>
      </c>
      <c r="G727" s="472">
        <v>0</v>
      </c>
      <c r="H727" s="472">
        <v>0</v>
      </c>
      <c r="I727" s="472">
        <v>0</v>
      </c>
      <c r="J727" s="472">
        <v>0</v>
      </c>
      <c r="K727" s="472">
        <v>0</v>
      </c>
      <c r="L727" s="472">
        <v>0</v>
      </c>
      <c r="M727" s="472">
        <v>0</v>
      </c>
      <c r="N727" s="472">
        <v>0</v>
      </c>
      <c r="O727" s="472">
        <v>0</v>
      </c>
      <c r="P727" s="472">
        <v>0</v>
      </c>
      <c r="Q727" s="472">
        <v>0</v>
      </c>
      <c r="R727" s="472">
        <v>0</v>
      </c>
      <c r="S727" s="472">
        <v>0</v>
      </c>
      <c r="T727" s="472">
        <v>0</v>
      </c>
      <c r="U727" s="472">
        <v>0</v>
      </c>
      <c r="V727" s="472">
        <v>0</v>
      </c>
      <c r="W727" s="472">
        <v>0</v>
      </c>
      <c r="X727" s="472">
        <v>0</v>
      </c>
      <c r="Y727" s="472">
        <v>0</v>
      </c>
      <c r="Z727" s="472">
        <v>0</v>
      </c>
      <c r="AA727" s="472" t="s">
        <v>1119</v>
      </c>
      <c r="AB727" s="472">
        <v>0</v>
      </c>
      <c r="AC727" s="271"/>
      <c r="AD727" s="54"/>
      <c r="AE727" s="54"/>
      <c r="AF727" s="54"/>
      <c r="AG727" s="54"/>
      <c r="AH727" s="54"/>
      <c r="AI727" s="464"/>
      <c r="AJ727" s="470"/>
    </row>
    <row r="728" spans="1:36" x14ac:dyDescent="0.25">
      <c r="A728" s="447">
        <v>11</v>
      </c>
      <c r="B728" s="471" t="s">
        <v>460</v>
      </c>
      <c r="C728" s="471">
        <v>0</v>
      </c>
      <c r="D728" s="472">
        <v>0</v>
      </c>
      <c r="E728" s="472">
        <v>0</v>
      </c>
      <c r="F728" s="472">
        <v>0</v>
      </c>
      <c r="G728" s="472">
        <v>0</v>
      </c>
      <c r="H728" s="472">
        <v>0</v>
      </c>
      <c r="I728" s="472">
        <v>0</v>
      </c>
      <c r="J728" s="472">
        <v>0</v>
      </c>
      <c r="K728" s="472">
        <v>0</v>
      </c>
      <c r="L728" s="472">
        <v>0</v>
      </c>
      <c r="M728" s="472">
        <v>0</v>
      </c>
      <c r="N728" s="472">
        <v>0</v>
      </c>
      <c r="O728" s="472">
        <v>0</v>
      </c>
      <c r="P728" s="472">
        <v>0</v>
      </c>
      <c r="Q728" s="472">
        <v>0</v>
      </c>
      <c r="R728" s="472">
        <v>0</v>
      </c>
      <c r="S728" s="472">
        <v>0</v>
      </c>
      <c r="T728" s="472">
        <v>0</v>
      </c>
      <c r="U728" s="472">
        <v>0</v>
      </c>
      <c r="V728" s="472">
        <v>0</v>
      </c>
      <c r="W728" s="472">
        <v>0</v>
      </c>
      <c r="X728" s="472">
        <v>0</v>
      </c>
      <c r="Y728" s="472">
        <v>0</v>
      </c>
      <c r="Z728" s="472">
        <v>0</v>
      </c>
      <c r="AA728" s="472" t="s">
        <v>1119</v>
      </c>
      <c r="AB728" s="472">
        <v>0</v>
      </c>
      <c r="AC728" s="271"/>
      <c r="AD728" s="54"/>
      <c r="AE728" s="54"/>
      <c r="AF728" s="54"/>
      <c r="AG728" s="54"/>
      <c r="AH728" s="54"/>
      <c r="AI728" s="464"/>
      <c r="AJ728" s="470"/>
    </row>
    <row r="729" spans="1:36" x14ac:dyDescent="0.25">
      <c r="A729" s="447">
        <v>12</v>
      </c>
      <c r="B729" s="471" t="s">
        <v>121</v>
      </c>
      <c r="C729" s="471">
        <v>0</v>
      </c>
      <c r="D729" s="472">
        <v>0</v>
      </c>
      <c r="E729" s="472">
        <v>0</v>
      </c>
      <c r="F729" s="472">
        <v>0</v>
      </c>
      <c r="G729" s="472">
        <v>0</v>
      </c>
      <c r="H729" s="472">
        <v>0</v>
      </c>
      <c r="I729" s="472">
        <v>0</v>
      </c>
      <c r="J729" s="472">
        <v>0</v>
      </c>
      <c r="K729" s="472">
        <v>0</v>
      </c>
      <c r="L729" s="472">
        <v>0</v>
      </c>
      <c r="M729" s="472">
        <v>0</v>
      </c>
      <c r="N729" s="472">
        <v>0</v>
      </c>
      <c r="O729" s="472">
        <v>0</v>
      </c>
      <c r="P729" s="472">
        <v>0</v>
      </c>
      <c r="Q729" s="472">
        <v>0</v>
      </c>
      <c r="R729" s="472">
        <v>0</v>
      </c>
      <c r="S729" s="472">
        <v>0</v>
      </c>
      <c r="T729" s="472">
        <v>0</v>
      </c>
      <c r="U729" s="472">
        <v>0</v>
      </c>
      <c r="V729" s="472">
        <v>0</v>
      </c>
      <c r="W729" s="472">
        <v>0</v>
      </c>
      <c r="X729" s="472">
        <v>0</v>
      </c>
      <c r="Y729" s="472">
        <v>0</v>
      </c>
      <c r="Z729" s="472">
        <v>0</v>
      </c>
      <c r="AA729" s="472" t="s">
        <v>1119</v>
      </c>
      <c r="AB729" s="472">
        <v>0</v>
      </c>
      <c r="AC729" s="271"/>
      <c r="AD729" s="54"/>
      <c r="AE729" s="54"/>
      <c r="AF729" s="54"/>
      <c r="AG729" s="54"/>
      <c r="AH729" s="54"/>
      <c r="AI729" s="464"/>
      <c r="AJ729" s="470"/>
    </row>
    <row r="730" spans="1:36" x14ac:dyDescent="0.25">
      <c r="A730" s="447" t="s">
        <v>119</v>
      </c>
      <c r="B730" s="471" t="s">
        <v>383</v>
      </c>
      <c r="C730" s="471">
        <v>1</v>
      </c>
      <c r="D730" s="472">
        <v>0</v>
      </c>
      <c r="E730" s="472">
        <v>0</v>
      </c>
      <c r="F730" s="472">
        <v>0</v>
      </c>
      <c r="G730" s="472">
        <v>0</v>
      </c>
      <c r="H730" s="472">
        <v>0</v>
      </c>
      <c r="I730" s="472">
        <v>0</v>
      </c>
      <c r="J730" s="472">
        <v>0</v>
      </c>
      <c r="K730" s="472">
        <v>0</v>
      </c>
      <c r="L730" s="472">
        <v>0</v>
      </c>
      <c r="M730" s="472">
        <v>0</v>
      </c>
      <c r="N730" s="472">
        <v>0</v>
      </c>
      <c r="O730" s="472">
        <v>0</v>
      </c>
      <c r="P730" s="472">
        <v>0</v>
      </c>
      <c r="Q730" s="472">
        <v>0</v>
      </c>
      <c r="R730" s="472">
        <v>0</v>
      </c>
      <c r="S730" s="472">
        <v>0</v>
      </c>
      <c r="T730" s="472">
        <v>0</v>
      </c>
      <c r="U730" s="472">
        <v>0</v>
      </c>
      <c r="V730" s="472">
        <v>0</v>
      </c>
      <c r="W730" s="472">
        <v>0</v>
      </c>
      <c r="X730" s="472">
        <v>0</v>
      </c>
      <c r="Y730" s="472">
        <v>0</v>
      </c>
      <c r="Z730" s="472">
        <v>0</v>
      </c>
      <c r="AA730" s="472" t="s">
        <v>1119</v>
      </c>
      <c r="AB730" s="472">
        <v>0</v>
      </c>
      <c r="AC730" s="271"/>
      <c r="AD730" s="54"/>
      <c r="AE730" s="54"/>
      <c r="AF730" s="54"/>
      <c r="AG730" s="54"/>
      <c r="AH730" s="54"/>
      <c r="AI730" s="464"/>
      <c r="AJ730" s="470"/>
    </row>
    <row r="731" spans="1:36" x14ac:dyDescent="0.25">
      <c r="A731" s="447">
        <v>1</v>
      </c>
      <c r="B731" s="471" t="s">
        <v>451</v>
      </c>
      <c r="C731" s="471">
        <v>0</v>
      </c>
      <c r="D731" s="472">
        <v>0</v>
      </c>
      <c r="E731" s="472">
        <v>0</v>
      </c>
      <c r="F731" s="472">
        <v>0</v>
      </c>
      <c r="G731" s="472">
        <v>0</v>
      </c>
      <c r="H731" s="472">
        <v>0</v>
      </c>
      <c r="I731" s="472">
        <v>0</v>
      </c>
      <c r="J731" s="472">
        <v>0</v>
      </c>
      <c r="K731" s="472">
        <v>0</v>
      </c>
      <c r="L731" s="472">
        <v>0</v>
      </c>
      <c r="M731" s="472">
        <v>0</v>
      </c>
      <c r="N731" s="472">
        <v>0</v>
      </c>
      <c r="O731" s="472">
        <v>0</v>
      </c>
      <c r="P731" s="472">
        <v>0</v>
      </c>
      <c r="Q731" s="472">
        <v>0</v>
      </c>
      <c r="R731" s="472">
        <v>0</v>
      </c>
      <c r="S731" s="472">
        <v>0</v>
      </c>
      <c r="T731" s="472">
        <v>0</v>
      </c>
      <c r="U731" s="472">
        <v>0</v>
      </c>
      <c r="V731" s="472">
        <v>0</v>
      </c>
      <c r="W731" s="472">
        <v>0</v>
      </c>
      <c r="X731" s="472">
        <v>0</v>
      </c>
      <c r="Y731" s="472">
        <v>0</v>
      </c>
      <c r="Z731" s="472">
        <v>0</v>
      </c>
      <c r="AA731" s="472" t="s">
        <v>1119</v>
      </c>
      <c r="AB731" s="472">
        <v>0</v>
      </c>
      <c r="AC731" s="271"/>
      <c r="AD731" s="54"/>
      <c r="AE731" s="54"/>
      <c r="AF731" s="54"/>
      <c r="AG731" s="54"/>
      <c r="AH731" s="54"/>
      <c r="AI731" s="464"/>
      <c r="AJ731" s="470"/>
    </row>
    <row r="732" spans="1:36" x14ac:dyDescent="0.25">
      <c r="A732" s="447">
        <v>2</v>
      </c>
      <c r="B732" s="471" t="s">
        <v>452</v>
      </c>
      <c r="C732" s="471">
        <v>0</v>
      </c>
      <c r="D732" s="472">
        <v>0</v>
      </c>
      <c r="E732" s="472">
        <v>0</v>
      </c>
      <c r="F732" s="472">
        <v>0</v>
      </c>
      <c r="G732" s="472">
        <v>0</v>
      </c>
      <c r="H732" s="472">
        <v>0</v>
      </c>
      <c r="I732" s="472">
        <v>0</v>
      </c>
      <c r="J732" s="472">
        <v>0</v>
      </c>
      <c r="K732" s="472">
        <v>0</v>
      </c>
      <c r="L732" s="472">
        <v>0</v>
      </c>
      <c r="M732" s="472">
        <v>0</v>
      </c>
      <c r="N732" s="472">
        <v>0</v>
      </c>
      <c r="O732" s="472">
        <v>0</v>
      </c>
      <c r="P732" s="472">
        <v>0</v>
      </c>
      <c r="Q732" s="472">
        <v>0</v>
      </c>
      <c r="R732" s="472">
        <v>0</v>
      </c>
      <c r="S732" s="472">
        <v>0</v>
      </c>
      <c r="T732" s="472">
        <v>0</v>
      </c>
      <c r="U732" s="472">
        <v>0</v>
      </c>
      <c r="V732" s="472">
        <v>0</v>
      </c>
      <c r="W732" s="472">
        <v>0</v>
      </c>
      <c r="X732" s="472">
        <v>0</v>
      </c>
      <c r="Y732" s="472">
        <v>0</v>
      </c>
      <c r="Z732" s="472">
        <v>0</v>
      </c>
      <c r="AA732" s="472" t="s">
        <v>1119</v>
      </c>
      <c r="AB732" s="472">
        <v>0</v>
      </c>
      <c r="AC732" s="271"/>
      <c r="AD732" s="54"/>
      <c r="AE732" s="54"/>
      <c r="AF732" s="54"/>
      <c r="AG732" s="54"/>
      <c r="AH732" s="54"/>
      <c r="AI732" s="464"/>
      <c r="AJ732" s="470"/>
    </row>
    <row r="733" spans="1:36" x14ac:dyDescent="0.25">
      <c r="A733" s="447">
        <v>3</v>
      </c>
      <c r="B733" s="471" t="s">
        <v>453</v>
      </c>
      <c r="C733" s="471">
        <v>0</v>
      </c>
      <c r="D733" s="472">
        <v>0</v>
      </c>
      <c r="E733" s="472">
        <v>0</v>
      </c>
      <c r="F733" s="472">
        <v>0</v>
      </c>
      <c r="G733" s="472">
        <v>0</v>
      </c>
      <c r="H733" s="472">
        <v>0</v>
      </c>
      <c r="I733" s="472">
        <v>0</v>
      </c>
      <c r="J733" s="472">
        <v>0</v>
      </c>
      <c r="K733" s="472">
        <v>0</v>
      </c>
      <c r="L733" s="472">
        <v>0</v>
      </c>
      <c r="M733" s="472">
        <v>0</v>
      </c>
      <c r="N733" s="472">
        <v>0</v>
      </c>
      <c r="O733" s="472">
        <v>0</v>
      </c>
      <c r="P733" s="472">
        <v>0</v>
      </c>
      <c r="Q733" s="472">
        <v>0</v>
      </c>
      <c r="R733" s="472">
        <v>0</v>
      </c>
      <c r="S733" s="472">
        <v>0</v>
      </c>
      <c r="T733" s="472">
        <v>0</v>
      </c>
      <c r="U733" s="472">
        <v>0</v>
      </c>
      <c r="V733" s="472">
        <v>0</v>
      </c>
      <c r="W733" s="472">
        <v>0</v>
      </c>
      <c r="X733" s="472">
        <v>0</v>
      </c>
      <c r="Y733" s="472">
        <v>0</v>
      </c>
      <c r="Z733" s="472">
        <v>0</v>
      </c>
      <c r="AA733" s="472" t="s">
        <v>1119</v>
      </c>
      <c r="AB733" s="472">
        <v>0</v>
      </c>
      <c r="AC733" s="271"/>
      <c r="AD733" s="54"/>
      <c r="AE733" s="54"/>
      <c r="AF733" s="54"/>
      <c r="AG733" s="54"/>
      <c r="AH733" s="54"/>
      <c r="AI733" s="464"/>
      <c r="AJ733" s="470"/>
    </row>
    <row r="734" spans="1:36" x14ac:dyDescent="0.25">
      <c r="A734" s="447">
        <v>4</v>
      </c>
      <c r="B734" s="471" t="s">
        <v>454</v>
      </c>
      <c r="C734" s="471">
        <v>0</v>
      </c>
      <c r="D734" s="472">
        <v>0</v>
      </c>
      <c r="E734" s="472">
        <v>0</v>
      </c>
      <c r="F734" s="472">
        <v>0</v>
      </c>
      <c r="G734" s="472">
        <v>0</v>
      </c>
      <c r="H734" s="472">
        <v>0</v>
      </c>
      <c r="I734" s="472">
        <v>0</v>
      </c>
      <c r="J734" s="472">
        <v>0</v>
      </c>
      <c r="K734" s="472">
        <v>0</v>
      </c>
      <c r="L734" s="472">
        <v>0</v>
      </c>
      <c r="M734" s="472">
        <v>0</v>
      </c>
      <c r="N734" s="472">
        <v>0</v>
      </c>
      <c r="O734" s="472">
        <v>0</v>
      </c>
      <c r="P734" s="472">
        <v>0</v>
      </c>
      <c r="Q734" s="472">
        <v>0</v>
      </c>
      <c r="R734" s="472">
        <v>0</v>
      </c>
      <c r="S734" s="472">
        <v>0</v>
      </c>
      <c r="T734" s="472">
        <v>0</v>
      </c>
      <c r="U734" s="472">
        <v>0</v>
      </c>
      <c r="V734" s="472">
        <v>0</v>
      </c>
      <c r="W734" s="472">
        <v>0</v>
      </c>
      <c r="X734" s="472">
        <v>0</v>
      </c>
      <c r="Y734" s="472">
        <v>0</v>
      </c>
      <c r="Z734" s="472">
        <v>0</v>
      </c>
      <c r="AA734" s="472" t="s">
        <v>1119</v>
      </c>
      <c r="AB734" s="472">
        <v>0</v>
      </c>
      <c r="AC734" s="271"/>
      <c r="AD734" s="54"/>
      <c r="AE734" s="54"/>
      <c r="AF734" s="54"/>
      <c r="AG734" s="54"/>
      <c r="AH734" s="54"/>
      <c r="AI734" s="464"/>
      <c r="AJ734" s="470"/>
    </row>
    <row r="735" spans="1:36" x14ac:dyDescent="0.25">
      <c r="A735" s="447">
        <v>5</v>
      </c>
      <c r="B735" s="471" t="s">
        <v>455</v>
      </c>
      <c r="C735" s="471">
        <v>0</v>
      </c>
      <c r="D735" s="472">
        <v>0</v>
      </c>
      <c r="E735" s="472">
        <v>0</v>
      </c>
      <c r="F735" s="472">
        <v>0</v>
      </c>
      <c r="G735" s="472">
        <v>0</v>
      </c>
      <c r="H735" s="472">
        <v>0</v>
      </c>
      <c r="I735" s="472">
        <v>0</v>
      </c>
      <c r="J735" s="472">
        <v>0</v>
      </c>
      <c r="K735" s="472">
        <v>0</v>
      </c>
      <c r="L735" s="472">
        <v>0</v>
      </c>
      <c r="M735" s="472">
        <v>0</v>
      </c>
      <c r="N735" s="472">
        <v>0</v>
      </c>
      <c r="O735" s="472">
        <v>0</v>
      </c>
      <c r="P735" s="472">
        <v>0</v>
      </c>
      <c r="Q735" s="472">
        <v>0</v>
      </c>
      <c r="R735" s="472">
        <v>0</v>
      </c>
      <c r="S735" s="472">
        <v>0</v>
      </c>
      <c r="T735" s="472">
        <v>0</v>
      </c>
      <c r="U735" s="472">
        <v>0</v>
      </c>
      <c r="V735" s="472">
        <v>0</v>
      </c>
      <c r="W735" s="472">
        <v>0</v>
      </c>
      <c r="X735" s="472">
        <v>0</v>
      </c>
      <c r="Y735" s="472">
        <v>0</v>
      </c>
      <c r="Z735" s="472">
        <v>0</v>
      </c>
      <c r="AA735" s="472" t="s">
        <v>1119</v>
      </c>
      <c r="AB735" s="472">
        <v>0</v>
      </c>
      <c r="AC735" s="271"/>
      <c r="AD735" s="54"/>
      <c r="AE735" s="54"/>
      <c r="AF735" s="54"/>
      <c r="AG735" s="54"/>
      <c r="AH735" s="54"/>
      <c r="AI735" s="464"/>
      <c r="AJ735" s="470"/>
    </row>
    <row r="736" spans="1:36" x14ac:dyDescent="0.25">
      <c r="A736" s="447">
        <v>6</v>
      </c>
      <c r="B736" s="471" t="s">
        <v>456</v>
      </c>
      <c r="C736" s="471">
        <v>0</v>
      </c>
      <c r="D736" s="472">
        <v>0</v>
      </c>
      <c r="E736" s="472">
        <v>0</v>
      </c>
      <c r="F736" s="472">
        <v>0</v>
      </c>
      <c r="G736" s="472">
        <v>0</v>
      </c>
      <c r="H736" s="472">
        <v>0</v>
      </c>
      <c r="I736" s="472">
        <v>0</v>
      </c>
      <c r="J736" s="472">
        <v>0</v>
      </c>
      <c r="K736" s="472">
        <v>0</v>
      </c>
      <c r="L736" s="472">
        <v>0</v>
      </c>
      <c r="M736" s="472">
        <v>0</v>
      </c>
      <c r="N736" s="472">
        <v>0</v>
      </c>
      <c r="O736" s="472">
        <v>0</v>
      </c>
      <c r="P736" s="472">
        <v>0</v>
      </c>
      <c r="Q736" s="472">
        <v>0</v>
      </c>
      <c r="R736" s="472">
        <v>0</v>
      </c>
      <c r="S736" s="472">
        <v>0</v>
      </c>
      <c r="T736" s="472">
        <v>0</v>
      </c>
      <c r="U736" s="472">
        <v>0</v>
      </c>
      <c r="V736" s="472">
        <v>0</v>
      </c>
      <c r="W736" s="472">
        <v>0</v>
      </c>
      <c r="X736" s="472">
        <v>0</v>
      </c>
      <c r="Y736" s="472">
        <v>0</v>
      </c>
      <c r="Z736" s="472">
        <v>0</v>
      </c>
      <c r="AA736" s="472" t="s">
        <v>1119</v>
      </c>
      <c r="AB736" s="472">
        <v>0</v>
      </c>
      <c r="AC736" s="271"/>
      <c r="AD736" s="54"/>
      <c r="AE736" s="54"/>
      <c r="AF736" s="54"/>
      <c r="AG736" s="54"/>
      <c r="AH736" s="54"/>
      <c r="AI736" s="464"/>
      <c r="AJ736" s="470"/>
    </row>
    <row r="737" spans="1:36" x14ac:dyDescent="0.25">
      <c r="A737" s="447">
        <v>7</v>
      </c>
      <c r="B737" s="471" t="s">
        <v>457</v>
      </c>
      <c r="C737" s="471">
        <v>0</v>
      </c>
      <c r="D737" s="472">
        <v>0</v>
      </c>
      <c r="E737" s="472">
        <v>0</v>
      </c>
      <c r="F737" s="472">
        <v>0</v>
      </c>
      <c r="G737" s="472">
        <v>0</v>
      </c>
      <c r="H737" s="472">
        <v>0</v>
      </c>
      <c r="I737" s="472">
        <v>0</v>
      </c>
      <c r="J737" s="472">
        <v>0</v>
      </c>
      <c r="K737" s="472">
        <v>0</v>
      </c>
      <c r="L737" s="472">
        <v>0</v>
      </c>
      <c r="M737" s="472">
        <v>0</v>
      </c>
      <c r="N737" s="472">
        <v>0</v>
      </c>
      <c r="O737" s="472">
        <v>0</v>
      </c>
      <c r="P737" s="472">
        <v>0</v>
      </c>
      <c r="Q737" s="472">
        <v>0</v>
      </c>
      <c r="R737" s="472">
        <v>0</v>
      </c>
      <c r="S737" s="472">
        <v>0</v>
      </c>
      <c r="T737" s="472">
        <v>0</v>
      </c>
      <c r="U737" s="472">
        <v>0</v>
      </c>
      <c r="V737" s="472">
        <v>0</v>
      </c>
      <c r="W737" s="472">
        <v>0</v>
      </c>
      <c r="X737" s="472">
        <v>0</v>
      </c>
      <c r="Y737" s="472">
        <v>0</v>
      </c>
      <c r="Z737" s="472">
        <v>0</v>
      </c>
      <c r="AA737" s="472" t="s">
        <v>1119</v>
      </c>
      <c r="AB737" s="472">
        <v>0</v>
      </c>
      <c r="AC737" s="271"/>
      <c r="AD737" s="54"/>
      <c r="AE737" s="54"/>
      <c r="AF737" s="54"/>
      <c r="AG737" s="54"/>
      <c r="AH737" s="54"/>
      <c r="AI737" s="464"/>
      <c r="AJ737" s="470"/>
    </row>
    <row r="738" spans="1:36" x14ac:dyDescent="0.25">
      <c r="A738" s="447">
        <v>8</v>
      </c>
      <c r="B738" s="471" t="s">
        <v>120</v>
      </c>
      <c r="C738" s="471">
        <v>0</v>
      </c>
      <c r="D738" s="472">
        <v>0</v>
      </c>
      <c r="E738" s="472">
        <v>0</v>
      </c>
      <c r="F738" s="472">
        <v>0</v>
      </c>
      <c r="G738" s="472">
        <v>0</v>
      </c>
      <c r="H738" s="472">
        <v>0</v>
      </c>
      <c r="I738" s="472">
        <v>0</v>
      </c>
      <c r="J738" s="472">
        <v>0</v>
      </c>
      <c r="K738" s="472">
        <v>0</v>
      </c>
      <c r="L738" s="472">
        <v>0</v>
      </c>
      <c r="M738" s="472">
        <v>0</v>
      </c>
      <c r="N738" s="472">
        <v>0</v>
      </c>
      <c r="O738" s="472">
        <v>0</v>
      </c>
      <c r="P738" s="472">
        <v>0</v>
      </c>
      <c r="Q738" s="472">
        <v>0</v>
      </c>
      <c r="R738" s="472">
        <v>0</v>
      </c>
      <c r="S738" s="472">
        <v>0</v>
      </c>
      <c r="T738" s="472">
        <v>0</v>
      </c>
      <c r="U738" s="472">
        <v>0</v>
      </c>
      <c r="V738" s="472">
        <v>0</v>
      </c>
      <c r="W738" s="472">
        <v>0</v>
      </c>
      <c r="X738" s="472">
        <v>0</v>
      </c>
      <c r="Y738" s="472">
        <v>0</v>
      </c>
      <c r="Z738" s="472">
        <v>0</v>
      </c>
      <c r="AA738" s="472" t="s">
        <v>1119</v>
      </c>
      <c r="AB738" s="472">
        <v>0</v>
      </c>
      <c r="AC738" s="271"/>
      <c r="AD738" s="54"/>
      <c r="AE738" s="54"/>
      <c r="AF738" s="54"/>
      <c r="AG738" s="54"/>
      <c r="AH738" s="54"/>
      <c r="AI738" s="464"/>
      <c r="AJ738" s="470"/>
    </row>
    <row r="739" spans="1:36" x14ac:dyDescent="0.25">
      <c r="A739" s="447">
        <v>9</v>
      </c>
      <c r="B739" s="471" t="s">
        <v>458</v>
      </c>
      <c r="C739" s="471">
        <v>0</v>
      </c>
      <c r="D739" s="472">
        <v>0</v>
      </c>
      <c r="E739" s="472">
        <v>0</v>
      </c>
      <c r="F739" s="472">
        <v>0</v>
      </c>
      <c r="G739" s="472">
        <v>0</v>
      </c>
      <c r="H739" s="472">
        <v>0</v>
      </c>
      <c r="I739" s="472">
        <v>0</v>
      </c>
      <c r="J739" s="472">
        <v>0</v>
      </c>
      <c r="K739" s="472">
        <v>0</v>
      </c>
      <c r="L739" s="472">
        <v>0</v>
      </c>
      <c r="M739" s="472">
        <v>0</v>
      </c>
      <c r="N739" s="472">
        <v>0</v>
      </c>
      <c r="O739" s="472">
        <v>0</v>
      </c>
      <c r="P739" s="472">
        <v>0</v>
      </c>
      <c r="Q739" s="472">
        <v>0</v>
      </c>
      <c r="R739" s="472">
        <v>0</v>
      </c>
      <c r="S739" s="472">
        <v>0</v>
      </c>
      <c r="T739" s="472">
        <v>0</v>
      </c>
      <c r="U739" s="472">
        <v>0</v>
      </c>
      <c r="V739" s="472">
        <v>0</v>
      </c>
      <c r="W739" s="472">
        <v>0</v>
      </c>
      <c r="X739" s="472">
        <v>0</v>
      </c>
      <c r="Y739" s="472">
        <v>0</v>
      </c>
      <c r="Z739" s="472">
        <v>0</v>
      </c>
      <c r="AA739" s="472" t="s">
        <v>1119</v>
      </c>
      <c r="AB739" s="472">
        <v>0</v>
      </c>
      <c r="AC739" s="271"/>
      <c r="AD739" s="54"/>
      <c r="AE739" s="54"/>
      <c r="AF739" s="54"/>
      <c r="AG739" s="54"/>
      <c r="AH739" s="54"/>
      <c r="AI739" s="464"/>
      <c r="AJ739" s="470"/>
    </row>
    <row r="740" spans="1:36" x14ac:dyDescent="0.25">
      <c r="A740" s="447">
        <v>10</v>
      </c>
      <c r="B740" s="471" t="s">
        <v>459</v>
      </c>
      <c r="C740" s="471">
        <v>0</v>
      </c>
      <c r="D740" s="472">
        <v>0</v>
      </c>
      <c r="E740" s="472">
        <v>0</v>
      </c>
      <c r="F740" s="472">
        <v>0</v>
      </c>
      <c r="G740" s="472">
        <v>0</v>
      </c>
      <c r="H740" s="472">
        <v>0</v>
      </c>
      <c r="I740" s="472">
        <v>0</v>
      </c>
      <c r="J740" s="472">
        <v>0</v>
      </c>
      <c r="K740" s="472">
        <v>0</v>
      </c>
      <c r="L740" s="472">
        <v>0</v>
      </c>
      <c r="M740" s="472">
        <v>0</v>
      </c>
      <c r="N740" s="472">
        <v>0</v>
      </c>
      <c r="O740" s="472">
        <v>0</v>
      </c>
      <c r="P740" s="472">
        <v>0</v>
      </c>
      <c r="Q740" s="472">
        <v>0</v>
      </c>
      <c r="R740" s="472">
        <v>0</v>
      </c>
      <c r="S740" s="472">
        <v>0</v>
      </c>
      <c r="T740" s="472">
        <v>0</v>
      </c>
      <c r="U740" s="472">
        <v>0</v>
      </c>
      <c r="V740" s="472">
        <v>0</v>
      </c>
      <c r="W740" s="472">
        <v>0</v>
      </c>
      <c r="X740" s="472">
        <v>0</v>
      </c>
      <c r="Y740" s="472">
        <v>0</v>
      </c>
      <c r="Z740" s="472">
        <v>0</v>
      </c>
      <c r="AA740" s="472" t="s">
        <v>1119</v>
      </c>
      <c r="AB740" s="472">
        <v>0</v>
      </c>
      <c r="AC740" s="271"/>
      <c r="AD740" s="54"/>
      <c r="AE740" s="54"/>
      <c r="AF740" s="54"/>
      <c r="AG740" s="54"/>
      <c r="AH740" s="54"/>
      <c r="AI740" s="464"/>
      <c r="AJ740" s="470"/>
    </row>
    <row r="741" spans="1:36" x14ac:dyDescent="0.25">
      <c r="A741" s="447">
        <v>11</v>
      </c>
      <c r="B741" s="471" t="s">
        <v>460</v>
      </c>
      <c r="C741" s="471">
        <v>0</v>
      </c>
      <c r="D741" s="472">
        <v>0</v>
      </c>
      <c r="E741" s="472">
        <v>0</v>
      </c>
      <c r="F741" s="472">
        <v>0</v>
      </c>
      <c r="G741" s="472">
        <v>0</v>
      </c>
      <c r="H741" s="472">
        <v>0</v>
      </c>
      <c r="I741" s="472">
        <v>0</v>
      </c>
      <c r="J741" s="472">
        <v>0</v>
      </c>
      <c r="K741" s="472">
        <v>0</v>
      </c>
      <c r="L741" s="472">
        <v>0</v>
      </c>
      <c r="M741" s="472">
        <v>0</v>
      </c>
      <c r="N741" s="472">
        <v>0</v>
      </c>
      <c r="O741" s="472">
        <v>0</v>
      </c>
      <c r="P741" s="472">
        <v>0</v>
      </c>
      <c r="Q741" s="472">
        <v>0</v>
      </c>
      <c r="R741" s="472">
        <v>0</v>
      </c>
      <c r="S741" s="472">
        <v>0</v>
      </c>
      <c r="T741" s="472">
        <v>0</v>
      </c>
      <c r="U741" s="472">
        <v>0</v>
      </c>
      <c r="V741" s="472">
        <v>0</v>
      </c>
      <c r="W741" s="472">
        <v>0</v>
      </c>
      <c r="X741" s="472">
        <v>0</v>
      </c>
      <c r="Y741" s="472">
        <v>0</v>
      </c>
      <c r="Z741" s="472">
        <v>0</v>
      </c>
      <c r="AA741" s="472" t="s">
        <v>1119</v>
      </c>
      <c r="AB741" s="472">
        <v>0</v>
      </c>
      <c r="AC741" s="271"/>
      <c r="AD741" s="54"/>
      <c r="AE741" s="54"/>
      <c r="AF741" s="54"/>
      <c r="AG741" s="54"/>
      <c r="AH741" s="54"/>
      <c r="AI741" s="464"/>
      <c r="AJ741" s="470"/>
    </row>
    <row r="742" spans="1:36" x14ac:dyDescent="0.25">
      <c r="A742" s="447">
        <v>12</v>
      </c>
      <c r="B742" s="471" t="s">
        <v>121</v>
      </c>
      <c r="C742" s="471">
        <v>0</v>
      </c>
      <c r="D742" s="472">
        <v>0</v>
      </c>
      <c r="E742" s="472">
        <v>0</v>
      </c>
      <c r="F742" s="472">
        <v>0</v>
      </c>
      <c r="G742" s="472">
        <v>0</v>
      </c>
      <c r="H742" s="472">
        <v>0</v>
      </c>
      <c r="I742" s="472">
        <v>0</v>
      </c>
      <c r="J742" s="472">
        <v>0</v>
      </c>
      <c r="K742" s="472">
        <v>0</v>
      </c>
      <c r="L742" s="472">
        <v>0</v>
      </c>
      <c r="M742" s="472">
        <v>0</v>
      </c>
      <c r="N742" s="472">
        <v>0</v>
      </c>
      <c r="O742" s="472">
        <v>0</v>
      </c>
      <c r="P742" s="472">
        <v>0</v>
      </c>
      <c r="Q742" s="472">
        <v>0</v>
      </c>
      <c r="R742" s="472">
        <v>0</v>
      </c>
      <c r="S742" s="472">
        <v>0</v>
      </c>
      <c r="T742" s="472">
        <v>0</v>
      </c>
      <c r="U742" s="472">
        <v>0</v>
      </c>
      <c r="V742" s="472">
        <v>0</v>
      </c>
      <c r="W742" s="472">
        <v>0</v>
      </c>
      <c r="X742" s="472">
        <v>0</v>
      </c>
      <c r="Y742" s="472">
        <v>0</v>
      </c>
      <c r="Z742" s="472">
        <v>0</v>
      </c>
      <c r="AA742" s="472" t="s">
        <v>1119</v>
      </c>
      <c r="AB742" s="472">
        <v>0</v>
      </c>
      <c r="AC742" s="271"/>
      <c r="AD742" s="54"/>
      <c r="AE742" s="54"/>
      <c r="AF742" s="54"/>
      <c r="AG742" s="54"/>
      <c r="AH742" s="54"/>
      <c r="AI742" s="464"/>
      <c r="AJ742" s="470"/>
    </row>
    <row r="743" spans="1:36" x14ac:dyDescent="0.25">
      <c r="A743" s="447">
        <v>3</v>
      </c>
      <c r="B743" s="471" t="s">
        <v>118</v>
      </c>
      <c r="C743" s="471">
        <v>1</v>
      </c>
      <c r="D743" s="472">
        <v>0</v>
      </c>
      <c r="E743" s="472">
        <v>5.077</v>
      </c>
      <c r="F743" s="472">
        <v>10.682</v>
      </c>
      <c r="G743" s="472">
        <v>10.682</v>
      </c>
      <c r="H743" s="472">
        <v>0</v>
      </c>
      <c r="I743" s="472">
        <v>0.25900000000000001</v>
      </c>
      <c r="J743" s="472">
        <v>23.005000000000003</v>
      </c>
      <c r="K743" s="472">
        <v>23.005000000000003</v>
      </c>
      <c r="L743" s="472">
        <v>6.3</v>
      </c>
      <c r="M743" s="472">
        <v>0</v>
      </c>
      <c r="N743" s="472">
        <v>25.203000000000003</v>
      </c>
      <c r="O743" s="472">
        <v>25.203000000000003</v>
      </c>
      <c r="P743" s="472">
        <v>57.8</v>
      </c>
      <c r="Q743" s="472">
        <v>12.147</v>
      </c>
      <c r="R743" s="472">
        <v>503.9151809</v>
      </c>
      <c r="S743" s="472">
        <v>503.9151809</v>
      </c>
      <c r="T743" s="472">
        <v>64.099999999999994</v>
      </c>
      <c r="U743" s="472">
        <v>17.483000000000001</v>
      </c>
      <c r="V743" s="472">
        <v>562.80518089999998</v>
      </c>
      <c r="W743" s="472">
        <v>562.80518089999998</v>
      </c>
      <c r="X743" s="472">
        <v>-101.49699914400605</v>
      </c>
      <c r="Y743" s="472">
        <v>-101.49699914400605</v>
      </c>
      <c r="Z743" s="472">
        <v>101.49699914400605</v>
      </c>
      <c r="AA743" s="473">
        <v>1.2200199414579043</v>
      </c>
      <c r="AB743" s="472">
        <v>0</v>
      </c>
      <c r="AC743" s="271"/>
      <c r="AD743" s="54"/>
      <c r="AE743" s="54"/>
      <c r="AF743" s="54"/>
      <c r="AG743" s="54"/>
      <c r="AH743" s="54"/>
      <c r="AI743" s="464"/>
      <c r="AJ743" s="470"/>
    </row>
    <row r="744" spans="1:36" x14ac:dyDescent="0.25">
      <c r="A744" s="447" t="s">
        <v>461</v>
      </c>
      <c r="B744" s="471" t="s">
        <v>462</v>
      </c>
      <c r="C744" s="471">
        <v>1</v>
      </c>
      <c r="D744" s="472">
        <v>0</v>
      </c>
      <c r="E744" s="472">
        <v>5.077</v>
      </c>
      <c r="F744" s="472">
        <v>10.682</v>
      </c>
      <c r="G744" s="472">
        <v>10.682</v>
      </c>
      <c r="H744" s="472">
        <v>0</v>
      </c>
      <c r="I744" s="472">
        <v>0.25900000000000001</v>
      </c>
      <c r="J744" s="472">
        <v>23.005000000000003</v>
      </c>
      <c r="K744" s="472">
        <v>23.005000000000003</v>
      </c>
      <c r="L744" s="472">
        <v>6.3</v>
      </c>
      <c r="M744" s="472">
        <v>0</v>
      </c>
      <c r="N744" s="472">
        <v>22.054000000000002</v>
      </c>
      <c r="O744" s="472">
        <v>22.054000000000002</v>
      </c>
      <c r="P744" s="472">
        <v>37.799999999999997</v>
      </c>
      <c r="Q744" s="472">
        <v>8.0730000000000004</v>
      </c>
      <c r="R744" s="472">
        <v>210.48818089999997</v>
      </c>
      <c r="S744" s="472">
        <v>210.48818089999997</v>
      </c>
      <c r="T744" s="472">
        <v>44.099999999999994</v>
      </c>
      <c r="U744" s="472">
        <v>13.409000000000001</v>
      </c>
      <c r="V744" s="472">
        <v>266.22918089999996</v>
      </c>
      <c r="W744" s="472">
        <v>266.22918089999996</v>
      </c>
      <c r="X744" s="472">
        <v>21.695200855993903</v>
      </c>
      <c r="Y744" s="472">
        <v>21.695200855993903</v>
      </c>
      <c r="Z744" s="472">
        <v>-21.695200855993903</v>
      </c>
      <c r="AA744" s="473">
        <v>0.92464965723403081</v>
      </c>
      <c r="AB744" s="472">
        <v>0</v>
      </c>
      <c r="AC744" s="271"/>
      <c r="AD744" s="54"/>
      <c r="AE744" s="54"/>
      <c r="AF744" s="54"/>
      <c r="AG744" s="54"/>
      <c r="AH744" s="54"/>
      <c r="AI744" s="464"/>
      <c r="AJ744" s="470"/>
    </row>
    <row r="745" spans="1:36" x14ac:dyDescent="0.25">
      <c r="A745" s="447">
        <v>1</v>
      </c>
      <c r="B745" s="471" t="s">
        <v>451</v>
      </c>
      <c r="C745" s="471">
        <v>0</v>
      </c>
      <c r="D745" s="472">
        <v>0</v>
      </c>
      <c r="E745" s="472">
        <v>0</v>
      </c>
      <c r="F745" s="472">
        <v>0</v>
      </c>
      <c r="G745" s="472">
        <v>0</v>
      </c>
      <c r="H745" s="472">
        <v>0</v>
      </c>
      <c r="I745" s="472">
        <v>0</v>
      </c>
      <c r="J745" s="472">
        <v>0</v>
      </c>
      <c r="K745" s="472">
        <v>0</v>
      </c>
      <c r="L745" s="472">
        <v>0</v>
      </c>
      <c r="M745" s="472">
        <v>0</v>
      </c>
      <c r="N745" s="472">
        <v>0</v>
      </c>
      <c r="O745" s="472">
        <v>0</v>
      </c>
      <c r="P745" s="472">
        <v>0</v>
      </c>
      <c r="Q745" s="472">
        <v>0</v>
      </c>
      <c r="R745" s="472">
        <v>0</v>
      </c>
      <c r="S745" s="472">
        <v>0</v>
      </c>
      <c r="T745" s="472">
        <v>0</v>
      </c>
      <c r="U745" s="472">
        <v>0</v>
      </c>
      <c r="V745" s="472">
        <v>0</v>
      </c>
      <c r="W745" s="472">
        <v>0</v>
      </c>
      <c r="X745" s="472">
        <v>0</v>
      </c>
      <c r="Y745" s="472">
        <v>0</v>
      </c>
      <c r="Z745" s="472">
        <v>0</v>
      </c>
      <c r="AA745" s="473" t="s">
        <v>1119</v>
      </c>
      <c r="AB745" s="472">
        <v>0</v>
      </c>
      <c r="AC745" s="271"/>
      <c r="AD745" s="54"/>
      <c r="AE745" s="54"/>
      <c r="AF745" s="54"/>
      <c r="AG745" s="54"/>
      <c r="AH745" s="54"/>
      <c r="AI745" s="464"/>
      <c r="AJ745" s="470"/>
    </row>
    <row r="746" spans="1:36" x14ac:dyDescent="0.25">
      <c r="A746" s="447">
        <v>2</v>
      </c>
      <c r="B746" s="471" t="s">
        <v>452</v>
      </c>
      <c r="C746" s="471">
        <v>0</v>
      </c>
      <c r="D746" s="472">
        <v>0</v>
      </c>
      <c r="E746" s="472">
        <v>0</v>
      </c>
      <c r="F746" s="472">
        <v>0</v>
      </c>
      <c r="G746" s="472">
        <v>0</v>
      </c>
      <c r="H746" s="472">
        <v>0</v>
      </c>
      <c r="I746" s="472">
        <v>0</v>
      </c>
      <c r="J746" s="472">
        <v>0</v>
      </c>
      <c r="K746" s="472">
        <v>0</v>
      </c>
      <c r="L746" s="472">
        <v>0</v>
      </c>
      <c r="M746" s="472">
        <v>0</v>
      </c>
      <c r="N746" s="472">
        <v>0</v>
      </c>
      <c r="O746" s="472">
        <v>0</v>
      </c>
      <c r="P746" s="472">
        <v>0</v>
      </c>
      <c r="Q746" s="472">
        <v>0</v>
      </c>
      <c r="R746" s="472">
        <v>0</v>
      </c>
      <c r="S746" s="472">
        <v>0</v>
      </c>
      <c r="T746" s="472">
        <v>0</v>
      </c>
      <c r="U746" s="472">
        <v>0</v>
      </c>
      <c r="V746" s="472">
        <v>0</v>
      </c>
      <c r="W746" s="472">
        <v>0</v>
      </c>
      <c r="X746" s="472">
        <v>0</v>
      </c>
      <c r="Y746" s="472">
        <v>0</v>
      </c>
      <c r="Z746" s="472">
        <v>0</v>
      </c>
      <c r="AA746" s="473" t="s">
        <v>1119</v>
      </c>
      <c r="AB746" s="472">
        <v>0</v>
      </c>
      <c r="AC746" s="271"/>
      <c r="AD746" s="54"/>
      <c r="AE746" s="54"/>
      <c r="AF746" s="54"/>
      <c r="AG746" s="54"/>
      <c r="AH746" s="54"/>
      <c r="AI746" s="464"/>
      <c r="AJ746" s="470"/>
    </row>
    <row r="747" spans="1:36" x14ac:dyDescent="0.25">
      <c r="A747" s="447">
        <v>3</v>
      </c>
      <c r="B747" s="471" t="s">
        <v>453</v>
      </c>
      <c r="C747" s="471">
        <v>0</v>
      </c>
      <c r="D747" s="472">
        <v>0</v>
      </c>
      <c r="E747" s="472">
        <v>0</v>
      </c>
      <c r="F747" s="472">
        <v>0</v>
      </c>
      <c r="G747" s="472">
        <v>0</v>
      </c>
      <c r="H747" s="472">
        <v>0</v>
      </c>
      <c r="I747" s="472">
        <v>0.25900000000000001</v>
      </c>
      <c r="J747" s="472">
        <v>1.4419999999999999</v>
      </c>
      <c r="K747" s="472">
        <v>1.4419999999999999</v>
      </c>
      <c r="L747" s="472">
        <v>0</v>
      </c>
      <c r="M747" s="472">
        <v>0</v>
      </c>
      <c r="N747" s="472">
        <v>0</v>
      </c>
      <c r="O747" s="472">
        <v>0</v>
      </c>
      <c r="P747" s="472">
        <v>0</v>
      </c>
      <c r="Q747" s="472">
        <v>3.0979999999999999</v>
      </c>
      <c r="R747" s="472">
        <v>27.971</v>
      </c>
      <c r="S747" s="472">
        <v>27.971</v>
      </c>
      <c r="T747" s="472">
        <v>0</v>
      </c>
      <c r="U747" s="472">
        <v>3.3569999999999998</v>
      </c>
      <c r="V747" s="472">
        <v>29.413</v>
      </c>
      <c r="W747" s="472">
        <v>29.413</v>
      </c>
      <c r="X747" s="472">
        <v>-2.2462704004821532</v>
      </c>
      <c r="Y747" s="472">
        <v>-2.2462704004821532</v>
      </c>
      <c r="Z747" s="472">
        <v>2.2462704004821532</v>
      </c>
      <c r="AA747" s="473">
        <v>1.0826846084749937</v>
      </c>
      <c r="AB747" s="472">
        <v>0</v>
      </c>
      <c r="AC747" s="271"/>
      <c r="AD747" s="54"/>
      <c r="AE747" s="54"/>
      <c r="AF747" s="54"/>
      <c r="AG747" s="54"/>
      <c r="AH747" s="54"/>
      <c r="AI747" s="464"/>
      <c r="AJ747" s="470"/>
    </row>
    <row r="748" spans="1:36" ht="78.75" x14ac:dyDescent="0.25">
      <c r="A748" s="447">
        <v>0</v>
      </c>
      <c r="B748" s="471" t="s">
        <v>534</v>
      </c>
      <c r="C748" s="471" t="s">
        <v>389</v>
      </c>
      <c r="D748" s="472">
        <v>0</v>
      </c>
      <c r="E748" s="472">
        <v>0</v>
      </c>
      <c r="F748" s="472">
        <v>0</v>
      </c>
      <c r="G748" s="472">
        <v>0</v>
      </c>
      <c r="H748" s="472">
        <v>0</v>
      </c>
      <c r="I748" s="472">
        <v>0.25900000000000001</v>
      </c>
      <c r="J748" s="472">
        <v>1.4419999999999999</v>
      </c>
      <c r="K748" s="472">
        <v>1.4419999999999999</v>
      </c>
      <c r="L748" s="472">
        <v>0</v>
      </c>
      <c r="M748" s="472">
        <v>0</v>
      </c>
      <c r="N748" s="472">
        <v>0</v>
      </c>
      <c r="O748" s="472">
        <v>0</v>
      </c>
      <c r="P748" s="472">
        <v>0</v>
      </c>
      <c r="Q748" s="472">
        <v>3.0979999999999999</v>
      </c>
      <c r="R748" s="472">
        <v>23.11</v>
      </c>
      <c r="S748" s="472">
        <v>23.11</v>
      </c>
      <c r="T748" s="472">
        <v>0</v>
      </c>
      <c r="U748" s="472">
        <v>3.3569999999999998</v>
      </c>
      <c r="V748" s="472">
        <v>24.552</v>
      </c>
      <c r="W748" s="472">
        <v>24.552</v>
      </c>
      <c r="X748" s="472">
        <v>-5.9702704004821534</v>
      </c>
      <c r="Y748" s="472">
        <v>-5.9702704004821534</v>
      </c>
      <c r="Z748" s="472">
        <v>5.9702704004821534</v>
      </c>
      <c r="AA748" s="473">
        <v>1.3212978839513987</v>
      </c>
      <c r="AB748" s="472" t="s">
        <v>436</v>
      </c>
      <c r="AC748" s="271"/>
      <c r="AD748" s="54"/>
      <c r="AE748" s="54"/>
      <c r="AF748" s="54"/>
      <c r="AG748" s="54"/>
      <c r="AH748" s="54"/>
      <c r="AI748" s="464"/>
      <c r="AJ748" s="470"/>
    </row>
    <row r="749" spans="1:36" ht="63" x14ac:dyDescent="0.25">
      <c r="A749" s="447">
        <v>0</v>
      </c>
      <c r="B749" s="471" t="s">
        <v>928</v>
      </c>
      <c r="C749" s="471" t="s">
        <v>389</v>
      </c>
      <c r="D749" s="472">
        <v>0</v>
      </c>
      <c r="E749" s="472">
        <v>0</v>
      </c>
      <c r="F749" s="472">
        <v>0</v>
      </c>
      <c r="G749" s="472">
        <v>0</v>
      </c>
      <c r="H749" s="472">
        <v>0</v>
      </c>
      <c r="I749" s="472">
        <v>0</v>
      </c>
      <c r="J749" s="472">
        <v>0</v>
      </c>
      <c r="K749" s="472">
        <v>0</v>
      </c>
      <c r="L749" s="472">
        <v>0</v>
      </c>
      <c r="M749" s="472">
        <v>0</v>
      </c>
      <c r="N749" s="472">
        <v>0</v>
      </c>
      <c r="O749" s="472">
        <v>0</v>
      </c>
      <c r="P749" s="472">
        <v>0</v>
      </c>
      <c r="Q749" s="472">
        <v>0</v>
      </c>
      <c r="R749" s="472">
        <v>0</v>
      </c>
      <c r="S749" s="472">
        <v>0</v>
      </c>
      <c r="T749" s="472">
        <v>0</v>
      </c>
      <c r="U749" s="472">
        <v>0</v>
      </c>
      <c r="V749" s="472">
        <v>0</v>
      </c>
      <c r="W749" s="472">
        <v>0</v>
      </c>
      <c r="X749" s="472">
        <v>1.373</v>
      </c>
      <c r="Y749" s="472">
        <v>1.373</v>
      </c>
      <c r="Z749" s="472">
        <v>-1.373</v>
      </c>
      <c r="AA749" s="473">
        <v>0</v>
      </c>
      <c r="AB749" s="472" t="s">
        <v>845</v>
      </c>
      <c r="AC749" s="271"/>
      <c r="AD749" s="54"/>
      <c r="AE749" s="54"/>
      <c r="AF749" s="54"/>
      <c r="AG749" s="54"/>
      <c r="AH749" s="54"/>
      <c r="AI749" s="464"/>
      <c r="AJ749" s="470"/>
    </row>
    <row r="750" spans="1:36" ht="94.5" x14ac:dyDescent="0.25">
      <c r="A750" s="447">
        <v>0</v>
      </c>
      <c r="B750" s="471" t="s">
        <v>929</v>
      </c>
      <c r="C750" s="471" t="s">
        <v>389</v>
      </c>
      <c r="D750" s="472">
        <v>0</v>
      </c>
      <c r="E750" s="472">
        <v>0</v>
      </c>
      <c r="F750" s="472">
        <v>0</v>
      </c>
      <c r="G750" s="472">
        <v>0</v>
      </c>
      <c r="H750" s="472">
        <v>0</v>
      </c>
      <c r="I750" s="472">
        <v>0</v>
      </c>
      <c r="J750" s="472">
        <v>0</v>
      </c>
      <c r="K750" s="472">
        <v>0</v>
      </c>
      <c r="L750" s="472">
        <v>0</v>
      </c>
      <c r="M750" s="472">
        <v>0</v>
      </c>
      <c r="N750" s="472">
        <v>0</v>
      </c>
      <c r="O750" s="472">
        <v>0</v>
      </c>
      <c r="P750" s="472">
        <v>0</v>
      </c>
      <c r="Q750" s="472">
        <v>0</v>
      </c>
      <c r="R750" s="472">
        <v>4.8610000000000007</v>
      </c>
      <c r="S750" s="472">
        <v>4.8610000000000007</v>
      </c>
      <c r="T750" s="472">
        <v>0</v>
      </c>
      <c r="U750" s="472">
        <v>0</v>
      </c>
      <c r="V750" s="472">
        <v>4.8610000000000007</v>
      </c>
      <c r="W750" s="472">
        <v>4.8610000000000007</v>
      </c>
      <c r="X750" s="472">
        <v>2.3509999999999991</v>
      </c>
      <c r="Y750" s="472">
        <v>2.3509999999999991</v>
      </c>
      <c r="Z750" s="472">
        <v>-2.3509999999999991</v>
      </c>
      <c r="AA750" s="473">
        <v>0.67401552967276768</v>
      </c>
      <c r="AB750" s="472" t="s">
        <v>930</v>
      </c>
      <c r="AC750" s="271"/>
      <c r="AD750" s="54"/>
      <c r="AE750" s="54"/>
      <c r="AF750" s="54"/>
      <c r="AG750" s="54"/>
      <c r="AH750" s="54"/>
      <c r="AI750" s="464"/>
      <c r="AJ750" s="470"/>
    </row>
    <row r="751" spans="1:36" x14ac:dyDescent="0.25">
      <c r="A751" s="447">
        <v>4</v>
      </c>
      <c r="B751" s="471" t="s">
        <v>454</v>
      </c>
      <c r="C751" s="471">
        <v>0</v>
      </c>
      <c r="D751" s="472">
        <v>0</v>
      </c>
      <c r="E751" s="472">
        <v>4.9770000000000003</v>
      </c>
      <c r="F751" s="472">
        <v>0</v>
      </c>
      <c r="G751" s="472">
        <v>0</v>
      </c>
      <c r="H751" s="472">
        <v>0</v>
      </c>
      <c r="I751" s="472">
        <v>0</v>
      </c>
      <c r="J751" s="472">
        <v>0</v>
      </c>
      <c r="K751" s="472">
        <v>0</v>
      </c>
      <c r="L751" s="472">
        <v>0</v>
      </c>
      <c r="M751" s="472">
        <v>0</v>
      </c>
      <c r="N751" s="472">
        <v>0</v>
      </c>
      <c r="O751" s="472">
        <v>0</v>
      </c>
      <c r="P751" s="472">
        <v>0</v>
      </c>
      <c r="Q751" s="472">
        <v>0.7</v>
      </c>
      <c r="R751" s="472">
        <v>7.774</v>
      </c>
      <c r="S751" s="472">
        <v>7.774</v>
      </c>
      <c r="T751" s="472">
        <v>0</v>
      </c>
      <c r="U751" s="472">
        <v>5.6770000000000005</v>
      </c>
      <c r="V751" s="472">
        <v>7.774</v>
      </c>
      <c r="W751" s="472">
        <v>7.774</v>
      </c>
      <c r="X751" s="472">
        <v>9.7049999999999983</v>
      </c>
      <c r="Y751" s="472">
        <v>9.7049999999999983</v>
      </c>
      <c r="Z751" s="472">
        <v>-9.7049999999999983</v>
      </c>
      <c r="AA751" s="473">
        <v>0.44476228617197783</v>
      </c>
      <c r="AB751" s="472">
        <v>0</v>
      </c>
      <c r="AC751" s="271"/>
      <c r="AD751" s="54"/>
      <c r="AE751" s="54"/>
      <c r="AF751" s="54"/>
      <c r="AG751" s="54"/>
      <c r="AH751" s="54"/>
      <c r="AI751" s="464"/>
      <c r="AJ751" s="470"/>
    </row>
    <row r="752" spans="1:36" ht="141.75" x14ac:dyDescent="0.25">
      <c r="A752" s="447">
        <v>0</v>
      </c>
      <c r="B752" s="471" t="s">
        <v>538</v>
      </c>
      <c r="C752" s="471" t="s">
        <v>389</v>
      </c>
      <c r="D752" s="472">
        <v>0</v>
      </c>
      <c r="E752" s="472">
        <v>0</v>
      </c>
      <c r="F752" s="472">
        <v>0</v>
      </c>
      <c r="G752" s="472">
        <v>0</v>
      </c>
      <c r="H752" s="472">
        <v>0</v>
      </c>
      <c r="I752" s="472">
        <v>0</v>
      </c>
      <c r="J752" s="472">
        <v>0</v>
      </c>
      <c r="K752" s="472">
        <v>0</v>
      </c>
      <c r="L752" s="472">
        <v>0</v>
      </c>
      <c r="M752" s="472">
        <v>0</v>
      </c>
      <c r="N752" s="472">
        <v>0</v>
      </c>
      <c r="O752" s="472">
        <v>0</v>
      </c>
      <c r="P752" s="472">
        <v>0</v>
      </c>
      <c r="Q752" s="472">
        <v>0.7</v>
      </c>
      <c r="R752" s="472">
        <v>7.774</v>
      </c>
      <c r="S752" s="472">
        <v>7.774</v>
      </c>
      <c r="T752" s="472">
        <v>0</v>
      </c>
      <c r="U752" s="472">
        <v>0.7</v>
      </c>
      <c r="V752" s="472">
        <v>7.774</v>
      </c>
      <c r="W752" s="472">
        <v>7.774</v>
      </c>
      <c r="X752" s="472">
        <v>-0.1769999999999996</v>
      </c>
      <c r="Y752" s="472">
        <v>-0.1769999999999996</v>
      </c>
      <c r="Z752" s="472">
        <v>0.1769999999999996</v>
      </c>
      <c r="AA752" s="473">
        <v>1.02329867052784</v>
      </c>
      <c r="AB752" s="472" t="s">
        <v>766</v>
      </c>
      <c r="AC752" s="271"/>
      <c r="AD752" s="54"/>
      <c r="AE752" s="54"/>
      <c r="AF752" s="54"/>
      <c r="AG752" s="54"/>
      <c r="AH752" s="54"/>
      <c r="AI752" s="464"/>
      <c r="AJ752" s="470"/>
    </row>
    <row r="753" spans="1:36" ht="63" x14ac:dyDescent="0.25">
      <c r="A753" s="447">
        <v>0</v>
      </c>
      <c r="B753" s="471" t="s">
        <v>609</v>
      </c>
      <c r="C753" s="471" t="s">
        <v>385</v>
      </c>
      <c r="D753" s="472">
        <v>0</v>
      </c>
      <c r="E753" s="472">
        <v>4.9770000000000003</v>
      </c>
      <c r="F753" s="472">
        <v>0</v>
      </c>
      <c r="G753" s="472">
        <v>0</v>
      </c>
      <c r="H753" s="472">
        <v>0</v>
      </c>
      <c r="I753" s="472">
        <v>0</v>
      </c>
      <c r="J753" s="472">
        <v>0</v>
      </c>
      <c r="K753" s="472">
        <v>0</v>
      </c>
      <c r="L753" s="472">
        <v>0</v>
      </c>
      <c r="M753" s="472">
        <v>0</v>
      </c>
      <c r="N753" s="472">
        <v>0</v>
      </c>
      <c r="O753" s="472">
        <v>0</v>
      </c>
      <c r="P753" s="472">
        <v>0</v>
      </c>
      <c r="Q753" s="472">
        <v>0</v>
      </c>
      <c r="R753" s="472">
        <v>0</v>
      </c>
      <c r="S753" s="472">
        <v>0</v>
      </c>
      <c r="T753" s="472">
        <v>0</v>
      </c>
      <c r="U753" s="472">
        <v>4.9770000000000003</v>
      </c>
      <c r="V753" s="472">
        <v>0</v>
      </c>
      <c r="W753" s="472">
        <v>0</v>
      </c>
      <c r="X753" s="472">
        <v>9.8819999999999997</v>
      </c>
      <c r="Y753" s="472">
        <v>9.8819999999999997</v>
      </c>
      <c r="Z753" s="472">
        <v>-9.8819999999999997</v>
      </c>
      <c r="AA753" s="473">
        <v>0</v>
      </c>
      <c r="AB753" s="472" t="s">
        <v>530</v>
      </c>
      <c r="AC753" s="271"/>
      <c r="AD753" s="54"/>
      <c r="AE753" s="54"/>
      <c r="AF753" s="54"/>
      <c r="AG753" s="54"/>
      <c r="AH753" s="54"/>
      <c r="AI753" s="464"/>
      <c r="AJ753" s="470"/>
    </row>
    <row r="754" spans="1:36" x14ac:dyDescent="0.25">
      <c r="A754" s="447">
        <v>5</v>
      </c>
      <c r="B754" s="471" t="s">
        <v>455</v>
      </c>
      <c r="C754" s="471">
        <v>0</v>
      </c>
      <c r="D754" s="472">
        <v>0</v>
      </c>
      <c r="E754" s="472">
        <v>0</v>
      </c>
      <c r="F754" s="472">
        <v>0</v>
      </c>
      <c r="G754" s="472">
        <v>0</v>
      </c>
      <c r="H754" s="472">
        <v>0</v>
      </c>
      <c r="I754" s="472">
        <v>0</v>
      </c>
      <c r="J754" s="472">
        <v>0</v>
      </c>
      <c r="K754" s="472">
        <v>0</v>
      </c>
      <c r="L754" s="472">
        <v>0</v>
      </c>
      <c r="M754" s="472">
        <v>0</v>
      </c>
      <c r="N754" s="472">
        <v>0</v>
      </c>
      <c r="O754" s="472">
        <v>0</v>
      </c>
      <c r="P754" s="472">
        <v>0</v>
      </c>
      <c r="Q754" s="472">
        <v>0</v>
      </c>
      <c r="R754" s="472">
        <v>0</v>
      </c>
      <c r="S754" s="472">
        <v>0</v>
      </c>
      <c r="T754" s="472">
        <v>0</v>
      </c>
      <c r="U754" s="472">
        <v>0</v>
      </c>
      <c r="V754" s="472">
        <v>0</v>
      </c>
      <c r="W754" s="472">
        <v>0</v>
      </c>
      <c r="X754" s="472">
        <v>0</v>
      </c>
      <c r="Y754" s="472">
        <v>0</v>
      </c>
      <c r="Z754" s="472">
        <v>0</v>
      </c>
      <c r="AA754" s="473" t="s">
        <v>1119</v>
      </c>
      <c r="AB754" s="472">
        <v>0</v>
      </c>
      <c r="AC754" s="271"/>
      <c r="AD754" s="54"/>
      <c r="AE754" s="54"/>
      <c r="AF754" s="54"/>
      <c r="AG754" s="54"/>
      <c r="AH754" s="54"/>
      <c r="AI754" s="464"/>
      <c r="AJ754" s="470"/>
    </row>
    <row r="755" spans="1:36" x14ac:dyDescent="0.25">
      <c r="A755" s="447">
        <v>6</v>
      </c>
      <c r="B755" s="471" t="s">
        <v>456</v>
      </c>
      <c r="C755" s="471">
        <v>0</v>
      </c>
      <c r="D755" s="472">
        <v>0</v>
      </c>
      <c r="E755" s="472">
        <v>0</v>
      </c>
      <c r="F755" s="472">
        <v>0</v>
      </c>
      <c r="G755" s="472">
        <v>0</v>
      </c>
      <c r="H755" s="472">
        <v>0</v>
      </c>
      <c r="I755" s="472">
        <v>0</v>
      </c>
      <c r="J755" s="472">
        <v>0</v>
      </c>
      <c r="K755" s="472">
        <v>0</v>
      </c>
      <c r="L755" s="472">
        <v>0</v>
      </c>
      <c r="M755" s="472">
        <v>0</v>
      </c>
      <c r="N755" s="472">
        <v>0</v>
      </c>
      <c r="O755" s="472">
        <v>0</v>
      </c>
      <c r="P755" s="472">
        <v>0</v>
      </c>
      <c r="Q755" s="472">
        <v>0</v>
      </c>
      <c r="R755" s="472">
        <v>0</v>
      </c>
      <c r="S755" s="472">
        <v>0</v>
      </c>
      <c r="T755" s="472">
        <v>0</v>
      </c>
      <c r="U755" s="472">
        <v>0</v>
      </c>
      <c r="V755" s="472">
        <v>0</v>
      </c>
      <c r="W755" s="472">
        <v>0</v>
      </c>
      <c r="X755" s="472">
        <v>0</v>
      </c>
      <c r="Y755" s="472">
        <v>0</v>
      </c>
      <c r="Z755" s="472">
        <v>0</v>
      </c>
      <c r="AA755" s="473" t="s">
        <v>1119</v>
      </c>
      <c r="AB755" s="472">
        <v>0</v>
      </c>
      <c r="AC755" s="271"/>
      <c r="AD755" s="54"/>
      <c r="AE755" s="54"/>
      <c r="AF755" s="54"/>
      <c r="AG755" s="54"/>
      <c r="AH755" s="54"/>
      <c r="AI755" s="464"/>
      <c r="AJ755" s="470"/>
    </row>
    <row r="756" spans="1:36" x14ac:dyDescent="0.25">
      <c r="A756" s="447">
        <v>7</v>
      </c>
      <c r="B756" s="471" t="s">
        <v>457</v>
      </c>
      <c r="C756" s="471">
        <v>0</v>
      </c>
      <c r="D756" s="472">
        <v>0</v>
      </c>
      <c r="E756" s="472">
        <v>0</v>
      </c>
      <c r="F756" s="472">
        <v>0</v>
      </c>
      <c r="G756" s="472">
        <v>0</v>
      </c>
      <c r="H756" s="472">
        <v>0</v>
      </c>
      <c r="I756" s="472">
        <v>0</v>
      </c>
      <c r="J756" s="472">
        <v>0</v>
      </c>
      <c r="K756" s="472">
        <v>0</v>
      </c>
      <c r="L756" s="472">
        <v>0</v>
      </c>
      <c r="M756" s="472">
        <v>0</v>
      </c>
      <c r="N756" s="472">
        <v>0</v>
      </c>
      <c r="O756" s="472">
        <v>0</v>
      </c>
      <c r="P756" s="472">
        <v>0</v>
      </c>
      <c r="Q756" s="472">
        <v>0</v>
      </c>
      <c r="R756" s="472">
        <v>0</v>
      </c>
      <c r="S756" s="472">
        <v>0</v>
      </c>
      <c r="T756" s="472">
        <v>0</v>
      </c>
      <c r="U756" s="472">
        <v>0</v>
      </c>
      <c r="V756" s="472">
        <v>0</v>
      </c>
      <c r="W756" s="472">
        <v>0</v>
      </c>
      <c r="X756" s="472">
        <v>0</v>
      </c>
      <c r="Y756" s="472">
        <v>0</v>
      </c>
      <c r="Z756" s="472">
        <v>0</v>
      </c>
      <c r="AA756" s="473" t="s">
        <v>1119</v>
      </c>
      <c r="AB756" s="472">
        <v>0</v>
      </c>
      <c r="AC756" s="271"/>
      <c r="AD756" s="54"/>
      <c r="AE756" s="54"/>
      <c r="AF756" s="54"/>
      <c r="AG756" s="54"/>
      <c r="AH756" s="54"/>
      <c r="AI756" s="464"/>
      <c r="AJ756" s="470"/>
    </row>
    <row r="757" spans="1:36" x14ac:dyDescent="0.25">
      <c r="A757" s="447">
        <v>8</v>
      </c>
      <c r="B757" s="471" t="s">
        <v>120</v>
      </c>
      <c r="C757" s="471">
        <v>0</v>
      </c>
      <c r="D757" s="472">
        <v>0</v>
      </c>
      <c r="E757" s="472">
        <v>0</v>
      </c>
      <c r="F757" s="472">
        <v>0</v>
      </c>
      <c r="G757" s="472">
        <v>0</v>
      </c>
      <c r="H757" s="472">
        <v>0</v>
      </c>
      <c r="I757" s="472">
        <v>0</v>
      </c>
      <c r="J757" s="472">
        <v>0</v>
      </c>
      <c r="K757" s="472">
        <v>0</v>
      </c>
      <c r="L757" s="472">
        <v>0</v>
      </c>
      <c r="M757" s="472">
        <v>0</v>
      </c>
      <c r="N757" s="472">
        <v>0</v>
      </c>
      <c r="O757" s="472">
        <v>0</v>
      </c>
      <c r="P757" s="472">
        <v>0</v>
      </c>
      <c r="Q757" s="472">
        <v>0</v>
      </c>
      <c r="R757" s="472">
        <v>0</v>
      </c>
      <c r="S757" s="472">
        <v>0</v>
      </c>
      <c r="T757" s="472">
        <v>0</v>
      </c>
      <c r="U757" s="472">
        <v>0</v>
      </c>
      <c r="V757" s="472">
        <v>0</v>
      </c>
      <c r="W757" s="472">
        <v>0</v>
      </c>
      <c r="X757" s="472">
        <v>0</v>
      </c>
      <c r="Y757" s="472">
        <v>0</v>
      </c>
      <c r="Z757" s="472">
        <v>0</v>
      </c>
      <c r="AA757" s="473" t="s">
        <v>1119</v>
      </c>
      <c r="AB757" s="472">
        <v>0</v>
      </c>
      <c r="AC757" s="271"/>
      <c r="AD757" s="54"/>
      <c r="AE757" s="54"/>
      <c r="AF757" s="54"/>
      <c r="AG757" s="54"/>
      <c r="AH757" s="54"/>
      <c r="AI757" s="464"/>
      <c r="AJ757" s="470"/>
    </row>
    <row r="758" spans="1:36" x14ac:dyDescent="0.25">
      <c r="A758" s="447">
        <v>9</v>
      </c>
      <c r="B758" s="471" t="s">
        <v>458</v>
      </c>
      <c r="C758" s="471">
        <v>0</v>
      </c>
      <c r="D758" s="472">
        <v>0</v>
      </c>
      <c r="E758" s="472">
        <v>0</v>
      </c>
      <c r="F758" s="472">
        <v>0</v>
      </c>
      <c r="G758" s="472">
        <v>0</v>
      </c>
      <c r="H758" s="472">
        <v>0</v>
      </c>
      <c r="I758" s="472">
        <v>0</v>
      </c>
      <c r="J758" s="472">
        <v>0</v>
      </c>
      <c r="K758" s="472">
        <v>0</v>
      </c>
      <c r="L758" s="472">
        <v>0</v>
      </c>
      <c r="M758" s="472">
        <v>0</v>
      </c>
      <c r="N758" s="472">
        <v>0</v>
      </c>
      <c r="O758" s="472">
        <v>0</v>
      </c>
      <c r="P758" s="472">
        <v>0</v>
      </c>
      <c r="Q758" s="472">
        <v>0</v>
      </c>
      <c r="R758" s="472">
        <v>0</v>
      </c>
      <c r="S758" s="472">
        <v>0</v>
      </c>
      <c r="T758" s="472">
        <v>0</v>
      </c>
      <c r="U758" s="472">
        <v>0</v>
      </c>
      <c r="V758" s="472">
        <v>0</v>
      </c>
      <c r="W758" s="472">
        <v>0</v>
      </c>
      <c r="X758" s="472">
        <v>0</v>
      </c>
      <c r="Y758" s="472">
        <v>0</v>
      </c>
      <c r="Z758" s="472">
        <v>0</v>
      </c>
      <c r="AA758" s="473" t="s">
        <v>1119</v>
      </c>
      <c r="AB758" s="472">
        <v>0</v>
      </c>
      <c r="AC758" s="271"/>
      <c r="AD758" s="54"/>
      <c r="AE758" s="54"/>
      <c r="AF758" s="54"/>
      <c r="AG758" s="54"/>
      <c r="AH758" s="54"/>
      <c r="AI758" s="464"/>
      <c r="AJ758" s="470"/>
    </row>
    <row r="759" spans="1:36" x14ac:dyDescent="0.25">
      <c r="A759" s="447">
        <v>10</v>
      </c>
      <c r="B759" s="471" t="s">
        <v>459</v>
      </c>
      <c r="C759" s="471">
        <v>0</v>
      </c>
      <c r="D759" s="472">
        <v>0</v>
      </c>
      <c r="E759" s="472">
        <v>0</v>
      </c>
      <c r="F759" s="472">
        <v>0</v>
      </c>
      <c r="G759" s="472">
        <v>0</v>
      </c>
      <c r="H759" s="472">
        <v>0</v>
      </c>
      <c r="I759" s="472">
        <v>0</v>
      </c>
      <c r="J759" s="472">
        <v>0</v>
      </c>
      <c r="K759" s="472">
        <v>0</v>
      </c>
      <c r="L759" s="472">
        <v>0</v>
      </c>
      <c r="M759" s="472">
        <v>0</v>
      </c>
      <c r="N759" s="472">
        <v>0</v>
      </c>
      <c r="O759" s="472">
        <v>0</v>
      </c>
      <c r="P759" s="472">
        <v>0</v>
      </c>
      <c r="Q759" s="472">
        <v>0</v>
      </c>
      <c r="R759" s="472">
        <v>0</v>
      </c>
      <c r="S759" s="472">
        <v>0</v>
      </c>
      <c r="T759" s="472">
        <v>0</v>
      </c>
      <c r="U759" s="472">
        <v>0</v>
      </c>
      <c r="V759" s="472">
        <v>0</v>
      </c>
      <c r="W759" s="472">
        <v>0</v>
      </c>
      <c r="X759" s="472">
        <v>0</v>
      </c>
      <c r="Y759" s="472">
        <v>0</v>
      </c>
      <c r="Z759" s="472">
        <v>0</v>
      </c>
      <c r="AA759" s="473" t="s">
        <v>1119</v>
      </c>
      <c r="AB759" s="472">
        <v>0</v>
      </c>
      <c r="AC759" s="271"/>
      <c r="AD759" s="54"/>
      <c r="AE759" s="54"/>
      <c r="AF759" s="54"/>
      <c r="AG759" s="54"/>
      <c r="AH759" s="54"/>
      <c r="AI759" s="464"/>
      <c r="AJ759" s="470"/>
    </row>
    <row r="760" spans="1:36" x14ac:dyDescent="0.25">
      <c r="A760" s="447">
        <v>11</v>
      </c>
      <c r="B760" s="471" t="s">
        <v>460</v>
      </c>
      <c r="C760" s="471">
        <v>0</v>
      </c>
      <c r="D760" s="472">
        <v>0</v>
      </c>
      <c r="E760" s="472">
        <v>0.1</v>
      </c>
      <c r="F760" s="472">
        <v>10.682</v>
      </c>
      <c r="G760" s="472">
        <v>10.682</v>
      </c>
      <c r="H760" s="472">
        <v>0</v>
      </c>
      <c r="I760" s="472">
        <v>0</v>
      </c>
      <c r="J760" s="472">
        <v>21.563000000000002</v>
      </c>
      <c r="K760" s="472">
        <v>21.563000000000002</v>
      </c>
      <c r="L760" s="472">
        <v>6.3</v>
      </c>
      <c r="M760" s="472">
        <v>0</v>
      </c>
      <c r="N760" s="472">
        <v>20.656000000000002</v>
      </c>
      <c r="O760" s="472">
        <v>20.656000000000002</v>
      </c>
      <c r="P760" s="472">
        <v>12.6</v>
      </c>
      <c r="Q760" s="472">
        <v>4.2750000000000004</v>
      </c>
      <c r="R760" s="472">
        <v>103.9061809</v>
      </c>
      <c r="S760" s="472">
        <v>103.9061809</v>
      </c>
      <c r="T760" s="472">
        <v>18.899999999999999</v>
      </c>
      <c r="U760" s="472">
        <v>4.375</v>
      </c>
      <c r="V760" s="472">
        <v>156.80718089999999</v>
      </c>
      <c r="W760" s="472">
        <v>156.80718089999999</v>
      </c>
      <c r="X760" s="472">
        <v>1.8558712564760356</v>
      </c>
      <c r="Y760" s="472">
        <v>1.8558712564760356</v>
      </c>
      <c r="Z760" s="472">
        <v>-1.8558712564760356</v>
      </c>
      <c r="AA760" s="473">
        <v>0.98830306595485284</v>
      </c>
      <c r="AB760" s="472">
        <v>0</v>
      </c>
      <c r="AC760" s="271"/>
      <c r="AD760" s="54"/>
      <c r="AE760" s="54"/>
      <c r="AF760" s="54"/>
      <c r="AG760" s="54"/>
      <c r="AH760" s="54"/>
      <c r="AI760" s="464"/>
      <c r="AJ760" s="470"/>
    </row>
    <row r="761" spans="1:36" ht="31.5" x14ac:dyDescent="0.25">
      <c r="A761" s="447">
        <v>0</v>
      </c>
      <c r="B761" s="471" t="s">
        <v>544</v>
      </c>
      <c r="C761" s="471" t="s">
        <v>388</v>
      </c>
      <c r="D761" s="472">
        <v>0</v>
      </c>
      <c r="E761" s="472">
        <v>0</v>
      </c>
      <c r="F761" s="472">
        <v>0</v>
      </c>
      <c r="G761" s="472">
        <v>0</v>
      </c>
      <c r="H761" s="472">
        <v>0</v>
      </c>
      <c r="I761" s="472">
        <v>0</v>
      </c>
      <c r="J761" s="472">
        <v>0</v>
      </c>
      <c r="K761" s="472">
        <v>0</v>
      </c>
      <c r="L761" s="472">
        <v>0</v>
      </c>
      <c r="M761" s="472">
        <v>0</v>
      </c>
      <c r="N761" s="472">
        <v>0</v>
      </c>
      <c r="O761" s="472">
        <v>0</v>
      </c>
      <c r="P761" s="472">
        <v>0</v>
      </c>
      <c r="Q761" s="472">
        <v>0</v>
      </c>
      <c r="R761" s="472">
        <v>0</v>
      </c>
      <c r="S761" s="472">
        <v>0</v>
      </c>
      <c r="T761" s="472">
        <v>0</v>
      </c>
      <c r="U761" s="472">
        <v>0</v>
      </c>
      <c r="V761" s="472">
        <v>0</v>
      </c>
      <c r="W761" s="472">
        <v>0</v>
      </c>
      <c r="X761" s="472">
        <v>11.747458153979071</v>
      </c>
      <c r="Y761" s="472">
        <v>11.747458153979071</v>
      </c>
      <c r="Z761" s="472">
        <v>-11.747458153979071</v>
      </c>
      <c r="AA761" s="473">
        <v>0</v>
      </c>
      <c r="AB761" s="472" t="s">
        <v>413</v>
      </c>
      <c r="AC761" s="271"/>
      <c r="AD761" s="54"/>
      <c r="AE761" s="54"/>
      <c r="AF761" s="54"/>
      <c r="AG761" s="54"/>
      <c r="AH761" s="54"/>
      <c r="AI761" s="464"/>
      <c r="AJ761" s="470"/>
    </row>
    <row r="762" spans="1:36" ht="47.25" x14ac:dyDescent="0.25">
      <c r="A762" s="447">
        <v>0</v>
      </c>
      <c r="B762" s="471" t="s">
        <v>763</v>
      </c>
      <c r="C762" s="471" t="s">
        <v>388</v>
      </c>
      <c r="D762" s="472">
        <v>0</v>
      </c>
      <c r="E762" s="472">
        <v>0</v>
      </c>
      <c r="F762" s="472">
        <v>0</v>
      </c>
      <c r="G762" s="472">
        <v>0</v>
      </c>
      <c r="H762" s="472">
        <v>0</v>
      </c>
      <c r="I762" s="472">
        <v>0</v>
      </c>
      <c r="J762" s="472">
        <v>0</v>
      </c>
      <c r="K762" s="472">
        <v>0</v>
      </c>
      <c r="L762" s="472">
        <v>0</v>
      </c>
      <c r="M762" s="472">
        <v>0</v>
      </c>
      <c r="N762" s="472">
        <v>0</v>
      </c>
      <c r="O762" s="472">
        <v>0</v>
      </c>
      <c r="P762" s="472">
        <v>0</v>
      </c>
      <c r="Q762" s="472">
        <v>0</v>
      </c>
      <c r="R762" s="472">
        <v>1.50881412</v>
      </c>
      <c r="S762" s="472">
        <v>1.50881412</v>
      </c>
      <c r="T762" s="472">
        <v>0</v>
      </c>
      <c r="U762" s="472">
        <v>0</v>
      </c>
      <c r="V762" s="472">
        <v>1.50881412</v>
      </c>
      <c r="W762" s="472">
        <v>1.50881412</v>
      </c>
      <c r="X762" s="472">
        <v>-0.22826927517187579</v>
      </c>
      <c r="Y762" s="472">
        <v>-0.22826927517187579</v>
      </c>
      <c r="Z762" s="472">
        <v>0.22826927517187579</v>
      </c>
      <c r="AA762" s="473">
        <v>1.1782594932881982</v>
      </c>
      <c r="AB762" s="472" t="s">
        <v>932</v>
      </c>
      <c r="AC762" s="271"/>
      <c r="AD762" s="54"/>
      <c r="AE762" s="54"/>
      <c r="AF762" s="54"/>
      <c r="AG762" s="54"/>
      <c r="AH762" s="54"/>
      <c r="AI762" s="464"/>
      <c r="AJ762" s="470"/>
    </row>
    <row r="763" spans="1:36" ht="47.25" x14ac:dyDescent="0.25">
      <c r="A763" s="447">
        <v>0</v>
      </c>
      <c r="B763" s="471" t="s">
        <v>764</v>
      </c>
      <c r="C763" s="471" t="s">
        <v>388</v>
      </c>
      <c r="D763" s="472">
        <v>0</v>
      </c>
      <c r="E763" s="472">
        <v>0</v>
      </c>
      <c r="F763" s="472">
        <v>0</v>
      </c>
      <c r="G763" s="472">
        <v>0</v>
      </c>
      <c r="H763" s="472">
        <v>0</v>
      </c>
      <c r="I763" s="472">
        <v>0</v>
      </c>
      <c r="J763" s="472">
        <v>0</v>
      </c>
      <c r="K763" s="472">
        <v>0</v>
      </c>
      <c r="L763" s="472">
        <v>0</v>
      </c>
      <c r="M763" s="472">
        <v>0</v>
      </c>
      <c r="N763" s="472">
        <v>0</v>
      </c>
      <c r="O763" s="472">
        <v>0</v>
      </c>
      <c r="P763" s="472">
        <v>0</v>
      </c>
      <c r="Q763" s="472">
        <v>0</v>
      </c>
      <c r="R763" s="472">
        <v>5.3323667800000001</v>
      </c>
      <c r="S763" s="472">
        <v>5.3323667800000001</v>
      </c>
      <c r="T763" s="472">
        <v>0</v>
      </c>
      <c r="U763" s="472">
        <v>0</v>
      </c>
      <c r="V763" s="472">
        <v>5.3323667800000001</v>
      </c>
      <c r="W763" s="472">
        <v>5.3323667800000001</v>
      </c>
      <c r="X763" s="472">
        <v>-0.80701762233116714</v>
      </c>
      <c r="Y763" s="472">
        <v>-0.80701762233116714</v>
      </c>
      <c r="Z763" s="472">
        <v>0.80701762233116714</v>
      </c>
      <c r="AA763" s="473">
        <v>1.1783326753834151</v>
      </c>
      <c r="AB763" s="472" t="s">
        <v>932</v>
      </c>
      <c r="AC763" s="271"/>
      <c r="AD763" s="54"/>
      <c r="AE763" s="54"/>
      <c r="AF763" s="54"/>
      <c r="AG763" s="54"/>
      <c r="AH763" s="54"/>
      <c r="AI763" s="464"/>
      <c r="AJ763" s="470"/>
    </row>
    <row r="764" spans="1:36" ht="47.25" x14ac:dyDescent="0.25">
      <c r="A764" s="447">
        <v>0</v>
      </c>
      <c r="B764" s="471" t="s">
        <v>540</v>
      </c>
      <c r="C764" s="471" t="s">
        <v>390</v>
      </c>
      <c r="D764" s="472">
        <v>0</v>
      </c>
      <c r="E764" s="472">
        <v>0</v>
      </c>
      <c r="F764" s="472">
        <v>0</v>
      </c>
      <c r="G764" s="472">
        <v>0</v>
      </c>
      <c r="H764" s="472">
        <v>0</v>
      </c>
      <c r="I764" s="472">
        <v>0</v>
      </c>
      <c r="J764" s="472">
        <v>0</v>
      </c>
      <c r="K764" s="472">
        <v>0</v>
      </c>
      <c r="L764" s="472">
        <v>0</v>
      </c>
      <c r="M764" s="472">
        <v>0</v>
      </c>
      <c r="N764" s="472">
        <v>1.6519999999999999</v>
      </c>
      <c r="O764" s="472">
        <v>1.6519999999999999</v>
      </c>
      <c r="P764" s="472">
        <v>0</v>
      </c>
      <c r="Q764" s="472">
        <v>0</v>
      </c>
      <c r="R764" s="472">
        <v>0</v>
      </c>
      <c r="S764" s="472">
        <v>0</v>
      </c>
      <c r="T764" s="472">
        <v>0</v>
      </c>
      <c r="U764" s="472">
        <v>0</v>
      </c>
      <c r="V764" s="472">
        <v>1.6519999999999999</v>
      </c>
      <c r="W764" s="472">
        <v>1.6519999999999999</v>
      </c>
      <c r="X764" s="472">
        <v>-4.9699999999999855E-2</v>
      </c>
      <c r="Y764" s="472">
        <v>-4.9699999999999855E-2</v>
      </c>
      <c r="Z764" s="472">
        <v>4.9699999999999855E-2</v>
      </c>
      <c r="AA764" s="473">
        <v>1.0310179117518565</v>
      </c>
      <c r="AB764" s="472" t="s">
        <v>765</v>
      </c>
      <c r="AC764" s="271"/>
      <c r="AD764" s="54"/>
      <c r="AE764" s="54"/>
      <c r="AF764" s="54"/>
      <c r="AG764" s="54"/>
      <c r="AH764" s="54"/>
      <c r="AI764" s="464"/>
      <c r="AJ764" s="470"/>
    </row>
    <row r="765" spans="1:36" ht="47.25" x14ac:dyDescent="0.25">
      <c r="A765" s="447">
        <v>0</v>
      </c>
      <c r="B765" s="471" t="s">
        <v>542</v>
      </c>
      <c r="C765" s="471" t="s">
        <v>390</v>
      </c>
      <c r="D765" s="472">
        <v>0</v>
      </c>
      <c r="E765" s="472">
        <v>0</v>
      </c>
      <c r="F765" s="472">
        <v>0</v>
      </c>
      <c r="G765" s="472">
        <v>0</v>
      </c>
      <c r="H765" s="472">
        <v>0</v>
      </c>
      <c r="I765" s="472">
        <v>0</v>
      </c>
      <c r="J765" s="472">
        <v>0</v>
      </c>
      <c r="K765" s="472">
        <v>0</v>
      </c>
      <c r="L765" s="472">
        <v>0</v>
      </c>
      <c r="M765" s="472">
        <v>0</v>
      </c>
      <c r="N765" s="472">
        <v>1.823</v>
      </c>
      <c r="O765" s="472">
        <v>1.823</v>
      </c>
      <c r="P765" s="472">
        <v>0</v>
      </c>
      <c r="Q765" s="472">
        <v>0</v>
      </c>
      <c r="R765" s="472">
        <v>0</v>
      </c>
      <c r="S765" s="472">
        <v>0</v>
      </c>
      <c r="T765" s="472">
        <v>0</v>
      </c>
      <c r="U765" s="472">
        <v>0</v>
      </c>
      <c r="V765" s="472">
        <v>1.823</v>
      </c>
      <c r="W765" s="472">
        <v>1.823</v>
      </c>
      <c r="X765" s="472">
        <v>-0.2206999999999999</v>
      </c>
      <c r="Y765" s="472">
        <v>-0.2206999999999999</v>
      </c>
      <c r="Z765" s="472">
        <v>0.2206999999999999</v>
      </c>
      <c r="AA765" s="473">
        <v>1.1377394994695125</v>
      </c>
      <c r="AB765" s="472" t="s">
        <v>765</v>
      </c>
      <c r="AC765" s="271"/>
      <c r="AD765" s="54"/>
      <c r="AE765" s="54"/>
      <c r="AF765" s="54"/>
      <c r="AG765" s="54"/>
      <c r="AH765" s="54"/>
      <c r="AI765" s="464"/>
      <c r="AJ765" s="470"/>
    </row>
    <row r="766" spans="1:36" ht="47.25" x14ac:dyDescent="0.25">
      <c r="A766" s="447">
        <v>0</v>
      </c>
      <c r="B766" s="471" t="s">
        <v>543</v>
      </c>
      <c r="C766" s="471" t="s">
        <v>390</v>
      </c>
      <c r="D766" s="472">
        <v>0</v>
      </c>
      <c r="E766" s="472">
        <v>0</v>
      </c>
      <c r="F766" s="472">
        <v>0</v>
      </c>
      <c r="G766" s="472">
        <v>0</v>
      </c>
      <c r="H766" s="472">
        <v>0</v>
      </c>
      <c r="I766" s="472">
        <v>0</v>
      </c>
      <c r="J766" s="472">
        <v>0</v>
      </c>
      <c r="K766" s="472">
        <v>0</v>
      </c>
      <c r="L766" s="472">
        <v>0</v>
      </c>
      <c r="M766" s="472">
        <v>0</v>
      </c>
      <c r="N766" s="472">
        <v>11.768000000000001</v>
      </c>
      <c r="O766" s="472">
        <v>11.768000000000001</v>
      </c>
      <c r="P766" s="472">
        <v>0</v>
      </c>
      <c r="Q766" s="472">
        <v>0</v>
      </c>
      <c r="R766" s="472">
        <v>0</v>
      </c>
      <c r="S766" s="472">
        <v>0</v>
      </c>
      <c r="T766" s="472">
        <v>0</v>
      </c>
      <c r="U766" s="472">
        <v>0</v>
      </c>
      <c r="V766" s="472">
        <v>11.768000000000001</v>
      </c>
      <c r="W766" s="472">
        <v>11.768000000000001</v>
      </c>
      <c r="X766" s="472">
        <v>-0.52730000000000032</v>
      </c>
      <c r="Y766" s="472">
        <v>-0.52730000000000032</v>
      </c>
      <c r="Z766" s="472">
        <v>0.52730000000000032</v>
      </c>
      <c r="AA766" s="473">
        <v>1.0469098899534728</v>
      </c>
      <c r="AB766" s="472" t="s">
        <v>765</v>
      </c>
      <c r="AC766" s="271"/>
      <c r="AD766" s="54"/>
      <c r="AE766" s="54"/>
      <c r="AF766" s="54"/>
      <c r="AG766" s="54"/>
      <c r="AH766" s="54"/>
      <c r="AI766" s="464"/>
      <c r="AJ766" s="470"/>
    </row>
    <row r="767" spans="1:36" ht="63" x14ac:dyDescent="0.25">
      <c r="A767" s="447">
        <v>0</v>
      </c>
      <c r="B767" s="471" t="s">
        <v>569</v>
      </c>
      <c r="C767" s="471" t="s">
        <v>389</v>
      </c>
      <c r="D767" s="472">
        <v>0</v>
      </c>
      <c r="E767" s="472">
        <v>0</v>
      </c>
      <c r="F767" s="472">
        <v>0</v>
      </c>
      <c r="G767" s="472">
        <v>0</v>
      </c>
      <c r="H767" s="472">
        <v>0</v>
      </c>
      <c r="I767" s="472">
        <v>0</v>
      </c>
      <c r="J767" s="472">
        <v>4.6790000000000003</v>
      </c>
      <c r="K767" s="472">
        <v>4.6790000000000003</v>
      </c>
      <c r="L767" s="472">
        <v>0</v>
      </c>
      <c r="M767" s="472">
        <v>0</v>
      </c>
      <c r="N767" s="472">
        <v>0</v>
      </c>
      <c r="O767" s="472">
        <v>0</v>
      </c>
      <c r="P767" s="472">
        <v>0</v>
      </c>
      <c r="Q767" s="472">
        <v>0</v>
      </c>
      <c r="R767" s="472">
        <v>0</v>
      </c>
      <c r="S767" s="472">
        <v>0</v>
      </c>
      <c r="T767" s="472">
        <v>0</v>
      </c>
      <c r="U767" s="472">
        <v>0</v>
      </c>
      <c r="V767" s="472">
        <v>4.6790000000000003</v>
      </c>
      <c r="W767" s="472">
        <v>4.6790000000000003</v>
      </c>
      <c r="X767" s="472">
        <v>0</v>
      </c>
      <c r="Y767" s="472">
        <v>0</v>
      </c>
      <c r="Z767" s="472">
        <v>0</v>
      </c>
      <c r="AA767" s="473">
        <v>1</v>
      </c>
      <c r="AB767" s="472">
        <v>0</v>
      </c>
      <c r="AC767" s="271"/>
      <c r="AD767" s="54"/>
      <c r="AE767" s="54"/>
      <c r="AF767" s="54"/>
      <c r="AG767" s="54"/>
      <c r="AH767" s="54"/>
      <c r="AI767" s="464"/>
      <c r="AJ767" s="470"/>
    </row>
    <row r="768" spans="1:36" ht="47.25" x14ac:dyDescent="0.25">
      <c r="A768" s="447">
        <v>0</v>
      </c>
      <c r="B768" s="471" t="s">
        <v>575</v>
      </c>
      <c r="C768" s="471" t="s">
        <v>385</v>
      </c>
      <c r="D768" s="472">
        <v>0</v>
      </c>
      <c r="E768" s="472">
        <v>0.1</v>
      </c>
      <c r="F768" s="472">
        <v>0.70399999999999996</v>
      </c>
      <c r="G768" s="472">
        <v>0.70399999999999996</v>
      </c>
      <c r="H768" s="472">
        <v>0</v>
      </c>
      <c r="I768" s="472">
        <v>0</v>
      </c>
      <c r="J768" s="472">
        <v>0</v>
      </c>
      <c r="K768" s="472">
        <v>0</v>
      </c>
      <c r="L768" s="472">
        <v>0</v>
      </c>
      <c r="M768" s="472">
        <v>0</v>
      </c>
      <c r="N768" s="472">
        <v>0</v>
      </c>
      <c r="O768" s="472">
        <v>0</v>
      </c>
      <c r="P768" s="472">
        <v>0</v>
      </c>
      <c r="Q768" s="472">
        <v>0</v>
      </c>
      <c r="R768" s="472">
        <v>0</v>
      </c>
      <c r="S768" s="472">
        <v>0</v>
      </c>
      <c r="T768" s="472">
        <v>0</v>
      </c>
      <c r="U768" s="472">
        <v>0.1</v>
      </c>
      <c r="V768" s="472">
        <v>0.70399999999999996</v>
      </c>
      <c r="W768" s="472">
        <v>0.70399999999999996</v>
      </c>
      <c r="X768" s="472">
        <v>-0.70399999999999996</v>
      </c>
      <c r="Y768" s="472">
        <v>-0.70399999999999996</v>
      </c>
      <c r="Z768" s="472">
        <v>0.70399999999999996</v>
      </c>
      <c r="AA768" s="473" t="s">
        <v>1119</v>
      </c>
      <c r="AB768" s="472" t="s">
        <v>522</v>
      </c>
      <c r="AC768" s="271"/>
      <c r="AD768" s="54"/>
      <c r="AE768" s="54"/>
      <c r="AF768" s="54"/>
      <c r="AG768" s="54"/>
      <c r="AH768" s="54"/>
      <c r="AI768" s="464"/>
      <c r="AJ768" s="470"/>
    </row>
    <row r="769" spans="1:36" ht="78.75" x14ac:dyDescent="0.25">
      <c r="A769" s="447">
        <v>0</v>
      </c>
      <c r="B769" s="471" t="s">
        <v>840</v>
      </c>
      <c r="C769" s="471" t="s">
        <v>385</v>
      </c>
      <c r="D769" s="472">
        <v>0</v>
      </c>
      <c r="E769" s="472">
        <v>0</v>
      </c>
      <c r="F769" s="472">
        <v>0</v>
      </c>
      <c r="G769" s="472">
        <v>0</v>
      </c>
      <c r="H769" s="472">
        <v>0</v>
      </c>
      <c r="I769" s="472">
        <v>0</v>
      </c>
      <c r="J769" s="472">
        <v>0</v>
      </c>
      <c r="K769" s="472">
        <v>0</v>
      </c>
      <c r="L769" s="472">
        <v>0</v>
      </c>
      <c r="M769" s="472">
        <v>0</v>
      </c>
      <c r="N769" s="472">
        <v>0</v>
      </c>
      <c r="O769" s="472">
        <v>0</v>
      </c>
      <c r="P769" s="472">
        <v>0</v>
      </c>
      <c r="Q769" s="472">
        <v>0</v>
      </c>
      <c r="R769" s="472">
        <v>9.6809999999999992</v>
      </c>
      <c r="S769" s="472">
        <v>9.6809999999999992</v>
      </c>
      <c r="T769" s="472">
        <v>0</v>
      </c>
      <c r="U769" s="472">
        <v>0</v>
      </c>
      <c r="V769" s="472">
        <v>9.6809999999999992</v>
      </c>
      <c r="W769" s="472">
        <v>9.6809999999999992</v>
      </c>
      <c r="X769" s="472">
        <v>-0.6639999999999997</v>
      </c>
      <c r="Y769" s="472">
        <v>-0.6639999999999997</v>
      </c>
      <c r="Z769" s="472">
        <v>0.6639999999999997</v>
      </c>
      <c r="AA769" s="473">
        <v>1.0736386824886326</v>
      </c>
      <c r="AB769" s="472" t="s">
        <v>931</v>
      </c>
      <c r="AC769" s="271"/>
      <c r="AD769" s="54"/>
      <c r="AE769" s="54"/>
      <c r="AF769" s="54"/>
      <c r="AG769" s="54"/>
      <c r="AH769" s="54"/>
      <c r="AI769" s="464"/>
      <c r="AJ769" s="470"/>
    </row>
    <row r="770" spans="1:36" ht="94.5" x14ac:dyDescent="0.25">
      <c r="A770" s="447">
        <v>0</v>
      </c>
      <c r="B770" s="471" t="s">
        <v>582</v>
      </c>
      <c r="C770" s="471" t="s">
        <v>385</v>
      </c>
      <c r="D770" s="472">
        <v>0</v>
      </c>
      <c r="E770" s="472">
        <v>0</v>
      </c>
      <c r="F770" s="472">
        <v>0</v>
      </c>
      <c r="G770" s="472">
        <v>0</v>
      </c>
      <c r="H770" s="472">
        <v>0</v>
      </c>
      <c r="I770" s="472">
        <v>0</v>
      </c>
      <c r="J770" s="472">
        <v>0</v>
      </c>
      <c r="K770" s="472">
        <v>0</v>
      </c>
      <c r="L770" s="472">
        <v>0</v>
      </c>
      <c r="M770" s="472">
        <v>0</v>
      </c>
      <c r="N770" s="472">
        <v>1.325</v>
      </c>
      <c r="O770" s="472">
        <v>1.325</v>
      </c>
      <c r="P770" s="472">
        <v>0</v>
      </c>
      <c r="Q770" s="472">
        <v>0</v>
      </c>
      <c r="R770" s="472">
        <v>0</v>
      </c>
      <c r="S770" s="472">
        <v>0</v>
      </c>
      <c r="T770" s="472">
        <v>0</v>
      </c>
      <c r="U770" s="472">
        <v>0</v>
      </c>
      <c r="V770" s="472">
        <v>1.325</v>
      </c>
      <c r="W770" s="472">
        <v>1.325</v>
      </c>
      <c r="X770" s="472">
        <v>-0.125</v>
      </c>
      <c r="Y770" s="472">
        <v>-0.125</v>
      </c>
      <c r="Z770" s="472">
        <v>0.125</v>
      </c>
      <c r="AA770" s="473">
        <v>1.1041666666666667</v>
      </c>
      <c r="AB770" s="472" t="s">
        <v>587</v>
      </c>
      <c r="AC770" s="271"/>
      <c r="AD770" s="54"/>
      <c r="AE770" s="54"/>
      <c r="AF770" s="54"/>
      <c r="AG770" s="54"/>
      <c r="AH770" s="54"/>
      <c r="AI770" s="464"/>
      <c r="AJ770" s="470"/>
    </row>
    <row r="771" spans="1:36" ht="31.5" x14ac:dyDescent="0.25">
      <c r="A771" s="447">
        <v>0</v>
      </c>
      <c r="B771" s="471" t="s">
        <v>583</v>
      </c>
      <c r="C771" s="471" t="s">
        <v>385</v>
      </c>
      <c r="D771" s="472">
        <v>0</v>
      </c>
      <c r="E771" s="472">
        <v>0</v>
      </c>
      <c r="F771" s="472">
        <v>0</v>
      </c>
      <c r="G771" s="472">
        <v>0</v>
      </c>
      <c r="H771" s="472">
        <v>0</v>
      </c>
      <c r="I771" s="472">
        <v>0</v>
      </c>
      <c r="J771" s="472">
        <v>1.3839999999999999</v>
      </c>
      <c r="K771" s="472">
        <v>1.3839999999999999</v>
      </c>
      <c r="L771" s="472">
        <v>0</v>
      </c>
      <c r="M771" s="472">
        <v>0</v>
      </c>
      <c r="N771" s="472">
        <v>0</v>
      </c>
      <c r="O771" s="472">
        <v>0</v>
      </c>
      <c r="P771" s="472">
        <v>0</v>
      </c>
      <c r="Q771" s="472">
        <v>0</v>
      </c>
      <c r="R771" s="472">
        <v>0</v>
      </c>
      <c r="S771" s="472">
        <v>0</v>
      </c>
      <c r="T771" s="472">
        <v>0</v>
      </c>
      <c r="U771" s="472">
        <v>0</v>
      </c>
      <c r="V771" s="472">
        <v>1.3839999999999999</v>
      </c>
      <c r="W771" s="472">
        <v>1.3839999999999999</v>
      </c>
      <c r="X771" s="472">
        <v>0</v>
      </c>
      <c r="Y771" s="472">
        <v>0</v>
      </c>
      <c r="Z771" s="472">
        <v>0</v>
      </c>
      <c r="AA771" s="473">
        <v>1</v>
      </c>
      <c r="AB771" s="472">
        <v>0</v>
      </c>
      <c r="AC771" s="271"/>
      <c r="AD771" s="54"/>
      <c r="AE771" s="54"/>
      <c r="AF771" s="54"/>
      <c r="AG771" s="54"/>
      <c r="AH771" s="54"/>
      <c r="AI771" s="464"/>
      <c r="AJ771" s="470"/>
    </row>
    <row r="772" spans="1:36" ht="63" x14ac:dyDescent="0.25">
      <c r="A772" s="447">
        <v>0</v>
      </c>
      <c r="B772" s="471" t="s">
        <v>585</v>
      </c>
      <c r="C772" s="471" t="s">
        <v>385</v>
      </c>
      <c r="D772" s="472">
        <v>0</v>
      </c>
      <c r="E772" s="472">
        <v>0</v>
      </c>
      <c r="F772" s="472">
        <v>0.255</v>
      </c>
      <c r="G772" s="472">
        <v>0.255</v>
      </c>
      <c r="H772" s="472">
        <v>0</v>
      </c>
      <c r="I772" s="472">
        <v>0</v>
      </c>
      <c r="J772" s="472">
        <v>0</v>
      </c>
      <c r="K772" s="472">
        <v>0</v>
      </c>
      <c r="L772" s="472">
        <v>0</v>
      </c>
      <c r="M772" s="472">
        <v>0</v>
      </c>
      <c r="N772" s="472">
        <v>0</v>
      </c>
      <c r="O772" s="472">
        <v>0</v>
      </c>
      <c r="P772" s="472">
        <v>0</v>
      </c>
      <c r="Q772" s="472">
        <v>0</v>
      </c>
      <c r="R772" s="472">
        <v>0</v>
      </c>
      <c r="S772" s="472">
        <v>0</v>
      </c>
      <c r="T772" s="472">
        <v>0</v>
      </c>
      <c r="U772" s="472">
        <v>0</v>
      </c>
      <c r="V772" s="472">
        <v>0.255</v>
      </c>
      <c r="W772" s="472">
        <v>0.255</v>
      </c>
      <c r="X772" s="472">
        <v>0</v>
      </c>
      <c r="Y772" s="472">
        <v>0</v>
      </c>
      <c r="Z772" s="472">
        <v>0</v>
      </c>
      <c r="AA772" s="473">
        <v>1</v>
      </c>
      <c r="AB772" s="472">
        <v>0</v>
      </c>
      <c r="AC772" s="271"/>
      <c r="AD772" s="54"/>
      <c r="AE772" s="54"/>
      <c r="AF772" s="54"/>
      <c r="AG772" s="54"/>
      <c r="AH772" s="54"/>
      <c r="AI772" s="464"/>
      <c r="AJ772" s="470"/>
    </row>
    <row r="773" spans="1:36" ht="94.5" x14ac:dyDescent="0.25">
      <c r="A773" s="447">
        <v>0</v>
      </c>
      <c r="B773" s="471" t="s">
        <v>416</v>
      </c>
      <c r="C773" s="471" t="s">
        <v>385</v>
      </c>
      <c r="D773" s="472">
        <v>0</v>
      </c>
      <c r="E773" s="472">
        <v>0</v>
      </c>
      <c r="F773" s="472">
        <v>0</v>
      </c>
      <c r="G773" s="472">
        <v>0</v>
      </c>
      <c r="H773" s="472">
        <v>0</v>
      </c>
      <c r="I773" s="472">
        <v>0</v>
      </c>
      <c r="J773" s="472">
        <v>0</v>
      </c>
      <c r="K773" s="472">
        <v>0</v>
      </c>
      <c r="L773" s="472">
        <v>0</v>
      </c>
      <c r="M773" s="472">
        <v>0</v>
      </c>
      <c r="N773" s="472">
        <v>0</v>
      </c>
      <c r="O773" s="472">
        <v>0</v>
      </c>
      <c r="P773" s="472">
        <v>12.6</v>
      </c>
      <c r="Q773" s="472">
        <v>4.2750000000000004</v>
      </c>
      <c r="R773" s="472">
        <v>85.641000000000005</v>
      </c>
      <c r="S773" s="472">
        <v>85.641000000000005</v>
      </c>
      <c r="T773" s="472">
        <v>12.6</v>
      </c>
      <c r="U773" s="472">
        <v>4.2750000000000004</v>
      </c>
      <c r="V773" s="472">
        <v>85.641000000000005</v>
      </c>
      <c r="W773" s="472">
        <v>85.641000000000005</v>
      </c>
      <c r="X773" s="472">
        <v>-5.6910000000000025</v>
      </c>
      <c r="Y773" s="472">
        <v>-5.6910000000000025</v>
      </c>
      <c r="Z773" s="472">
        <v>5.6910000000000025</v>
      </c>
      <c r="AA773" s="473">
        <v>1.0711819887429643</v>
      </c>
      <c r="AB773" s="472" t="s">
        <v>587</v>
      </c>
      <c r="AC773" s="271"/>
      <c r="AD773" s="54"/>
      <c r="AE773" s="54"/>
      <c r="AF773" s="54"/>
      <c r="AG773" s="54"/>
      <c r="AH773" s="54"/>
      <c r="AI773" s="464"/>
      <c r="AJ773" s="470"/>
    </row>
    <row r="774" spans="1:36" ht="63" x14ac:dyDescent="0.25">
      <c r="A774" s="447">
        <v>0</v>
      </c>
      <c r="B774" s="471" t="s">
        <v>419</v>
      </c>
      <c r="C774" s="471" t="s">
        <v>385</v>
      </c>
      <c r="D774" s="472">
        <v>0</v>
      </c>
      <c r="E774" s="472">
        <v>0</v>
      </c>
      <c r="F774" s="472">
        <v>2.2810000000000001</v>
      </c>
      <c r="G774" s="472">
        <v>2.2810000000000001</v>
      </c>
      <c r="H774" s="472">
        <v>0</v>
      </c>
      <c r="I774" s="472">
        <v>0</v>
      </c>
      <c r="J774" s="472">
        <v>0</v>
      </c>
      <c r="K774" s="472">
        <v>0</v>
      </c>
      <c r="L774" s="472">
        <v>0</v>
      </c>
      <c r="M774" s="472">
        <v>0</v>
      </c>
      <c r="N774" s="472">
        <v>0</v>
      </c>
      <c r="O774" s="472">
        <v>0</v>
      </c>
      <c r="P774" s="472">
        <v>0</v>
      </c>
      <c r="Q774" s="472">
        <v>0</v>
      </c>
      <c r="R774" s="472">
        <v>1.7429999999999999</v>
      </c>
      <c r="S774" s="472">
        <v>1.7429999999999999</v>
      </c>
      <c r="T774" s="472">
        <v>0</v>
      </c>
      <c r="U774" s="472">
        <v>0</v>
      </c>
      <c r="V774" s="472">
        <v>4.024</v>
      </c>
      <c r="W774" s="472">
        <v>4.024</v>
      </c>
      <c r="X774" s="472">
        <v>-0.71200000000000019</v>
      </c>
      <c r="Y774" s="472">
        <v>-0.71200000000000019</v>
      </c>
      <c r="Z774" s="472">
        <v>0.71200000000000019</v>
      </c>
      <c r="AA774" s="473">
        <v>1.2149758454106281</v>
      </c>
      <c r="AB774" s="472" t="s">
        <v>530</v>
      </c>
      <c r="AC774" s="271"/>
      <c r="AD774" s="54"/>
      <c r="AE774" s="54"/>
      <c r="AF774" s="54"/>
      <c r="AG774" s="54"/>
      <c r="AH774" s="54"/>
      <c r="AI774" s="464"/>
      <c r="AJ774" s="470"/>
    </row>
    <row r="775" spans="1:36" ht="31.5" x14ac:dyDescent="0.25">
      <c r="A775" s="447">
        <v>0</v>
      </c>
      <c r="B775" s="471" t="s">
        <v>590</v>
      </c>
      <c r="C775" s="471" t="s">
        <v>385</v>
      </c>
      <c r="D775" s="472">
        <v>0</v>
      </c>
      <c r="E775" s="472">
        <v>0</v>
      </c>
      <c r="F775" s="472">
        <v>3.4729999999999999</v>
      </c>
      <c r="G775" s="472">
        <v>3.4729999999999999</v>
      </c>
      <c r="H775" s="472">
        <v>0</v>
      </c>
      <c r="I775" s="472">
        <v>0</v>
      </c>
      <c r="J775" s="472">
        <v>0</v>
      </c>
      <c r="K775" s="472">
        <v>0</v>
      </c>
      <c r="L775" s="472">
        <v>0</v>
      </c>
      <c r="M775" s="472">
        <v>0</v>
      </c>
      <c r="N775" s="472">
        <v>0</v>
      </c>
      <c r="O775" s="472">
        <v>0</v>
      </c>
      <c r="P775" s="472">
        <v>0</v>
      </c>
      <c r="Q775" s="472">
        <v>0</v>
      </c>
      <c r="R775" s="472">
        <v>0</v>
      </c>
      <c r="S775" s="472">
        <v>0</v>
      </c>
      <c r="T775" s="472">
        <v>0</v>
      </c>
      <c r="U775" s="472">
        <v>0</v>
      </c>
      <c r="V775" s="472">
        <v>3.4729999999999999</v>
      </c>
      <c r="W775" s="472">
        <v>3.4729999999999999</v>
      </c>
      <c r="X775" s="472">
        <v>0</v>
      </c>
      <c r="Y775" s="472">
        <v>0</v>
      </c>
      <c r="Z775" s="472">
        <v>0</v>
      </c>
      <c r="AA775" s="473">
        <v>1</v>
      </c>
      <c r="AB775" s="472">
        <v>0</v>
      </c>
      <c r="AC775" s="271"/>
      <c r="AD775" s="54"/>
      <c r="AE775" s="54"/>
      <c r="AF775" s="54"/>
      <c r="AG775" s="54"/>
      <c r="AH775" s="54"/>
      <c r="AI775" s="464"/>
      <c r="AJ775" s="470"/>
    </row>
    <row r="776" spans="1:36" ht="94.5" x14ac:dyDescent="0.25">
      <c r="A776" s="447">
        <v>0</v>
      </c>
      <c r="B776" s="471" t="s">
        <v>843</v>
      </c>
      <c r="C776" s="471" t="s">
        <v>385</v>
      </c>
      <c r="D776" s="472">
        <v>0</v>
      </c>
      <c r="E776" s="472">
        <v>0</v>
      </c>
      <c r="F776" s="472">
        <v>0</v>
      </c>
      <c r="G776" s="472">
        <v>0</v>
      </c>
      <c r="H776" s="472">
        <v>0</v>
      </c>
      <c r="I776" s="472">
        <v>0</v>
      </c>
      <c r="J776" s="472">
        <v>0</v>
      </c>
      <c r="K776" s="472">
        <v>0</v>
      </c>
      <c r="L776" s="472">
        <v>0</v>
      </c>
      <c r="M776" s="472">
        <v>0</v>
      </c>
      <c r="N776" s="472">
        <v>2.4220000000000002</v>
      </c>
      <c r="O776" s="472">
        <v>2.4220000000000002</v>
      </c>
      <c r="P776" s="472">
        <v>0</v>
      </c>
      <c r="Q776" s="472">
        <v>0</v>
      </c>
      <c r="R776" s="472">
        <v>0</v>
      </c>
      <c r="S776" s="472">
        <v>0</v>
      </c>
      <c r="T776" s="472">
        <v>0</v>
      </c>
      <c r="U776" s="472">
        <v>0</v>
      </c>
      <c r="V776" s="472">
        <v>2.4220000000000002</v>
      </c>
      <c r="W776" s="472">
        <v>2.4220000000000002</v>
      </c>
      <c r="X776" s="472">
        <v>-0.12200000000000033</v>
      </c>
      <c r="Y776" s="472">
        <v>-0.12200000000000033</v>
      </c>
      <c r="Z776" s="472">
        <v>0.12200000000000033</v>
      </c>
      <c r="AA776" s="473">
        <v>1.0530434782608697</v>
      </c>
      <c r="AB776" s="472" t="s">
        <v>587</v>
      </c>
      <c r="AC776" s="271"/>
      <c r="AD776" s="54"/>
      <c r="AE776" s="54"/>
      <c r="AF776" s="54"/>
      <c r="AG776" s="54"/>
      <c r="AH776" s="54"/>
      <c r="AI776" s="464"/>
      <c r="AJ776" s="470"/>
    </row>
    <row r="777" spans="1:36" ht="47.25" x14ac:dyDescent="0.25">
      <c r="A777" s="447">
        <v>0</v>
      </c>
      <c r="B777" s="471" t="s">
        <v>596</v>
      </c>
      <c r="C777" s="471" t="s">
        <v>385</v>
      </c>
      <c r="D777" s="472">
        <v>0</v>
      </c>
      <c r="E777" s="472">
        <v>0</v>
      </c>
      <c r="F777" s="472">
        <v>3.9689999999999999</v>
      </c>
      <c r="G777" s="472">
        <v>3.9689999999999999</v>
      </c>
      <c r="H777" s="472">
        <v>0</v>
      </c>
      <c r="I777" s="472">
        <v>0</v>
      </c>
      <c r="J777" s="472">
        <v>0</v>
      </c>
      <c r="K777" s="472">
        <v>0</v>
      </c>
      <c r="L777" s="472">
        <v>0</v>
      </c>
      <c r="M777" s="472">
        <v>0</v>
      </c>
      <c r="N777" s="472">
        <v>0</v>
      </c>
      <c r="O777" s="472">
        <v>0</v>
      </c>
      <c r="P777" s="472">
        <v>0</v>
      </c>
      <c r="Q777" s="472">
        <v>0</v>
      </c>
      <c r="R777" s="472">
        <v>0</v>
      </c>
      <c r="S777" s="472">
        <v>0</v>
      </c>
      <c r="T777" s="472">
        <v>0</v>
      </c>
      <c r="U777" s="472">
        <v>0</v>
      </c>
      <c r="V777" s="472">
        <v>3.9689999999999999</v>
      </c>
      <c r="W777" s="472">
        <v>3.9689999999999999</v>
      </c>
      <c r="X777" s="472">
        <v>5.3999999999998494E-3</v>
      </c>
      <c r="Y777" s="472">
        <v>5.3999999999998494E-3</v>
      </c>
      <c r="Z777" s="472">
        <v>-5.4000000000000003E-3</v>
      </c>
      <c r="AA777" s="473">
        <v>0.99864130434782616</v>
      </c>
      <c r="AB777" s="472" t="s">
        <v>954</v>
      </c>
      <c r="AC777" s="271"/>
      <c r="AD777" s="54"/>
      <c r="AE777" s="54"/>
      <c r="AF777" s="54"/>
      <c r="AG777" s="54"/>
      <c r="AH777" s="54"/>
      <c r="AI777" s="464"/>
      <c r="AJ777" s="470"/>
    </row>
    <row r="778" spans="1:36" ht="94.5" x14ac:dyDescent="0.25">
      <c r="A778" s="447">
        <v>0</v>
      </c>
      <c r="B778" s="471" t="s">
        <v>597</v>
      </c>
      <c r="C778" s="471" t="s">
        <v>385</v>
      </c>
      <c r="D778" s="472">
        <v>0</v>
      </c>
      <c r="E778" s="472">
        <v>0</v>
      </c>
      <c r="F778" s="472">
        <v>0</v>
      </c>
      <c r="G778" s="472">
        <v>0</v>
      </c>
      <c r="H778" s="472">
        <v>0</v>
      </c>
      <c r="I778" s="472">
        <v>0</v>
      </c>
      <c r="J778" s="472">
        <v>0</v>
      </c>
      <c r="K778" s="472">
        <v>0</v>
      </c>
      <c r="L778" s="472">
        <v>6.3</v>
      </c>
      <c r="M778" s="472">
        <v>0</v>
      </c>
      <c r="N778" s="472">
        <v>1.6659999999999999</v>
      </c>
      <c r="O778" s="472">
        <v>1.6659999999999999</v>
      </c>
      <c r="P778" s="472">
        <v>0</v>
      </c>
      <c r="Q778" s="472">
        <v>0</v>
      </c>
      <c r="R778" s="472">
        <v>0</v>
      </c>
      <c r="S778" s="472">
        <v>0</v>
      </c>
      <c r="T778" s="472">
        <v>6.3</v>
      </c>
      <c r="U778" s="472">
        <v>0</v>
      </c>
      <c r="V778" s="472">
        <v>1.6659999999999999</v>
      </c>
      <c r="W778" s="472">
        <v>1.6659999999999999</v>
      </c>
      <c r="X778" s="472">
        <v>-4.5999999999999819E-2</v>
      </c>
      <c r="Y778" s="472">
        <v>-4.5999999999999819E-2</v>
      </c>
      <c r="Z778" s="472">
        <v>4.5999999999999819E-2</v>
      </c>
      <c r="AA778" s="473">
        <v>1.028395061728395</v>
      </c>
      <c r="AB778" s="472" t="s">
        <v>587</v>
      </c>
      <c r="AC778" s="271"/>
      <c r="AD778" s="54"/>
      <c r="AE778" s="54"/>
      <c r="AF778" s="54"/>
      <c r="AG778" s="54"/>
      <c r="AH778" s="54"/>
      <c r="AI778" s="464"/>
      <c r="AJ778" s="470"/>
    </row>
    <row r="779" spans="1:36" ht="47.25" x14ac:dyDescent="0.25">
      <c r="A779" s="447">
        <v>0</v>
      </c>
      <c r="B779" s="471" t="s">
        <v>586</v>
      </c>
      <c r="C779" s="471" t="s">
        <v>385</v>
      </c>
      <c r="D779" s="472">
        <v>0</v>
      </c>
      <c r="E779" s="472">
        <v>0</v>
      </c>
      <c r="F779" s="472">
        <v>0</v>
      </c>
      <c r="G779" s="472">
        <v>0</v>
      </c>
      <c r="H779" s="472">
        <v>0</v>
      </c>
      <c r="I779" s="472">
        <v>0</v>
      </c>
      <c r="J779" s="472">
        <v>15.5</v>
      </c>
      <c r="K779" s="472">
        <v>15.5</v>
      </c>
      <c r="L779" s="472">
        <v>0</v>
      </c>
      <c r="M779" s="472">
        <v>0</v>
      </c>
      <c r="N779" s="472">
        <v>0</v>
      </c>
      <c r="O779" s="472">
        <v>0</v>
      </c>
      <c r="P779" s="472">
        <v>0</v>
      </c>
      <c r="Q779" s="472">
        <v>0</v>
      </c>
      <c r="R779" s="472">
        <v>0</v>
      </c>
      <c r="S779" s="472">
        <v>0</v>
      </c>
      <c r="T779" s="472">
        <v>0</v>
      </c>
      <c r="U779" s="472">
        <v>0</v>
      </c>
      <c r="V779" s="472">
        <v>15.5</v>
      </c>
      <c r="W779" s="472">
        <v>15.5</v>
      </c>
      <c r="X779" s="472">
        <v>0</v>
      </c>
      <c r="Y779" s="472">
        <v>0</v>
      </c>
      <c r="Z779" s="472">
        <v>0</v>
      </c>
      <c r="AA779" s="473">
        <v>1</v>
      </c>
      <c r="AB779" s="472">
        <v>0</v>
      </c>
      <c r="AC779" s="271"/>
      <c r="AD779" s="54"/>
      <c r="AE779" s="54"/>
      <c r="AF779" s="54"/>
      <c r="AG779" s="54"/>
      <c r="AH779" s="54"/>
      <c r="AI779" s="464"/>
      <c r="AJ779" s="470"/>
    </row>
    <row r="780" spans="1:36" x14ac:dyDescent="0.25">
      <c r="A780" s="447">
        <v>12</v>
      </c>
      <c r="B780" s="471" t="s">
        <v>121</v>
      </c>
      <c r="C780" s="471">
        <v>0</v>
      </c>
      <c r="D780" s="472">
        <v>0</v>
      </c>
      <c r="E780" s="472">
        <v>0</v>
      </c>
      <c r="F780" s="472">
        <v>0</v>
      </c>
      <c r="G780" s="472">
        <v>0</v>
      </c>
      <c r="H780" s="472">
        <v>0</v>
      </c>
      <c r="I780" s="472">
        <v>0</v>
      </c>
      <c r="J780" s="472">
        <v>0</v>
      </c>
      <c r="K780" s="472">
        <v>0</v>
      </c>
      <c r="L780" s="472">
        <v>0</v>
      </c>
      <c r="M780" s="472">
        <v>0</v>
      </c>
      <c r="N780" s="472">
        <v>1.3979999999999999</v>
      </c>
      <c r="O780" s="472">
        <v>1.3979999999999999</v>
      </c>
      <c r="P780" s="472">
        <v>25.2</v>
      </c>
      <c r="Q780" s="472">
        <v>0</v>
      </c>
      <c r="R780" s="472">
        <v>70.837000000000003</v>
      </c>
      <c r="S780" s="472">
        <v>70.837000000000003</v>
      </c>
      <c r="T780" s="472">
        <v>25.2</v>
      </c>
      <c r="U780" s="472">
        <v>0</v>
      </c>
      <c r="V780" s="472">
        <v>72.234999999999999</v>
      </c>
      <c r="W780" s="472">
        <v>72.234999999999999</v>
      </c>
      <c r="X780" s="472">
        <v>12.380600000000001</v>
      </c>
      <c r="Y780" s="472">
        <v>12.380600000000001</v>
      </c>
      <c r="Z780" s="472">
        <v>-12.380600000000001</v>
      </c>
      <c r="AA780" s="473">
        <v>0.85368419062206025</v>
      </c>
      <c r="AB780" s="472">
        <v>0</v>
      </c>
      <c r="AC780" s="271"/>
      <c r="AD780" s="54"/>
      <c r="AE780" s="54"/>
      <c r="AF780" s="54"/>
      <c r="AG780" s="54"/>
      <c r="AH780" s="54"/>
      <c r="AI780" s="464"/>
      <c r="AJ780" s="470"/>
    </row>
    <row r="781" spans="1:36" ht="63" x14ac:dyDescent="0.25">
      <c r="A781" s="447">
        <v>0</v>
      </c>
      <c r="B781" s="471" t="s">
        <v>600</v>
      </c>
      <c r="C781" s="471" t="s">
        <v>385</v>
      </c>
      <c r="D781" s="472">
        <v>0</v>
      </c>
      <c r="E781" s="472">
        <v>0</v>
      </c>
      <c r="F781" s="472">
        <v>0</v>
      </c>
      <c r="G781" s="472">
        <v>0</v>
      </c>
      <c r="H781" s="472">
        <v>0</v>
      </c>
      <c r="I781" s="472">
        <v>0</v>
      </c>
      <c r="J781" s="472">
        <v>0</v>
      </c>
      <c r="K781" s="472">
        <v>0</v>
      </c>
      <c r="L781" s="472">
        <v>0</v>
      </c>
      <c r="M781" s="472">
        <v>0</v>
      </c>
      <c r="N781" s="472">
        <v>0</v>
      </c>
      <c r="O781" s="472">
        <v>0</v>
      </c>
      <c r="P781" s="472">
        <v>0</v>
      </c>
      <c r="Q781" s="472">
        <v>0</v>
      </c>
      <c r="R781" s="472">
        <v>0.75700000000000001</v>
      </c>
      <c r="S781" s="472">
        <v>0.75700000000000001</v>
      </c>
      <c r="T781" s="472">
        <v>0</v>
      </c>
      <c r="U781" s="472">
        <v>0</v>
      </c>
      <c r="V781" s="472">
        <v>0.75700000000000001</v>
      </c>
      <c r="W781" s="472">
        <v>0.75700000000000001</v>
      </c>
      <c r="X781" s="472">
        <v>0.8829999999999999</v>
      </c>
      <c r="Y781" s="472">
        <v>0.8829999999999999</v>
      </c>
      <c r="Z781" s="472">
        <v>-0.8829999999999999</v>
      </c>
      <c r="AA781" s="473">
        <v>0.46158536585365856</v>
      </c>
      <c r="AB781" s="472" t="s">
        <v>530</v>
      </c>
      <c r="AC781" s="271"/>
      <c r="AD781" s="54"/>
      <c r="AE781" s="54"/>
      <c r="AF781" s="54"/>
      <c r="AG781" s="54"/>
      <c r="AH781" s="54"/>
      <c r="AI781" s="464"/>
      <c r="AJ781" s="470"/>
    </row>
    <row r="782" spans="1:36" ht="63" x14ac:dyDescent="0.25">
      <c r="A782" s="447">
        <v>0</v>
      </c>
      <c r="B782" s="471" t="s">
        <v>601</v>
      </c>
      <c r="C782" s="471" t="s">
        <v>385</v>
      </c>
      <c r="D782" s="472">
        <v>0</v>
      </c>
      <c r="E782" s="472">
        <v>0</v>
      </c>
      <c r="F782" s="472">
        <v>0</v>
      </c>
      <c r="G782" s="472">
        <v>0</v>
      </c>
      <c r="H782" s="472">
        <v>0</v>
      </c>
      <c r="I782" s="472">
        <v>0</v>
      </c>
      <c r="J782" s="472">
        <v>0</v>
      </c>
      <c r="K782" s="472">
        <v>0</v>
      </c>
      <c r="L782" s="472">
        <v>0</v>
      </c>
      <c r="M782" s="472">
        <v>0</v>
      </c>
      <c r="N782" s="472">
        <v>0</v>
      </c>
      <c r="O782" s="472">
        <v>0</v>
      </c>
      <c r="P782" s="472">
        <v>0</v>
      </c>
      <c r="Q782" s="472">
        <v>0</v>
      </c>
      <c r="R782" s="472">
        <v>0</v>
      </c>
      <c r="S782" s="472">
        <v>0</v>
      </c>
      <c r="T782" s="472">
        <v>0</v>
      </c>
      <c r="U782" s="472">
        <v>0</v>
      </c>
      <c r="V782" s="472">
        <v>0</v>
      </c>
      <c r="W782" s="472">
        <v>0</v>
      </c>
      <c r="X782" s="472">
        <v>12.180400000000001</v>
      </c>
      <c r="Y782" s="472">
        <v>12.180400000000001</v>
      </c>
      <c r="Z782" s="472">
        <v>-12.180400000000001</v>
      </c>
      <c r="AA782" s="473">
        <v>0</v>
      </c>
      <c r="AB782" s="472" t="s">
        <v>530</v>
      </c>
      <c r="AC782" s="271"/>
      <c r="AD782" s="54"/>
      <c r="AE782" s="54"/>
      <c r="AF782" s="54"/>
      <c r="AG782" s="54"/>
      <c r="AH782" s="54"/>
      <c r="AI782" s="464"/>
      <c r="AJ782" s="470"/>
    </row>
    <row r="783" spans="1:36" ht="94.5" x14ac:dyDescent="0.25">
      <c r="A783" s="447">
        <v>0</v>
      </c>
      <c r="B783" s="471" t="s">
        <v>602</v>
      </c>
      <c r="C783" s="471" t="s">
        <v>385</v>
      </c>
      <c r="D783" s="472">
        <v>0</v>
      </c>
      <c r="E783" s="472">
        <v>0</v>
      </c>
      <c r="F783" s="472">
        <v>0</v>
      </c>
      <c r="G783" s="472">
        <v>0</v>
      </c>
      <c r="H783" s="472">
        <v>0</v>
      </c>
      <c r="I783" s="472">
        <v>0</v>
      </c>
      <c r="J783" s="472">
        <v>0</v>
      </c>
      <c r="K783" s="472">
        <v>0</v>
      </c>
      <c r="L783" s="472">
        <v>0</v>
      </c>
      <c r="M783" s="472">
        <v>0</v>
      </c>
      <c r="N783" s="472">
        <v>0</v>
      </c>
      <c r="O783" s="472">
        <v>0</v>
      </c>
      <c r="P783" s="472">
        <v>12.6</v>
      </c>
      <c r="Q783" s="472">
        <v>0</v>
      </c>
      <c r="R783" s="472">
        <v>42</v>
      </c>
      <c r="S783" s="472">
        <v>42</v>
      </c>
      <c r="T783" s="472">
        <v>12.6</v>
      </c>
      <c r="U783" s="472">
        <v>0</v>
      </c>
      <c r="V783" s="472">
        <v>42</v>
      </c>
      <c r="W783" s="472">
        <v>42</v>
      </c>
      <c r="X783" s="472">
        <v>0.3534000000000006</v>
      </c>
      <c r="Y783" s="472">
        <v>0.3534000000000006</v>
      </c>
      <c r="Z783" s="472">
        <v>-0.3534000000000006</v>
      </c>
      <c r="AA783" s="473">
        <v>0.99165592372749289</v>
      </c>
      <c r="AB783" s="472" t="s">
        <v>587</v>
      </c>
      <c r="AC783" s="271"/>
      <c r="AD783" s="54"/>
      <c r="AE783" s="54"/>
      <c r="AF783" s="54"/>
      <c r="AG783" s="54"/>
      <c r="AH783" s="54"/>
      <c r="AI783" s="464"/>
      <c r="AJ783" s="470"/>
    </row>
    <row r="784" spans="1:36" ht="31.5" x14ac:dyDescent="0.25">
      <c r="A784" s="447">
        <v>0</v>
      </c>
      <c r="B784" s="471" t="s">
        <v>603</v>
      </c>
      <c r="C784" s="471" t="s">
        <v>385</v>
      </c>
      <c r="D784" s="472">
        <v>0</v>
      </c>
      <c r="E784" s="472">
        <v>0</v>
      </c>
      <c r="F784" s="472">
        <v>0</v>
      </c>
      <c r="G784" s="472">
        <v>0</v>
      </c>
      <c r="H784" s="472">
        <v>0</v>
      </c>
      <c r="I784" s="472">
        <v>0</v>
      </c>
      <c r="J784" s="472">
        <v>0</v>
      </c>
      <c r="K784" s="472">
        <v>0</v>
      </c>
      <c r="L784" s="472">
        <v>0</v>
      </c>
      <c r="M784" s="472">
        <v>0</v>
      </c>
      <c r="N784" s="472">
        <v>0</v>
      </c>
      <c r="O784" s="472">
        <v>0</v>
      </c>
      <c r="P784" s="472">
        <v>0</v>
      </c>
      <c r="Q784" s="472">
        <v>0</v>
      </c>
      <c r="R784" s="472">
        <v>1.0329999999999999</v>
      </c>
      <c r="S784" s="472">
        <v>1.0329999999999999</v>
      </c>
      <c r="T784" s="472">
        <v>0</v>
      </c>
      <c r="U784" s="472">
        <v>0</v>
      </c>
      <c r="V784" s="472">
        <v>1.0329999999999999</v>
      </c>
      <c r="W784" s="472">
        <v>1.0329999999999999</v>
      </c>
      <c r="X784" s="472">
        <v>-1.0329999999999999</v>
      </c>
      <c r="Y784" s="472">
        <v>-1.0329999999999999</v>
      </c>
      <c r="Z784" s="472">
        <v>1.0329999999999999</v>
      </c>
      <c r="AA784" s="473" t="s">
        <v>1119</v>
      </c>
      <c r="AB784" s="472" t="s">
        <v>522</v>
      </c>
      <c r="AC784" s="271"/>
      <c r="AD784" s="54"/>
      <c r="AE784" s="54"/>
      <c r="AF784" s="54"/>
      <c r="AG784" s="54"/>
      <c r="AH784" s="54"/>
      <c r="AI784" s="464"/>
      <c r="AJ784" s="470"/>
    </row>
    <row r="785" spans="1:36" ht="94.5" x14ac:dyDescent="0.25">
      <c r="A785" s="447">
        <v>0</v>
      </c>
      <c r="B785" s="471" t="s">
        <v>848</v>
      </c>
      <c r="C785" s="471" t="s">
        <v>385</v>
      </c>
      <c r="D785" s="472">
        <v>0</v>
      </c>
      <c r="E785" s="472">
        <v>0</v>
      </c>
      <c r="F785" s="472">
        <v>0</v>
      </c>
      <c r="G785" s="472">
        <v>0</v>
      </c>
      <c r="H785" s="472">
        <v>0</v>
      </c>
      <c r="I785" s="472">
        <v>0</v>
      </c>
      <c r="J785" s="472">
        <v>0</v>
      </c>
      <c r="K785" s="472">
        <v>0</v>
      </c>
      <c r="L785" s="472">
        <v>0</v>
      </c>
      <c r="M785" s="472">
        <v>0</v>
      </c>
      <c r="N785" s="472">
        <v>1.3979999999999999</v>
      </c>
      <c r="O785" s="472">
        <v>1.3979999999999999</v>
      </c>
      <c r="P785" s="472">
        <v>0</v>
      </c>
      <c r="Q785" s="472">
        <v>0</v>
      </c>
      <c r="R785" s="472">
        <v>0</v>
      </c>
      <c r="S785" s="472">
        <v>0</v>
      </c>
      <c r="T785" s="472">
        <v>0</v>
      </c>
      <c r="U785" s="472">
        <v>0</v>
      </c>
      <c r="V785" s="472">
        <v>1.3979999999999999</v>
      </c>
      <c r="W785" s="472">
        <v>1.3979999999999999</v>
      </c>
      <c r="X785" s="472">
        <v>2.4000000000001798E-3</v>
      </c>
      <c r="Y785" s="472">
        <v>2.4000000000001798E-3</v>
      </c>
      <c r="Z785" s="472">
        <v>-2.4000000000001798E-3</v>
      </c>
      <c r="AA785" s="473">
        <v>0.99828620394173084</v>
      </c>
      <c r="AB785" s="472" t="s">
        <v>587</v>
      </c>
      <c r="AC785" s="271"/>
      <c r="AD785" s="54"/>
      <c r="AE785" s="54"/>
      <c r="AF785" s="54"/>
      <c r="AG785" s="54"/>
      <c r="AH785" s="54"/>
      <c r="AI785" s="464"/>
      <c r="AJ785" s="470"/>
    </row>
    <row r="786" spans="1:36" ht="94.5" x14ac:dyDescent="0.25">
      <c r="A786" s="447">
        <v>0</v>
      </c>
      <c r="B786" s="471" t="s">
        <v>420</v>
      </c>
      <c r="C786" s="471" t="s">
        <v>385</v>
      </c>
      <c r="D786" s="472">
        <v>0</v>
      </c>
      <c r="E786" s="472">
        <v>0</v>
      </c>
      <c r="F786" s="472">
        <v>0</v>
      </c>
      <c r="G786" s="472">
        <v>0</v>
      </c>
      <c r="H786" s="472">
        <v>0</v>
      </c>
      <c r="I786" s="472">
        <v>0</v>
      </c>
      <c r="J786" s="472">
        <v>0</v>
      </c>
      <c r="K786" s="472">
        <v>0</v>
      </c>
      <c r="L786" s="472">
        <v>0</v>
      </c>
      <c r="M786" s="472">
        <v>0</v>
      </c>
      <c r="N786" s="472">
        <v>0</v>
      </c>
      <c r="O786" s="472">
        <v>0</v>
      </c>
      <c r="P786" s="472">
        <v>12.6</v>
      </c>
      <c r="Q786" s="472">
        <v>0</v>
      </c>
      <c r="R786" s="472">
        <v>27.047000000000001</v>
      </c>
      <c r="S786" s="472">
        <v>27.047000000000001</v>
      </c>
      <c r="T786" s="472">
        <v>12.6</v>
      </c>
      <c r="U786" s="472">
        <v>0</v>
      </c>
      <c r="V786" s="472">
        <v>27.047000000000001</v>
      </c>
      <c r="W786" s="472">
        <v>27.047000000000001</v>
      </c>
      <c r="X786" s="472">
        <v>-5.6000000000011596E-3</v>
      </c>
      <c r="Y786" s="472">
        <v>-5.6000000000011596E-3</v>
      </c>
      <c r="Z786" s="472">
        <v>5.6000000000011596E-3</v>
      </c>
      <c r="AA786" s="473">
        <v>1.0002070898696074</v>
      </c>
      <c r="AB786" s="472" t="s">
        <v>587</v>
      </c>
      <c r="AC786" s="271"/>
      <c r="AD786" s="54"/>
      <c r="AE786" s="54"/>
      <c r="AF786" s="54"/>
      <c r="AG786" s="54"/>
      <c r="AH786" s="54"/>
      <c r="AI786" s="464"/>
      <c r="AJ786" s="470"/>
    </row>
    <row r="787" spans="1:36" x14ac:dyDescent="0.25">
      <c r="A787" s="447" t="s">
        <v>463</v>
      </c>
      <c r="B787" s="471" t="s">
        <v>464</v>
      </c>
      <c r="C787" s="471">
        <v>1</v>
      </c>
      <c r="D787" s="472">
        <v>0</v>
      </c>
      <c r="E787" s="472">
        <v>0</v>
      </c>
      <c r="F787" s="472">
        <v>0</v>
      </c>
      <c r="G787" s="472">
        <v>0</v>
      </c>
      <c r="H787" s="472">
        <v>0</v>
      </c>
      <c r="I787" s="472">
        <v>0</v>
      </c>
      <c r="J787" s="472">
        <v>0</v>
      </c>
      <c r="K787" s="472">
        <v>0</v>
      </c>
      <c r="L787" s="472">
        <v>0</v>
      </c>
      <c r="M787" s="472">
        <v>0</v>
      </c>
      <c r="N787" s="472">
        <v>3.149</v>
      </c>
      <c r="O787" s="472">
        <v>3.149</v>
      </c>
      <c r="P787" s="472">
        <v>20</v>
      </c>
      <c r="Q787" s="472">
        <v>4.0739999999999998</v>
      </c>
      <c r="R787" s="472">
        <v>293.42700000000002</v>
      </c>
      <c r="S787" s="472">
        <v>293.42700000000002</v>
      </c>
      <c r="T787" s="472">
        <v>20</v>
      </c>
      <c r="U787" s="472">
        <v>4.0739999999999998</v>
      </c>
      <c r="V787" s="472">
        <v>296.57600000000002</v>
      </c>
      <c r="W787" s="472">
        <v>296.57600000000002</v>
      </c>
      <c r="X787" s="472">
        <v>-123.19220000000001</v>
      </c>
      <c r="Y787" s="472">
        <v>-123.19220000000001</v>
      </c>
      <c r="Z787" s="472">
        <v>123.19220000000001</v>
      </c>
      <c r="AA787" s="473">
        <v>1.7105173609068438</v>
      </c>
      <c r="AB787" s="472">
        <v>0</v>
      </c>
      <c r="AC787" s="271"/>
      <c r="AD787" s="54"/>
      <c r="AE787" s="54"/>
      <c r="AF787" s="54"/>
      <c r="AG787" s="54"/>
      <c r="AH787" s="54"/>
      <c r="AI787" s="464"/>
      <c r="AJ787" s="470"/>
    </row>
    <row r="788" spans="1:36" x14ac:dyDescent="0.25">
      <c r="A788" s="447">
        <v>1</v>
      </c>
      <c r="B788" s="471" t="s">
        <v>451</v>
      </c>
      <c r="C788" s="471">
        <v>0</v>
      </c>
      <c r="D788" s="472">
        <v>0</v>
      </c>
      <c r="E788" s="472">
        <v>0</v>
      </c>
      <c r="F788" s="472">
        <v>0</v>
      </c>
      <c r="G788" s="472">
        <v>0</v>
      </c>
      <c r="H788" s="472">
        <v>0</v>
      </c>
      <c r="I788" s="472">
        <v>0</v>
      </c>
      <c r="J788" s="472">
        <v>0</v>
      </c>
      <c r="K788" s="472">
        <v>0</v>
      </c>
      <c r="L788" s="472">
        <v>0</v>
      </c>
      <c r="M788" s="472">
        <v>0</v>
      </c>
      <c r="N788" s="472">
        <v>0</v>
      </c>
      <c r="O788" s="472">
        <v>0</v>
      </c>
      <c r="P788" s="472">
        <v>0</v>
      </c>
      <c r="Q788" s="472">
        <v>0</v>
      </c>
      <c r="R788" s="472">
        <v>0</v>
      </c>
      <c r="S788" s="472">
        <v>0</v>
      </c>
      <c r="T788" s="472">
        <v>0</v>
      </c>
      <c r="U788" s="472">
        <v>0</v>
      </c>
      <c r="V788" s="472">
        <v>0</v>
      </c>
      <c r="W788" s="472">
        <v>0</v>
      </c>
      <c r="X788" s="472">
        <v>0</v>
      </c>
      <c r="Y788" s="472">
        <v>0</v>
      </c>
      <c r="Z788" s="472">
        <v>0</v>
      </c>
      <c r="AA788" s="473" t="s">
        <v>1119</v>
      </c>
      <c r="AB788" s="472">
        <v>0</v>
      </c>
      <c r="AC788" s="271"/>
      <c r="AD788" s="54"/>
      <c r="AE788" s="54"/>
      <c r="AF788" s="54"/>
      <c r="AG788" s="54"/>
      <c r="AH788" s="54"/>
      <c r="AI788" s="464"/>
      <c r="AJ788" s="470"/>
    </row>
    <row r="789" spans="1:36" x14ac:dyDescent="0.25">
      <c r="A789" s="447">
        <v>2</v>
      </c>
      <c r="B789" s="471" t="s">
        <v>452</v>
      </c>
      <c r="C789" s="471">
        <v>0</v>
      </c>
      <c r="D789" s="472">
        <v>0</v>
      </c>
      <c r="E789" s="472">
        <v>0</v>
      </c>
      <c r="F789" s="472">
        <v>0</v>
      </c>
      <c r="G789" s="472">
        <v>0</v>
      </c>
      <c r="H789" s="472">
        <v>0</v>
      </c>
      <c r="I789" s="472">
        <v>0</v>
      </c>
      <c r="J789" s="472">
        <v>0</v>
      </c>
      <c r="K789" s="472">
        <v>0</v>
      </c>
      <c r="L789" s="472">
        <v>0</v>
      </c>
      <c r="M789" s="472">
        <v>0</v>
      </c>
      <c r="N789" s="472">
        <v>0</v>
      </c>
      <c r="O789" s="472">
        <v>0</v>
      </c>
      <c r="P789" s="472">
        <v>0</v>
      </c>
      <c r="Q789" s="472">
        <v>0</v>
      </c>
      <c r="R789" s="472">
        <v>0</v>
      </c>
      <c r="S789" s="472">
        <v>0</v>
      </c>
      <c r="T789" s="472">
        <v>0</v>
      </c>
      <c r="U789" s="472">
        <v>0</v>
      </c>
      <c r="V789" s="472">
        <v>0</v>
      </c>
      <c r="W789" s="472">
        <v>0</v>
      </c>
      <c r="X789" s="472">
        <v>0</v>
      </c>
      <c r="Y789" s="472">
        <v>0</v>
      </c>
      <c r="Z789" s="472">
        <v>0</v>
      </c>
      <c r="AA789" s="473" t="s">
        <v>1119</v>
      </c>
      <c r="AB789" s="472">
        <v>0</v>
      </c>
      <c r="AC789" s="271"/>
      <c r="AD789" s="54"/>
      <c r="AE789" s="54"/>
      <c r="AF789" s="54"/>
      <c r="AG789" s="54"/>
      <c r="AH789" s="54"/>
      <c r="AI789" s="464"/>
      <c r="AJ789" s="470"/>
    </row>
    <row r="790" spans="1:36" x14ac:dyDescent="0.25">
      <c r="A790" s="447">
        <v>3</v>
      </c>
      <c r="B790" s="471" t="s">
        <v>453</v>
      </c>
      <c r="C790" s="471">
        <v>0</v>
      </c>
      <c r="D790" s="472">
        <v>0</v>
      </c>
      <c r="E790" s="472">
        <v>0</v>
      </c>
      <c r="F790" s="472">
        <v>0</v>
      </c>
      <c r="G790" s="472">
        <v>0</v>
      </c>
      <c r="H790" s="472">
        <v>0</v>
      </c>
      <c r="I790" s="472">
        <v>0</v>
      </c>
      <c r="J790" s="472">
        <v>0</v>
      </c>
      <c r="K790" s="472">
        <v>0</v>
      </c>
      <c r="L790" s="472">
        <v>0</v>
      </c>
      <c r="M790" s="472">
        <v>0</v>
      </c>
      <c r="N790" s="472">
        <v>0</v>
      </c>
      <c r="O790" s="472">
        <v>0</v>
      </c>
      <c r="P790" s="472">
        <v>0</v>
      </c>
      <c r="Q790" s="472">
        <v>0</v>
      </c>
      <c r="R790" s="472">
        <v>0</v>
      </c>
      <c r="S790" s="472">
        <v>0</v>
      </c>
      <c r="T790" s="472">
        <v>0</v>
      </c>
      <c r="U790" s="472">
        <v>0</v>
      </c>
      <c r="V790" s="472">
        <v>0</v>
      </c>
      <c r="W790" s="472">
        <v>0</v>
      </c>
      <c r="X790" s="472">
        <v>0</v>
      </c>
      <c r="Y790" s="472">
        <v>0</v>
      </c>
      <c r="Z790" s="472">
        <v>0</v>
      </c>
      <c r="AA790" s="473" t="s">
        <v>1119</v>
      </c>
      <c r="AB790" s="472">
        <v>0</v>
      </c>
      <c r="AC790" s="271"/>
      <c r="AD790" s="54"/>
      <c r="AE790" s="54"/>
      <c r="AF790" s="54"/>
      <c r="AG790" s="54"/>
      <c r="AH790" s="54"/>
      <c r="AI790" s="464"/>
      <c r="AJ790" s="470"/>
    </row>
    <row r="791" spans="1:36" x14ac:dyDescent="0.25">
      <c r="A791" s="447">
        <v>4</v>
      </c>
      <c r="B791" s="471" t="s">
        <v>454</v>
      </c>
      <c r="C791" s="471">
        <v>0</v>
      </c>
      <c r="D791" s="472">
        <v>0</v>
      </c>
      <c r="E791" s="472">
        <v>0</v>
      </c>
      <c r="F791" s="472">
        <v>0</v>
      </c>
      <c r="G791" s="472">
        <v>0</v>
      </c>
      <c r="H791" s="472">
        <v>0</v>
      </c>
      <c r="I791" s="472">
        <v>0</v>
      </c>
      <c r="J791" s="472">
        <v>0</v>
      </c>
      <c r="K791" s="472">
        <v>0</v>
      </c>
      <c r="L791" s="472">
        <v>0</v>
      </c>
      <c r="M791" s="472">
        <v>0</v>
      </c>
      <c r="N791" s="472">
        <v>3.149</v>
      </c>
      <c r="O791" s="472">
        <v>3.149</v>
      </c>
      <c r="P791" s="472">
        <v>0</v>
      </c>
      <c r="Q791" s="472">
        <v>0</v>
      </c>
      <c r="R791" s="472">
        <v>0</v>
      </c>
      <c r="S791" s="472">
        <v>0</v>
      </c>
      <c r="T791" s="472">
        <v>0</v>
      </c>
      <c r="U791" s="472">
        <v>0</v>
      </c>
      <c r="V791" s="472">
        <v>3.149</v>
      </c>
      <c r="W791" s="472">
        <v>3.149</v>
      </c>
      <c r="X791" s="472">
        <v>0.22040000000000015</v>
      </c>
      <c r="Y791" s="472">
        <v>0.22040000000000015</v>
      </c>
      <c r="Z791" s="472">
        <v>-0.22040000000000015</v>
      </c>
      <c r="AA791" s="473">
        <v>0.93458776043212433</v>
      </c>
      <c r="AB791" s="472">
        <v>0</v>
      </c>
      <c r="AC791" s="271"/>
      <c r="AD791" s="54"/>
      <c r="AE791" s="54"/>
      <c r="AF791" s="54"/>
      <c r="AG791" s="54"/>
      <c r="AH791" s="54"/>
      <c r="AI791" s="464"/>
      <c r="AJ791" s="470"/>
    </row>
    <row r="792" spans="1:36" ht="94.5" x14ac:dyDescent="0.25">
      <c r="A792" s="447">
        <v>0</v>
      </c>
      <c r="B792" s="471" t="s">
        <v>607</v>
      </c>
      <c r="C792" s="471" t="s">
        <v>385</v>
      </c>
      <c r="D792" s="472">
        <v>0</v>
      </c>
      <c r="E792" s="472">
        <v>0</v>
      </c>
      <c r="F792" s="472">
        <v>0</v>
      </c>
      <c r="G792" s="472">
        <v>0</v>
      </c>
      <c r="H792" s="472">
        <v>0</v>
      </c>
      <c r="I792" s="472">
        <v>0</v>
      </c>
      <c r="J792" s="472">
        <v>0</v>
      </c>
      <c r="K792" s="472">
        <v>0</v>
      </c>
      <c r="L792" s="472">
        <v>0</v>
      </c>
      <c r="M792" s="472">
        <v>0</v>
      </c>
      <c r="N792" s="472">
        <v>3.149</v>
      </c>
      <c r="O792" s="472">
        <v>3.149</v>
      </c>
      <c r="P792" s="472">
        <v>0</v>
      </c>
      <c r="Q792" s="472">
        <v>0</v>
      </c>
      <c r="R792" s="472">
        <v>0</v>
      </c>
      <c r="S792" s="472">
        <v>0</v>
      </c>
      <c r="T792" s="472">
        <v>0</v>
      </c>
      <c r="U792" s="472">
        <v>0</v>
      </c>
      <c r="V792" s="472">
        <v>3.149</v>
      </c>
      <c r="W792" s="472">
        <v>3.149</v>
      </c>
      <c r="X792" s="472">
        <v>0.22040000000000015</v>
      </c>
      <c r="Y792" s="472">
        <v>0.22040000000000015</v>
      </c>
      <c r="Z792" s="472">
        <v>-0.22040000000000015</v>
      </c>
      <c r="AA792" s="473">
        <v>0.93458776043212433</v>
      </c>
      <c r="AB792" s="472" t="s">
        <v>587</v>
      </c>
      <c r="AC792" s="271"/>
      <c r="AD792" s="54"/>
      <c r="AE792" s="54"/>
      <c r="AF792" s="54"/>
      <c r="AG792" s="54"/>
      <c r="AH792" s="54"/>
      <c r="AI792" s="464"/>
      <c r="AJ792" s="470"/>
    </row>
    <row r="793" spans="1:36" x14ac:dyDescent="0.25">
      <c r="A793" s="447">
        <v>5</v>
      </c>
      <c r="B793" s="471" t="s">
        <v>455</v>
      </c>
      <c r="C793" s="471">
        <v>0</v>
      </c>
      <c r="D793" s="472">
        <v>0</v>
      </c>
      <c r="E793" s="472">
        <v>0</v>
      </c>
      <c r="F793" s="472">
        <v>0</v>
      </c>
      <c r="G793" s="472">
        <v>0</v>
      </c>
      <c r="H793" s="472">
        <v>0</v>
      </c>
      <c r="I793" s="472">
        <v>0</v>
      </c>
      <c r="J793" s="472">
        <v>0</v>
      </c>
      <c r="K793" s="472">
        <v>0</v>
      </c>
      <c r="L793" s="472">
        <v>0</v>
      </c>
      <c r="M793" s="472">
        <v>0</v>
      </c>
      <c r="N793" s="472">
        <v>0</v>
      </c>
      <c r="O793" s="472">
        <v>0</v>
      </c>
      <c r="P793" s="472">
        <v>0</v>
      </c>
      <c r="Q793" s="472">
        <v>0</v>
      </c>
      <c r="R793" s="472">
        <v>0</v>
      </c>
      <c r="S793" s="472">
        <v>0</v>
      </c>
      <c r="T793" s="472">
        <v>0</v>
      </c>
      <c r="U793" s="472">
        <v>0</v>
      </c>
      <c r="V793" s="472">
        <v>0</v>
      </c>
      <c r="W793" s="472">
        <v>0</v>
      </c>
      <c r="X793" s="472">
        <v>0</v>
      </c>
      <c r="Y793" s="472">
        <v>0</v>
      </c>
      <c r="Z793" s="472">
        <v>0</v>
      </c>
      <c r="AA793" s="473" t="s">
        <v>1119</v>
      </c>
      <c r="AB793" s="472">
        <v>0</v>
      </c>
      <c r="AC793" s="271"/>
      <c r="AD793" s="54"/>
      <c r="AE793" s="54"/>
      <c r="AF793" s="54"/>
      <c r="AG793" s="54"/>
      <c r="AH793" s="54"/>
      <c r="AI793" s="464"/>
      <c r="AJ793" s="470"/>
    </row>
    <row r="794" spans="1:36" x14ac:dyDescent="0.25">
      <c r="A794" s="447">
        <v>6</v>
      </c>
      <c r="B794" s="471" t="s">
        <v>456</v>
      </c>
      <c r="C794" s="471">
        <v>0</v>
      </c>
      <c r="D794" s="472">
        <v>0</v>
      </c>
      <c r="E794" s="472">
        <v>0</v>
      </c>
      <c r="F794" s="472">
        <v>0</v>
      </c>
      <c r="G794" s="472">
        <v>0</v>
      </c>
      <c r="H794" s="472">
        <v>0</v>
      </c>
      <c r="I794" s="472">
        <v>0</v>
      </c>
      <c r="J794" s="472">
        <v>0</v>
      </c>
      <c r="K794" s="472">
        <v>0</v>
      </c>
      <c r="L794" s="472">
        <v>0</v>
      </c>
      <c r="M794" s="472">
        <v>0</v>
      </c>
      <c r="N794" s="472">
        <v>0</v>
      </c>
      <c r="O794" s="472">
        <v>0</v>
      </c>
      <c r="P794" s="472">
        <v>0</v>
      </c>
      <c r="Q794" s="472">
        <v>0</v>
      </c>
      <c r="R794" s="472">
        <v>0</v>
      </c>
      <c r="S794" s="472">
        <v>0</v>
      </c>
      <c r="T794" s="472">
        <v>0</v>
      </c>
      <c r="U794" s="472">
        <v>0</v>
      </c>
      <c r="V794" s="472">
        <v>0</v>
      </c>
      <c r="W794" s="472">
        <v>0</v>
      </c>
      <c r="X794" s="472">
        <v>0</v>
      </c>
      <c r="Y794" s="472">
        <v>0</v>
      </c>
      <c r="Z794" s="472">
        <v>0</v>
      </c>
      <c r="AA794" s="473" t="s">
        <v>1119</v>
      </c>
      <c r="AB794" s="472">
        <v>0</v>
      </c>
      <c r="AC794" s="271"/>
      <c r="AD794" s="54"/>
      <c r="AE794" s="54"/>
      <c r="AF794" s="54"/>
      <c r="AG794" s="54"/>
      <c r="AH794" s="54"/>
      <c r="AI794" s="464"/>
      <c r="AJ794" s="470"/>
    </row>
    <row r="795" spans="1:36" x14ac:dyDescent="0.25">
      <c r="A795" s="447">
        <v>7</v>
      </c>
      <c r="B795" s="471" t="s">
        <v>457</v>
      </c>
      <c r="C795" s="471">
        <v>0</v>
      </c>
      <c r="D795" s="472">
        <v>0</v>
      </c>
      <c r="E795" s="472">
        <v>0</v>
      </c>
      <c r="F795" s="472">
        <v>0</v>
      </c>
      <c r="G795" s="472">
        <v>0</v>
      </c>
      <c r="H795" s="472">
        <v>0</v>
      </c>
      <c r="I795" s="472">
        <v>0</v>
      </c>
      <c r="J795" s="472">
        <v>0</v>
      </c>
      <c r="K795" s="472">
        <v>0</v>
      </c>
      <c r="L795" s="472">
        <v>0</v>
      </c>
      <c r="M795" s="472">
        <v>0</v>
      </c>
      <c r="N795" s="472">
        <v>0</v>
      </c>
      <c r="O795" s="472">
        <v>0</v>
      </c>
      <c r="P795" s="472">
        <v>0</v>
      </c>
      <c r="Q795" s="472">
        <v>0</v>
      </c>
      <c r="R795" s="472">
        <v>0</v>
      </c>
      <c r="S795" s="472">
        <v>0</v>
      </c>
      <c r="T795" s="472">
        <v>0</v>
      </c>
      <c r="U795" s="472">
        <v>0</v>
      </c>
      <c r="V795" s="472">
        <v>0</v>
      </c>
      <c r="W795" s="472">
        <v>0</v>
      </c>
      <c r="X795" s="472">
        <v>0</v>
      </c>
      <c r="Y795" s="472">
        <v>0</v>
      </c>
      <c r="Z795" s="472">
        <v>0</v>
      </c>
      <c r="AA795" s="473" t="s">
        <v>1119</v>
      </c>
      <c r="AB795" s="472">
        <v>0</v>
      </c>
      <c r="AC795" s="271"/>
      <c r="AD795" s="54"/>
      <c r="AE795" s="54"/>
      <c r="AF795" s="54"/>
      <c r="AG795" s="54"/>
      <c r="AH795" s="54"/>
      <c r="AI795" s="464"/>
      <c r="AJ795" s="470"/>
    </row>
    <row r="796" spans="1:36" x14ac:dyDescent="0.25">
      <c r="A796" s="447">
        <v>8</v>
      </c>
      <c r="B796" s="471" t="s">
        <v>120</v>
      </c>
      <c r="C796" s="471">
        <v>0</v>
      </c>
      <c r="D796" s="472">
        <v>0</v>
      </c>
      <c r="E796" s="472">
        <v>0</v>
      </c>
      <c r="F796" s="472">
        <v>0</v>
      </c>
      <c r="G796" s="472">
        <v>0</v>
      </c>
      <c r="H796" s="472">
        <v>0</v>
      </c>
      <c r="I796" s="472">
        <v>0</v>
      </c>
      <c r="J796" s="472">
        <v>0</v>
      </c>
      <c r="K796" s="472">
        <v>0</v>
      </c>
      <c r="L796" s="472">
        <v>0</v>
      </c>
      <c r="M796" s="472">
        <v>0</v>
      </c>
      <c r="N796" s="472">
        <v>0</v>
      </c>
      <c r="O796" s="472">
        <v>0</v>
      </c>
      <c r="P796" s="472">
        <v>0</v>
      </c>
      <c r="Q796" s="472">
        <v>0</v>
      </c>
      <c r="R796" s="472">
        <v>0</v>
      </c>
      <c r="S796" s="472">
        <v>0</v>
      </c>
      <c r="T796" s="472">
        <v>0</v>
      </c>
      <c r="U796" s="472">
        <v>0</v>
      </c>
      <c r="V796" s="472">
        <v>0</v>
      </c>
      <c r="W796" s="472">
        <v>0</v>
      </c>
      <c r="X796" s="472">
        <v>0</v>
      </c>
      <c r="Y796" s="472">
        <v>0</v>
      </c>
      <c r="Z796" s="472">
        <v>0</v>
      </c>
      <c r="AA796" s="473" t="s">
        <v>1119</v>
      </c>
      <c r="AB796" s="472">
        <v>0</v>
      </c>
      <c r="AC796" s="271"/>
      <c r="AD796" s="54"/>
      <c r="AE796" s="54"/>
      <c r="AF796" s="54"/>
      <c r="AG796" s="54"/>
      <c r="AH796" s="54"/>
      <c r="AI796" s="464"/>
      <c r="AJ796" s="470"/>
    </row>
    <row r="797" spans="1:36" x14ac:dyDescent="0.25">
      <c r="A797" s="447">
        <v>9</v>
      </c>
      <c r="B797" s="471" t="s">
        <v>458</v>
      </c>
      <c r="C797" s="471">
        <v>0</v>
      </c>
      <c r="D797" s="472">
        <v>0</v>
      </c>
      <c r="E797" s="472">
        <v>0</v>
      </c>
      <c r="F797" s="472">
        <v>0</v>
      </c>
      <c r="G797" s="472">
        <v>0</v>
      </c>
      <c r="H797" s="472">
        <v>0</v>
      </c>
      <c r="I797" s="472">
        <v>0</v>
      </c>
      <c r="J797" s="472">
        <v>0</v>
      </c>
      <c r="K797" s="472">
        <v>0</v>
      </c>
      <c r="L797" s="472">
        <v>0</v>
      </c>
      <c r="M797" s="472">
        <v>0</v>
      </c>
      <c r="N797" s="472">
        <v>0</v>
      </c>
      <c r="O797" s="472">
        <v>0</v>
      </c>
      <c r="P797" s="472">
        <v>0</v>
      </c>
      <c r="Q797" s="472">
        <v>0</v>
      </c>
      <c r="R797" s="472">
        <v>0</v>
      </c>
      <c r="S797" s="472">
        <v>0</v>
      </c>
      <c r="T797" s="472">
        <v>0</v>
      </c>
      <c r="U797" s="472">
        <v>0</v>
      </c>
      <c r="V797" s="472">
        <v>0</v>
      </c>
      <c r="W797" s="472">
        <v>0</v>
      </c>
      <c r="X797" s="472">
        <v>0</v>
      </c>
      <c r="Y797" s="472">
        <v>0</v>
      </c>
      <c r="Z797" s="472">
        <v>0</v>
      </c>
      <c r="AA797" s="473" t="s">
        <v>1119</v>
      </c>
      <c r="AB797" s="472">
        <v>0</v>
      </c>
      <c r="AC797" s="271"/>
      <c r="AD797" s="54"/>
      <c r="AE797" s="54"/>
      <c r="AF797" s="54"/>
      <c r="AG797" s="54"/>
      <c r="AH797" s="54"/>
      <c r="AI797" s="464"/>
      <c r="AJ797" s="470"/>
    </row>
    <row r="798" spans="1:36" x14ac:dyDescent="0.25">
      <c r="A798" s="447">
        <v>10</v>
      </c>
      <c r="B798" s="471" t="s">
        <v>459</v>
      </c>
      <c r="C798" s="471">
        <v>0</v>
      </c>
      <c r="D798" s="472">
        <v>0</v>
      </c>
      <c r="E798" s="472">
        <v>0</v>
      </c>
      <c r="F798" s="472">
        <v>0</v>
      </c>
      <c r="G798" s="472">
        <v>0</v>
      </c>
      <c r="H798" s="472">
        <v>0</v>
      </c>
      <c r="I798" s="472">
        <v>0</v>
      </c>
      <c r="J798" s="472">
        <v>0</v>
      </c>
      <c r="K798" s="472">
        <v>0</v>
      </c>
      <c r="L798" s="472">
        <v>0</v>
      </c>
      <c r="M798" s="472">
        <v>0</v>
      </c>
      <c r="N798" s="472">
        <v>0</v>
      </c>
      <c r="O798" s="472">
        <v>0</v>
      </c>
      <c r="P798" s="472">
        <v>0</v>
      </c>
      <c r="Q798" s="472">
        <v>0</v>
      </c>
      <c r="R798" s="472">
        <v>0</v>
      </c>
      <c r="S798" s="472">
        <v>0</v>
      </c>
      <c r="T798" s="472">
        <v>0</v>
      </c>
      <c r="U798" s="472">
        <v>0</v>
      </c>
      <c r="V798" s="472">
        <v>0</v>
      </c>
      <c r="W798" s="472">
        <v>0</v>
      </c>
      <c r="X798" s="472">
        <v>0</v>
      </c>
      <c r="Y798" s="472">
        <v>0</v>
      </c>
      <c r="Z798" s="472">
        <v>0</v>
      </c>
      <c r="AA798" s="473" t="s">
        <v>1119</v>
      </c>
      <c r="AB798" s="472">
        <v>0</v>
      </c>
      <c r="AC798" s="271"/>
      <c r="AD798" s="54"/>
      <c r="AE798" s="54"/>
      <c r="AF798" s="54"/>
      <c r="AG798" s="54"/>
      <c r="AH798" s="54"/>
      <c r="AI798" s="464"/>
      <c r="AJ798" s="470"/>
    </row>
    <row r="799" spans="1:36" x14ac:dyDescent="0.25">
      <c r="A799" s="447">
        <v>11</v>
      </c>
      <c r="B799" s="471" t="s">
        <v>460</v>
      </c>
      <c r="C799" s="471">
        <v>0</v>
      </c>
      <c r="D799" s="472">
        <v>0</v>
      </c>
      <c r="E799" s="472">
        <v>0</v>
      </c>
      <c r="F799" s="472">
        <v>0</v>
      </c>
      <c r="G799" s="472">
        <v>0</v>
      </c>
      <c r="H799" s="472">
        <v>0</v>
      </c>
      <c r="I799" s="472">
        <v>0</v>
      </c>
      <c r="J799" s="472">
        <v>0</v>
      </c>
      <c r="K799" s="472">
        <v>0</v>
      </c>
      <c r="L799" s="472">
        <v>0</v>
      </c>
      <c r="M799" s="472">
        <v>0</v>
      </c>
      <c r="N799" s="472">
        <v>0</v>
      </c>
      <c r="O799" s="472">
        <v>0</v>
      </c>
      <c r="P799" s="472">
        <v>20</v>
      </c>
      <c r="Q799" s="472">
        <v>4.0739999999999998</v>
      </c>
      <c r="R799" s="472">
        <v>293.42700000000002</v>
      </c>
      <c r="S799" s="472">
        <v>293.42700000000002</v>
      </c>
      <c r="T799" s="472">
        <v>20</v>
      </c>
      <c r="U799" s="472">
        <v>4.0739999999999998</v>
      </c>
      <c r="V799" s="472">
        <v>293.42700000000002</v>
      </c>
      <c r="W799" s="472">
        <v>293.42700000000002</v>
      </c>
      <c r="X799" s="472">
        <v>-123.41260000000003</v>
      </c>
      <c r="Y799" s="472">
        <v>-123.41260000000003</v>
      </c>
      <c r="Z799" s="472">
        <v>123.41260000000003</v>
      </c>
      <c r="AA799" s="473">
        <v>1.7258949830132038</v>
      </c>
      <c r="AB799" s="472">
        <v>0</v>
      </c>
      <c r="AC799" s="271"/>
      <c r="AD799" s="54"/>
      <c r="AE799" s="54"/>
      <c r="AF799" s="54"/>
      <c r="AG799" s="54"/>
      <c r="AH799" s="54"/>
      <c r="AI799" s="464"/>
      <c r="AJ799" s="470"/>
    </row>
    <row r="800" spans="1:36" ht="110.25" x14ac:dyDescent="0.25">
      <c r="A800" s="447">
        <v>0</v>
      </c>
      <c r="B800" s="471" t="s">
        <v>849</v>
      </c>
      <c r="C800" s="471" t="s">
        <v>385</v>
      </c>
      <c r="D800" s="472">
        <v>0</v>
      </c>
      <c r="E800" s="472">
        <v>0</v>
      </c>
      <c r="F800" s="472">
        <v>0</v>
      </c>
      <c r="G800" s="472">
        <v>0</v>
      </c>
      <c r="H800" s="472">
        <v>0</v>
      </c>
      <c r="I800" s="472">
        <v>0</v>
      </c>
      <c r="J800" s="472">
        <v>0</v>
      </c>
      <c r="K800" s="472">
        <v>0</v>
      </c>
      <c r="L800" s="472">
        <v>0</v>
      </c>
      <c r="M800" s="472">
        <v>0</v>
      </c>
      <c r="N800" s="472">
        <v>0</v>
      </c>
      <c r="O800" s="472">
        <v>0</v>
      </c>
      <c r="P800" s="472">
        <v>20</v>
      </c>
      <c r="Q800" s="472">
        <v>4.0739999999999998</v>
      </c>
      <c r="R800" s="472">
        <v>293.42700000000002</v>
      </c>
      <c r="S800" s="472">
        <v>293.42700000000002</v>
      </c>
      <c r="T800" s="472">
        <v>20</v>
      </c>
      <c r="U800" s="472">
        <v>4.0739999999999998</v>
      </c>
      <c r="V800" s="472">
        <v>293.42700000000002</v>
      </c>
      <c r="W800" s="472">
        <v>293.42700000000002</v>
      </c>
      <c r="X800" s="472">
        <v>-123.41260000000003</v>
      </c>
      <c r="Y800" s="472">
        <v>-123.41260000000003</v>
      </c>
      <c r="Z800" s="472">
        <v>123.41260000000003</v>
      </c>
      <c r="AA800" s="473">
        <v>1.7258949830132038</v>
      </c>
      <c r="AB800" s="472" t="s">
        <v>610</v>
      </c>
      <c r="AC800" s="271"/>
      <c r="AD800" s="54"/>
      <c r="AE800" s="54"/>
      <c r="AF800" s="54"/>
      <c r="AG800" s="54"/>
      <c r="AH800" s="54"/>
      <c r="AI800" s="464"/>
      <c r="AJ800" s="470"/>
    </row>
    <row r="801" spans="1:36" x14ac:dyDescent="0.25">
      <c r="A801" s="447">
        <v>12</v>
      </c>
      <c r="B801" s="471" t="s">
        <v>121</v>
      </c>
      <c r="C801" s="471">
        <v>0</v>
      </c>
      <c r="D801" s="472">
        <v>0</v>
      </c>
      <c r="E801" s="472">
        <v>0</v>
      </c>
      <c r="F801" s="472">
        <v>0</v>
      </c>
      <c r="G801" s="472">
        <v>0</v>
      </c>
      <c r="H801" s="472">
        <v>0</v>
      </c>
      <c r="I801" s="472">
        <v>0</v>
      </c>
      <c r="J801" s="472">
        <v>0</v>
      </c>
      <c r="K801" s="472">
        <v>0</v>
      </c>
      <c r="L801" s="472">
        <v>0</v>
      </c>
      <c r="M801" s="472">
        <v>0</v>
      </c>
      <c r="N801" s="472">
        <v>0</v>
      </c>
      <c r="O801" s="472">
        <v>0</v>
      </c>
      <c r="P801" s="472">
        <v>0</v>
      </c>
      <c r="Q801" s="472">
        <v>0</v>
      </c>
      <c r="R801" s="472">
        <v>0</v>
      </c>
      <c r="S801" s="472">
        <v>0</v>
      </c>
      <c r="T801" s="472">
        <v>0</v>
      </c>
      <c r="U801" s="472">
        <v>0</v>
      </c>
      <c r="V801" s="472">
        <v>0</v>
      </c>
      <c r="W801" s="472">
        <v>0</v>
      </c>
      <c r="X801" s="472">
        <v>0</v>
      </c>
      <c r="Y801" s="472">
        <v>0</v>
      </c>
      <c r="Z801" s="472">
        <v>0</v>
      </c>
      <c r="AA801" s="473" t="s">
        <v>1119</v>
      </c>
      <c r="AB801" s="472">
        <v>0</v>
      </c>
      <c r="AC801" s="271"/>
      <c r="AD801" s="54"/>
      <c r="AE801" s="54"/>
      <c r="AF801" s="54"/>
      <c r="AG801" s="54"/>
      <c r="AH801" s="54"/>
      <c r="AI801" s="464"/>
      <c r="AJ801" s="470"/>
    </row>
    <row r="802" spans="1:36" x14ac:dyDescent="0.25">
      <c r="A802" s="447">
        <v>4</v>
      </c>
      <c r="B802" s="471" t="s">
        <v>124</v>
      </c>
      <c r="C802" s="471">
        <v>1</v>
      </c>
      <c r="D802" s="472">
        <v>6.7939999999999996</v>
      </c>
      <c r="E802" s="472">
        <v>52.866000000000007</v>
      </c>
      <c r="F802" s="472">
        <v>37.601467839999998</v>
      </c>
      <c r="G802" s="472">
        <v>37.601467839999998</v>
      </c>
      <c r="H802" s="472">
        <v>3.6630000000000003</v>
      </c>
      <c r="I802" s="472">
        <v>43.347999999999999</v>
      </c>
      <c r="J802" s="472">
        <v>64.154986109999982</v>
      </c>
      <c r="K802" s="472">
        <v>64.154986109999982</v>
      </c>
      <c r="L802" s="472">
        <v>8.06</v>
      </c>
      <c r="M802" s="472">
        <v>69.81</v>
      </c>
      <c r="N802" s="472">
        <v>122.83817703999999</v>
      </c>
      <c r="O802" s="472">
        <v>122.83817703999999</v>
      </c>
      <c r="P802" s="472">
        <v>14.029</v>
      </c>
      <c r="Q802" s="472">
        <v>143.64299999999997</v>
      </c>
      <c r="R802" s="472">
        <v>245.71330921999999</v>
      </c>
      <c r="S802" s="472">
        <v>245.71330921999999</v>
      </c>
      <c r="T802" s="472">
        <v>32.546000000000006</v>
      </c>
      <c r="U802" s="472">
        <v>309.66699999999997</v>
      </c>
      <c r="V802" s="472">
        <v>470.30794020999997</v>
      </c>
      <c r="W802" s="472">
        <v>470.30794020999997</v>
      </c>
      <c r="X802" s="472">
        <v>-284.90045020999992</v>
      </c>
      <c r="Y802" s="472">
        <v>-284.90045020999992</v>
      </c>
      <c r="Z802" s="472">
        <v>284.90045020999992</v>
      </c>
      <c r="AA802" s="473">
        <v>2.5366178044371339</v>
      </c>
      <c r="AB802" s="472">
        <v>0</v>
      </c>
      <c r="AC802" s="271"/>
      <c r="AD802" s="54"/>
      <c r="AE802" s="54"/>
      <c r="AF802" s="54"/>
      <c r="AG802" s="54"/>
      <c r="AH802" s="54"/>
      <c r="AI802" s="464"/>
      <c r="AJ802" s="470"/>
    </row>
    <row r="803" spans="1:36" ht="31.5" x14ac:dyDescent="0.25">
      <c r="A803" s="447" t="s">
        <v>328</v>
      </c>
      <c r="B803" s="471" t="s">
        <v>125</v>
      </c>
      <c r="C803" s="471">
        <v>1</v>
      </c>
      <c r="D803" s="472">
        <v>0</v>
      </c>
      <c r="E803" s="472">
        <v>0</v>
      </c>
      <c r="F803" s="472">
        <v>1.0259999999999998</v>
      </c>
      <c r="G803" s="472">
        <v>1.0259999999999998</v>
      </c>
      <c r="H803" s="472">
        <v>0</v>
      </c>
      <c r="I803" s="472">
        <v>0.93600000000000005</v>
      </c>
      <c r="J803" s="472">
        <v>0.40200000000000002</v>
      </c>
      <c r="K803" s="472">
        <v>0.40200000000000002</v>
      </c>
      <c r="L803" s="472">
        <v>0</v>
      </c>
      <c r="M803" s="472">
        <v>0</v>
      </c>
      <c r="N803" s="472">
        <v>3.9337642599999998</v>
      </c>
      <c r="O803" s="472">
        <v>3.9337642599999998</v>
      </c>
      <c r="P803" s="472">
        <v>5</v>
      </c>
      <c r="Q803" s="472">
        <v>30.75</v>
      </c>
      <c r="R803" s="472">
        <v>95.084240179999995</v>
      </c>
      <c r="S803" s="472">
        <v>95.084240179999995</v>
      </c>
      <c r="T803" s="472">
        <v>5</v>
      </c>
      <c r="U803" s="472">
        <v>31.686</v>
      </c>
      <c r="V803" s="472">
        <v>100.44600444</v>
      </c>
      <c r="W803" s="472">
        <v>100.44600444</v>
      </c>
      <c r="X803" s="472">
        <v>-95.427314440000004</v>
      </c>
      <c r="Y803" s="472">
        <v>-95.427314440000004</v>
      </c>
      <c r="Z803" s="472">
        <v>95.427314439999989</v>
      </c>
      <c r="AA803" s="473">
        <v>20.014387108986611</v>
      </c>
      <c r="AB803" s="472">
        <v>0</v>
      </c>
      <c r="AC803" s="271"/>
      <c r="AD803" s="54"/>
      <c r="AE803" s="54"/>
      <c r="AF803" s="54"/>
      <c r="AG803" s="54"/>
      <c r="AH803" s="54"/>
      <c r="AI803" s="464"/>
      <c r="AJ803" s="470"/>
    </row>
    <row r="804" spans="1:36" x14ac:dyDescent="0.25">
      <c r="A804" s="447" t="s">
        <v>465</v>
      </c>
      <c r="B804" s="471" t="s">
        <v>462</v>
      </c>
      <c r="C804" s="471">
        <v>0</v>
      </c>
      <c r="D804" s="472">
        <v>0</v>
      </c>
      <c r="E804" s="472">
        <v>0</v>
      </c>
      <c r="F804" s="472">
        <v>1.0259999999999998</v>
      </c>
      <c r="G804" s="472">
        <v>1.0259999999999998</v>
      </c>
      <c r="H804" s="472">
        <v>0</v>
      </c>
      <c r="I804" s="472">
        <v>0</v>
      </c>
      <c r="J804" s="472">
        <v>0.40200000000000002</v>
      </c>
      <c r="K804" s="472">
        <v>0.40200000000000002</v>
      </c>
      <c r="L804" s="472">
        <v>0</v>
      </c>
      <c r="M804" s="472">
        <v>0</v>
      </c>
      <c r="N804" s="472">
        <v>6.0999999999999999E-2</v>
      </c>
      <c r="O804" s="472">
        <v>6.0999999999999999E-2</v>
      </c>
      <c r="P804" s="472">
        <v>0</v>
      </c>
      <c r="Q804" s="472">
        <v>0</v>
      </c>
      <c r="R804" s="472">
        <v>4.5265000000000004</v>
      </c>
      <c r="S804" s="472">
        <v>4.5265000000000004</v>
      </c>
      <c r="T804" s="472">
        <v>0</v>
      </c>
      <c r="U804" s="472">
        <v>0</v>
      </c>
      <c r="V804" s="472">
        <v>6.0155000000000003</v>
      </c>
      <c r="W804" s="472">
        <v>6.0155000000000003</v>
      </c>
      <c r="X804" s="472">
        <v>-0.99681000000000086</v>
      </c>
      <c r="Y804" s="472">
        <v>-0.99681000000000086</v>
      </c>
      <c r="Z804" s="472">
        <v>0.99681000000000086</v>
      </c>
      <c r="AA804" s="473">
        <v>1.1986195600844047</v>
      </c>
      <c r="AB804" s="472">
        <v>0</v>
      </c>
      <c r="AC804" s="271"/>
      <c r="AD804" s="54"/>
      <c r="AE804" s="54"/>
      <c r="AF804" s="54"/>
      <c r="AG804" s="54"/>
      <c r="AH804" s="54"/>
      <c r="AI804" s="464"/>
      <c r="AJ804" s="470"/>
    </row>
    <row r="805" spans="1:36" x14ac:dyDescent="0.25">
      <c r="A805" s="447">
        <v>1</v>
      </c>
      <c r="B805" s="471" t="s">
        <v>451</v>
      </c>
      <c r="C805" s="471">
        <v>0</v>
      </c>
      <c r="D805" s="472">
        <v>0</v>
      </c>
      <c r="E805" s="472">
        <v>0</v>
      </c>
      <c r="F805" s="472">
        <v>0</v>
      </c>
      <c r="G805" s="472">
        <v>0</v>
      </c>
      <c r="H805" s="472">
        <v>0</v>
      </c>
      <c r="I805" s="472">
        <v>0</v>
      </c>
      <c r="J805" s="472">
        <v>0</v>
      </c>
      <c r="K805" s="472">
        <v>0</v>
      </c>
      <c r="L805" s="472">
        <v>0</v>
      </c>
      <c r="M805" s="472">
        <v>0</v>
      </c>
      <c r="N805" s="472">
        <v>0</v>
      </c>
      <c r="O805" s="472">
        <v>0</v>
      </c>
      <c r="P805" s="472">
        <v>0</v>
      </c>
      <c r="Q805" s="472">
        <v>0</v>
      </c>
      <c r="R805" s="472">
        <v>0</v>
      </c>
      <c r="S805" s="472">
        <v>0</v>
      </c>
      <c r="T805" s="472">
        <v>0</v>
      </c>
      <c r="U805" s="472">
        <v>0</v>
      </c>
      <c r="V805" s="472">
        <v>0</v>
      </c>
      <c r="W805" s="472">
        <v>0</v>
      </c>
      <c r="X805" s="472">
        <v>0</v>
      </c>
      <c r="Y805" s="472">
        <v>0</v>
      </c>
      <c r="Z805" s="472">
        <v>0</v>
      </c>
      <c r="AA805" s="473" t="s">
        <v>1119</v>
      </c>
      <c r="AB805" s="472">
        <v>0</v>
      </c>
      <c r="AC805" s="271"/>
      <c r="AD805" s="54"/>
      <c r="AE805" s="54"/>
      <c r="AF805" s="54"/>
      <c r="AG805" s="54"/>
      <c r="AH805" s="54"/>
      <c r="AI805" s="464"/>
      <c r="AJ805" s="470"/>
    </row>
    <row r="806" spans="1:36" x14ac:dyDescent="0.25">
      <c r="A806" s="447">
        <v>2</v>
      </c>
      <c r="B806" s="471" t="s">
        <v>452</v>
      </c>
      <c r="C806" s="471">
        <v>0</v>
      </c>
      <c r="D806" s="472">
        <v>0</v>
      </c>
      <c r="E806" s="472">
        <v>0</v>
      </c>
      <c r="F806" s="472">
        <v>0</v>
      </c>
      <c r="G806" s="472">
        <v>0</v>
      </c>
      <c r="H806" s="472">
        <v>0</v>
      </c>
      <c r="I806" s="472">
        <v>0</v>
      </c>
      <c r="J806" s="472">
        <v>0</v>
      </c>
      <c r="K806" s="472">
        <v>0</v>
      </c>
      <c r="L806" s="472">
        <v>0</v>
      </c>
      <c r="M806" s="472">
        <v>0</v>
      </c>
      <c r="N806" s="472">
        <v>0</v>
      </c>
      <c r="O806" s="472">
        <v>0</v>
      </c>
      <c r="P806" s="472">
        <v>0</v>
      </c>
      <c r="Q806" s="472">
        <v>0</v>
      </c>
      <c r="R806" s="472">
        <v>0</v>
      </c>
      <c r="S806" s="472">
        <v>0</v>
      </c>
      <c r="T806" s="472">
        <v>0</v>
      </c>
      <c r="U806" s="472">
        <v>0</v>
      </c>
      <c r="V806" s="472">
        <v>0</v>
      </c>
      <c r="W806" s="472">
        <v>0</v>
      </c>
      <c r="X806" s="472">
        <v>0</v>
      </c>
      <c r="Y806" s="472">
        <v>0</v>
      </c>
      <c r="Z806" s="472">
        <v>0</v>
      </c>
      <c r="AA806" s="473" t="s">
        <v>1119</v>
      </c>
      <c r="AB806" s="472">
        <v>0</v>
      </c>
      <c r="AC806" s="271"/>
      <c r="AD806" s="54"/>
      <c r="AE806" s="54"/>
      <c r="AF806" s="54"/>
      <c r="AG806" s="54"/>
      <c r="AH806" s="54"/>
      <c r="AI806" s="464"/>
      <c r="AJ806" s="470"/>
    </row>
    <row r="807" spans="1:36" x14ac:dyDescent="0.25">
      <c r="A807" s="447">
        <v>3</v>
      </c>
      <c r="B807" s="471" t="s">
        <v>453</v>
      </c>
      <c r="C807" s="471">
        <v>0</v>
      </c>
      <c r="D807" s="472">
        <v>0</v>
      </c>
      <c r="E807" s="472">
        <v>0</v>
      </c>
      <c r="F807" s="472">
        <v>0</v>
      </c>
      <c r="G807" s="472">
        <v>0</v>
      </c>
      <c r="H807" s="472">
        <v>0</v>
      </c>
      <c r="I807" s="472">
        <v>0</v>
      </c>
      <c r="J807" s="472">
        <v>0</v>
      </c>
      <c r="K807" s="472">
        <v>0</v>
      </c>
      <c r="L807" s="472">
        <v>0</v>
      </c>
      <c r="M807" s="472">
        <v>0</v>
      </c>
      <c r="N807" s="472">
        <v>0</v>
      </c>
      <c r="O807" s="472">
        <v>0</v>
      </c>
      <c r="P807" s="472">
        <v>0</v>
      </c>
      <c r="Q807" s="472">
        <v>0</v>
      </c>
      <c r="R807" s="472">
        <v>0</v>
      </c>
      <c r="S807" s="472">
        <v>0</v>
      </c>
      <c r="T807" s="472">
        <v>0</v>
      </c>
      <c r="U807" s="472">
        <v>0</v>
      </c>
      <c r="V807" s="472">
        <v>0</v>
      </c>
      <c r="W807" s="472">
        <v>0</v>
      </c>
      <c r="X807" s="472">
        <v>0</v>
      </c>
      <c r="Y807" s="472">
        <v>0</v>
      </c>
      <c r="Z807" s="472">
        <v>0</v>
      </c>
      <c r="AA807" s="473" t="s">
        <v>1119</v>
      </c>
      <c r="AB807" s="472">
        <v>0</v>
      </c>
      <c r="AC807" s="271"/>
      <c r="AD807" s="54"/>
      <c r="AE807" s="54"/>
      <c r="AF807" s="54"/>
      <c r="AG807" s="54"/>
      <c r="AH807" s="54"/>
      <c r="AI807" s="464"/>
      <c r="AJ807" s="470"/>
    </row>
    <row r="808" spans="1:36" x14ac:dyDescent="0.25">
      <c r="A808" s="447">
        <v>4</v>
      </c>
      <c r="B808" s="471" t="s">
        <v>454</v>
      </c>
      <c r="C808" s="471">
        <v>0</v>
      </c>
      <c r="D808" s="472">
        <v>0</v>
      </c>
      <c r="E808" s="472">
        <v>0</v>
      </c>
      <c r="F808" s="472">
        <v>0</v>
      </c>
      <c r="G808" s="472">
        <v>0</v>
      </c>
      <c r="H808" s="472">
        <v>0</v>
      </c>
      <c r="I808" s="472">
        <v>0</v>
      </c>
      <c r="J808" s="472">
        <v>0</v>
      </c>
      <c r="K808" s="472">
        <v>0</v>
      </c>
      <c r="L808" s="472">
        <v>0</v>
      </c>
      <c r="M808" s="472">
        <v>0</v>
      </c>
      <c r="N808" s="472">
        <v>0</v>
      </c>
      <c r="O808" s="472">
        <v>0</v>
      </c>
      <c r="P808" s="472">
        <v>0</v>
      </c>
      <c r="Q808" s="472">
        <v>0</v>
      </c>
      <c r="R808" s="472">
        <v>0</v>
      </c>
      <c r="S808" s="472">
        <v>0</v>
      </c>
      <c r="T808" s="472">
        <v>0</v>
      </c>
      <c r="U808" s="472">
        <v>0</v>
      </c>
      <c r="V808" s="472">
        <v>0</v>
      </c>
      <c r="W808" s="472">
        <v>0</v>
      </c>
      <c r="X808" s="472">
        <v>0</v>
      </c>
      <c r="Y808" s="472">
        <v>0</v>
      </c>
      <c r="Z808" s="472">
        <v>0</v>
      </c>
      <c r="AA808" s="473" t="s">
        <v>1119</v>
      </c>
      <c r="AB808" s="472">
        <v>0</v>
      </c>
      <c r="AC808" s="271"/>
      <c r="AD808" s="54"/>
      <c r="AE808" s="54"/>
      <c r="AF808" s="54"/>
      <c r="AG808" s="54"/>
      <c r="AH808" s="54"/>
      <c r="AI808" s="464"/>
      <c r="AJ808" s="470"/>
    </row>
    <row r="809" spans="1:36" x14ac:dyDescent="0.25">
      <c r="A809" s="447">
        <v>5</v>
      </c>
      <c r="B809" s="471" t="s">
        <v>394</v>
      </c>
      <c r="C809" s="471">
        <v>0</v>
      </c>
      <c r="D809" s="472">
        <v>0</v>
      </c>
      <c r="E809" s="472">
        <v>0</v>
      </c>
      <c r="F809" s="472">
        <v>0</v>
      </c>
      <c r="G809" s="472">
        <v>0</v>
      </c>
      <c r="H809" s="472">
        <v>0</v>
      </c>
      <c r="I809" s="472">
        <v>0</v>
      </c>
      <c r="J809" s="472">
        <v>0</v>
      </c>
      <c r="K809" s="472">
        <v>0</v>
      </c>
      <c r="L809" s="472">
        <v>0</v>
      </c>
      <c r="M809" s="472">
        <v>0</v>
      </c>
      <c r="N809" s="472">
        <v>0</v>
      </c>
      <c r="O809" s="472">
        <v>0</v>
      </c>
      <c r="P809" s="472">
        <v>0</v>
      </c>
      <c r="Q809" s="472">
        <v>0</v>
      </c>
      <c r="R809" s="472">
        <v>0</v>
      </c>
      <c r="S809" s="472">
        <v>0</v>
      </c>
      <c r="T809" s="472">
        <v>0</v>
      </c>
      <c r="U809" s="472">
        <v>0</v>
      </c>
      <c r="V809" s="472">
        <v>0</v>
      </c>
      <c r="W809" s="472">
        <v>0</v>
      </c>
      <c r="X809" s="472">
        <v>0</v>
      </c>
      <c r="Y809" s="472">
        <v>0</v>
      </c>
      <c r="Z809" s="472">
        <v>0</v>
      </c>
      <c r="AA809" s="473" t="s">
        <v>1119</v>
      </c>
      <c r="AB809" s="472">
        <v>0</v>
      </c>
      <c r="AC809" s="271"/>
      <c r="AD809" s="54"/>
      <c r="AE809" s="54"/>
      <c r="AF809" s="54"/>
      <c r="AG809" s="54"/>
      <c r="AH809" s="54"/>
      <c r="AI809" s="464"/>
      <c r="AJ809" s="470"/>
    </row>
    <row r="810" spans="1:36" x14ac:dyDescent="0.25">
      <c r="A810" s="447">
        <v>6</v>
      </c>
      <c r="B810" s="471" t="s">
        <v>395</v>
      </c>
      <c r="C810" s="471">
        <v>0</v>
      </c>
      <c r="D810" s="472">
        <v>0</v>
      </c>
      <c r="E810" s="472">
        <v>0</v>
      </c>
      <c r="F810" s="472">
        <v>0</v>
      </c>
      <c r="G810" s="472">
        <v>0</v>
      </c>
      <c r="H810" s="472">
        <v>0</v>
      </c>
      <c r="I810" s="472">
        <v>0</v>
      </c>
      <c r="J810" s="472">
        <v>0</v>
      </c>
      <c r="K810" s="472">
        <v>0</v>
      </c>
      <c r="L810" s="472">
        <v>0</v>
      </c>
      <c r="M810" s="472">
        <v>0</v>
      </c>
      <c r="N810" s="472">
        <v>0</v>
      </c>
      <c r="O810" s="472">
        <v>0</v>
      </c>
      <c r="P810" s="472">
        <v>0</v>
      </c>
      <c r="Q810" s="472">
        <v>0</v>
      </c>
      <c r="R810" s="472">
        <v>0</v>
      </c>
      <c r="S810" s="472">
        <v>0</v>
      </c>
      <c r="T810" s="472">
        <v>0</v>
      </c>
      <c r="U810" s="472">
        <v>0</v>
      </c>
      <c r="V810" s="472">
        <v>0</v>
      </c>
      <c r="W810" s="472">
        <v>0</v>
      </c>
      <c r="X810" s="472">
        <v>0</v>
      </c>
      <c r="Y810" s="472">
        <v>0</v>
      </c>
      <c r="Z810" s="472">
        <v>0</v>
      </c>
      <c r="AA810" s="473" t="s">
        <v>1119</v>
      </c>
      <c r="AB810" s="472">
        <v>0</v>
      </c>
      <c r="AC810" s="271"/>
      <c r="AD810" s="54"/>
      <c r="AE810" s="54"/>
      <c r="AF810" s="54"/>
      <c r="AG810" s="54"/>
      <c r="AH810" s="54"/>
      <c r="AI810" s="464"/>
      <c r="AJ810" s="470"/>
    </row>
    <row r="811" spans="1:36" x14ac:dyDescent="0.25">
      <c r="A811" s="447">
        <v>7</v>
      </c>
      <c r="B811" s="471" t="s">
        <v>455</v>
      </c>
      <c r="C811" s="471">
        <v>0</v>
      </c>
      <c r="D811" s="472">
        <v>0</v>
      </c>
      <c r="E811" s="472">
        <v>0</v>
      </c>
      <c r="F811" s="472">
        <v>0</v>
      </c>
      <c r="G811" s="472">
        <v>0</v>
      </c>
      <c r="H811" s="472">
        <v>0</v>
      </c>
      <c r="I811" s="472">
        <v>0</v>
      </c>
      <c r="J811" s="472">
        <v>0</v>
      </c>
      <c r="K811" s="472">
        <v>0</v>
      </c>
      <c r="L811" s="472">
        <v>0</v>
      </c>
      <c r="M811" s="472">
        <v>0</v>
      </c>
      <c r="N811" s="472">
        <v>0</v>
      </c>
      <c r="O811" s="472">
        <v>0</v>
      </c>
      <c r="P811" s="472">
        <v>0</v>
      </c>
      <c r="Q811" s="472">
        <v>0</v>
      </c>
      <c r="R811" s="472">
        <v>0</v>
      </c>
      <c r="S811" s="472">
        <v>0</v>
      </c>
      <c r="T811" s="472">
        <v>0</v>
      </c>
      <c r="U811" s="472">
        <v>0</v>
      </c>
      <c r="V811" s="472">
        <v>0</v>
      </c>
      <c r="W811" s="472">
        <v>0</v>
      </c>
      <c r="X811" s="472">
        <v>0</v>
      </c>
      <c r="Y811" s="472">
        <v>0</v>
      </c>
      <c r="Z811" s="472">
        <v>0</v>
      </c>
      <c r="AA811" s="473" t="s">
        <v>1119</v>
      </c>
      <c r="AB811" s="472">
        <v>0</v>
      </c>
      <c r="AC811" s="271"/>
      <c r="AD811" s="54"/>
      <c r="AE811" s="54"/>
      <c r="AF811" s="54"/>
      <c r="AG811" s="54"/>
      <c r="AH811" s="54"/>
      <c r="AI811" s="464"/>
      <c r="AJ811" s="470"/>
    </row>
    <row r="812" spans="1:36" x14ac:dyDescent="0.25">
      <c r="A812" s="447">
        <v>8</v>
      </c>
      <c r="B812" s="471" t="s">
        <v>456</v>
      </c>
      <c r="C812" s="471">
        <v>0</v>
      </c>
      <c r="D812" s="472">
        <v>0</v>
      </c>
      <c r="E812" s="472">
        <v>0</v>
      </c>
      <c r="F812" s="472">
        <v>0</v>
      </c>
      <c r="G812" s="472">
        <v>0</v>
      </c>
      <c r="H812" s="472">
        <v>0</v>
      </c>
      <c r="I812" s="472">
        <v>0</v>
      </c>
      <c r="J812" s="472">
        <v>0</v>
      </c>
      <c r="K812" s="472">
        <v>0</v>
      </c>
      <c r="L812" s="472">
        <v>0</v>
      </c>
      <c r="M812" s="472">
        <v>0</v>
      </c>
      <c r="N812" s="472">
        <v>0</v>
      </c>
      <c r="O812" s="472">
        <v>0</v>
      </c>
      <c r="P812" s="472">
        <v>0</v>
      </c>
      <c r="Q812" s="472">
        <v>0</v>
      </c>
      <c r="R812" s="472">
        <v>0</v>
      </c>
      <c r="S812" s="472">
        <v>0</v>
      </c>
      <c r="T812" s="472">
        <v>0</v>
      </c>
      <c r="U812" s="472">
        <v>0</v>
      </c>
      <c r="V812" s="472">
        <v>0</v>
      </c>
      <c r="W812" s="472">
        <v>0</v>
      </c>
      <c r="X812" s="472">
        <v>0</v>
      </c>
      <c r="Y812" s="472">
        <v>0</v>
      </c>
      <c r="Z812" s="472">
        <v>0</v>
      </c>
      <c r="AA812" s="473" t="s">
        <v>1119</v>
      </c>
      <c r="AB812" s="472">
        <v>0</v>
      </c>
      <c r="AC812" s="271"/>
      <c r="AD812" s="54"/>
      <c r="AE812" s="54"/>
      <c r="AF812" s="54"/>
      <c r="AG812" s="54"/>
      <c r="AH812" s="54"/>
      <c r="AI812" s="464"/>
      <c r="AJ812" s="470"/>
    </row>
    <row r="813" spans="1:36" x14ac:dyDescent="0.25">
      <c r="A813" s="447">
        <v>9</v>
      </c>
      <c r="B813" s="471" t="s">
        <v>457</v>
      </c>
      <c r="C813" s="471">
        <v>0</v>
      </c>
      <c r="D813" s="472">
        <v>0</v>
      </c>
      <c r="E813" s="472">
        <v>0</v>
      </c>
      <c r="F813" s="472">
        <v>0</v>
      </c>
      <c r="G813" s="472">
        <v>0</v>
      </c>
      <c r="H813" s="472">
        <v>0</v>
      </c>
      <c r="I813" s="472">
        <v>0</v>
      </c>
      <c r="J813" s="472">
        <v>0</v>
      </c>
      <c r="K813" s="472">
        <v>0</v>
      </c>
      <c r="L813" s="472">
        <v>0</v>
      </c>
      <c r="M813" s="472">
        <v>0</v>
      </c>
      <c r="N813" s="472">
        <v>0</v>
      </c>
      <c r="O813" s="472">
        <v>0</v>
      </c>
      <c r="P813" s="472">
        <v>0</v>
      </c>
      <c r="Q813" s="472">
        <v>0</v>
      </c>
      <c r="R813" s="472">
        <v>0</v>
      </c>
      <c r="S813" s="472">
        <v>0</v>
      </c>
      <c r="T813" s="472">
        <v>0</v>
      </c>
      <c r="U813" s="472">
        <v>0</v>
      </c>
      <c r="V813" s="472">
        <v>0</v>
      </c>
      <c r="W813" s="472">
        <v>0</v>
      </c>
      <c r="X813" s="472">
        <v>0</v>
      </c>
      <c r="Y813" s="472">
        <v>0</v>
      </c>
      <c r="Z813" s="472">
        <v>0</v>
      </c>
      <c r="AA813" s="473" t="s">
        <v>1119</v>
      </c>
      <c r="AB813" s="472">
        <v>0</v>
      </c>
      <c r="AC813" s="271"/>
      <c r="AD813" s="54"/>
      <c r="AE813" s="54"/>
      <c r="AF813" s="54"/>
      <c r="AG813" s="54"/>
      <c r="AH813" s="54"/>
      <c r="AI813" s="464"/>
      <c r="AJ813" s="470"/>
    </row>
    <row r="814" spans="1:36" x14ac:dyDescent="0.25">
      <c r="A814" s="447">
        <v>10</v>
      </c>
      <c r="B814" s="471" t="s">
        <v>120</v>
      </c>
      <c r="C814" s="471">
        <v>0</v>
      </c>
      <c r="D814" s="472">
        <v>0</v>
      </c>
      <c r="E814" s="472">
        <v>0</v>
      </c>
      <c r="F814" s="472">
        <v>0</v>
      </c>
      <c r="G814" s="472">
        <v>0</v>
      </c>
      <c r="H814" s="472">
        <v>0</v>
      </c>
      <c r="I814" s="472">
        <v>0</v>
      </c>
      <c r="J814" s="472">
        <v>0</v>
      </c>
      <c r="K814" s="472">
        <v>0</v>
      </c>
      <c r="L814" s="472">
        <v>0</v>
      </c>
      <c r="M814" s="472">
        <v>0</v>
      </c>
      <c r="N814" s="472">
        <v>0</v>
      </c>
      <c r="O814" s="472">
        <v>0</v>
      </c>
      <c r="P814" s="472">
        <v>0</v>
      </c>
      <c r="Q814" s="472">
        <v>0</v>
      </c>
      <c r="R814" s="472">
        <v>0</v>
      </c>
      <c r="S814" s="472">
        <v>0</v>
      </c>
      <c r="T814" s="472">
        <v>0</v>
      </c>
      <c r="U814" s="472">
        <v>0</v>
      </c>
      <c r="V814" s="472">
        <v>0</v>
      </c>
      <c r="W814" s="472">
        <v>0</v>
      </c>
      <c r="X814" s="472">
        <v>0</v>
      </c>
      <c r="Y814" s="472">
        <v>0</v>
      </c>
      <c r="Z814" s="472">
        <v>0</v>
      </c>
      <c r="AA814" s="473" t="s">
        <v>1119</v>
      </c>
      <c r="AB814" s="472">
        <v>0</v>
      </c>
      <c r="AC814" s="271"/>
      <c r="AD814" s="54"/>
      <c r="AE814" s="54"/>
      <c r="AF814" s="54"/>
      <c r="AG814" s="54"/>
      <c r="AH814" s="54"/>
      <c r="AI814" s="464"/>
      <c r="AJ814" s="470"/>
    </row>
    <row r="815" spans="1:36" x14ac:dyDescent="0.25">
      <c r="A815" s="447">
        <v>11</v>
      </c>
      <c r="B815" s="471" t="s">
        <v>466</v>
      </c>
      <c r="C815" s="471">
        <v>0</v>
      </c>
      <c r="D815" s="472">
        <v>0</v>
      </c>
      <c r="E815" s="472">
        <v>0</v>
      </c>
      <c r="F815" s="472">
        <v>0</v>
      </c>
      <c r="G815" s="472">
        <v>0</v>
      </c>
      <c r="H815" s="472">
        <v>0</v>
      </c>
      <c r="I815" s="472">
        <v>0</v>
      </c>
      <c r="J815" s="472">
        <v>0</v>
      </c>
      <c r="K815" s="472">
        <v>0</v>
      </c>
      <c r="L815" s="472">
        <v>0</v>
      </c>
      <c r="M815" s="472">
        <v>0</v>
      </c>
      <c r="N815" s="472">
        <v>0</v>
      </c>
      <c r="O815" s="472">
        <v>0</v>
      </c>
      <c r="P815" s="472">
        <v>0</v>
      </c>
      <c r="Q815" s="472">
        <v>0</v>
      </c>
      <c r="R815" s="472">
        <v>0</v>
      </c>
      <c r="S815" s="472">
        <v>0</v>
      </c>
      <c r="T815" s="472">
        <v>0</v>
      </c>
      <c r="U815" s="472">
        <v>0</v>
      </c>
      <c r="V815" s="472">
        <v>0</v>
      </c>
      <c r="W815" s="472">
        <v>0</v>
      </c>
      <c r="X815" s="472">
        <v>0</v>
      </c>
      <c r="Y815" s="472">
        <v>0</v>
      </c>
      <c r="Z815" s="472">
        <v>0</v>
      </c>
      <c r="AA815" s="473" t="s">
        <v>1119</v>
      </c>
      <c r="AB815" s="472">
        <v>0</v>
      </c>
      <c r="AC815" s="271"/>
      <c r="AD815" s="54"/>
      <c r="AE815" s="54"/>
      <c r="AF815" s="54"/>
      <c r="AG815" s="54"/>
      <c r="AH815" s="54"/>
      <c r="AI815" s="464"/>
      <c r="AJ815" s="470"/>
    </row>
    <row r="816" spans="1:36" x14ac:dyDescent="0.25">
      <c r="A816" s="447">
        <v>12</v>
      </c>
      <c r="B816" s="471" t="s">
        <v>467</v>
      </c>
      <c r="C816" s="471">
        <v>0</v>
      </c>
      <c r="D816" s="472">
        <v>0</v>
      </c>
      <c r="E816" s="472">
        <v>0</v>
      </c>
      <c r="F816" s="472">
        <v>0</v>
      </c>
      <c r="G816" s="472">
        <v>0</v>
      </c>
      <c r="H816" s="472">
        <v>0</v>
      </c>
      <c r="I816" s="472">
        <v>0</v>
      </c>
      <c r="J816" s="472">
        <v>0</v>
      </c>
      <c r="K816" s="472">
        <v>0</v>
      </c>
      <c r="L816" s="472">
        <v>0</v>
      </c>
      <c r="M816" s="472">
        <v>0</v>
      </c>
      <c r="N816" s="472">
        <v>0</v>
      </c>
      <c r="O816" s="472">
        <v>0</v>
      </c>
      <c r="P816" s="472">
        <v>0</v>
      </c>
      <c r="Q816" s="472">
        <v>0</v>
      </c>
      <c r="R816" s="472">
        <v>0</v>
      </c>
      <c r="S816" s="472">
        <v>0</v>
      </c>
      <c r="T816" s="472">
        <v>0</v>
      </c>
      <c r="U816" s="472">
        <v>0</v>
      </c>
      <c r="V816" s="472">
        <v>0</v>
      </c>
      <c r="W816" s="472">
        <v>0</v>
      </c>
      <c r="X816" s="472">
        <v>0</v>
      </c>
      <c r="Y816" s="472">
        <v>0</v>
      </c>
      <c r="Z816" s="472">
        <v>0</v>
      </c>
      <c r="AA816" s="473" t="s">
        <v>1119</v>
      </c>
      <c r="AB816" s="472">
        <v>0</v>
      </c>
      <c r="AC816" s="271"/>
      <c r="AD816" s="54"/>
      <c r="AE816" s="54"/>
      <c r="AF816" s="54"/>
      <c r="AG816" s="54"/>
      <c r="AH816" s="54"/>
      <c r="AI816" s="464"/>
      <c r="AJ816" s="470"/>
    </row>
    <row r="817" spans="1:36" x14ac:dyDescent="0.25">
      <c r="A817" s="447">
        <v>13</v>
      </c>
      <c r="B817" s="471" t="s">
        <v>468</v>
      </c>
      <c r="C817" s="471">
        <v>0</v>
      </c>
      <c r="D817" s="472">
        <v>0</v>
      </c>
      <c r="E817" s="472">
        <v>0</v>
      </c>
      <c r="F817" s="472">
        <v>0</v>
      </c>
      <c r="G817" s="472">
        <v>0</v>
      </c>
      <c r="H817" s="472">
        <v>0</v>
      </c>
      <c r="I817" s="472">
        <v>0</v>
      </c>
      <c r="J817" s="472">
        <v>0</v>
      </c>
      <c r="K817" s="472">
        <v>0</v>
      </c>
      <c r="L817" s="472">
        <v>0</v>
      </c>
      <c r="M817" s="472">
        <v>0</v>
      </c>
      <c r="N817" s="472">
        <v>0</v>
      </c>
      <c r="O817" s="472">
        <v>0</v>
      </c>
      <c r="P817" s="472">
        <v>0</v>
      </c>
      <c r="Q817" s="472">
        <v>0</v>
      </c>
      <c r="R817" s="472">
        <v>0</v>
      </c>
      <c r="S817" s="472">
        <v>0</v>
      </c>
      <c r="T817" s="472">
        <v>0</v>
      </c>
      <c r="U817" s="472">
        <v>0</v>
      </c>
      <c r="V817" s="472">
        <v>0</v>
      </c>
      <c r="W817" s="472">
        <v>0</v>
      </c>
      <c r="X817" s="472">
        <v>0</v>
      </c>
      <c r="Y817" s="472">
        <v>0</v>
      </c>
      <c r="Z817" s="472">
        <v>0</v>
      </c>
      <c r="AA817" s="473" t="s">
        <v>1119</v>
      </c>
      <c r="AB817" s="472">
        <v>0</v>
      </c>
      <c r="AC817" s="271"/>
      <c r="AD817" s="54"/>
      <c r="AE817" s="54"/>
      <c r="AF817" s="54"/>
      <c r="AG817" s="54"/>
      <c r="AH817" s="54"/>
      <c r="AI817" s="464"/>
      <c r="AJ817" s="470"/>
    </row>
    <row r="818" spans="1:36" x14ac:dyDescent="0.25">
      <c r="A818" s="447">
        <v>14</v>
      </c>
      <c r="B818" s="471" t="s">
        <v>458</v>
      </c>
      <c r="C818" s="471">
        <v>0</v>
      </c>
      <c r="D818" s="472">
        <v>0</v>
      </c>
      <c r="E818" s="472">
        <v>0</v>
      </c>
      <c r="F818" s="472">
        <v>0</v>
      </c>
      <c r="G818" s="472">
        <v>0</v>
      </c>
      <c r="H818" s="472">
        <v>0</v>
      </c>
      <c r="I818" s="472">
        <v>0</v>
      </c>
      <c r="J818" s="472">
        <v>0</v>
      </c>
      <c r="K818" s="472">
        <v>0</v>
      </c>
      <c r="L818" s="472">
        <v>0</v>
      </c>
      <c r="M818" s="472">
        <v>0</v>
      </c>
      <c r="N818" s="472">
        <v>0</v>
      </c>
      <c r="O818" s="472">
        <v>0</v>
      </c>
      <c r="P818" s="472">
        <v>0</v>
      </c>
      <c r="Q818" s="472">
        <v>0</v>
      </c>
      <c r="R818" s="472">
        <v>0</v>
      </c>
      <c r="S818" s="472">
        <v>0</v>
      </c>
      <c r="T818" s="472">
        <v>0</v>
      </c>
      <c r="U818" s="472">
        <v>0</v>
      </c>
      <c r="V818" s="472">
        <v>0</v>
      </c>
      <c r="W818" s="472">
        <v>0</v>
      </c>
      <c r="X818" s="472">
        <v>0</v>
      </c>
      <c r="Y818" s="472">
        <v>0</v>
      </c>
      <c r="Z818" s="472">
        <v>0</v>
      </c>
      <c r="AA818" s="473" t="s">
        <v>1119</v>
      </c>
      <c r="AB818" s="472">
        <v>0</v>
      </c>
      <c r="AC818" s="271"/>
      <c r="AD818" s="54"/>
      <c r="AE818" s="54"/>
      <c r="AF818" s="54"/>
      <c r="AG818" s="54"/>
      <c r="AH818" s="54"/>
      <c r="AI818" s="464"/>
      <c r="AJ818" s="470"/>
    </row>
    <row r="819" spans="1:36" x14ac:dyDescent="0.25">
      <c r="A819" s="447">
        <v>15</v>
      </c>
      <c r="B819" s="471" t="s">
        <v>459</v>
      </c>
      <c r="C819" s="471">
        <v>0</v>
      </c>
      <c r="D819" s="472">
        <v>0</v>
      </c>
      <c r="E819" s="472">
        <v>0</v>
      </c>
      <c r="F819" s="472">
        <v>0</v>
      </c>
      <c r="G819" s="472">
        <v>0</v>
      </c>
      <c r="H819" s="472">
        <v>0</v>
      </c>
      <c r="I819" s="472">
        <v>0</v>
      </c>
      <c r="J819" s="472">
        <v>0</v>
      </c>
      <c r="K819" s="472">
        <v>0</v>
      </c>
      <c r="L819" s="472">
        <v>0</v>
      </c>
      <c r="M819" s="472">
        <v>0</v>
      </c>
      <c r="N819" s="472">
        <v>0</v>
      </c>
      <c r="O819" s="472">
        <v>0</v>
      </c>
      <c r="P819" s="472">
        <v>0</v>
      </c>
      <c r="Q819" s="472">
        <v>0</v>
      </c>
      <c r="R819" s="472">
        <v>0</v>
      </c>
      <c r="S819" s="472">
        <v>0</v>
      </c>
      <c r="T819" s="472">
        <v>0</v>
      </c>
      <c r="U819" s="472">
        <v>0</v>
      </c>
      <c r="V819" s="472">
        <v>0</v>
      </c>
      <c r="W819" s="472">
        <v>0</v>
      </c>
      <c r="X819" s="472">
        <v>0</v>
      </c>
      <c r="Y819" s="472">
        <v>0</v>
      </c>
      <c r="Z819" s="472">
        <v>0</v>
      </c>
      <c r="AA819" s="473" t="s">
        <v>1119</v>
      </c>
      <c r="AB819" s="472">
        <v>0</v>
      </c>
      <c r="AC819" s="271"/>
      <c r="AD819" s="54"/>
      <c r="AE819" s="54"/>
      <c r="AF819" s="54"/>
      <c r="AG819" s="54"/>
      <c r="AH819" s="54"/>
      <c r="AI819" s="464"/>
      <c r="AJ819" s="470"/>
    </row>
    <row r="820" spans="1:36" x14ac:dyDescent="0.25">
      <c r="A820" s="447">
        <v>16</v>
      </c>
      <c r="B820" s="471" t="s">
        <v>460</v>
      </c>
      <c r="C820" s="471">
        <v>0</v>
      </c>
      <c r="D820" s="472">
        <v>0</v>
      </c>
      <c r="E820" s="472">
        <v>0</v>
      </c>
      <c r="F820" s="472">
        <v>1.0259999999999998</v>
      </c>
      <c r="G820" s="472">
        <v>1.0259999999999998</v>
      </c>
      <c r="H820" s="472">
        <v>0</v>
      </c>
      <c r="I820" s="472">
        <v>0</v>
      </c>
      <c r="J820" s="472">
        <v>0.40200000000000002</v>
      </c>
      <c r="K820" s="472">
        <v>0.40200000000000002</v>
      </c>
      <c r="L820" s="472">
        <v>0</v>
      </c>
      <c r="M820" s="472">
        <v>0</v>
      </c>
      <c r="N820" s="472">
        <v>6.0999999999999999E-2</v>
      </c>
      <c r="O820" s="472">
        <v>6.0999999999999999E-2</v>
      </c>
      <c r="P820" s="472">
        <v>0</v>
      </c>
      <c r="Q820" s="472">
        <v>0</v>
      </c>
      <c r="R820" s="472">
        <v>4.5265000000000004</v>
      </c>
      <c r="S820" s="472">
        <v>4.5265000000000004</v>
      </c>
      <c r="T820" s="472">
        <v>0</v>
      </c>
      <c r="U820" s="472">
        <v>0</v>
      </c>
      <c r="V820" s="472">
        <v>6.0155000000000003</v>
      </c>
      <c r="W820" s="472">
        <v>6.0155000000000003</v>
      </c>
      <c r="X820" s="472">
        <v>-0.99681000000000086</v>
      </c>
      <c r="Y820" s="472">
        <v>-0.99681000000000086</v>
      </c>
      <c r="Z820" s="472">
        <v>0.99681000000000086</v>
      </c>
      <c r="AA820" s="473">
        <v>1.1986195600844047</v>
      </c>
      <c r="AB820" s="472">
        <v>0</v>
      </c>
      <c r="AC820" s="271"/>
      <c r="AD820" s="54"/>
      <c r="AE820" s="54"/>
      <c r="AF820" s="54"/>
      <c r="AG820" s="54"/>
      <c r="AH820" s="54"/>
      <c r="AI820" s="464"/>
      <c r="AJ820" s="470"/>
    </row>
    <row r="821" spans="1:36" ht="63" x14ac:dyDescent="0.25">
      <c r="A821" s="447">
        <v>0</v>
      </c>
      <c r="B821" s="471" t="s">
        <v>955</v>
      </c>
      <c r="C821" s="471" t="s">
        <v>389</v>
      </c>
      <c r="D821" s="472">
        <v>0</v>
      </c>
      <c r="E821" s="472">
        <v>0</v>
      </c>
      <c r="F821" s="472">
        <v>1.0259999999999998</v>
      </c>
      <c r="G821" s="472">
        <v>1.0259999999999998</v>
      </c>
      <c r="H821" s="472">
        <v>0</v>
      </c>
      <c r="I821" s="472">
        <v>0</v>
      </c>
      <c r="J821" s="472">
        <v>0.40200000000000002</v>
      </c>
      <c r="K821" s="472">
        <v>0.40200000000000002</v>
      </c>
      <c r="L821" s="472">
        <v>0</v>
      </c>
      <c r="M821" s="472">
        <v>0</v>
      </c>
      <c r="N821" s="472">
        <v>6.0999999999999999E-2</v>
      </c>
      <c r="O821" s="472">
        <v>6.0999999999999999E-2</v>
      </c>
      <c r="P821" s="472">
        <v>0</v>
      </c>
      <c r="Q821" s="472">
        <v>0</v>
      </c>
      <c r="R821" s="472">
        <v>4.5265000000000004</v>
      </c>
      <c r="S821" s="472">
        <v>4.5265000000000004</v>
      </c>
      <c r="T821" s="472">
        <v>0</v>
      </c>
      <c r="U821" s="472">
        <v>0</v>
      </c>
      <c r="V821" s="472">
        <v>6.0155000000000003</v>
      </c>
      <c r="W821" s="472">
        <v>6.0155000000000003</v>
      </c>
      <c r="X821" s="472">
        <v>-0.99681000000000086</v>
      </c>
      <c r="Y821" s="472">
        <v>-0.99681000000000086</v>
      </c>
      <c r="Z821" s="472">
        <v>0.99681000000000086</v>
      </c>
      <c r="AA821" s="473">
        <v>1.1986195600844047</v>
      </c>
      <c r="AB821" s="472" t="s">
        <v>421</v>
      </c>
      <c r="AC821" s="271"/>
      <c r="AD821" s="54"/>
      <c r="AE821" s="54"/>
      <c r="AF821" s="54"/>
      <c r="AG821" s="54"/>
      <c r="AH821" s="54"/>
      <c r="AI821" s="464"/>
      <c r="AJ821" s="470"/>
    </row>
    <row r="822" spans="1:36" x14ac:dyDescent="0.25">
      <c r="A822" s="447">
        <v>17</v>
      </c>
      <c r="B822" s="471" t="s">
        <v>121</v>
      </c>
      <c r="C822" s="471">
        <v>0</v>
      </c>
      <c r="D822" s="472">
        <v>0</v>
      </c>
      <c r="E822" s="472">
        <v>0</v>
      </c>
      <c r="F822" s="472">
        <v>0</v>
      </c>
      <c r="G822" s="472">
        <v>0</v>
      </c>
      <c r="H822" s="472">
        <v>0</v>
      </c>
      <c r="I822" s="472">
        <v>0</v>
      </c>
      <c r="J822" s="472">
        <v>0</v>
      </c>
      <c r="K822" s="472">
        <v>0</v>
      </c>
      <c r="L822" s="472">
        <v>0</v>
      </c>
      <c r="M822" s="472">
        <v>0</v>
      </c>
      <c r="N822" s="472">
        <v>0</v>
      </c>
      <c r="O822" s="472">
        <v>0</v>
      </c>
      <c r="P822" s="472">
        <v>0</v>
      </c>
      <c r="Q822" s="472">
        <v>0</v>
      </c>
      <c r="R822" s="472">
        <v>0</v>
      </c>
      <c r="S822" s="472">
        <v>0</v>
      </c>
      <c r="T822" s="472">
        <v>0</v>
      </c>
      <c r="U822" s="472">
        <v>0</v>
      </c>
      <c r="V822" s="472">
        <v>0</v>
      </c>
      <c r="W822" s="472">
        <v>0</v>
      </c>
      <c r="X822" s="472">
        <v>0</v>
      </c>
      <c r="Y822" s="472">
        <v>0</v>
      </c>
      <c r="Z822" s="472">
        <v>0</v>
      </c>
      <c r="AA822" s="473" t="s">
        <v>1119</v>
      </c>
      <c r="AB822" s="472">
        <v>0</v>
      </c>
      <c r="AC822" s="271"/>
      <c r="AD822" s="54"/>
      <c r="AE822" s="54"/>
      <c r="AF822" s="54"/>
      <c r="AG822" s="54"/>
      <c r="AH822" s="54"/>
      <c r="AI822" s="464"/>
      <c r="AJ822" s="470"/>
    </row>
    <row r="823" spans="1:36" x14ac:dyDescent="0.25">
      <c r="A823" s="447">
        <v>18</v>
      </c>
      <c r="B823" s="471" t="s">
        <v>469</v>
      </c>
      <c r="C823" s="471">
        <v>0</v>
      </c>
      <c r="D823" s="472">
        <v>0</v>
      </c>
      <c r="E823" s="472">
        <v>0</v>
      </c>
      <c r="F823" s="472">
        <v>0</v>
      </c>
      <c r="G823" s="472">
        <v>0</v>
      </c>
      <c r="H823" s="472">
        <v>0</v>
      </c>
      <c r="I823" s="472">
        <v>0</v>
      </c>
      <c r="J823" s="472">
        <v>0</v>
      </c>
      <c r="K823" s="472">
        <v>0</v>
      </c>
      <c r="L823" s="472">
        <v>0</v>
      </c>
      <c r="M823" s="472">
        <v>0</v>
      </c>
      <c r="N823" s="472">
        <v>0</v>
      </c>
      <c r="O823" s="472">
        <v>0</v>
      </c>
      <c r="P823" s="472">
        <v>0</v>
      </c>
      <c r="Q823" s="472">
        <v>0</v>
      </c>
      <c r="R823" s="472">
        <v>0</v>
      </c>
      <c r="S823" s="472">
        <v>0</v>
      </c>
      <c r="T823" s="472">
        <v>0</v>
      </c>
      <c r="U823" s="472">
        <v>0</v>
      </c>
      <c r="V823" s="472">
        <v>0</v>
      </c>
      <c r="W823" s="472">
        <v>0</v>
      </c>
      <c r="X823" s="472">
        <v>0</v>
      </c>
      <c r="Y823" s="472">
        <v>0</v>
      </c>
      <c r="Z823" s="472">
        <v>0</v>
      </c>
      <c r="AA823" s="473" t="s">
        <v>1119</v>
      </c>
      <c r="AB823" s="472">
        <v>0</v>
      </c>
      <c r="AC823" s="271"/>
      <c r="AD823" s="54"/>
      <c r="AE823" s="54"/>
      <c r="AF823" s="54"/>
      <c r="AG823" s="54"/>
      <c r="AH823" s="54"/>
      <c r="AI823" s="464"/>
      <c r="AJ823" s="470"/>
    </row>
    <row r="824" spans="1:36" x14ac:dyDescent="0.25">
      <c r="A824" s="447">
        <v>19</v>
      </c>
      <c r="B824" s="471" t="s">
        <v>470</v>
      </c>
      <c r="C824" s="471">
        <v>0</v>
      </c>
      <c r="D824" s="472">
        <v>0</v>
      </c>
      <c r="E824" s="472">
        <v>0</v>
      </c>
      <c r="F824" s="472">
        <v>0</v>
      </c>
      <c r="G824" s="472">
        <v>0</v>
      </c>
      <c r="H824" s="472">
        <v>0</v>
      </c>
      <c r="I824" s="472">
        <v>0</v>
      </c>
      <c r="J824" s="472">
        <v>0</v>
      </c>
      <c r="K824" s="472">
        <v>0</v>
      </c>
      <c r="L824" s="472">
        <v>0</v>
      </c>
      <c r="M824" s="472">
        <v>0</v>
      </c>
      <c r="N824" s="472">
        <v>0</v>
      </c>
      <c r="O824" s="472">
        <v>0</v>
      </c>
      <c r="P824" s="472">
        <v>0</v>
      </c>
      <c r="Q824" s="472">
        <v>0</v>
      </c>
      <c r="R824" s="472">
        <v>0</v>
      </c>
      <c r="S824" s="472">
        <v>0</v>
      </c>
      <c r="T824" s="472">
        <v>0</v>
      </c>
      <c r="U824" s="472">
        <v>0</v>
      </c>
      <c r="V824" s="472">
        <v>0</v>
      </c>
      <c r="W824" s="472">
        <v>0</v>
      </c>
      <c r="X824" s="472">
        <v>0</v>
      </c>
      <c r="Y824" s="472">
        <v>0</v>
      </c>
      <c r="Z824" s="472">
        <v>0</v>
      </c>
      <c r="AA824" s="473" t="s">
        <v>1119</v>
      </c>
      <c r="AB824" s="472">
        <v>0</v>
      </c>
      <c r="AC824" s="271"/>
      <c r="AD824" s="54"/>
      <c r="AE824" s="54"/>
      <c r="AF824" s="54"/>
      <c r="AG824" s="54"/>
      <c r="AH824" s="54"/>
      <c r="AI824" s="464"/>
      <c r="AJ824" s="470"/>
    </row>
    <row r="825" spans="1:36" x14ac:dyDescent="0.25">
      <c r="A825" s="447" t="s">
        <v>471</v>
      </c>
      <c r="B825" s="471" t="s">
        <v>464</v>
      </c>
      <c r="C825" s="471">
        <v>0</v>
      </c>
      <c r="D825" s="472">
        <v>0</v>
      </c>
      <c r="E825" s="472">
        <v>0</v>
      </c>
      <c r="F825" s="472">
        <v>0</v>
      </c>
      <c r="G825" s="472">
        <v>0</v>
      </c>
      <c r="H825" s="472">
        <v>0</v>
      </c>
      <c r="I825" s="472">
        <v>0.93600000000000005</v>
      </c>
      <c r="J825" s="472">
        <v>0</v>
      </c>
      <c r="K825" s="472">
        <v>0</v>
      </c>
      <c r="L825" s="472">
        <v>0</v>
      </c>
      <c r="M825" s="472">
        <v>0</v>
      </c>
      <c r="N825" s="472">
        <v>3.8727642599999998</v>
      </c>
      <c r="O825" s="472">
        <v>3.8727642599999998</v>
      </c>
      <c r="P825" s="472">
        <v>5</v>
      </c>
      <c r="Q825" s="472">
        <v>30.75</v>
      </c>
      <c r="R825" s="472">
        <v>90.557740179999996</v>
      </c>
      <c r="S825" s="472">
        <v>90.557740179999996</v>
      </c>
      <c r="T825" s="472">
        <v>5</v>
      </c>
      <c r="U825" s="472">
        <v>31.686</v>
      </c>
      <c r="V825" s="472">
        <v>94.430504439999993</v>
      </c>
      <c r="W825" s="472">
        <v>94.430504439999993</v>
      </c>
      <c r="X825" s="472">
        <v>-94.430504439999993</v>
      </c>
      <c r="Y825" s="472">
        <v>-94.430504439999993</v>
      </c>
      <c r="Z825" s="472">
        <v>94.430504439999993</v>
      </c>
      <c r="AA825" s="473" t="s">
        <v>1119</v>
      </c>
      <c r="AB825" s="472">
        <v>0</v>
      </c>
      <c r="AC825" s="271"/>
      <c r="AD825" s="54"/>
      <c r="AE825" s="54"/>
      <c r="AF825" s="54"/>
      <c r="AG825" s="54"/>
      <c r="AH825" s="54"/>
      <c r="AI825" s="464"/>
      <c r="AJ825" s="470"/>
    </row>
    <row r="826" spans="1:36" x14ac:dyDescent="0.25">
      <c r="A826" s="447">
        <v>1</v>
      </c>
      <c r="B826" s="471" t="s">
        <v>451</v>
      </c>
      <c r="C826" s="471">
        <v>0</v>
      </c>
      <c r="D826" s="472">
        <v>0</v>
      </c>
      <c r="E826" s="472">
        <v>0</v>
      </c>
      <c r="F826" s="472">
        <v>0</v>
      </c>
      <c r="G826" s="472">
        <v>0</v>
      </c>
      <c r="H826" s="472">
        <v>0</v>
      </c>
      <c r="I826" s="472">
        <v>0</v>
      </c>
      <c r="J826" s="472">
        <v>0</v>
      </c>
      <c r="K826" s="472">
        <v>0</v>
      </c>
      <c r="L826" s="472">
        <v>0</v>
      </c>
      <c r="M826" s="472">
        <v>0</v>
      </c>
      <c r="N826" s="472">
        <v>0</v>
      </c>
      <c r="O826" s="472">
        <v>0</v>
      </c>
      <c r="P826" s="472">
        <v>0</v>
      </c>
      <c r="Q826" s="472">
        <v>0</v>
      </c>
      <c r="R826" s="472">
        <v>0</v>
      </c>
      <c r="S826" s="472">
        <v>0</v>
      </c>
      <c r="T826" s="472">
        <v>0</v>
      </c>
      <c r="U826" s="472">
        <v>0</v>
      </c>
      <c r="V826" s="472">
        <v>0</v>
      </c>
      <c r="W826" s="472">
        <v>0</v>
      </c>
      <c r="X826" s="472">
        <v>0</v>
      </c>
      <c r="Y826" s="472">
        <v>0</v>
      </c>
      <c r="Z826" s="472">
        <v>0</v>
      </c>
      <c r="AA826" s="473" t="s">
        <v>1119</v>
      </c>
      <c r="AB826" s="472">
        <v>0</v>
      </c>
      <c r="AC826" s="271"/>
      <c r="AD826" s="54"/>
      <c r="AE826" s="54"/>
      <c r="AF826" s="54"/>
      <c r="AG826" s="54"/>
      <c r="AH826" s="54"/>
      <c r="AI826" s="464"/>
      <c r="AJ826" s="470"/>
    </row>
    <row r="827" spans="1:36" x14ac:dyDescent="0.25">
      <c r="A827" s="447">
        <v>3</v>
      </c>
      <c r="B827" s="471" t="s">
        <v>453</v>
      </c>
      <c r="C827" s="471">
        <v>0</v>
      </c>
      <c r="D827" s="472">
        <v>0</v>
      </c>
      <c r="E827" s="472">
        <v>0</v>
      </c>
      <c r="F827" s="472">
        <v>0</v>
      </c>
      <c r="G827" s="472">
        <v>0</v>
      </c>
      <c r="H827" s="472">
        <v>0</v>
      </c>
      <c r="I827" s="472">
        <v>0</v>
      </c>
      <c r="J827" s="472">
        <v>0</v>
      </c>
      <c r="K827" s="472">
        <v>0</v>
      </c>
      <c r="L827" s="472">
        <v>0</v>
      </c>
      <c r="M827" s="472">
        <v>0</v>
      </c>
      <c r="N827" s="472">
        <v>0</v>
      </c>
      <c r="O827" s="472">
        <v>0</v>
      </c>
      <c r="P827" s="472">
        <v>0</v>
      </c>
      <c r="Q827" s="472">
        <v>0</v>
      </c>
      <c r="R827" s="472">
        <v>0</v>
      </c>
      <c r="S827" s="472">
        <v>0</v>
      </c>
      <c r="T827" s="472">
        <v>0</v>
      </c>
      <c r="U827" s="472">
        <v>0</v>
      </c>
      <c r="V827" s="472">
        <v>0</v>
      </c>
      <c r="W827" s="472">
        <v>0</v>
      </c>
      <c r="X827" s="472">
        <v>0</v>
      </c>
      <c r="Y827" s="472">
        <v>0</v>
      </c>
      <c r="Z827" s="472">
        <v>0</v>
      </c>
      <c r="AA827" s="473" t="s">
        <v>1119</v>
      </c>
      <c r="AB827" s="472">
        <v>0</v>
      </c>
      <c r="AC827" s="271"/>
      <c r="AD827" s="54"/>
      <c r="AE827" s="54"/>
      <c r="AF827" s="54"/>
      <c r="AG827" s="54"/>
      <c r="AH827" s="54"/>
      <c r="AI827" s="464"/>
      <c r="AJ827" s="470"/>
    </row>
    <row r="828" spans="1:36" x14ac:dyDescent="0.25">
      <c r="A828" s="447">
        <v>4</v>
      </c>
      <c r="B828" s="471" t="s">
        <v>454</v>
      </c>
      <c r="C828" s="471">
        <v>0</v>
      </c>
      <c r="D828" s="472">
        <v>0</v>
      </c>
      <c r="E828" s="472">
        <v>0</v>
      </c>
      <c r="F828" s="472">
        <v>0</v>
      </c>
      <c r="G828" s="472">
        <v>0</v>
      </c>
      <c r="H828" s="472">
        <v>0</v>
      </c>
      <c r="I828" s="472">
        <v>0</v>
      </c>
      <c r="J828" s="472">
        <v>0</v>
      </c>
      <c r="K828" s="472">
        <v>0</v>
      </c>
      <c r="L828" s="472">
        <v>0</v>
      </c>
      <c r="M828" s="472">
        <v>0</v>
      </c>
      <c r="N828" s="472">
        <v>0</v>
      </c>
      <c r="O828" s="472">
        <v>0</v>
      </c>
      <c r="P828" s="472">
        <v>0</v>
      </c>
      <c r="Q828" s="472">
        <v>0</v>
      </c>
      <c r="R828" s="472">
        <v>0</v>
      </c>
      <c r="S828" s="472">
        <v>0</v>
      </c>
      <c r="T828" s="472">
        <v>0</v>
      </c>
      <c r="U828" s="472">
        <v>0</v>
      </c>
      <c r="V828" s="472">
        <v>0</v>
      </c>
      <c r="W828" s="472">
        <v>0</v>
      </c>
      <c r="X828" s="472">
        <v>0</v>
      </c>
      <c r="Y828" s="472">
        <v>0</v>
      </c>
      <c r="Z828" s="472">
        <v>0</v>
      </c>
      <c r="AA828" s="473" t="s">
        <v>1119</v>
      </c>
      <c r="AB828" s="472">
        <v>0</v>
      </c>
      <c r="AC828" s="271"/>
      <c r="AD828" s="54"/>
      <c r="AE828" s="54"/>
      <c r="AF828" s="54"/>
      <c r="AG828" s="54"/>
      <c r="AH828" s="54"/>
      <c r="AI828" s="464"/>
      <c r="AJ828" s="470"/>
    </row>
    <row r="829" spans="1:36" x14ac:dyDescent="0.25">
      <c r="A829" s="447">
        <v>5</v>
      </c>
      <c r="B829" s="471" t="s">
        <v>394</v>
      </c>
      <c r="C829" s="471">
        <v>0</v>
      </c>
      <c r="D829" s="472">
        <v>0</v>
      </c>
      <c r="E829" s="472">
        <v>0</v>
      </c>
      <c r="F829" s="472">
        <v>0</v>
      </c>
      <c r="G829" s="472">
        <v>0</v>
      </c>
      <c r="H829" s="472">
        <v>0</v>
      </c>
      <c r="I829" s="472">
        <v>0</v>
      </c>
      <c r="J829" s="472">
        <v>0</v>
      </c>
      <c r="K829" s="472">
        <v>0</v>
      </c>
      <c r="L829" s="472">
        <v>0</v>
      </c>
      <c r="M829" s="472">
        <v>0</v>
      </c>
      <c r="N829" s="472">
        <v>0</v>
      </c>
      <c r="O829" s="472">
        <v>0</v>
      </c>
      <c r="P829" s="472">
        <v>0</v>
      </c>
      <c r="Q829" s="472">
        <v>0</v>
      </c>
      <c r="R829" s="472">
        <v>0</v>
      </c>
      <c r="S829" s="472">
        <v>0</v>
      </c>
      <c r="T829" s="472">
        <v>0</v>
      </c>
      <c r="U829" s="472">
        <v>0</v>
      </c>
      <c r="V829" s="472">
        <v>0</v>
      </c>
      <c r="W829" s="472">
        <v>0</v>
      </c>
      <c r="X829" s="472">
        <v>0</v>
      </c>
      <c r="Y829" s="472">
        <v>0</v>
      </c>
      <c r="Z829" s="472">
        <v>0</v>
      </c>
      <c r="AA829" s="473" t="s">
        <v>1119</v>
      </c>
      <c r="AB829" s="472">
        <v>0</v>
      </c>
      <c r="AC829" s="271"/>
      <c r="AD829" s="54"/>
      <c r="AE829" s="54"/>
      <c r="AF829" s="54"/>
      <c r="AG829" s="54"/>
      <c r="AH829" s="54"/>
      <c r="AI829" s="464"/>
      <c r="AJ829" s="470"/>
    </row>
    <row r="830" spans="1:36" x14ac:dyDescent="0.25">
      <c r="A830" s="447">
        <v>6</v>
      </c>
      <c r="B830" s="471" t="s">
        <v>395</v>
      </c>
      <c r="C830" s="471">
        <v>0</v>
      </c>
      <c r="D830" s="472">
        <v>0</v>
      </c>
      <c r="E830" s="472">
        <v>0</v>
      </c>
      <c r="F830" s="472">
        <v>0</v>
      </c>
      <c r="G830" s="472">
        <v>0</v>
      </c>
      <c r="H830" s="472">
        <v>0</v>
      </c>
      <c r="I830" s="472">
        <v>0</v>
      </c>
      <c r="J830" s="472">
        <v>0</v>
      </c>
      <c r="K830" s="472">
        <v>0</v>
      </c>
      <c r="L830" s="472">
        <v>0</v>
      </c>
      <c r="M830" s="472">
        <v>0</v>
      </c>
      <c r="N830" s="472">
        <v>0</v>
      </c>
      <c r="O830" s="472">
        <v>0</v>
      </c>
      <c r="P830" s="472">
        <v>0</v>
      </c>
      <c r="Q830" s="472">
        <v>0</v>
      </c>
      <c r="R830" s="472">
        <v>0</v>
      </c>
      <c r="S830" s="472">
        <v>0</v>
      </c>
      <c r="T830" s="472">
        <v>0</v>
      </c>
      <c r="U830" s="472">
        <v>0</v>
      </c>
      <c r="V830" s="472">
        <v>0</v>
      </c>
      <c r="W830" s="472">
        <v>0</v>
      </c>
      <c r="X830" s="472">
        <v>0</v>
      </c>
      <c r="Y830" s="472">
        <v>0</v>
      </c>
      <c r="Z830" s="472">
        <v>0</v>
      </c>
      <c r="AA830" s="473" t="s">
        <v>1119</v>
      </c>
      <c r="AB830" s="472">
        <v>0</v>
      </c>
      <c r="AC830" s="271"/>
      <c r="AD830" s="54"/>
      <c r="AE830" s="54"/>
      <c r="AF830" s="54"/>
      <c r="AG830" s="54"/>
      <c r="AH830" s="54"/>
      <c r="AI830" s="464"/>
      <c r="AJ830" s="470"/>
    </row>
    <row r="831" spans="1:36" x14ac:dyDescent="0.25">
      <c r="A831" s="447">
        <v>7</v>
      </c>
      <c r="B831" s="471" t="s">
        <v>455</v>
      </c>
      <c r="C831" s="471">
        <v>0</v>
      </c>
      <c r="D831" s="472">
        <v>0</v>
      </c>
      <c r="E831" s="472">
        <v>0</v>
      </c>
      <c r="F831" s="472">
        <v>0</v>
      </c>
      <c r="G831" s="472">
        <v>0</v>
      </c>
      <c r="H831" s="472">
        <v>0</v>
      </c>
      <c r="I831" s="472">
        <v>0</v>
      </c>
      <c r="J831" s="472">
        <v>0</v>
      </c>
      <c r="K831" s="472">
        <v>0</v>
      </c>
      <c r="L831" s="472">
        <v>0</v>
      </c>
      <c r="M831" s="472">
        <v>0</v>
      </c>
      <c r="N831" s="472">
        <v>0</v>
      </c>
      <c r="O831" s="472">
        <v>0</v>
      </c>
      <c r="P831" s="472">
        <v>0</v>
      </c>
      <c r="Q831" s="472">
        <v>0</v>
      </c>
      <c r="R831" s="472">
        <v>0</v>
      </c>
      <c r="S831" s="472">
        <v>0</v>
      </c>
      <c r="T831" s="472">
        <v>0</v>
      </c>
      <c r="U831" s="472">
        <v>0</v>
      </c>
      <c r="V831" s="472">
        <v>0</v>
      </c>
      <c r="W831" s="472">
        <v>0</v>
      </c>
      <c r="X831" s="472">
        <v>0</v>
      </c>
      <c r="Y831" s="472">
        <v>0</v>
      </c>
      <c r="Z831" s="472">
        <v>0</v>
      </c>
      <c r="AA831" s="473" t="s">
        <v>1119</v>
      </c>
      <c r="AB831" s="472">
        <v>0</v>
      </c>
      <c r="AC831" s="271"/>
      <c r="AD831" s="54"/>
      <c r="AE831" s="54"/>
      <c r="AF831" s="54"/>
      <c r="AG831" s="54"/>
      <c r="AH831" s="54"/>
      <c r="AI831" s="464"/>
      <c r="AJ831" s="470"/>
    </row>
    <row r="832" spans="1:36" x14ac:dyDescent="0.25">
      <c r="A832" s="447">
        <v>8</v>
      </c>
      <c r="B832" s="471" t="s">
        <v>456</v>
      </c>
      <c r="C832" s="471">
        <v>0</v>
      </c>
      <c r="D832" s="472">
        <v>0</v>
      </c>
      <c r="E832" s="472">
        <v>0</v>
      </c>
      <c r="F832" s="472">
        <v>0</v>
      </c>
      <c r="G832" s="472">
        <v>0</v>
      </c>
      <c r="H832" s="472">
        <v>0</v>
      </c>
      <c r="I832" s="472">
        <v>0</v>
      </c>
      <c r="J832" s="472">
        <v>0</v>
      </c>
      <c r="K832" s="472">
        <v>0</v>
      </c>
      <c r="L832" s="472">
        <v>0</v>
      </c>
      <c r="M832" s="472">
        <v>0</v>
      </c>
      <c r="N832" s="472">
        <v>0</v>
      </c>
      <c r="O832" s="472">
        <v>0</v>
      </c>
      <c r="P832" s="472">
        <v>0</v>
      </c>
      <c r="Q832" s="472">
        <v>0</v>
      </c>
      <c r="R832" s="472">
        <v>0</v>
      </c>
      <c r="S832" s="472">
        <v>0</v>
      </c>
      <c r="T832" s="472">
        <v>0</v>
      </c>
      <c r="U832" s="472">
        <v>0</v>
      </c>
      <c r="V832" s="472">
        <v>0</v>
      </c>
      <c r="W832" s="472">
        <v>0</v>
      </c>
      <c r="X832" s="472">
        <v>0</v>
      </c>
      <c r="Y832" s="472">
        <v>0</v>
      </c>
      <c r="Z832" s="472">
        <v>0</v>
      </c>
      <c r="AA832" s="473" t="s">
        <v>1119</v>
      </c>
      <c r="AB832" s="472">
        <v>0</v>
      </c>
      <c r="AC832" s="271"/>
      <c r="AD832" s="54"/>
      <c r="AE832" s="54"/>
      <c r="AF832" s="54"/>
      <c r="AG832" s="54"/>
      <c r="AH832" s="54"/>
      <c r="AI832" s="464"/>
      <c r="AJ832" s="470"/>
    </row>
    <row r="833" spans="1:36" x14ac:dyDescent="0.25">
      <c r="A833" s="447">
        <v>9</v>
      </c>
      <c r="B833" s="471" t="s">
        <v>457</v>
      </c>
      <c r="C833" s="471">
        <v>0</v>
      </c>
      <c r="D833" s="472">
        <v>0</v>
      </c>
      <c r="E833" s="472">
        <v>0</v>
      </c>
      <c r="F833" s="472">
        <v>0</v>
      </c>
      <c r="G833" s="472">
        <v>0</v>
      </c>
      <c r="H833" s="472">
        <v>0</v>
      </c>
      <c r="I833" s="472">
        <v>0</v>
      </c>
      <c r="J833" s="472">
        <v>0</v>
      </c>
      <c r="K833" s="472">
        <v>0</v>
      </c>
      <c r="L833" s="472">
        <v>0</v>
      </c>
      <c r="M833" s="472">
        <v>0</v>
      </c>
      <c r="N833" s="472">
        <v>0</v>
      </c>
      <c r="O833" s="472">
        <v>0</v>
      </c>
      <c r="P833" s="472">
        <v>0</v>
      </c>
      <c r="Q833" s="472">
        <v>0</v>
      </c>
      <c r="R833" s="472">
        <v>0</v>
      </c>
      <c r="S833" s="472">
        <v>0</v>
      </c>
      <c r="T833" s="472">
        <v>0</v>
      </c>
      <c r="U833" s="472">
        <v>0</v>
      </c>
      <c r="V833" s="472">
        <v>0</v>
      </c>
      <c r="W833" s="472">
        <v>0</v>
      </c>
      <c r="X833" s="472">
        <v>0</v>
      </c>
      <c r="Y833" s="472">
        <v>0</v>
      </c>
      <c r="Z833" s="472">
        <v>0</v>
      </c>
      <c r="AA833" s="473" t="s">
        <v>1119</v>
      </c>
      <c r="AB833" s="472">
        <v>0</v>
      </c>
      <c r="AC833" s="271"/>
      <c r="AD833" s="54"/>
      <c r="AE833" s="54"/>
      <c r="AF833" s="54"/>
      <c r="AG833" s="54"/>
      <c r="AH833" s="54"/>
      <c r="AI833" s="464"/>
      <c r="AJ833" s="470"/>
    </row>
    <row r="834" spans="1:36" x14ac:dyDescent="0.25">
      <c r="A834" s="447">
        <v>10</v>
      </c>
      <c r="B834" s="471" t="s">
        <v>120</v>
      </c>
      <c r="C834" s="471">
        <v>0</v>
      </c>
      <c r="D834" s="472">
        <v>0</v>
      </c>
      <c r="E834" s="472">
        <v>0</v>
      </c>
      <c r="F834" s="472">
        <v>0</v>
      </c>
      <c r="G834" s="472">
        <v>0</v>
      </c>
      <c r="H834" s="472">
        <v>0</v>
      </c>
      <c r="I834" s="472">
        <v>0</v>
      </c>
      <c r="J834" s="472">
        <v>0</v>
      </c>
      <c r="K834" s="472">
        <v>0</v>
      </c>
      <c r="L834" s="472">
        <v>0</v>
      </c>
      <c r="M834" s="472">
        <v>0</v>
      </c>
      <c r="N834" s="472">
        <v>0</v>
      </c>
      <c r="O834" s="472">
        <v>0</v>
      </c>
      <c r="P834" s="472">
        <v>0</v>
      </c>
      <c r="Q834" s="472">
        <v>0</v>
      </c>
      <c r="R834" s="472">
        <v>0</v>
      </c>
      <c r="S834" s="472">
        <v>0</v>
      </c>
      <c r="T834" s="472">
        <v>0</v>
      </c>
      <c r="U834" s="472">
        <v>0</v>
      </c>
      <c r="V834" s="472">
        <v>0</v>
      </c>
      <c r="W834" s="472">
        <v>0</v>
      </c>
      <c r="X834" s="472">
        <v>0</v>
      </c>
      <c r="Y834" s="472">
        <v>0</v>
      </c>
      <c r="Z834" s="472">
        <v>0</v>
      </c>
      <c r="AA834" s="473" t="s">
        <v>1119</v>
      </c>
      <c r="AB834" s="472">
        <v>0</v>
      </c>
      <c r="AC834" s="271"/>
      <c r="AD834" s="54"/>
      <c r="AE834" s="54"/>
      <c r="AF834" s="54"/>
      <c r="AG834" s="54"/>
      <c r="AH834" s="54"/>
      <c r="AI834" s="464"/>
      <c r="AJ834" s="470"/>
    </row>
    <row r="835" spans="1:36" x14ac:dyDescent="0.25">
      <c r="A835" s="447">
        <v>11</v>
      </c>
      <c r="B835" s="471" t="s">
        <v>466</v>
      </c>
      <c r="C835" s="471">
        <v>0</v>
      </c>
      <c r="D835" s="472">
        <v>0</v>
      </c>
      <c r="E835" s="472">
        <v>0</v>
      </c>
      <c r="F835" s="472">
        <v>0</v>
      </c>
      <c r="G835" s="472">
        <v>0</v>
      </c>
      <c r="H835" s="472">
        <v>0</v>
      </c>
      <c r="I835" s="472">
        <v>0</v>
      </c>
      <c r="J835" s="472">
        <v>0</v>
      </c>
      <c r="K835" s="472">
        <v>0</v>
      </c>
      <c r="L835" s="472">
        <v>0</v>
      </c>
      <c r="M835" s="472">
        <v>0</v>
      </c>
      <c r="N835" s="472">
        <v>0</v>
      </c>
      <c r="O835" s="472">
        <v>0</v>
      </c>
      <c r="P835" s="472">
        <v>0</v>
      </c>
      <c r="Q835" s="472">
        <v>0</v>
      </c>
      <c r="R835" s="472">
        <v>0</v>
      </c>
      <c r="S835" s="472">
        <v>0</v>
      </c>
      <c r="T835" s="472">
        <v>0</v>
      </c>
      <c r="U835" s="472">
        <v>0</v>
      </c>
      <c r="V835" s="472">
        <v>0</v>
      </c>
      <c r="W835" s="472">
        <v>0</v>
      </c>
      <c r="X835" s="472">
        <v>0</v>
      </c>
      <c r="Y835" s="472">
        <v>0</v>
      </c>
      <c r="Z835" s="472">
        <v>0</v>
      </c>
      <c r="AA835" s="473" t="s">
        <v>1119</v>
      </c>
      <c r="AB835" s="472">
        <v>0</v>
      </c>
      <c r="AC835" s="271"/>
      <c r="AD835" s="54"/>
      <c r="AE835" s="54"/>
      <c r="AF835" s="54"/>
      <c r="AG835" s="54"/>
      <c r="AH835" s="54"/>
      <c r="AI835" s="464"/>
      <c r="AJ835" s="470"/>
    </row>
    <row r="836" spans="1:36" x14ac:dyDescent="0.25">
      <c r="A836" s="447">
        <v>12</v>
      </c>
      <c r="B836" s="471" t="s">
        <v>467</v>
      </c>
      <c r="C836" s="471">
        <v>0</v>
      </c>
      <c r="D836" s="472">
        <v>0</v>
      </c>
      <c r="E836" s="472">
        <v>0</v>
      </c>
      <c r="F836" s="472">
        <v>0</v>
      </c>
      <c r="G836" s="472">
        <v>0</v>
      </c>
      <c r="H836" s="472">
        <v>0</v>
      </c>
      <c r="I836" s="472">
        <v>0.93600000000000005</v>
      </c>
      <c r="J836" s="472">
        <v>0</v>
      </c>
      <c r="K836" s="472">
        <v>0</v>
      </c>
      <c r="L836" s="472">
        <v>0</v>
      </c>
      <c r="M836" s="472">
        <v>0</v>
      </c>
      <c r="N836" s="472">
        <v>3.8727642599999998</v>
      </c>
      <c r="O836" s="472">
        <v>3.8727642599999998</v>
      </c>
      <c r="P836" s="472">
        <v>0</v>
      </c>
      <c r="Q836" s="472">
        <v>28.95</v>
      </c>
      <c r="R836" s="472">
        <v>70.186128269999998</v>
      </c>
      <c r="S836" s="472">
        <v>70.186128269999998</v>
      </c>
      <c r="T836" s="472">
        <v>0</v>
      </c>
      <c r="U836" s="472">
        <v>29.885999999999999</v>
      </c>
      <c r="V836" s="472">
        <v>74.058892529999994</v>
      </c>
      <c r="W836" s="472">
        <v>74.058892529999994</v>
      </c>
      <c r="X836" s="472">
        <v>-74.058892529999994</v>
      </c>
      <c r="Y836" s="472">
        <v>-74.058892529999994</v>
      </c>
      <c r="Z836" s="472">
        <v>74.058892529999994</v>
      </c>
      <c r="AA836" s="473" t="s">
        <v>1119</v>
      </c>
      <c r="AB836" s="472">
        <v>0</v>
      </c>
      <c r="AC836" s="271"/>
      <c r="AD836" s="54"/>
      <c r="AE836" s="54"/>
      <c r="AF836" s="54"/>
      <c r="AG836" s="54"/>
      <c r="AH836" s="54"/>
      <c r="AI836" s="464"/>
      <c r="AJ836" s="470"/>
    </row>
    <row r="837" spans="1:36" ht="63" x14ac:dyDescent="0.25">
      <c r="A837" s="447">
        <v>0</v>
      </c>
      <c r="B837" s="471" t="s">
        <v>614</v>
      </c>
      <c r="C837" s="471" t="s">
        <v>388</v>
      </c>
      <c r="D837" s="472">
        <v>0</v>
      </c>
      <c r="E837" s="472">
        <v>0</v>
      </c>
      <c r="F837" s="472">
        <v>0</v>
      </c>
      <c r="G837" s="472">
        <v>0</v>
      </c>
      <c r="H837" s="472">
        <v>0</v>
      </c>
      <c r="I837" s="472">
        <v>0</v>
      </c>
      <c r="J837" s="472">
        <v>0</v>
      </c>
      <c r="K837" s="472">
        <v>0</v>
      </c>
      <c r="L837" s="472">
        <v>0</v>
      </c>
      <c r="M837" s="472">
        <v>0</v>
      </c>
      <c r="N837" s="472">
        <v>0</v>
      </c>
      <c r="O837" s="472">
        <v>0</v>
      </c>
      <c r="P837" s="472">
        <v>0</v>
      </c>
      <c r="Q837" s="472">
        <v>28.863</v>
      </c>
      <c r="R837" s="472">
        <v>67.812949500000002</v>
      </c>
      <c r="S837" s="472">
        <v>67.812949500000002</v>
      </c>
      <c r="T837" s="472">
        <v>0</v>
      </c>
      <c r="U837" s="472">
        <v>28.863</v>
      </c>
      <c r="V837" s="472">
        <v>67.812949500000002</v>
      </c>
      <c r="W837" s="472">
        <v>67.812949500000002</v>
      </c>
      <c r="X837" s="472">
        <v>-67.812949500000002</v>
      </c>
      <c r="Y837" s="472">
        <v>-67.812949500000002</v>
      </c>
      <c r="Z837" s="472">
        <v>67.812949500000002</v>
      </c>
      <c r="AA837" s="473" t="s">
        <v>1119</v>
      </c>
      <c r="AB837" s="472" t="s">
        <v>769</v>
      </c>
      <c r="AC837" s="271"/>
      <c r="AD837" s="54"/>
      <c r="AE837" s="54"/>
      <c r="AF837" s="54"/>
      <c r="AG837" s="54"/>
      <c r="AH837" s="54"/>
      <c r="AI837" s="464"/>
      <c r="AJ837" s="470"/>
    </row>
    <row r="838" spans="1:36" ht="47.25" x14ac:dyDescent="0.25">
      <c r="A838" s="447">
        <v>0</v>
      </c>
      <c r="B838" s="471" t="s">
        <v>615</v>
      </c>
      <c r="C838" s="471" t="s">
        <v>388</v>
      </c>
      <c r="D838" s="472">
        <v>0</v>
      </c>
      <c r="E838" s="472">
        <v>0</v>
      </c>
      <c r="F838" s="472">
        <v>0</v>
      </c>
      <c r="G838" s="472">
        <v>0</v>
      </c>
      <c r="H838" s="472">
        <v>0</v>
      </c>
      <c r="I838" s="472">
        <v>0.93600000000000005</v>
      </c>
      <c r="J838" s="472">
        <v>0</v>
      </c>
      <c r="K838" s="472">
        <v>0</v>
      </c>
      <c r="L838" s="472">
        <v>0</v>
      </c>
      <c r="M838" s="472">
        <v>0</v>
      </c>
      <c r="N838" s="472">
        <v>3.8727642599999998</v>
      </c>
      <c r="O838" s="472">
        <v>3.8727642599999998</v>
      </c>
      <c r="P838" s="472">
        <v>0</v>
      </c>
      <c r="Q838" s="472">
        <v>0</v>
      </c>
      <c r="R838" s="472">
        <v>0</v>
      </c>
      <c r="S838" s="472">
        <v>0</v>
      </c>
      <c r="T838" s="472">
        <v>0</v>
      </c>
      <c r="U838" s="472">
        <v>0.93600000000000005</v>
      </c>
      <c r="V838" s="472">
        <v>3.8727642599999998</v>
      </c>
      <c r="W838" s="472">
        <v>3.8727642599999998</v>
      </c>
      <c r="X838" s="472">
        <v>-3.8727642599999998</v>
      </c>
      <c r="Y838" s="472">
        <v>-3.8727642599999998</v>
      </c>
      <c r="Z838" s="472">
        <v>3.8727642599999998</v>
      </c>
      <c r="AA838" s="473" t="s">
        <v>1119</v>
      </c>
      <c r="AB838" s="472" t="s">
        <v>769</v>
      </c>
      <c r="AC838" s="271"/>
      <c r="AD838" s="54"/>
      <c r="AE838" s="54"/>
      <c r="AF838" s="54"/>
      <c r="AG838" s="54"/>
      <c r="AH838" s="54"/>
      <c r="AI838" s="464"/>
      <c r="AJ838" s="470"/>
    </row>
    <row r="839" spans="1:36" ht="63" x14ac:dyDescent="0.25">
      <c r="A839" s="447">
        <v>0</v>
      </c>
      <c r="B839" s="471" t="s">
        <v>851</v>
      </c>
      <c r="C839" s="471" t="s">
        <v>388</v>
      </c>
      <c r="D839" s="472">
        <v>0</v>
      </c>
      <c r="E839" s="472">
        <v>0</v>
      </c>
      <c r="F839" s="472">
        <v>0</v>
      </c>
      <c r="G839" s="472">
        <v>0</v>
      </c>
      <c r="H839" s="472">
        <v>0</v>
      </c>
      <c r="I839" s="472">
        <v>0</v>
      </c>
      <c r="J839" s="472">
        <v>0</v>
      </c>
      <c r="K839" s="472">
        <v>0</v>
      </c>
      <c r="L839" s="472">
        <v>0</v>
      </c>
      <c r="M839" s="472">
        <v>0</v>
      </c>
      <c r="N839" s="472">
        <v>0</v>
      </c>
      <c r="O839" s="472">
        <v>0</v>
      </c>
      <c r="P839" s="472">
        <v>0</v>
      </c>
      <c r="Q839" s="472">
        <v>8.6999999999999994E-2</v>
      </c>
      <c r="R839" s="472">
        <v>2.37317877</v>
      </c>
      <c r="S839" s="472">
        <v>2.37317877</v>
      </c>
      <c r="T839" s="472">
        <v>0</v>
      </c>
      <c r="U839" s="472">
        <v>8.6999999999999994E-2</v>
      </c>
      <c r="V839" s="472">
        <v>2.37317877</v>
      </c>
      <c r="W839" s="472">
        <v>2.37317877</v>
      </c>
      <c r="X839" s="472">
        <v>-2.37317877</v>
      </c>
      <c r="Y839" s="472">
        <v>-2.37317877</v>
      </c>
      <c r="Z839" s="472">
        <v>2.37317877</v>
      </c>
      <c r="AA839" s="473" t="s">
        <v>1119</v>
      </c>
      <c r="AB839" s="472" t="s">
        <v>769</v>
      </c>
      <c r="AC839" s="271"/>
      <c r="AD839" s="54"/>
      <c r="AE839" s="54"/>
      <c r="AF839" s="54"/>
      <c r="AG839" s="54"/>
      <c r="AH839" s="54"/>
      <c r="AI839" s="464"/>
      <c r="AJ839" s="470"/>
    </row>
    <row r="840" spans="1:36" x14ac:dyDescent="0.25">
      <c r="A840" s="447">
        <v>13</v>
      </c>
      <c r="B840" s="471" t="s">
        <v>468</v>
      </c>
      <c r="C840" s="471">
        <v>0</v>
      </c>
      <c r="D840" s="472">
        <v>0</v>
      </c>
      <c r="E840" s="472">
        <v>0</v>
      </c>
      <c r="F840" s="472">
        <v>0</v>
      </c>
      <c r="G840" s="472">
        <v>0</v>
      </c>
      <c r="H840" s="472">
        <v>0</v>
      </c>
      <c r="I840" s="472">
        <v>0</v>
      </c>
      <c r="J840" s="472">
        <v>0</v>
      </c>
      <c r="K840" s="472">
        <v>0</v>
      </c>
      <c r="L840" s="472">
        <v>0</v>
      </c>
      <c r="M840" s="472">
        <v>0</v>
      </c>
      <c r="N840" s="472">
        <v>0</v>
      </c>
      <c r="O840" s="472">
        <v>0</v>
      </c>
      <c r="P840" s="472">
        <v>0</v>
      </c>
      <c r="Q840" s="472">
        <v>0</v>
      </c>
      <c r="R840" s="472">
        <v>0</v>
      </c>
      <c r="S840" s="472">
        <v>0</v>
      </c>
      <c r="T840" s="472">
        <v>0</v>
      </c>
      <c r="U840" s="472">
        <v>0</v>
      </c>
      <c r="V840" s="472">
        <v>0</v>
      </c>
      <c r="W840" s="472">
        <v>0</v>
      </c>
      <c r="X840" s="472">
        <v>0</v>
      </c>
      <c r="Y840" s="472">
        <v>0</v>
      </c>
      <c r="Z840" s="472">
        <v>0</v>
      </c>
      <c r="AA840" s="473" t="s">
        <v>1119</v>
      </c>
      <c r="AB840" s="472">
        <v>0</v>
      </c>
      <c r="AC840" s="271"/>
      <c r="AD840" s="54"/>
      <c r="AE840" s="54"/>
      <c r="AF840" s="54"/>
      <c r="AG840" s="54"/>
      <c r="AH840" s="54"/>
      <c r="AI840" s="464"/>
      <c r="AJ840" s="470"/>
    </row>
    <row r="841" spans="1:36" x14ac:dyDescent="0.25">
      <c r="A841" s="447">
        <v>14</v>
      </c>
      <c r="B841" s="471" t="s">
        <v>458</v>
      </c>
      <c r="C841" s="471">
        <v>0</v>
      </c>
      <c r="D841" s="472">
        <v>0</v>
      </c>
      <c r="E841" s="472">
        <v>0</v>
      </c>
      <c r="F841" s="472">
        <v>0</v>
      </c>
      <c r="G841" s="472">
        <v>0</v>
      </c>
      <c r="H841" s="472">
        <v>0</v>
      </c>
      <c r="I841" s="472">
        <v>0</v>
      </c>
      <c r="J841" s="472">
        <v>0</v>
      </c>
      <c r="K841" s="472">
        <v>0</v>
      </c>
      <c r="L841" s="472">
        <v>0</v>
      </c>
      <c r="M841" s="472">
        <v>0</v>
      </c>
      <c r="N841" s="472">
        <v>0</v>
      </c>
      <c r="O841" s="472">
        <v>0</v>
      </c>
      <c r="P841" s="472">
        <v>0</v>
      </c>
      <c r="Q841" s="472">
        <v>0</v>
      </c>
      <c r="R841" s="472">
        <v>0</v>
      </c>
      <c r="S841" s="472">
        <v>0</v>
      </c>
      <c r="T841" s="472">
        <v>0</v>
      </c>
      <c r="U841" s="472">
        <v>0</v>
      </c>
      <c r="V841" s="472">
        <v>0</v>
      </c>
      <c r="W841" s="472">
        <v>0</v>
      </c>
      <c r="X841" s="472">
        <v>0</v>
      </c>
      <c r="Y841" s="472">
        <v>0</v>
      </c>
      <c r="Z841" s="472">
        <v>0</v>
      </c>
      <c r="AA841" s="473" t="s">
        <v>1119</v>
      </c>
      <c r="AB841" s="472">
        <v>0</v>
      </c>
      <c r="AC841" s="271"/>
      <c r="AD841" s="54"/>
      <c r="AE841" s="54"/>
      <c r="AF841" s="54"/>
      <c r="AG841" s="54"/>
      <c r="AH841" s="54"/>
      <c r="AI841" s="464"/>
      <c r="AJ841" s="470"/>
    </row>
    <row r="842" spans="1:36" x14ac:dyDescent="0.25">
      <c r="A842" s="447">
        <v>15</v>
      </c>
      <c r="B842" s="471" t="s">
        <v>459</v>
      </c>
      <c r="C842" s="471">
        <v>0</v>
      </c>
      <c r="D842" s="472">
        <v>0</v>
      </c>
      <c r="E842" s="472">
        <v>0</v>
      </c>
      <c r="F842" s="472">
        <v>0</v>
      </c>
      <c r="G842" s="472">
        <v>0</v>
      </c>
      <c r="H842" s="472">
        <v>0</v>
      </c>
      <c r="I842" s="472">
        <v>0</v>
      </c>
      <c r="J842" s="472">
        <v>0</v>
      </c>
      <c r="K842" s="472">
        <v>0</v>
      </c>
      <c r="L842" s="472">
        <v>0</v>
      </c>
      <c r="M842" s="472">
        <v>0</v>
      </c>
      <c r="N842" s="472">
        <v>0</v>
      </c>
      <c r="O842" s="472">
        <v>0</v>
      </c>
      <c r="P842" s="472">
        <v>0</v>
      </c>
      <c r="Q842" s="472">
        <v>0</v>
      </c>
      <c r="R842" s="472">
        <v>0</v>
      </c>
      <c r="S842" s="472">
        <v>0</v>
      </c>
      <c r="T842" s="472">
        <v>0</v>
      </c>
      <c r="U842" s="472">
        <v>0</v>
      </c>
      <c r="V842" s="472">
        <v>0</v>
      </c>
      <c r="W842" s="472">
        <v>0</v>
      </c>
      <c r="X842" s="472">
        <v>0</v>
      </c>
      <c r="Y842" s="472">
        <v>0</v>
      </c>
      <c r="Z842" s="472">
        <v>0</v>
      </c>
      <c r="AA842" s="473" t="s">
        <v>1119</v>
      </c>
      <c r="AB842" s="472">
        <v>0</v>
      </c>
      <c r="AC842" s="271"/>
      <c r="AD842" s="54"/>
      <c r="AE842" s="54"/>
      <c r="AF842" s="54"/>
      <c r="AG842" s="54"/>
      <c r="AH842" s="54"/>
      <c r="AI842" s="464"/>
      <c r="AJ842" s="470"/>
    </row>
    <row r="843" spans="1:36" x14ac:dyDescent="0.25">
      <c r="A843" s="447">
        <v>16</v>
      </c>
      <c r="B843" s="471" t="s">
        <v>460</v>
      </c>
      <c r="C843" s="471">
        <v>0</v>
      </c>
      <c r="D843" s="472">
        <v>0</v>
      </c>
      <c r="E843" s="472">
        <v>0</v>
      </c>
      <c r="F843" s="472">
        <v>0</v>
      </c>
      <c r="G843" s="472">
        <v>0</v>
      </c>
      <c r="H843" s="472">
        <v>0</v>
      </c>
      <c r="I843" s="472">
        <v>0</v>
      </c>
      <c r="J843" s="472">
        <v>0</v>
      </c>
      <c r="K843" s="472">
        <v>0</v>
      </c>
      <c r="L843" s="472">
        <v>0</v>
      </c>
      <c r="M843" s="472">
        <v>0</v>
      </c>
      <c r="N843" s="472">
        <v>0</v>
      </c>
      <c r="O843" s="472">
        <v>0</v>
      </c>
      <c r="P843" s="472">
        <v>0</v>
      </c>
      <c r="Q843" s="472">
        <v>0</v>
      </c>
      <c r="R843" s="472">
        <v>0</v>
      </c>
      <c r="S843" s="472">
        <v>0</v>
      </c>
      <c r="T843" s="472">
        <v>0</v>
      </c>
      <c r="U843" s="472">
        <v>0</v>
      </c>
      <c r="V843" s="472">
        <v>0</v>
      </c>
      <c r="W843" s="472">
        <v>0</v>
      </c>
      <c r="X843" s="472">
        <v>0</v>
      </c>
      <c r="Y843" s="472">
        <v>0</v>
      </c>
      <c r="Z843" s="472">
        <v>0</v>
      </c>
      <c r="AA843" s="473" t="s">
        <v>1119</v>
      </c>
      <c r="AB843" s="472">
        <v>0</v>
      </c>
      <c r="AC843" s="271"/>
      <c r="AD843" s="54"/>
      <c r="AE843" s="54"/>
      <c r="AF843" s="54"/>
      <c r="AG843" s="54"/>
      <c r="AH843" s="54"/>
      <c r="AI843" s="464"/>
      <c r="AJ843" s="470"/>
    </row>
    <row r="844" spans="1:36" x14ac:dyDescent="0.25">
      <c r="A844" s="447">
        <v>17</v>
      </c>
      <c r="B844" s="471" t="s">
        <v>121</v>
      </c>
      <c r="C844" s="471">
        <v>0</v>
      </c>
      <c r="D844" s="472">
        <v>0</v>
      </c>
      <c r="E844" s="472">
        <v>0</v>
      </c>
      <c r="F844" s="472">
        <v>0</v>
      </c>
      <c r="G844" s="472">
        <v>0</v>
      </c>
      <c r="H844" s="472">
        <v>0</v>
      </c>
      <c r="I844" s="472">
        <v>0</v>
      </c>
      <c r="J844" s="472">
        <v>0</v>
      </c>
      <c r="K844" s="472">
        <v>0</v>
      </c>
      <c r="L844" s="472">
        <v>0</v>
      </c>
      <c r="M844" s="472">
        <v>0</v>
      </c>
      <c r="N844" s="472">
        <v>0</v>
      </c>
      <c r="O844" s="472">
        <v>0</v>
      </c>
      <c r="P844" s="472">
        <v>0</v>
      </c>
      <c r="Q844" s="472">
        <v>0</v>
      </c>
      <c r="R844" s="472">
        <v>0</v>
      </c>
      <c r="S844" s="472">
        <v>0</v>
      </c>
      <c r="T844" s="472">
        <v>0</v>
      </c>
      <c r="U844" s="472">
        <v>0</v>
      </c>
      <c r="V844" s="472">
        <v>0</v>
      </c>
      <c r="W844" s="472">
        <v>0</v>
      </c>
      <c r="X844" s="472">
        <v>0</v>
      </c>
      <c r="Y844" s="472">
        <v>0</v>
      </c>
      <c r="Z844" s="472">
        <v>0</v>
      </c>
      <c r="AA844" s="473" t="s">
        <v>1119</v>
      </c>
      <c r="AB844" s="472">
        <v>0</v>
      </c>
      <c r="AC844" s="271"/>
      <c r="AD844" s="54"/>
      <c r="AE844" s="54"/>
      <c r="AF844" s="54"/>
      <c r="AG844" s="54"/>
      <c r="AH844" s="54"/>
      <c r="AI844" s="464"/>
      <c r="AJ844" s="470"/>
    </row>
    <row r="845" spans="1:36" x14ac:dyDescent="0.25">
      <c r="A845" s="447">
        <v>18</v>
      </c>
      <c r="B845" s="471" t="s">
        <v>469</v>
      </c>
      <c r="C845" s="471">
        <v>0</v>
      </c>
      <c r="D845" s="472">
        <v>0</v>
      </c>
      <c r="E845" s="472">
        <v>0</v>
      </c>
      <c r="F845" s="472">
        <v>0</v>
      </c>
      <c r="G845" s="472">
        <v>0</v>
      </c>
      <c r="H845" s="472">
        <v>0</v>
      </c>
      <c r="I845" s="472">
        <v>0</v>
      </c>
      <c r="J845" s="472">
        <v>0</v>
      </c>
      <c r="K845" s="472">
        <v>0</v>
      </c>
      <c r="L845" s="472">
        <v>0</v>
      </c>
      <c r="M845" s="472">
        <v>0</v>
      </c>
      <c r="N845" s="472">
        <v>0</v>
      </c>
      <c r="O845" s="472">
        <v>0</v>
      </c>
      <c r="P845" s="472">
        <v>0</v>
      </c>
      <c r="Q845" s="472">
        <v>0</v>
      </c>
      <c r="R845" s="472">
        <v>0</v>
      </c>
      <c r="S845" s="472">
        <v>0</v>
      </c>
      <c r="T845" s="472">
        <v>0</v>
      </c>
      <c r="U845" s="472">
        <v>0</v>
      </c>
      <c r="V845" s="472">
        <v>0</v>
      </c>
      <c r="W845" s="472">
        <v>0</v>
      </c>
      <c r="X845" s="472">
        <v>0</v>
      </c>
      <c r="Y845" s="472">
        <v>0</v>
      </c>
      <c r="Z845" s="472">
        <v>0</v>
      </c>
      <c r="AA845" s="473" t="s">
        <v>1119</v>
      </c>
      <c r="AB845" s="472">
        <v>0</v>
      </c>
      <c r="AC845" s="271"/>
      <c r="AD845" s="54"/>
      <c r="AE845" s="54"/>
      <c r="AF845" s="54"/>
      <c r="AG845" s="54"/>
      <c r="AH845" s="54"/>
      <c r="AI845" s="464"/>
      <c r="AJ845" s="470"/>
    </row>
    <row r="846" spans="1:36" x14ac:dyDescent="0.25">
      <c r="A846" s="447">
        <v>19</v>
      </c>
      <c r="B846" s="471" t="s">
        <v>470</v>
      </c>
      <c r="C846" s="471">
        <v>0</v>
      </c>
      <c r="D846" s="472">
        <v>0</v>
      </c>
      <c r="E846" s="472">
        <v>0</v>
      </c>
      <c r="F846" s="472">
        <v>0</v>
      </c>
      <c r="G846" s="472">
        <v>0</v>
      </c>
      <c r="H846" s="472">
        <v>0</v>
      </c>
      <c r="I846" s="472">
        <v>0</v>
      </c>
      <c r="J846" s="472">
        <v>0</v>
      </c>
      <c r="K846" s="472">
        <v>0</v>
      </c>
      <c r="L846" s="472">
        <v>0</v>
      </c>
      <c r="M846" s="472">
        <v>0</v>
      </c>
      <c r="N846" s="472">
        <v>0</v>
      </c>
      <c r="O846" s="472">
        <v>0</v>
      </c>
      <c r="P846" s="472">
        <v>5</v>
      </c>
      <c r="Q846" s="472">
        <v>1.8</v>
      </c>
      <c r="R846" s="472">
        <v>20.371611909999999</v>
      </c>
      <c r="S846" s="472">
        <v>20.371611909999999</v>
      </c>
      <c r="T846" s="472">
        <v>5</v>
      </c>
      <c r="U846" s="472">
        <v>1.8</v>
      </c>
      <c r="V846" s="472">
        <v>20.371611909999999</v>
      </c>
      <c r="W846" s="472">
        <v>20.371611909999999</v>
      </c>
      <c r="X846" s="472">
        <v>-20.371611909999999</v>
      </c>
      <c r="Y846" s="472">
        <v>-20.371611909999999</v>
      </c>
      <c r="Z846" s="472">
        <v>20.371611909999999</v>
      </c>
      <c r="AA846" s="473" t="s">
        <v>1119</v>
      </c>
      <c r="AB846" s="472">
        <v>0</v>
      </c>
      <c r="AC846" s="271"/>
      <c r="AD846" s="54"/>
      <c r="AE846" s="54"/>
      <c r="AF846" s="54"/>
      <c r="AG846" s="54"/>
      <c r="AH846" s="54"/>
      <c r="AI846" s="464"/>
      <c r="AJ846" s="470"/>
    </row>
    <row r="847" spans="1:36" ht="47.25" x14ac:dyDescent="0.25">
      <c r="A847" s="447">
        <v>0</v>
      </c>
      <c r="B847" s="471" t="s">
        <v>772</v>
      </c>
      <c r="C847" s="471" t="s">
        <v>388</v>
      </c>
      <c r="D847" s="472">
        <v>0</v>
      </c>
      <c r="E847" s="472">
        <v>0</v>
      </c>
      <c r="F847" s="472">
        <v>0</v>
      </c>
      <c r="G847" s="472">
        <v>0</v>
      </c>
      <c r="H847" s="472">
        <v>0</v>
      </c>
      <c r="I847" s="472">
        <v>0</v>
      </c>
      <c r="J847" s="472">
        <v>0</v>
      </c>
      <c r="K847" s="472">
        <v>0</v>
      </c>
      <c r="L847" s="472">
        <v>0</v>
      </c>
      <c r="M847" s="472">
        <v>0</v>
      </c>
      <c r="N847" s="472">
        <v>0</v>
      </c>
      <c r="O847" s="472">
        <v>0</v>
      </c>
      <c r="P847" s="472">
        <v>5</v>
      </c>
      <c r="Q847" s="472">
        <v>1.8</v>
      </c>
      <c r="R847" s="472">
        <v>19.676393699999998</v>
      </c>
      <c r="S847" s="472">
        <v>19.676393699999998</v>
      </c>
      <c r="T847" s="472">
        <v>5</v>
      </c>
      <c r="U847" s="472">
        <v>1.8</v>
      </c>
      <c r="V847" s="472">
        <v>19.676393699999998</v>
      </c>
      <c r="W847" s="472">
        <v>19.676393699999998</v>
      </c>
      <c r="X847" s="472">
        <v>-19.676393699999998</v>
      </c>
      <c r="Y847" s="472">
        <v>-19.676393699999998</v>
      </c>
      <c r="Z847" s="472">
        <v>19.676393699999998</v>
      </c>
      <c r="AA847" s="473" t="s">
        <v>1119</v>
      </c>
      <c r="AB847" s="472" t="s">
        <v>769</v>
      </c>
      <c r="AC847" s="271"/>
      <c r="AD847" s="54"/>
      <c r="AE847" s="54"/>
      <c r="AF847" s="54"/>
      <c r="AG847" s="54"/>
      <c r="AH847" s="54"/>
      <c r="AI847" s="464"/>
      <c r="AJ847" s="470"/>
    </row>
    <row r="848" spans="1:36" ht="31.5" x14ac:dyDescent="0.25">
      <c r="A848" s="447">
        <v>0</v>
      </c>
      <c r="B848" s="471" t="s">
        <v>852</v>
      </c>
      <c r="C848" s="471" t="s">
        <v>388</v>
      </c>
      <c r="D848" s="472">
        <v>0</v>
      </c>
      <c r="E848" s="472">
        <v>0</v>
      </c>
      <c r="F848" s="472">
        <v>0</v>
      </c>
      <c r="G848" s="472">
        <v>0</v>
      </c>
      <c r="H848" s="472">
        <v>0</v>
      </c>
      <c r="I848" s="472">
        <v>0</v>
      </c>
      <c r="J848" s="472">
        <v>0</v>
      </c>
      <c r="K848" s="472">
        <v>0</v>
      </c>
      <c r="L848" s="472">
        <v>0</v>
      </c>
      <c r="M848" s="472">
        <v>0</v>
      </c>
      <c r="N848" s="472">
        <v>0</v>
      </c>
      <c r="O848" s="472">
        <v>0</v>
      </c>
      <c r="P848" s="472">
        <v>0</v>
      </c>
      <c r="Q848" s="472">
        <v>0</v>
      </c>
      <c r="R848" s="472">
        <v>0.69521820999999995</v>
      </c>
      <c r="S848" s="472">
        <v>0.69521820999999995</v>
      </c>
      <c r="T848" s="472">
        <v>0</v>
      </c>
      <c r="U848" s="472">
        <v>0</v>
      </c>
      <c r="V848" s="472">
        <v>0.69521820999999995</v>
      </c>
      <c r="W848" s="472">
        <v>0.69521820999999995</v>
      </c>
      <c r="X848" s="472">
        <v>-0.69521820999999995</v>
      </c>
      <c r="Y848" s="472">
        <v>-0.69521820999999995</v>
      </c>
      <c r="Z848" s="472">
        <v>0.69521820999999995</v>
      </c>
      <c r="AA848" s="473" t="s">
        <v>1119</v>
      </c>
      <c r="AB848" s="472" t="s">
        <v>769</v>
      </c>
      <c r="AC848" s="271"/>
      <c r="AD848" s="54"/>
      <c r="AE848" s="54"/>
      <c r="AF848" s="54"/>
      <c r="AG848" s="54"/>
      <c r="AH848" s="54"/>
      <c r="AI848" s="464"/>
      <c r="AJ848" s="470"/>
    </row>
    <row r="849" spans="1:36" ht="31.5" x14ac:dyDescent="0.25">
      <c r="A849" s="447" t="s">
        <v>447</v>
      </c>
      <c r="B849" s="471" t="s">
        <v>126</v>
      </c>
      <c r="C849" s="471">
        <v>1</v>
      </c>
      <c r="D849" s="472">
        <v>0.8</v>
      </c>
      <c r="E849" s="472">
        <v>2.4390000000000001</v>
      </c>
      <c r="F849" s="472">
        <v>5.9350807700000008</v>
      </c>
      <c r="G849" s="472">
        <v>5.9350807700000008</v>
      </c>
      <c r="H849" s="472">
        <v>0.9</v>
      </c>
      <c r="I849" s="472">
        <v>3.5180000000000002</v>
      </c>
      <c r="J849" s="472">
        <v>0.32178024</v>
      </c>
      <c r="K849" s="472">
        <v>0.32178024</v>
      </c>
      <c r="L849" s="472">
        <v>0.8</v>
      </c>
      <c r="M849" s="472">
        <v>1.145</v>
      </c>
      <c r="N849" s="472">
        <v>11.998699520000001</v>
      </c>
      <c r="O849" s="472">
        <v>11.998699520000001</v>
      </c>
      <c r="P849" s="472">
        <v>0.75</v>
      </c>
      <c r="Q849" s="472">
        <v>2.2279999999999998</v>
      </c>
      <c r="R849" s="472">
        <v>12.95695563</v>
      </c>
      <c r="S849" s="472">
        <v>12.95695563</v>
      </c>
      <c r="T849" s="472">
        <v>3.25</v>
      </c>
      <c r="U849" s="472">
        <v>9.33</v>
      </c>
      <c r="V849" s="472">
        <v>31.21251616</v>
      </c>
      <c r="W849" s="472">
        <v>31.21251616</v>
      </c>
      <c r="X849" s="472">
        <v>-28.68811616</v>
      </c>
      <c r="Y849" s="472">
        <v>-28.68811616</v>
      </c>
      <c r="Z849" s="472">
        <v>28.68811616</v>
      </c>
      <c r="AA849" s="473">
        <v>12.364330597369673</v>
      </c>
      <c r="AB849" s="472">
        <v>0</v>
      </c>
      <c r="AC849" s="271"/>
      <c r="AD849" s="54"/>
      <c r="AE849" s="54"/>
      <c r="AF849" s="54"/>
      <c r="AG849" s="54"/>
      <c r="AH849" s="54"/>
      <c r="AI849" s="464"/>
      <c r="AJ849" s="470"/>
    </row>
    <row r="850" spans="1:36" x14ac:dyDescent="0.25">
      <c r="A850" s="447" t="s">
        <v>472</v>
      </c>
      <c r="B850" s="471" t="s">
        <v>462</v>
      </c>
      <c r="C850" s="471">
        <v>0</v>
      </c>
      <c r="D850" s="472">
        <v>0</v>
      </c>
      <c r="E850" s="472">
        <v>0</v>
      </c>
      <c r="F850" s="472">
        <v>0</v>
      </c>
      <c r="G850" s="472">
        <v>0</v>
      </c>
      <c r="H850" s="472">
        <v>0</v>
      </c>
      <c r="I850" s="472">
        <v>0</v>
      </c>
      <c r="J850" s="472">
        <v>0</v>
      </c>
      <c r="K850" s="472">
        <v>0</v>
      </c>
      <c r="L850" s="472">
        <v>0</v>
      </c>
      <c r="M850" s="472">
        <v>0</v>
      </c>
      <c r="N850" s="472">
        <v>0</v>
      </c>
      <c r="O850" s="472">
        <v>0</v>
      </c>
      <c r="P850" s="472">
        <v>0</v>
      </c>
      <c r="Q850" s="472">
        <v>0</v>
      </c>
      <c r="R850" s="472">
        <v>0</v>
      </c>
      <c r="S850" s="472">
        <v>0</v>
      </c>
      <c r="T850" s="472">
        <v>0</v>
      </c>
      <c r="U850" s="472">
        <v>0</v>
      </c>
      <c r="V850" s="472">
        <v>0</v>
      </c>
      <c r="W850" s="472">
        <v>0</v>
      </c>
      <c r="X850" s="472">
        <v>0</v>
      </c>
      <c r="Y850" s="472">
        <v>0</v>
      </c>
      <c r="Z850" s="472">
        <v>0</v>
      </c>
      <c r="AA850" s="473" t="s">
        <v>1119</v>
      </c>
      <c r="AB850" s="472">
        <v>0</v>
      </c>
      <c r="AC850" s="271"/>
      <c r="AD850" s="54"/>
      <c r="AE850" s="54"/>
      <c r="AF850" s="54"/>
      <c r="AG850" s="54"/>
      <c r="AH850" s="54"/>
      <c r="AI850" s="464"/>
      <c r="AJ850" s="470"/>
    </row>
    <row r="851" spans="1:36" x14ac:dyDescent="0.25">
      <c r="A851" s="447">
        <v>1</v>
      </c>
      <c r="B851" s="471" t="s">
        <v>451</v>
      </c>
      <c r="C851" s="471">
        <v>0</v>
      </c>
      <c r="D851" s="472">
        <v>0</v>
      </c>
      <c r="E851" s="472">
        <v>0</v>
      </c>
      <c r="F851" s="472">
        <v>0</v>
      </c>
      <c r="G851" s="472">
        <v>0</v>
      </c>
      <c r="H851" s="472">
        <v>0</v>
      </c>
      <c r="I851" s="472">
        <v>0</v>
      </c>
      <c r="J851" s="472">
        <v>0</v>
      </c>
      <c r="K851" s="472">
        <v>0</v>
      </c>
      <c r="L851" s="472">
        <v>0</v>
      </c>
      <c r="M851" s="472">
        <v>0</v>
      </c>
      <c r="N851" s="472">
        <v>0</v>
      </c>
      <c r="O851" s="472">
        <v>0</v>
      </c>
      <c r="P851" s="472">
        <v>0</v>
      </c>
      <c r="Q851" s="472">
        <v>0</v>
      </c>
      <c r="R851" s="472">
        <v>0</v>
      </c>
      <c r="S851" s="472">
        <v>0</v>
      </c>
      <c r="T851" s="472">
        <v>0</v>
      </c>
      <c r="U851" s="472">
        <v>0</v>
      </c>
      <c r="V851" s="472">
        <v>0</v>
      </c>
      <c r="W851" s="472">
        <v>0</v>
      </c>
      <c r="X851" s="472">
        <v>0</v>
      </c>
      <c r="Y851" s="472">
        <v>0</v>
      </c>
      <c r="Z851" s="472">
        <v>0</v>
      </c>
      <c r="AA851" s="473" t="s">
        <v>1119</v>
      </c>
      <c r="AB851" s="472">
        <v>0</v>
      </c>
      <c r="AC851" s="271"/>
      <c r="AD851" s="54"/>
      <c r="AE851" s="54"/>
      <c r="AF851" s="54"/>
      <c r="AG851" s="54"/>
      <c r="AH851" s="54"/>
      <c r="AI851" s="464"/>
      <c r="AJ851" s="470"/>
    </row>
    <row r="852" spans="1:36" x14ac:dyDescent="0.25">
      <c r="A852" s="447">
        <v>2</v>
      </c>
      <c r="B852" s="471" t="s">
        <v>452</v>
      </c>
      <c r="C852" s="471">
        <v>0</v>
      </c>
      <c r="D852" s="472">
        <v>0</v>
      </c>
      <c r="E852" s="472">
        <v>0</v>
      </c>
      <c r="F852" s="472">
        <v>0</v>
      </c>
      <c r="G852" s="472">
        <v>0</v>
      </c>
      <c r="H852" s="472">
        <v>0</v>
      </c>
      <c r="I852" s="472">
        <v>0</v>
      </c>
      <c r="J852" s="472">
        <v>0</v>
      </c>
      <c r="K852" s="472">
        <v>0</v>
      </c>
      <c r="L852" s="472">
        <v>0</v>
      </c>
      <c r="M852" s="472">
        <v>0</v>
      </c>
      <c r="N852" s="472">
        <v>0</v>
      </c>
      <c r="O852" s="472">
        <v>0</v>
      </c>
      <c r="P852" s="472">
        <v>0</v>
      </c>
      <c r="Q852" s="472">
        <v>0</v>
      </c>
      <c r="R852" s="472">
        <v>0</v>
      </c>
      <c r="S852" s="472">
        <v>0</v>
      </c>
      <c r="T852" s="472">
        <v>0</v>
      </c>
      <c r="U852" s="472">
        <v>0</v>
      </c>
      <c r="V852" s="472">
        <v>0</v>
      </c>
      <c r="W852" s="472">
        <v>0</v>
      </c>
      <c r="X852" s="472">
        <v>0</v>
      </c>
      <c r="Y852" s="472">
        <v>0</v>
      </c>
      <c r="Z852" s="472">
        <v>0</v>
      </c>
      <c r="AA852" s="473" t="s">
        <v>1119</v>
      </c>
      <c r="AB852" s="472">
        <v>0</v>
      </c>
      <c r="AC852" s="271"/>
      <c r="AD852" s="54"/>
      <c r="AE852" s="54"/>
      <c r="AF852" s="54"/>
      <c r="AG852" s="54"/>
      <c r="AH852" s="54"/>
      <c r="AI852" s="464"/>
      <c r="AJ852" s="470"/>
    </row>
    <row r="853" spans="1:36" x14ac:dyDescent="0.25">
      <c r="A853" s="447">
        <v>3</v>
      </c>
      <c r="B853" s="471" t="s">
        <v>453</v>
      </c>
      <c r="C853" s="471">
        <v>0</v>
      </c>
      <c r="D853" s="472">
        <v>0</v>
      </c>
      <c r="E853" s="472">
        <v>0</v>
      </c>
      <c r="F853" s="472">
        <v>0</v>
      </c>
      <c r="G853" s="472">
        <v>0</v>
      </c>
      <c r="H853" s="472">
        <v>0</v>
      </c>
      <c r="I853" s="472">
        <v>0</v>
      </c>
      <c r="J853" s="472">
        <v>0</v>
      </c>
      <c r="K853" s="472">
        <v>0</v>
      </c>
      <c r="L853" s="472">
        <v>0</v>
      </c>
      <c r="M853" s="472">
        <v>0</v>
      </c>
      <c r="N853" s="472">
        <v>0</v>
      </c>
      <c r="O853" s="472">
        <v>0</v>
      </c>
      <c r="P853" s="472">
        <v>0</v>
      </c>
      <c r="Q853" s="472">
        <v>0</v>
      </c>
      <c r="R853" s="472">
        <v>0</v>
      </c>
      <c r="S853" s="472">
        <v>0</v>
      </c>
      <c r="T853" s="472">
        <v>0</v>
      </c>
      <c r="U853" s="472">
        <v>0</v>
      </c>
      <c r="V853" s="472">
        <v>0</v>
      </c>
      <c r="W853" s="472">
        <v>0</v>
      </c>
      <c r="X853" s="472">
        <v>0</v>
      </c>
      <c r="Y853" s="472">
        <v>0</v>
      </c>
      <c r="Z853" s="472">
        <v>0</v>
      </c>
      <c r="AA853" s="473" t="s">
        <v>1119</v>
      </c>
      <c r="AB853" s="472">
        <v>0</v>
      </c>
      <c r="AC853" s="271"/>
      <c r="AD853" s="54"/>
      <c r="AE853" s="54"/>
      <c r="AF853" s="54"/>
      <c r="AG853" s="54"/>
      <c r="AH853" s="54"/>
      <c r="AI853" s="464"/>
      <c r="AJ853" s="470"/>
    </row>
    <row r="854" spans="1:36" x14ac:dyDescent="0.25">
      <c r="A854" s="447">
        <v>4</v>
      </c>
      <c r="B854" s="471" t="s">
        <v>454</v>
      </c>
      <c r="C854" s="471">
        <v>0</v>
      </c>
      <c r="D854" s="472">
        <v>0</v>
      </c>
      <c r="E854" s="472">
        <v>0</v>
      </c>
      <c r="F854" s="472">
        <v>0</v>
      </c>
      <c r="G854" s="472">
        <v>0</v>
      </c>
      <c r="H854" s="472">
        <v>0</v>
      </c>
      <c r="I854" s="472">
        <v>0</v>
      </c>
      <c r="J854" s="472">
        <v>0</v>
      </c>
      <c r="K854" s="472">
        <v>0</v>
      </c>
      <c r="L854" s="472">
        <v>0</v>
      </c>
      <c r="M854" s="472">
        <v>0</v>
      </c>
      <c r="N854" s="472">
        <v>0</v>
      </c>
      <c r="O854" s="472">
        <v>0</v>
      </c>
      <c r="P854" s="472">
        <v>0</v>
      </c>
      <c r="Q854" s="472">
        <v>0</v>
      </c>
      <c r="R854" s="472">
        <v>0</v>
      </c>
      <c r="S854" s="472">
        <v>0</v>
      </c>
      <c r="T854" s="472">
        <v>0</v>
      </c>
      <c r="U854" s="472">
        <v>0</v>
      </c>
      <c r="V854" s="472">
        <v>0</v>
      </c>
      <c r="W854" s="472">
        <v>0</v>
      </c>
      <c r="X854" s="472">
        <v>0</v>
      </c>
      <c r="Y854" s="472">
        <v>0</v>
      </c>
      <c r="Z854" s="472">
        <v>0</v>
      </c>
      <c r="AA854" s="473" t="s">
        <v>1119</v>
      </c>
      <c r="AB854" s="472">
        <v>0</v>
      </c>
      <c r="AC854" s="271"/>
      <c r="AD854" s="54"/>
      <c r="AE854" s="54"/>
      <c r="AF854" s="54"/>
      <c r="AG854" s="54"/>
      <c r="AH854" s="54"/>
      <c r="AI854" s="464"/>
      <c r="AJ854" s="470"/>
    </row>
    <row r="855" spans="1:36" x14ac:dyDescent="0.25">
      <c r="A855" s="447">
        <v>5</v>
      </c>
      <c r="B855" s="471" t="s">
        <v>394</v>
      </c>
      <c r="C855" s="471">
        <v>0</v>
      </c>
      <c r="D855" s="472">
        <v>0</v>
      </c>
      <c r="E855" s="472">
        <v>0</v>
      </c>
      <c r="F855" s="472">
        <v>0</v>
      </c>
      <c r="G855" s="472">
        <v>0</v>
      </c>
      <c r="H855" s="472">
        <v>0</v>
      </c>
      <c r="I855" s="472">
        <v>0</v>
      </c>
      <c r="J855" s="472">
        <v>0</v>
      </c>
      <c r="K855" s="472">
        <v>0</v>
      </c>
      <c r="L855" s="472">
        <v>0</v>
      </c>
      <c r="M855" s="472">
        <v>0</v>
      </c>
      <c r="N855" s="472">
        <v>0</v>
      </c>
      <c r="O855" s="472">
        <v>0</v>
      </c>
      <c r="P855" s="472">
        <v>0</v>
      </c>
      <c r="Q855" s="472">
        <v>0</v>
      </c>
      <c r="R855" s="472">
        <v>0</v>
      </c>
      <c r="S855" s="472">
        <v>0</v>
      </c>
      <c r="T855" s="472">
        <v>0</v>
      </c>
      <c r="U855" s="472">
        <v>0</v>
      </c>
      <c r="V855" s="472">
        <v>0</v>
      </c>
      <c r="W855" s="472">
        <v>0</v>
      </c>
      <c r="X855" s="472">
        <v>0</v>
      </c>
      <c r="Y855" s="472">
        <v>0</v>
      </c>
      <c r="Z855" s="472">
        <v>0</v>
      </c>
      <c r="AA855" s="473" t="s">
        <v>1119</v>
      </c>
      <c r="AB855" s="472">
        <v>0</v>
      </c>
      <c r="AC855" s="271"/>
      <c r="AD855" s="54"/>
      <c r="AE855" s="54"/>
      <c r="AF855" s="54"/>
      <c r="AG855" s="54"/>
      <c r="AH855" s="54"/>
      <c r="AI855" s="464"/>
      <c r="AJ855" s="470"/>
    </row>
    <row r="856" spans="1:36" x14ac:dyDescent="0.25">
      <c r="A856" s="447">
        <v>6</v>
      </c>
      <c r="B856" s="471" t="s">
        <v>395</v>
      </c>
      <c r="C856" s="471">
        <v>0</v>
      </c>
      <c r="D856" s="472">
        <v>0</v>
      </c>
      <c r="E856" s="472">
        <v>0</v>
      </c>
      <c r="F856" s="472">
        <v>0</v>
      </c>
      <c r="G856" s="472">
        <v>0</v>
      </c>
      <c r="H856" s="472">
        <v>0</v>
      </c>
      <c r="I856" s="472">
        <v>0</v>
      </c>
      <c r="J856" s="472">
        <v>0</v>
      </c>
      <c r="K856" s="472">
        <v>0</v>
      </c>
      <c r="L856" s="472">
        <v>0</v>
      </c>
      <c r="M856" s="472">
        <v>0</v>
      </c>
      <c r="N856" s="472">
        <v>0</v>
      </c>
      <c r="O856" s="472">
        <v>0</v>
      </c>
      <c r="P856" s="472">
        <v>0</v>
      </c>
      <c r="Q856" s="472">
        <v>0</v>
      </c>
      <c r="R856" s="472">
        <v>0</v>
      </c>
      <c r="S856" s="472">
        <v>0</v>
      </c>
      <c r="T856" s="472">
        <v>0</v>
      </c>
      <c r="U856" s="472">
        <v>0</v>
      </c>
      <c r="V856" s="472">
        <v>0</v>
      </c>
      <c r="W856" s="472">
        <v>0</v>
      </c>
      <c r="X856" s="472">
        <v>0</v>
      </c>
      <c r="Y856" s="472">
        <v>0</v>
      </c>
      <c r="Z856" s="472">
        <v>0</v>
      </c>
      <c r="AA856" s="473" t="s">
        <v>1119</v>
      </c>
      <c r="AB856" s="472">
        <v>0</v>
      </c>
      <c r="AC856" s="271"/>
      <c r="AD856" s="54"/>
      <c r="AE856" s="54"/>
      <c r="AF856" s="54"/>
      <c r="AG856" s="54"/>
      <c r="AH856" s="54"/>
      <c r="AI856" s="464"/>
      <c r="AJ856" s="470"/>
    </row>
    <row r="857" spans="1:36" x14ac:dyDescent="0.25">
      <c r="A857" s="447">
        <v>7</v>
      </c>
      <c r="B857" s="471" t="s">
        <v>455</v>
      </c>
      <c r="C857" s="471">
        <v>0</v>
      </c>
      <c r="D857" s="472">
        <v>0</v>
      </c>
      <c r="E857" s="472">
        <v>0</v>
      </c>
      <c r="F857" s="472">
        <v>0</v>
      </c>
      <c r="G857" s="472">
        <v>0</v>
      </c>
      <c r="H857" s="472">
        <v>0</v>
      </c>
      <c r="I857" s="472">
        <v>0</v>
      </c>
      <c r="J857" s="472">
        <v>0</v>
      </c>
      <c r="K857" s="472">
        <v>0</v>
      </c>
      <c r="L857" s="472">
        <v>0</v>
      </c>
      <c r="M857" s="472">
        <v>0</v>
      </c>
      <c r="N857" s="472">
        <v>0</v>
      </c>
      <c r="O857" s="472">
        <v>0</v>
      </c>
      <c r="P857" s="472">
        <v>0</v>
      </c>
      <c r="Q857" s="472">
        <v>0</v>
      </c>
      <c r="R857" s="472">
        <v>0</v>
      </c>
      <c r="S857" s="472">
        <v>0</v>
      </c>
      <c r="T857" s="472">
        <v>0</v>
      </c>
      <c r="U857" s="472">
        <v>0</v>
      </c>
      <c r="V857" s="472">
        <v>0</v>
      </c>
      <c r="W857" s="472">
        <v>0</v>
      </c>
      <c r="X857" s="472">
        <v>0</v>
      </c>
      <c r="Y857" s="472">
        <v>0</v>
      </c>
      <c r="Z857" s="472">
        <v>0</v>
      </c>
      <c r="AA857" s="473" t="s">
        <v>1119</v>
      </c>
      <c r="AB857" s="472">
        <v>0</v>
      </c>
      <c r="AC857" s="271"/>
      <c r="AD857" s="54"/>
      <c r="AE857" s="54"/>
      <c r="AF857" s="54"/>
      <c r="AG857" s="54"/>
      <c r="AH857" s="54"/>
      <c r="AI857" s="464"/>
      <c r="AJ857" s="470"/>
    </row>
    <row r="858" spans="1:36" x14ac:dyDescent="0.25">
      <c r="A858" s="447">
        <v>8</v>
      </c>
      <c r="B858" s="471" t="s">
        <v>456</v>
      </c>
      <c r="C858" s="471">
        <v>0</v>
      </c>
      <c r="D858" s="472">
        <v>0</v>
      </c>
      <c r="E858" s="472">
        <v>0</v>
      </c>
      <c r="F858" s="472">
        <v>0</v>
      </c>
      <c r="G858" s="472">
        <v>0</v>
      </c>
      <c r="H858" s="472">
        <v>0</v>
      </c>
      <c r="I858" s="472">
        <v>0</v>
      </c>
      <c r="J858" s="472">
        <v>0</v>
      </c>
      <c r="K858" s="472">
        <v>0</v>
      </c>
      <c r="L858" s="472">
        <v>0</v>
      </c>
      <c r="M858" s="472">
        <v>0</v>
      </c>
      <c r="N858" s="472">
        <v>0</v>
      </c>
      <c r="O858" s="472">
        <v>0</v>
      </c>
      <c r="P858" s="472">
        <v>0</v>
      </c>
      <c r="Q858" s="472">
        <v>0</v>
      </c>
      <c r="R858" s="472">
        <v>0</v>
      </c>
      <c r="S858" s="472">
        <v>0</v>
      </c>
      <c r="T858" s="472">
        <v>0</v>
      </c>
      <c r="U858" s="472">
        <v>0</v>
      </c>
      <c r="V858" s="472">
        <v>0</v>
      </c>
      <c r="W858" s="472">
        <v>0</v>
      </c>
      <c r="X858" s="472">
        <v>0</v>
      </c>
      <c r="Y858" s="472">
        <v>0</v>
      </c>
      <c r="Z858" s="472">
        <v>0</v>
      </c>
      <c r="AA858" s="473" t="s">
        <v>1119</v>
      </c>
      <c r="AB858" s="472">
        <v>0</v>
      </c>
      <c r="AC858" s="271"/>
      <c r="AD858" s="54"/>
      <c r="AE858" s="54"/>
      <c r="AF858" s="54"/>
      <c r="AG858" s="54"/>
      <c r="AH858" s="54"/>
      <c r="AI858" s="464"/>
      <c r="AJ858" s="470"/>
    </row>
    <row r="859" spans="1:36" x14ac:dyDescent="0.25">
      <c r="A859" s="447">
        <v>9</v>
      </c>
      <c r="B859" s="471" t="s">
        <v>457</v>
      </c>
      <c r="C859" s="471">
        <v>0</v>
      </c>
      <c r="D859" s="472">
        <v>0</v>
      </c>
      <c r="E859" s="472">
        <v>0</v>
      </c>
      <c r="F859" s="472">
        <v>0</v>
      </c>
      <c r="G859" s="472">
        <v>0</v>
      </c>
      <c r="H859" s="472">
        <v>0</v>
      </c>
      <c r="I859" s="472">
        <v>0</v>
      </c>
      <c r="J859" s="472">
        <v>0</v>
      </c>
      <c r="K859" s="472">
        <v>0</v>
      </c>
      <c r="L859" s="472">
        <v>0</v>
      </c>
      <c r="M859" s="472">
        <v>0</v>
      </c>
      <c r="N859" s="472">
        <v>0</v>
      </c>
      <c r="O859" s="472">
        <v>0</v>
      </c>
      <c r="P859" s="472">
        <v>0</v>
      </c>
      <c r="Q859" s="472">
        <v>0</v>
      </c>
      <c r="R859" s="472">
        <v>0</v>
      </c>
      <c r="S859" s="472">
        <v>0</v>
      </c>
      <c r="T859" s="472">
        <v>0</v>
      </c>
      <c r="U859" s="472">
        <v>0</v>
      </c>
      <c r="V859" s="472">
        <v>0</v>
      </c>
      <c r="W859" s="472">
        <v>0</v>
      </c>
      <c r="X859" s="472">
        <v>0</v>
      </c>
      <c r="Y859" s="472">
        <v>0</v>
      </c>
      <c r="Z859" s="472">
        <v>0</v>
      </c>
      <c r="AA859" s="473" t="s">
        <v>1119</v>
      </c>
      <c r="AB859" s="472">
        <v>0</v>
      </c>
      <c r="AC859" s="271"/>
      <c r="AD859" s="54"/>
      <c r="AE859" s="54"/>
      <c r="AF859" s="54"/>
      <c r="AG859" s="54"/>
      <c r="AH859" s="54"/>
      <c r="AI859" s="464"/>
      <c r="AJ859" s="470"/>
    </row>
    <row r="860" spans="1:36" x14ac:dyDescent="0.25">
      <c r="A860" s="447">
        <v>10</v>
      </c>
      <c r="B860" s="471" t="s">
        <v>120</v>
      </c>
      <c r="C860" s="471">
        <v>0</v>
      </c>
      <c r="D860" s="472">
        <v>0</v>
      </c>
      <c r="E860" s="472">
        <v>0</v>
      </c>
      <c r="F860" s="472">
        <v>0</v>
      </c>
      <c r="G860" s="472">
        <v>0</v>
      </c>
      <c r="H860" s="472">
        <v>0</v>
      </c>
      <c r="I860" s="472">
        <v>0</v>
      </c>
      <c r="J860" s="472">
        <v>0</v>
      </c>
      <c r="K860" s="472">
        <v>0</v>
      </c>
      <c r="L860" s="472">
        <v>0</v>
      </c>
      <c r="M860" s="472">
        <v>0</v>
      </c>
      <c r="N860" s="472">
        <v>0</v>
      </c>
      <c r="O860" s="472">
        <v>0</v>
      </c>
      <c r="P860" s="472">
        <v>0</v>
      </c>
      <c r="Q860" s="472">
        <v>0</v>
      </c>
      <c r="R860" s="472">
        <v>0</v>
      </c>
      <c r="S860" s="472">
        <v>0</v>
      </c>
      <c r="T860" s="472">
        <v>0</v>
      </c>
      <c r="U860" s="472">
        <v>0</v>
      </c>
      <c r="V860" s="472">
        <v>0</v>
      </c>
      <c r="W860" s="472">
        <v>0</v>
      </c>
      <c r="X860" s="472">
        <v>0</v>
      </c>
      <c r="Y860" s="472">
        <v>0</v>
      </c>
      <c r="Z860" s="472">
        <v>0</v>
      </c>
      <c r="AA860" s="473" t="s">
        <v>1119</v>
      </c>
      <c r="AB860" s="472">
        <v>0</v>
      </c>
      <c r="AC860" s="271"/>
      <c r="AD860" s="54"/>
      <c r="AE860" s="54"/>
      <c r="AF860" s="54"/>
      <c r="AG860" s="54"/>
      <c r="AH860" s="54"/>
      <c r="AI860" s="464"/>
      <c r="AJ860" s="470"/>
    </row>
    <row r="861" spans="1:36" x14ac:dyDescent="0.25">
      <c r="A861" s="447">
        <v>11</v>
      </c>
      <c r="B861" s="471" t="s">
        <v>466</v>
      </c>
      <c r="C861" s="471">
        <v>0</v>
      </c>
      <c r="D861" s="472">
        <v>0</v>
      </c>
      <c r="E861" s="472">
        <v>0</v>
      </c>
      <c r="F861" s="472">
        <v>0</v>
      </c>
      <c r="G861" s="472">
        <v>0</v>
      </c>
      <c r="H861" s="472">
        <v>0</v>
      </c>
      <c r="I861" s="472">
        <v>0</v>
      </c>
      <c r="J861" s="472">
        <v>0</v>
      </c>
      <c r="K861" s="472">
        <v>0</v>
      </c>
      <c r="L861" s="472">
        <v>0</v>
      </c>
      <c r="M861" s="472">
        <v>0</v>
      </c>
      <c r="N861" s="472">
        <v>0</v>
      </c>
      <c r="O861" s="472">
        <v>0</v>
      </c>
      <c r="P861" s="472">
        <v>0</v>
      </c>
      <c r="Q861" s="472">
        <v>0</v>
      </c>
      <c r="R861" s="472">
        <v>0</v>
      </c>
      <c r="S861" s="472">
        <v>0</v>
      </c>
      <c r="T861" s="472">
        <v>0</v>
      </c>
      <c r="U861" s="472">
        <v>0</v>
      </c>
      <c r="V861" s="472">
        <v>0</v>
      </c>
      <c r="W861" s="472">
        <v>0</v>
      </c>
      <c r="X861" s="472">
        <v>0</v>
      </c>
      <c r="Y861" s="472">
        <v>0</v>
      </c>
      <c r="Z861" s="472">
        <v>0</v>
      </c>
      <c r="AA861" s="473" t="s">
        <v>1119</v>
      </c>
      <c r="AB861" s="472">
        <v>0</v>
      </c>
      <c r="AC861" s="271"/>
      <c r="AD861" s="54"/>
      <c r="AE861" s="54"/>
      <c r="AF861" s="54"/>
      <c r="AG861" s="54"/>
      <c r="AH861" s="54"/>
      <c r="AI861" s="464"/>
      <c r="AJ861" s="470"/>
    </row>
    <row r="862" spans="1:36" x14ac:dyDescent="0.25">
      <c r="A862" s="447">
        <v>12</v>
      </c>
      <c r="B862" s="471" t="s">
        <v>467</v>
      </c>
      <c r="C862" s="471">
        <v>0</v>
      </c>
      <c r="D862" s="472">
        <v>0</v>
      </c>
      <c r="E862" s="472">
        <v>0</v>
      </c>
      <c r="F862" s="472">
        <v>0</v>
      </c>
      <c r="G862" s="472">
        <v>0</v>
      </c>
      <c r="H862" s="472">
        <v>0</v>
      </c>
      <c r="I862" s="472">
        <v>0</v>
      </c>
      <c r="J862" s="472">
        <v>0</v>
      </c>
      <c r="K862" s="472">
        <v>0</v>
      </c>
      <c r="L862" s="472">
        <v>0</v>
      </c>
      <c r="M862" s="472">
        <v>0</v>
      </c>
      <c r="N862" s="472">
        <v>0</v>
      </c>
      <c r="O862" s="472">
        <v>0</v>
      </c>
      <c r="P862" s="472">
        <v>0</v>
      </c>
      <c r="Q862" s="472">
        <v>0</v>
      </c>
      <c r="R862" s="472">
        <v>0</v>
      </c>
      <c r="S862" s="472">
        <v>0</v>
      </c>
      <c r="T862" s="472">
        <v>0</v>
      </c>
      <c r="U862" s="472">
        <v>0</v>
      </c>
      <c r="V862" s="472">
        <v>0</v>
      </c>
      <c r="W862" s="472">
        <v>0</v>
      </c>
      <c r="X862" s="472">
        <v>0</v>
      </c>
      <c r="Y862" s="472">
        <v>0</v>
      </c>
      <c r="Z862" s="472">
        <v>0</v>
      </c>
      <c r="AA862" s="473" t="s">
        <v>1119</v>
      </c>
      <c r="AB862" s="472">
        <v>0</v>
      </c>
      <c r="AC862" s="271"/>
      <c r="AD862" s="54"/>
      <c r="AE862" s="54"/>
      <c r="AF862" s="54"/>
      <c r="AG862" s="54"/>
      <c r="AH862" s="54"/>
      <c r="AI862" s="464"/>
      <c r="AJ862" s="470"/>
    </row>
    <row r="863" spans="1:36" x14ac:dyDescent="0.25">
      <c r="A863" s="447">
        <v>13</v>
      </c>
      <c r="B863" s="471" t="s">
        <v>468</v>
      </c>
      <c r="C863" s="471">
        <v>0</v>
      </c>
      <c r="D863" s="472">
        <v>0</v>
      </c>
      <c r="E863" s="472">
        <v>0</v>
      </c>
      <c r="F863" s="472">
        <v>0</v>
      </c>
      <c r="G863" s="472">
        <v>0</v>
      </c>
      <c r="H863" s="472">
        <v>0</v>
      </c>
      <c r="I863" s="472">
        <v>0</v>
      </c>
      <c r="J863" s="472">
        <v>0</v>
      </c>
      <c r="K863" s="472">
        <v>0</v>
      </c>
      <c r="L863" s="472">
        <v>0</v>
      </c>
      <c r="M863" s="472">
        <v>0</v>
      </c>
      <c r="N863" s="472">
        <v>0</v>
      </c>
      <c r="O863" s="472">
        <v>0</v>
      </c>
      <c r="P863" s="472">
        <v>0</v>
      </c>
      <c r="Q863" s="472">
        <v>0</v>
      </c>
      <c r="R863" s="472">
        <v>0</v>
      </c>
      <c r="S863" s="472">
        <v>0</v>
      </c>
      <c r="T863" s="472">
        <v>0</v>
      </c>
      <c r="U863" s="472">
        <v>0</v>
      </c>
      <c r="V863" s="472">
        <v>0</v>
      </c>
      <c r="W863" s="472">
        <v>0</v>
      </c>
      <c r="X863" s="472">
        <v>0</v>
      </c>
      <c r="Y863" s="472">
        <v>0</v>
      </c>
      <c r="Z863" s="472">
        <v>0</v>
      </c>
      <c r="AA863" s="473" t="s">
        <v>1119</v>
      </c>
      <c r="AB863" s="472">
        <v>0</v>
      </c>
      <c r="AC863" s="271"/>
      <c r="AD863" s="54"/>
      <c r="AE863" s="54"/>
      <c r="AF863" s="54"/>
      <c r="AG863" s="54"/>
      <c r="AH863" s="54"/>
      <c r="AI863" s="464"/>
      <c r="AJ863" s="470"/>
    </row>
    <row r="864" spans="1:36" x14ac:dyDescent="0.25">
      <c r="A864" s="447">
        <v>14</v>
      </c>
      <c r="B864" s="471" t="s">
        <v>458</v>
      </c>
      <c r="C864" s="471">
        <v>0</v>
      </c>
      <c r="D864" s="472">
        <v>0</v>
      </c>
      <c r="E864" s="472">
        <v>0</v>
      </c>
      <c r="F864" s="472">
        <v>0</v>
      </c>
      <c r="G864" s="472">
        <v>0</v>
      </c>
      <c r="H864" s="472">
        <v>0</v>
      </c>
      <c r="I864" s="472">
        <v>0</v>
      </c>
      <c r="J864" s="472">
        <v>0</v>
      </c>
      <c r="K864" s="472">
        <v>0</v>
      </c>
      <c r="L864" s="472">
        <v>0</v>
      </c>
      <c r="M864" s="472">
        <v>0</v>
      </c>
      <c r="N864" s="472">
        <v>0</v>
      </c>
      <c r="O864" s="472">
        <v>0</v>
      </c>
      <c r="P864" s="472">
        <v>0</v>
      </c>
      <c r="Q864" s="472">
        <v>0</v>
      </c>
      <c r="R864" s="472">
        <v>0</v>
      </c>
      <c r="S864" s="472">
        <v>0</v>
      </c>
      <c r="T864" s="472">
        <v>0</v>
      </c>
      <c r="U864" s="472">
        <v>0</v>
      </c>
      <c r="V864" s="472">
        <v>0</v>
      </c>
      <c r="W864" s="472">
        <v>0</v>
      </c>
      <c r="X864" s="472">
        <v>0</v>
      </c>
      <c r="Y864" s="472">
        <v>0</v>
      </c>
      <c r="Z864" s="472">
        <v>0</v>
      </c>
      <c r="AA864" s="473" t="s">
        <v>1119</v>
      </c>
      <c r="AB864" s="472">
        <v>0</v>
      </c>
      <c r="AC864" s="271"/>
      <c r="AD864" s="54"/>
      <c r="AE864" s="54"/>
      <c r="AF864" s="54"/>
      <c r="AG864" s="54"/>
      <c r="AH864" s="54"/>
      <c r="AI864" s="464"/>
      <c r="AJ864" s="470"/>
    </row>
    <row r="865" spans="1:36" x14ac:dyDescent="0.25">
      <c r="A865" s="447">
        <v>15</v>
      </c>
      <c r="B865" s="471" t="s">
        <v>459</v>
      </c>
      <c r="C865" s="471">
        <v>0</v>
      </c>
      <c r="D865" s="472">
        <v>0</v>
      </c>
      <c r="E865" s="472">
        <v>0</v>
      </c>
      <c r="F865" s="472">
        <v>0</v>
      </c>
      <c r="G865" s="472">
        <v>0</v>
      </c>
      <c r="H865" s="472">
        <v>0</v>
      </c>
      <c r="I865" s="472">
        <v>0</v>
      </c>
      <c r="J865" s="472">
        <v>0</v>
      </c>
      <c r="K865" s="472">
        <v>0</v>
      </c>
      <c r="L865" s="472">
        <v>0</v>
      </c>
      <c r="M865" s="472">
        <v>0</v>
      </c>
      <c r="N865" s="472">
        <v>0</v>
      </c>
      <c r="O865" s="472">
        <v>0</v>
      </c>
      <c r="P865" s="472">
        <v>0</v>
      </c>
      <c r="Q865" s="472">
        <v>0</v>
      </c>
      <c r="R865" s="472">
        <v>0</v>
      </c>
      <c r="S865" s="472">
        <v>0</v>
      </c>
      <c r="T865" s="472">
        <v>0</v>
      </c>
      <c r="U865" s="472">
        <v>0</v>
      </c>
      <c r="V865" s="472">
        <v>0</v>
      </c>
      <c r="W865" s="472">
        <v>0</v>
      </c>
      <c r="X865" s="472">
        <v>0</v>
      </c>
      <c r="Y865" s="472">
        <v>0</v>
      </c>
      <c r="Z865" s="472">
        <v>0</v>
      </c>
      <c r="AA865" s="473" t="s">
        <v>1119</v>
      </c>
      <c r="AB865" s="472">
        <v>0</v>
      </c>
      <c r="AC865" s="271"/>
      <c r="AD865" s="54"/>
      <c r="AE865" s="54"/>
      <c r="AF865" s="54"/>
      <c r="AG865" s="54"/>
      <c r="AH865" s="54"/>
      <c r="AI865" s="464"/>
      <c r="AJ865" s="470"/>
    </row>
    <row r="866" spans="1:36" x14ac:dyDescent="0.25">
      <c r="A866" s="447">
        <v>16</v>
      </c>
      <c r="B866" s="471" t="s">
        <v>460</v>
      </c>
      <c r="C866" s="471">
        <v>0</v>
      </c>
      <c r="D866" s="472">
        <v>0</v>
      </c>
      <c r="E866" s="472">
        <v>0</v>
      </c>
      <c r="F866" s="472">
        <v>0</v>
      </c>
      <c r="G866" s="472">
        <v>0</v>
      </c>
      <c r="H866" s="472">
        <v>0</v>
      </c>
      <c r="I866" s="472">
        <v>0</v>
      </c>
      <c r="J866" s="472">
        <v>0</v>
      </c>
      <c r="K866" s="472">
        <v>0</v>
      </c>
      <c r="L866" s="472">
        <v>0</v>
      </c>
      <c r="M866" s="472">
        <v>0</v>
      </c>
      <c r="N866" s="472">
        <v>0</v>
      </c>
      <c r="O866" s="472">
        <v>0</v>
      </c>
      <c r="P866" s="472">
        <v>0</v>
      </c>
      <c r="Q866" s="472">
        <v>0</v>
      </c>
      <c r="R866" s="472">
        <v>0</v>
      </c>
      <c r="S866" s="472">
        <v>0</v>
      </c>
      <c r="T866" s="472">
        <v>0</v>
      </c>
      <c r="U866" s="472">
        <v>0</v>
      </c>
      <c r="V866" s="472">
        <v>0</v>
      </c>
      <c r="W866" s="472">
        <v>0</v>
      </c>
      <c r="X866" s="472">
        <v>0</v>
      </c>
      <c r="Y866" s="472">
        <v>0</v>
      </c>
      <c r="Z866" s="472">
        <v>0</v>
      </c>
      <c r="AA866" s="473" t="s">
        <v>1119</v>
      </c>
      <c r="AB866" s="472">
        <v>0</v>
      </c>
      <c r="AC866" s="271"/>
      <c r="AD866" s="54"/>
      <c r="AE866" s="54"/>
      <c r="AF866" s="54"/>
      <c r="AG866" s="54"/>
      <c r="AH866" s="54"/>
      <c r="AI866" s="464"/>
      <c r="AJ866" s="470"/>
    </row>
    <row r="867" spans="1:36" x14ac:dyDescent="0.25">
      <c r="A867" s="447">
        <v>17</v>
      </c>
      <c r="B867" s="471" t="s">
        <v>121</v>
      </c>
      <c r="C867" s="471">
        <v>0</v>
      </c>
      <c r="D867" s="472">
        <v>0</v>
      </c>
      <c r="E867" s="472">
        <v>0</v>
      </c>
      <c r="F867" s="472">
        <v>0</v>
      </c>
      <c r="G867" s="472">
        <v>0</v>
      </c>
      <c r="H867" s="472">
        <v>0</v>
      </c>
      <c r="I867" s="472">
        <v>0</v>
      </c>
      <c r="J867" s="472">
        <v>0</v>
      </c>
      <c r="K867" s="472">
        <v>0</v>
      </c>
      <c r="L867" s="472">
        <v>0</v>
      </c>
      <c r="M867" s="472">
        <v>0</v>
      </c>
      <c r="N867" s="472">
        <v>0</v>
      </c>
      <c r="O867" s="472">
        <v>0</v>
      </c>
      <c r="P867" s="472">
        <v>0</v>
      </c>
      <c r="Q867" s="472">
        <v>0</v>
      </c>
      <c r="R867" s="472">
        <v>0</v>
      </c>
      <c r="S867" s="472">
        <v>0</v>
      </c>
      <c r="T867" s="472">
        <v>0</v>
      </c>
      <c r="U867" s="472">
        <v>0</v>
      </c>
      <c r="V867" s="472">
        <v>0</v>
      </c>
      <c r="W867" s="472">
        <v>0</v>
      </c>
      <c r="X867" s="472">
        <v>0</v>
      </c>
      <c r="Y867" s="472">
        <v>0</v>
      </c>
      <c r="Z867" s="472">
        <v>0</v>
      </c>
      <c r="AA867" s="473" t="s">
        <v>1119</v>
      </c>
      <c r="AB867" s="472">
        <v>0</v>
      </c>
      <c r="AC867" s="271"/>
      <c r="AD867" s="54"/>
      <c r="AE867" s="54"/>
      <c r="AF867" s="54"/>
      <c r="AG867" s="54"/>
      <c r="AH867" s="54"/>
      <c r="AI867" s="464"/>
      <c r="AJ867" s="470"/>
    </row>
    <row r="868" spans="1:36" x14ac:dyDescent="0.25">
      <c r="A868" s="447">
        <v>18</v>
      </c>
      <c r="B868" s="471" t="s">
        <v>469</v>
      </c>
      <c r="C868" s="471">
        <v>0</v>
      </c>
      <c r="D868" s="472">
        <v>0</v>
      </c>
      <c r="E868" s="472">
        <v>0</v>
      </c>
      <c r="F868" s="472">
        <v>0</v>
      </c>
      <c r="G868" s="472">
        <v>0</v>
      </c>
      <c r="H868" s="472">
        <v>0</v>
      </c>
      <c r="I868" s="472">
        <v>0</v>
      </c>
      <c r="J868" s="472">
        <v>0</v>
      </c>
      <c r="K868" s="472">
        <v>0</v>
      </c>
      <c r="L868" s="472">
        <v>0</v>
      </c>
      <c r="M868" s="472">
        <v>0</v>
      </c>
      <c r="N868" s="472">
        <v>0</v>
      </c>
      <c r="O868" s="472">
        <v>0</v>
      </c>
      <c r="P868" s="472">
        <v>0</v>
      </c>
      <c r="Q868" s="472">
        <v>0</v>
      </c>
      <c r="R868" s="472">
        <v>0</v>
      </c>
      <c r="S868" s="472">
        <v>0</v>
      </c>
      <c r="T868" s="472">
        <v>0</v>
      </c>
      <c r="U868" s="472">
        <v>0</v>
      </c>
      <c r="V868" s="472">
        <v>0</v>
      </c>
      <c r="W868" s="472">
        <v>0</v>
      </c>
      <c r="X868" s="472">
        <v>0</v>
      </c>
      <c r="Y868" s="472">
        <v>0</v>
      </c>
      <c r="Z868" s="472">
        <v>0</v>
      </c>
      <c r="AA868" s="473" t="s">
        <v>1119</v>
      </c>
      <c r="AB868" s="472">
        <v>0</v>
      </c>
      <c r="AC868" s="271"/>
      <c r="AD868" s="54"/>
      <c r="AE868" s="54"/>
      <c r="AF868" s="54"/>
      <c r="AG868" s="54"/>
      <c r="AH868" s="54"/>
      <c r="AI868" s="464"/>
      <c r="AJ868" s="470"/>
    </row>
    <row r="869" spans="1:36" x14ac:dyDescent="0.25">
      <c r="A869" s="447">
        <v>19</v>
      </c>
      <c r="B869" s="471" t="s">
        <v>470</v>
      </c>
      <c r="C869" s="471">
        <v>0</v>
      </c>
      <c r="D869" s="472">
        <v>0</v>
      </c>
      <c r="E869" s="472">
        <v>0</v>
      </c>
      <c r="F869" s="472">
        <v>0</v>
      </c>
      <c r="G869" s="472">
        <v>0</v>
      </c>
      <c r="H869" s="472">
        <v>0</v>
      </c>
      <c r="I869" s="472">
        <v>0</v>
      </c>
      <c r="J869" s="472">
        <v>0</v>
      </c>
      <c r="K869" s="472">
        <v>0</v>
      </c>
      <c r="L869" s="472">
        <v>0</v>
      </c>
      <c r="M869" s="472">
        <v>0</v>
      </c>
      <c r="N869" s="472">
        <v>0</v>
      </c>
      <c r="O869" s="472">
        <v>0</v>
      </c>
      <c r="P869" s="472">
        <v>0</v>
      </c>
      <c r="Q869" s="472">
        <v>0</v>
      </c>
      <c r="R869" s="472">
        <v>0</v>
      </c>
      <c r="S869" s="472">
        <v>0</v>
      </c>
      <c r="T869" s="472">
        <v>0</v>
      </c>
      <c r="U869" s="472">
        <v>0</v>
      </c>
      <c r="V869" s="472">
        <v>0</v>
      </c>
      <c r="W869" s="472">
        <v>0</v>
      </c>
      <c r="X869" s="472">
        <v>0</v>
      </c>
      <c r="Y869" s="472">
        <v>0</v>
      </c>
      <c r="Z869" s="472">
        <v>0</v>
      </c>
      <c r="AA869" s="473" t="s">
        <v>1119</v>
      </c>
      <c r="AB869" s="472">
        <v>0</v>
      </c>
      <c r="AC869" s="271"/>
      <c r="AD869" s="54"/>
      <c r="AE869" s="54"/>
      <c r="AF869" s="54"/>
      <c r="AG869" s="54"/>
      <c r="AH869" s="54"/>
      <c r="AI869" s="464"/>
      <c r="AJ869" s="470"/>
    </row>
    <row r="870" spans="1:36" x14ac:dyDescent="0.25">
      <c r="A870" s="447" t="s">
        <v>473</v>
      </c>
      <c r="B870" s="471" t="s">
        <v>464</v>
      </c>
      <c r="C870" s="471">
        <v>0</v>
      </c>
      <c r="D870" s="472">
        <v>0.8</v>
      </c>
      <c r="E870" s="472">
        <v>2.4390000000000001</v>
      </c>
      <c r="F870" s="472">
        <v>5.9350807700000008</v>
      </c>
      <c r="G870" s="472">
        <v>5.9350807700000008</v>
      </c>
      <c r="H870" s="472">
        <v>0.9</v>
      </c>
      <c r="I870" s="472">
        <v>3.5180000000000002</v>
      </c>
      <c r="J870" s="472">
        <v>0.32178024</v>
      </c>
      <c r="K870" s="472">
        <v>0.32178024</v>
      </c>
      <c r="L870" s="472">
        <v>0.8</v>
      </c>
      <c r="M870" s="472">
        <v>1.145</v>
      </c>
      <c r="N870" s="472">
        <v>11.998699520000001</v>
      </c>
      <c r="O870" s="472">
        <v>11.998699520000001</v>
      </c>
      <c r="P870" s="472">
        <v>0.75</v>
      </c>
      <c r="Q870" s="472">
        <v>2.2279999999999998</v>
      </c>
      <c r="R870" s="472">
        <v>12.95695563</v>
      </c>
      <c r="S870" s="472">
        <v>12.95695563</v>
      </c>
      <c r="T870" s="472">
        <v>3.25</v>
      </c>
      <c r="U870" s="472">
        <v>9.33</v>
      </c>
      <c r="V870" s="472">
        <v>31.21251616</v>
      </c>
      <c r="W870" s="472">
        <v>31.21251616</v>
      </c>
      <c r="X870" s="472">
        <v>-28.68811616</v>
      </c>
      <c r="Y870" s="472">
        <v>-28.68811616</v>
      </c>
      <c r="Z870" s="472">
        <v>28.68811616</v>
      </c>
      <c r="AA870" s="473">
        <v>12.364330597369673</v>
      </c>
      <c r="AB870" s="472">
        <v>0</v>
      </c>
      <c r="AC870" s="271"/>
      <c r="AD870" s="54"/>
      <c r="AE870" s="54"/>
      <c r="AF870" s="54"/>
      <c r="AG870" s="54"/>
      <c r="AH870" s="54"/>
      <c r="AI870" s="464"/>
      <c r="AJ870" s="470"/>
    </row>
    <row r="871" spans="1:36" x14ac:dyDescent="0.25">
      <c r="A871" s="447">
        <v>1</v>
      </c>
      <c r="B871" s="471" t="s">
        <v>451</v>
      </c>
      <c r="C871" s="471">
        <v>0</v>
      </c>
      <c r="D871" s="472">
        <v>0</v>
      </c>
      <c r="E871" s="472">
        <v>0</v>
      </c>
      <c r="F871" s="472">
        <v>0</v>
      </c>
      <c r="G871" s="472">
        <v>0</v>
      </c>
      <c r="H871" s="472">
        <v>0</v>
      </c>
      <c r="I871" s="472">
        <v>0</v>
      </c>
      <c r="J871" s="472">
        <v>0</v>
      </c>
      <c r="K871" s="472">
        <v>0</v>
      </c>
      <c r="L871" s="472">
        <v>0</v>
      </c>
      <c r="M871" s="472">
        <v>0</v>
      </c>
      <c r="N871" s="472">
        <v>0</v>
      </c>
      <c r="O871" s="472">
        <v>0</v>
      </c>
      <c r="P871" s="472">
        <v>0</v>
      </c>
      <c r="Q871" s="472">
        <v>0</v>
      </c>
      <c r="R871" s="472">
        <v>0</v>
      </c>
      <c r="S871" s="472">
        <v>0</v>
      </c>
      <c r="T871" s="472">
        <v>0</v>
      </c>
      <c r="U871" s="472">
        <v>0</v>
      </c>
      <c r="V871" s="472">
        <v>0</v>
      </c>
      <c r="W871" s="472">
        <v>0</v>
      </c>
      <c r="X871" s="472">
        <v>0</v>
      </c>
      <c r="Y871" s="472">
        <v>0</v>
      </c>
      <c r="Z871" s="472">
        <v>0</v>
      </c>
      <c r="AA871" s="473" t="s">
        <v>1119</v>
      </c>
      <c r="AB871" s="472">
        <v>0</v>
      </c>
      <c r="AC871" s="271"/>
      <c r="AD871" s="54"/>
      <c r="AE871" s="54"/>
      <c r="AF871" s="54"/>
      <c r="AG871" s="54"/>
      <c r="AH871" s="54"/>
      <c r="AI871" s="464"/>
      <c r="AJ871" s="470"/>
    </row>
    <row r="872" spans="1:36" x14ac:dyDescent="0.25">
      <c r="A872" s="447">
        <v>2</v>
      </c>
      <c r="B872" s="471" t="s">
        <v>452</v>
      </c>
      <c r="C872" s="471">
        <v>0</v>
      </c>
      <c r="D872" s="472">
        <v>0</v>
      </c>
      <c r="E872" s="472">
        <v>0</v>
      </c>
      <c r="F872" s="472">
        <v>0</v>
      </c>
      <c r="G872" s="472">
        <v>0</v>
      </c>
      <c r="H872" s="472">
        <v>0</v>
      </c>
      <c r="I872" s="472">
        <v>0</v>
      </c>
      <c r="J872" s="472">
        <v>0</v>
      </c>
      <c r="K872" s="472">
        <v>0</v>
      </c>
      <c r="L872" s="472">
        <v>0</v>
      </c>
      <c r="M872" s="472">
        <v>0</v>
      </c>
      <c r="N872" s="472">
        <v>0</v>
      </c>
      <c r="O872" s="472">
        <v>0</v>
      </c>
      <c r="P872" s="472">
        <v>0</v>
      </c>
      <c r="Q872" s="472">
        <v>0</v>
      </c>
      <c r="R872" s="472">
        <v>0</v>
      </c>
      <c r="S872" s="472">
        <v>0</v>
      </c>
      <c r="T872" s="472">
        <v>0</v>
      </c>
      <c r="U872" s="472">
        <v>0</v>
      </c>
      <c r="V872" s="472">
        <v>0</v>
      </c>
      <c r="W872" s="472">
        <v>0</v>
      </c>
      <c r="X872" s="472">
        <v>0</v>
      </c>
      <c r="Y872" s="472">
        <v>0</v>
      </c>
      <c r="Z872" s="472">
        <v>0</v>
      </c>
      <c r="AA872" s="473" t="s">
        <v>1119</v>
      </c>
      <c r="AB872" s="472">
        <v>0</v>
      </c>
      <c r="AC872" s="271"/>
      <c r="AD872" s="54"/>
      <c r="AE872" s="54"/>
      <c r="AF872" s="54"/>
      <c r="AG872" s="54"/>
      <c r="AH872" s="54"/>
      <c r="AI872" s="464"/>
      <c r="AJ872" s="470"/>
    </row>
    <row r="873" spans="1:36" x14ac:dyDescent="0.25">
      <c r="A873" s="447">
        <v>3</v>
      </c>
      <c r="B873" s="471" t="s">
        <v>453</v>
      </c>
      <c r="C873" s="471">
        <v>0</v>
      </c>
      <c r="D873" s="472">
        <v>0</v>
      </c>
      <c r="E873" s="472">
        <v>0</v>
      </c>
      <c r="F873" s="472">
        <v>0</v>
      </c>
      <c r="G873" s="472">
        <v>0</v>
      </c>
      <c r="H873" s="472">
        <v>0</v>
      </c>
      <c r="I873" s="472">
        <v>0</v>
      </c>
      <c r="J873" s="472">
        <v>0</v>
      </c>
      <c r="K873" s="472">
        <v>0</v>
      </c>
      <c r="L873" s="472">
        <v>0</v>
      </c>
      <c r="M873" s="472">
        <v>0</v>
      </c>
      <c r="N873" s="472">
        <v>0</v>
      </c>
      <c r="O873" s="472">
        <v>0</v>
      </c>
      <c r="P873" s="472">
        <v>0</v>
      </c>
      <c r="Q873" s="472">
        <v>0</v>
      </c>
      <c r="R873" s="472">
        <v>0</v>
      </c>
      <c r="S873" s="472">
        <v>0</v>
      </c>
      <c r="T873" s="472">
        <v>0</v>
      </c>
      <c r="U873" s="472">
        <v>0</v>
      </c>
      <c r="V873" s="472">
        <v>0</v>
      </c>
      <c r="W873" s="472">
        <v>0</v>
      </c>
      <c r="X873" s="472">
        <v>0</v>
      </c>
      <c r="Y873" s="472">
        <v>0</v>
      </c>
      <c r="Z873" s="472">
        <v>0</v>
      </c>
      <c r="AA873" s="473" t="s">
        <v>1119</v>
      </c>
      <c r="AB873" s="472">
        <v>0</v>
      </c>
      <c r="AC873" s="271"/>
      <c r="AD873" s="54"/>
      <c r="AE873" s="54"/>
      <c r="AF873" s="54"/>
      <c r="AG873" s="54"/>
      <c r="AH873" s="54"/>
      <c r="AI873" s="464"/>
      <c r="AJ873" s="470"/>
    </row>
    <row r="874" spans="1:36" x14ac:dyDescent="0.25">
      <c r="A874" s="447">
        <v>4</v>
      </c>
      <c r="B874" s="471" t="s">
        <v>454</v>
      </c>
      <c r="C874" s="471">
        <v>0</v>
      </c>
      <c r="D874" s="472">
        <v>0</v>
      </c>
      <c r="E874" s="472">
        <v>0</v>
      </c>
      <c r="F874" s="472">
        <v>0</v>
      </c>
      <c r="G874" s="472">
        <v>0</v>
      </c>
      <c r="H874" s="472">
        <v>0</v>
      </c>
      <c r="I874" s="472">
        <v>0</v>
      </c>
      <c r="J874" s="472">
        <v>0</v>
      </c>
      <c r="K874" s="472">
        <v>0</v>
      </c>
      <c r="L874" s="472">
        <v>0</v>
      </c>
      <c r="M874" s="472">
        <v>0</v>
      </c>
      <c r="N874" s="472">
        <v>0</v>
      </c>
      <c r="O874" s="472">
        <v>0</v>
      </c>
      <c r="P874" s="472">
        <v>0</v>
      </c>
      <c r="Q874" s="472">
        <v>0</v>
      </c>
      <c r="R874" s="472">
        <v>0</v>
      </c>
      <c r="S874" s="472">
        <v>0</v>
      </c>
      <c r="T874" s="472">
        <v>0</v>
      </c>
      <c r="U874" s="472">
        <v>0</v>
      </c>
      <c r="V874" s="472">
        <v>0</v>
      </c>
      <c r="W874" s="472">
        <v>0</v>
      </c>
      <c r="X874" s="472">
        <v>0</v>
      </c>
      <c r="Y874" s="472">
        <v>0</v>
      </c>
      <c r="Z874" s="472">
        <v>0</v>
      </c>
      <c r="AA874" s="473" t="s">
        <v>1119</v>
      </c>
      <c r="AB874" s="472">
        <v>0</v>
      </c>
      <c r="AC874" s="271"/>
      <c r="AD874" s="54"/>
      <c r="AE874" s="54"/>
      <c r="AF874" s="54"/>
      <c r="AG874" s="54"/>
      <c r="AH874" s="54"/>
      <c r="AI874" s="464"/>
      <c r="AJ874" s="470"/>
    </row>
    <row r="875" spans="1:36" x14ac:dyDescent="0.25">
      <c r="A875" s="447">
        <v>5</v>
      </c>
      <c r="B875" s="471" t="s">
        <v>394</v>
      </c>
      <c r="C875" s="471">
        <v>0</v>
      </c>
      <c r="D875" s="472">
        <v>0</v>
      </c>
      <c r="E875" s="472">
        <v>0</v>
      </c>
      <c r="F875" s="472">
        <v>0</v>
      </c>
      <c r="G875" s="472">
        <v>0</v>
      </c>
      <c r="H875" s="472">
        <v>0</v>
      </c>
      <c r="I875" s="472">
        <v>0</v>
      </c>
      <c r="J875" s="472">
        <v>0</v>
      </c>
      <c r="K875" s="472">
        <v>0</v>
      </c>
      <c r="L875" s="472">
        <v>0</v>
      </c>
      <c r="M875" s="472">
        <v>0</v>
      </c>
      <c r="N875" s="472">
        <v>0</v>
      </c>
      <c r="O875" s="472">
        <v>0</v>
      </c>
      <c r="P875" s="472">
        <v>0</v>
      </c>
      <c r="Q875" s="472">
        <v>0.02</v>
      </c>
      <c r="R875" s="472">
        <v>7.5999999999999998E-2</v>
      </c>
      <c r="S875" s="472">
        <v>7.5999999999999998E-2</v>
      </c>
      <c r="T875" s="472">
        <v>0</v>
      </c>
      <c r="U875" s="472">
        <v>0.02</v>
      </c>
      <c r="V875" s="472">
        <v>7.5999999999999998E-2</v>
      </c>
      <c r="W875" s="472">
        <v>7.5999999999999998E-2</v>
      </c>
      <c r="X875" s="472">
        <v>-7.5999999999999998E-2</v>
      </c>
      <c r="Y875" s="472">
        <v>-7.5999999999999998E-2</v>
      </c>
      <c r="Z875" s="472">
        <v>7.5999999999999998E-2</v>
      </c>
      <c r="AA875" s="473" t="s">
        <v>1119</v>
      </c>
      <c r="AB875" s="472">
        <v>0</v>
      </c>
      <c r="AC875" s="271"/>
      <c r="AD875" s="54"/>
      <c r="AE875" s="54"/>
      <c r="AF875" s="54"/>
      <c r="AG875" s="54"/>
      <c r="AH875" s="54"/>
      <c r="AI875" s="464"/>
      <c r="AJ875" s="470"/>
    </row>
    <row r="876" spans="1:36" ht="94.5" x14ac:dyDescent="0.25">
      <c r="A876" s="447">
        <v>0</v>
      </c>
      <c r="B876" s="471" t="s">
        <v>616</v>
      </c>
      <c r="C876" s="471" t="s">
        <v>390</v>
      </c>
      <c r="D876" s="472">
        <v>0</v>
      </c>
      <c r="E876" s="472">
        <v>0</v>
      </c>
      <c r="F876" s="472">
        <v>0</v>
      </c>
      <c r="G876" s="472">
        <v>0</v>
      </c>
      <c r="H876" s="472">
        <v>0</v>
      </c>
      <c r="I876" s="472">
        <v>0</v>
      </c>
      <c r="J876" s="472">
        <v>0</v>
      </c>
      <c r="K876" s="472">
        <v>0</v>
      </c>
      <c r="L876" s="472">
        <v>0</v>
      </c>
      <c r="M876" s="472">
        <v>0</v>
      </c>
      <c r="N876" s="472">
        <v>0</v>
      </c>
      <c r="O876" s="472">
        <v>0</v>
      </c>
      <c r="P876" s="472">
        <v>0</v>
      </c>
      <c r="Q876" s="472">
        <v>0.02</v>
      </c>
      <c r="R876" s="472">
        <v>7.5999999999999998E-2</v>
      </c>
      <c r="S876" s="472">
        <v>7.5999999999999998E-2</v>
      </c>
      <c r="T876" s="472">
        <v>0</v>
      </c>
      <c r="U876" s="472">
        <v>0.02</v>
      </c>
      <c r="V876" s="472">
        <v>7.5999999999999998E-2</v>
      </c>
      <c r="W876" s="472">
        <v>7.5999999999999998E-2</v>
      </c>
      <c r="X876" s="472">
        <v>-7.5999999999999998E-2</v>
      </c>
      <c r="Y876" s="472">
        <v>-7.5999999999999998E-2</v>
      </c>
      <c r="Z876" s="472">
        <v>7.5999999999999998E-2</v>
      </c>
      <c r="AA876" s="473" t="s">
        <v>1119</v>
      </c>
      <c r="AB876" s="472" t="s">
        <v>421</v>
      </c>
      <c r="AC876" s="271"/>
      <c r="AD876" s="54"/>
      <c r="AE876" s="54"/>
      <c r="AF876" s="54"/>
      <c r="AG876" s="54"/>
      <c r="AH876" s="54"/>
      <c r="AI876" s="464"/>
      <c r="AJ876" s="470"/>
    </row>
    <row r="877" spans="1:36" x14ac:dyDescent="0.25">
      <c r="A877" s="447">
        <v>6</v>
      </c>
      <c r="B877" s="471" t="s">
        <v>395</v>
      </c>
      <c r="C877" s="471">
        <v>0</v>
      </c>
      <c r="D877" s="472">
        <v>0</v>
      </c>
      <c r="E877" s="472">
        <v>0.06</v>
      </c>
      <c r="F877" s="472">
        <v>0</v>
      </c>
      <c r="G877" s="472">
        <v>0</v>
      </c>
      <c r="H877" s="472">
        <v>0</v>
      </c>
      <c r="I877" s="472">
        <v>0.06</v>
      </c>
      <c r="J877" s="472">
        <v>0.32178024</v>
      </c>
      <c r="K877" s="472">
        <v>0.32178024</v>
      </c>
      <c r="L877" s="472">
        <v>0</v>
      </c>
      <c r="M877" s="472">
        <v>0</v>
      </c>
      <c r="N877" s="472">
        <v>0</v>
      </c>
      <c r="O877" s="472">
        <v>0</v>
      </c>
      <c r="P877" s="472">
        <v>0</v>
      </c>
      <c r="Q877" s="472">
        <v>0</v>
      </c>
      <c r="R877" s="472">
        <v>0</v>
      </c>
      <c r="S877" s="472">
        <v>0</v>
      </c>
      <c r="T877" s="472">
        <v>0</v>
      </c>
      <c r="U877" s="472">
        <v>0.12</v>
      </c>
      <c r="V877" s="472">
        <v>0.32178024</v>
      </c>
      <c r="W877" s="472">
        <v>0.32178024</v>
      </c>
      <c r="X877" s="472">
        <v>-0.32178024</v>
      </c>
      <c r="Y877" s="472">
        <v>-0.32178024</v>
      </c>
      <c r="Z877" s="472">
        <v>0.32178024</v>
      </c>
      <c r="AA877" s="473" t="s">
        <v>1119</v>
      </c>
      <c r="AB877" s="472">
        <v>0</v>
      </c>
      <c r="AC877" s="271"/>
      <c r="AD877" s="54"/>
      <c r="AE877" s="54"/>
      <c r="AF877" s="54"/>
      <c r="AG877" s="54"/>
      <c r="AH877" s="54"/>
      <c r="AI877" s="464"/>
      <c r="AJ877" s="470"/>
    </row>
    <row r="878" spans="1:36" ht="31.5" x14ac:dyDescent="0.25">
      <c r="A878" s="447">
        <v>0</v>
      </c>
      <c r="B878" s="471" t="s">
        <v>620</v>
      </c>
      <c r="C878" s="471" t="s">
        <v>388</v>
      </c>
      <c r="D878" s="472">
        <v>0</v>
      </c>
      <c r="E878" s="472">
        <v>0.06</v>
      </c>
      <c r="F878" s="472">
        <v>0</v>
      </c>
      <c r="G878" s="472">
        <v>0</v>
      </c>
      <c r="H878" s="472">
        <v>0</v>
      </c>
      <c r="I878" s="472">
        <v>0.06</v>
      </c>
      <c r="J878" s="472">
        <v>0.32178024</v>
      </c>
      <c r="K878" s="472">
        <v>0.32178024</v>
      </c>
      <c r="L878" s="472">
        <v>0</v>
      </c>
      <c r="M878" s="472">
        <v>0</v>
      </c>
      <c r="N878" s="472">
        <v>0</v>
      </c>
      <c r="O878" s="472">
        <v>0</v>
      </c>
      <c r="P878" s="472">
        <v>0</v>
      </c>
      <c r="Q878" s="472">
        <v>0</v>
      </c>
      <c r="R878" s="472">
        <v>0</v>
      </c>
      <c r="S878" s="472">
        <v>0</v>
      </c>
      <c r="T878" s="472">
        <v>0</v>
      </c>
      <c r="U878" s="472">
        <v>0.12</v>
      </c>
      <c r="V878" s="472">
        <v>0.32178024</v>
      </c>
      <c r="W878" s="472">
        <v>0.32178024</v>
      </c>
      <c r="X878" s="472">
        <v>-0.32178024</v>
      </c>
      <c r="Y878" s="472">
        <v>-0.32178024</v>
      </c>
      <c r="Z878" s="472">
        <v>0.32178024</v>
      </c>
      <c r="AA878" s="473" t="s">
        <v>1119</v>
      </c>
      <c r="AB878" s="472" t="s">
        <v>769</v>
      </c>
      <c r="AC878" s="271"/>
      <c r="AD878" s="54"/>
      <c r="AE878" s="54"/>
      <c r="AF878" s="54"/>
      <c r="AG878" s="54"/>
      <c r="AH878" s="54"/>
      <c r="AI878" s="464"/>
      <c r="AJ878" s="470"/>
    </row>
    <row r="879" spans="1:36" x14ac:dyDescent="0.25">
      <c r="A879" s="447">
        <v>7</v>
      </c>
      <c r="B879" s="471" t="s">
        <v>455</v>
      </c>
      <c r="C879" s="471">
        <v>0</v>
      </c>
      <c r="D879" s="472">
        <v>0</v>
      </c>
      <c r="E879" s="472">
        <v>0</v>
      </c>
      <c r="F879" s="472">
        <v>0</v>
      </c>
      <c r="G879" s="472">
        <v>0</v>
      </c>
      <c r="H879" s="472">
        <v>0</v>
      </c>
      <c r="I879" s="472">
        <v>0</v>
      </c>
      <c r="J879" s="472">
        <v>0</v>
      </c>
      <c r="K879" s="472">
        <v>0</v>
      </c>
      <c r="L879" s="472">
        <v>0</v>
      </c>
      <c r="M879" s="472">
        <v>0</v>
      </c>
      <c r="N879" s="472">
        <v>0</v>
      </c>
      <c r="O879" s="472">
        <v>0</v>
      </c>
      <c r="P879" s="472">
        <v>0</v>
      </c>
      <c r="Q879" s="472">
        <v>0</v>
      </c>
      <c r="R879" s="472">
        <v>0</v>
      </c>
      <c r="S879" s="472">
        <v>0</v>
      </c>
      <c r="T879" s="472">
        <v>0</v>
      </c>
      <c r="U879" s="472">
        <v>0</v>
      </c>
      <c r="V879" s="472">
        <v>0</v>
      </c>
      <c r="W879" s="472">
        <v>0</v>
      </c>
      <c r="X879" s="472">
        <v>0</v>
      </c>
      <c r="Y879" s="472">
        <v>0</v>
      </c>
      <c r="Z879" s="472">
        <v>0</v>
      </c>
      <c r="AA879" s="473" t="s">
        <v>1119</v>
      </c>
      <c r="AB879" s="472">
        <v>0</v>
      </c>
      <c r="AC879" s="271"/>
      <c r="AD879" s="54"/>
      <c r="AE879" s="54"/>
      <c r="AF879" s="54"/>
      <c r="AG879" s="54"/>
      <c r="AH879" s="54"/>
      <c r="AI879" s="464"/>
      <c r="AJ879" s="470"/>
    </row>
    <row r="880" spans="1:36" x14ac:dyDescent="0.25">
      <c r="A880" s="447">
        <v>8</v>
      </c>
      <c r="B880" s="471" t="s">
        <v>456</v>
      </c>
      <c r="C880" s="471">
        <v>0</v>
      </c>
      <c r="D880" s="472">
        <v>0</v>
      </c>
      <c r="E880" s="472">
        <v>0</v>
      </c>
      <c r="F880" s="472">
        <v>0</v>
      </c>
      <c r="G880" s="472">
        <v>0</v>
      </c>
      <c r="H880" s="472">
        <v>0</v>
      </c>
      <c r="I880" s="472">
        <v>0</v>
      </c>
      <c r="J880" s="472">
        <v>0</v>
      </c>
      <c r="K880" s="472">
        <v>0</v>
      </c>
      <c r="L880" s="472">
        <v>0</v>
      </c>
      <c r="M880" s="472">
        <v>0</v>
      </c>
      <c r="N880" s="472">
        <v>0</v>
      </c>
      <c r="O880" s="472">
        <v>0</v>
      </c>
      <c r="P880" s="472">
        <v>0</v>
      </c>
      <c r="Q880" s="472">
        <v>0</v>
      </c>
      <c r="R880" s="472">
        <v>0</v>
      </c>
      <c r="S880" s="472">
        <v>0</v>
      </c>
      <c r="T880" s="472">
        <v>0</v>
      </c>
      <c r="U880" s="472">
        <v>0</v>
      </c>
      <c r="V880" s="472">
        <v>0</v>
      </c>
      <c r="W880" s="472">
        <v>0</v>
      </c>
      <c r="X880" s="472">
        <v>0</v>
      </c>
      <c r="Y880" s="472">
        <v>0</v>
      </c>
      <c r="Z880" s="472">
        <v>0</v>
      </c>
      <c r="AA880" s="473" t="s">
        <v>1119</v>
      </c>
      <c r="AB880" s="472">
        <v>0</v>
      </c>
      <c r="AC880" s="271"/>
      <c r="AD880" s="54"/>
      <c r="AE880" s="54"/>
      <c r="AF880" s="54"/>
      <c r="AG880" s="54"/>
      <c r="AH880" s="54"/>
      <c r="AI880" s="464"/>
      <c r="AJ880" s="470"/>
    </row>
    <row r="881" spans="1:36" x14ac:dyDescent="0.25">
      <c r="A881" s="447">
        <v>9</v>
      </c>
      <c r="B881" s="471" t="s">
        <v>457</v>
      </c>
      <c r="C881" s="471">
        <v>0</v>
      </c>
      <c r="D881" s="472">
        <v>0</v>
      </c>
      <c r="E881" s="472">
        <v>0</v>
      </c>
      <c r="F881" s="472">
        <v>0</v>
      </c>
      <c r="G881" s="472">
        <v>0</v>
      </c>
      <c r="H881" s="472">
        <v>0</v>
      </c>
      <c r="I881" s="472">
        <v>0</v>
      </c>
      <c r="J881" s="472">
        <v>0</v>
      </c>
      <c r="K881" s="472">
        <v>0</v>
      </c>
      <c r="L881" s="472">
        <v>0</v>
      </c>
      <c r="M881" s="472">
        <v>0</v>
      </c>
      <c r="N881" s="472">
        <v>0</v>
      </c>
      <c r="O881" s="472">
        <v>0</v>
      </c>
      <c r="P881" s="472">
        <v>0</v>
      </c>
      <c r="Q881" s="472">
        <v>0</v>
      </c>
      <c r="R881" s="472">
        <v>0</v>
      </c>
      <c r="S881" s="472">
        <v>0</v>
      </c>
      <c r="T881" s="472">
        <v>0</v>
      </c>
      <c r="U881" s="472">
        <v>0</v>
      </c>
      <c r="V881" s="472">
        <v>0</v>
      </c>
      <c r="W881" s="472">
        <v>0</v>
      </c>
      <c r="X881" s="472">
        <v>0</v>
      </c>
      <c r="Y881" s="472">
        <v>0</v>
      </c>
      <c r="Z881" s="472">
        <v>0</v>
      </c>
      <c r="AA881" s="473" t="s">
        <v>1119</v>
      </c>
      <c r="AB881" s="472">
        <v>0</v>
      </c>
      <c r="AC881" s="271"/>
      <c r="AD881" s="54"/>
      <c r="AE881" s="54"/>
      <c r="AF881" s="54"/>
      <c r="AG881" s="54"/>
      <c r="AH881" s="54"/>
      <c r="AI881" s="464"/>
      <c r="AJ881" s="470"/>
    </row>
    <row r="882" spans="1:36" x14ac:dyDescent="0.25">
      <c r="A882" s="447">
        <v>10</v>
      </c>
      <c r="B882" s="471" t="s">
        <v>120</v>
      </c>
      <c r="C882" s="471">
        <v>0</v>
      </c>
      <c r="D882" s="472">
        <v>0</v>
      </c>
      <c r="E882" s="472">
        <v>0</v>
      </c>
      <c r="F882" s="472">
        <v>0</v>
      </c>
      <c r="G882" s="472">
        <v>0</v>
      </c>
      <c r="H882" s="472">
        <v>0</v>
      </c>
      <c r="I882" s="472">
        <v>0</v>
      </c>
      <c r="J882" s="472">
        <v>0</v>
      </c>
      <c r="K882" s="472">
        <v>0</v>
      </c>
      <c r="L882" s="472">
        <v>0</v>
      </c>
      <c r="M882" s="472">
        <v>0</v>
      </c>
      <c r="N882" s="472">
        <v>0</v>
      </c>
      <c r="O882" s="472">
        <v>0</v>
      </c>
      <c r="P882" s="472">
        <v>0</v>
      </c>
      <c r="Q882" s="472">
        <v>0</v>
      </c>
      <c r="R882" s="472">
        <v>0</v>
      </c>
      <c r="S882" s="472">
        <v>0</v>
      </c>
      <c r="T882" s="472">
        <v>0</v>
      </c>
      <c r="U882" s="472">
        <v>0</v>
      </c>
      <c r="V882" s="472">
        <v>0</v>
      </c>
      <c r="W882" s="472">
        <v>0</v>
      </c>
      <c r="X882" s="472">
        <v>0</v>
      </c>
      <c r="Y882" s="472">
        <v>0</v>
      </c>
      <c r="Z882" s="472">
        <v>0</v>
      </c>
      <c r="AA882" s="473" t="s">
        <v>1119</v>
      </c>
      <c r="AB882" s="472">
        <v>0</v>
      </c>
      <c r="AC882" s="271"/>
      <c r="AD882" s="54"/>
      <c r="AE882" s="54"/>
      <c r="AF882" s="54"/>
      <c r="AG882" s="54"/>
      <c r="AH882" s="54"/>
      <c r="AI882" s="464"/>
      <c r="AJ882" s="470"/>
    </row>
    <row r="883" spans="1:36" x14ac:dyDescent="0.25">
      <c r="A883" s="447">
        <v>11</v>
      </c>
      <c r="B883" s="471" t="s">
        <v>466</v>
      </c>
      <c r="C883" s="471">
        <v>0</v>
      </c>
      <c r="D883" s="472">
        <v>0</v>
      </c>
      <c r="E883" s="472">
        <v>0</v>
      </c>
      <c r="F883" s="472">
        <v>0</v>
      </c>
      <c r="G883" s="472">
        <v>0</v>
      </c>
      <c r="H883" s="472">
        <v>0</v>
      </c>
      <c r="I883" s="472">
        <v>0</v>
      </c>
      <c r="J883" s="472">
        <v>0</v>
      </c>
      <c r="K883" s="472">
        <v>0</v>
      </c>
      <c r="L883" s="472">
        <v>0</v>
      </c>
      <c r="M883" s="472">
        <v>0</v>
      </c>
      <c r="N883" s="472">
        <v>0</v>
      </c>
      <c r="O883" s="472">
        <v>0</v>
      </c>
      <c r="P883" s="472">
        <v>0</v>
      </c>
      <c r="Q883" s="472">
        <v>0</v>
      </c>
      <c r="R883" s="472">
        <v>0</v>
      </c>
      <c r="S883" s="472">
        <v>0</v>
      </c>
      <c r="T883" s="472">
        <v>0</v>
      </c>
      <c r="U883" s="472">
        <v>0</v>
      </c>
      <c r="V883" s="472">
        <v>0</v>
      </c>
      <c r="W883" s="472">
        <v>0</v>
      </c>
      <c r="X883" s="472">
        <v>0</v>
      </c>
      <c r="Y883" s="472">
        <v>0</v>
      </c>
      <c r="Z883" s="472">
        <v>0</v>
      </c>
      <c r="AA883" s="473" t="s">
        <v>1119</v>
      </c>
      <c r="AB883" s="472">
        <v>0</v>
      </c>
      <c r="AC883" s="271"/>
      <c r="AD883" s="54"/>
      <c r="AE883" s="54"/>
      <c r="AF883" s="54"/>
      <c r="AG883" s="54"/>
      <c r="AH883" s="54"/>
      <c r="AI883" s="464"/>
      <c r="AJ883" s="470"/>
    </row>
    <row r="884" spans="1:36" x14ac:dyDescent="0.25">
      <c r="A884" s="447">
        <v>12</v>
      </c>
      <c r="B884" s="471" t="s">
        <v>467</v>
      </c>
      <c r="C884" s="471">
        <v>0</v>
      </c>
      <c r="D884" s="472">
        <v>0</v>
      </c>
      <c r="E884" s="472">
        <v>0</v>
      </c>
      <c r="F884" s="472">
        <v>0</v>
      </c>
      <c r="G884" s="472">
        <v>0</v>
      </c>
      <c r="H884" s="472">
        <v>0</v>
      </c>
      <c r="I884" s="472">
        <v>0</v>
      </c>
      <c r="J884" s="472">
        <v>0</v>
      </c>
      <c r="K884" s="472">
        <v>0</v>
      </c>
      <c r="L884" s="472">
        <v>0</v>
      </c>
      <c r="M884" s="472">
        <v>0</v>
      </c>
      <c r="N884" s="472">
        <v>0</v>
      </c>
      <c r="O884" s="472">
        <v>0</v>
      </c>
      <c r="P884" s="472">
        <v>0</v>
      </c>
      <c r="Q884" s="472">
        <v>0.79</v>
      </c>
      <c r="R884" s="472">
        <v>1.6236138199999999</v>
      </c>
      <c r="S884" s="472">
        <v>1.6236138199999999</v>
      </c>
      <c r="T884" s="472">
        <v>0</v>
      </c>
      <c r="U884" s="472">
        <v>0.79</v>
      </c>
      <c r="V884" s="472">
        <v>1.6236138199999999</v>
      </c>
      <c r="W884" s="472">
        <v>1.6236138199999999</v>
      </c>
      <c r="X884" s="472">
        <v>-1.6236138199999999</v>
      </c>
      <c r="Y884" s="472">
        <v>-1.6236138199999999</v>
      </c>
      <c r="Z884" s="472">
        <v>1.6236138199999999</v>
      </c>
      <c r="AA884" s="473" t="s">
        <v>1119</v>
      </c>
      <c r="AB884" s="472">
        <v>0</v>
      </c>
      <c r="AC884" s="271"/>
      <c r="AD884" s="54"/>
      <c r="AE884" s="54"/>
      <c r="AF884" s="54"/>
      <c r="AG884" s="54"/>
      <c r="AH884" s="54"/>
      <c r="AI884" s="464"/>
      <c r="AJ884" s="470"/>
    </row>
    <row r="885" spans="1:36" ht="94.5" x14ac:dyDescent="0.25">
      <c r="A885" s="447">
        <v>0</v>
      </c>
      <c r="B885" s="471" t="s">
        <v>960</v>
      </c>
      <c r="C885" s="471" t="s">
        <v>388</v>
      </c>
      <c r="D885" s="472">
        <v>0</v>
      </c>
      <c r="E885" s="472">
        <v>0</v>
      </c>
      <c r="F885" s="472">
        <v>0</v>
      </c>
      <c r="G885" s="472">
        <v>0</v>
      </c>
      <c r="H885" s="472">
        <v>0</v>
      </c>
      <c r="I885" s="472">
        <v>0</v>
      </c>
      <c r="J885" s="472">
        <v>0</v>
      </c>
      <c r="K885" s="472">
        <v>0</v>
      </c>
      <c r="L885" s="472">
        <v>0</v>
      </c>
      <c r="M885" s="472">
        <v>0</v>
      </c>
      <c r="N885" s="472">
        <v>0</v>
      </c>
      <c r="O885" s="472">
        <v>0</v>
      </c>
      <c r="P885" s="472">
        <v>0</v>
      </c>
      <c r="Q885" s="472">
        <v>0.79</v>
      </c>
      <c r="R885" s="472">
        <v>1.6236138199999999</v>
      </c>
      <c r="S885" s="472">
        <v>1.6236138199999999</v>
      </c>
      <c r="T885" s="472">
        <v>0</v>
      </c>
      <c r="U885" s="472">
        <v>0.79</v>
      </c>
      <c r="V885" s="472">
        <v>1.6236138199999999</v>
      </c>
      <c r="W885" s="472">
        <v>1.6236138199999999</v>
      </c>
      <c r="X885" s="472">
        <v>-1.6236138199999999</v>
      </c>
      <c r="Y885" s="472">
        <v>-1.6236138199999999</v>
      </c>
      <c r="Z885" s="472">
        <v>1.6236138199999999</v>
      </c>
      <c r="AA885" s="473" t="s">
        <v>1119</v>
      </c>
      <c r="AB885" s="472" t="s">
        <v>769</v>
      </c>
      <c r="AC885" s="271"/>
      <c r="AD885" s="54"/>
      <c r="AE885" s="54"/>
      <c r="AF885" s="54"/>
      <c r="AG885" s="54"/>
      <c r="AH885" s="54"/>
      <c r="AI885" s="464"/>
      <c r="AJ885" s="470"/>
    </row>
    <row r="886" spans="1:36" x14ac:dyDescent="0.25">
      <c r="A886" s="447">
        <v>13</v>
      </c>
      <c r="B886" s="471" t="s">
        <v>468</v>
      </c>
      <c r="C886" s="471">
        <v>0</v>
      </c>
      <c r="D886" s="472">
        <v>0</v>
      </c>
      <c r="E886" s="472">
        <v>0</v>
      </c>
      <c r="F886" s="472">
        <v>0</v>
      </c>
      <c r="G886" s="472">
        <v>0</v>
      </c>
      <c r="H886" s="472">
        <v>0</v>
      </c>
      <c r="I886" s="472">
        <v>0</v>
      </c>
      <c r="J886" s="472">
        <v>0</v>
      </c>
      <c r="K886" s="472">
        <v>0</v>
      </c>
      <c r="L886" s="472">
        <v>0</v>
      </c>
      <c r="M886" s="472">
        <v>0</v>
      </c>
      <c r="N886" s="472">
        <v>0</v>
      </c>
      <c r="O886" s="472">
        <v>0</v>
      </c>
      <c r="P886" s="472">
        <v>0</v>
      </c>
      <c r="Q886" s="472">
        <v>0.26200000000000001</v>
      </c>
      <c r="R886" s="472">
        <v>0.34291054000000004</v>
      </c>
      <c r="S886" s="472">
        <v>0.34291054000000004</v>
      </c>
      <c r="T886" s="472">
        <v>0</v>
      </c>
      <c r="U886" s="472">
        <v>0.26200000000000001</v>
      </c>
      <c r="V886" s="472">
        <v>0.34291054000000004</v>
      </c>
      <c r="W886" s="472">
        <v>0.34291054000000004</v>
      </c>
      <c r="X886" s="472">
        <v>-0.34291054000000004</v>
      </c>
      <c r="Y886" s="472">
        <v>-0.34291054000000004</v>
      </c>
      <c r="Z886" s="472">
        <v>0.34291054000000004</v>
      </c>
      <c r="AA886" s="473" t="s">
        <v>1119</v>
      </c>
      <c r="AB886" s="472">
        <v>0</v>
      </c>
      <c r="AC886" s="271"/>
      <c r="AD886" s="54"/>
      <c r="AE886" s="54"/>
      <c r="AF886" s="54"/>
      <c r="AG886" s="54"/>
      <c r="AH886" s="54"/>
      <c r="AI886" s="464"/>
      <c r="AJ886" s="470"/>
    </row>
    <row r="887" spans="1:36" ht="47.25" x14ac:dyDescent="0.25">
      <c r="A887" s="447">
        <v>0</v>
      </c>
      <c r="B887" s="471" t="s">
        <v>961</v>
      </c>
      <c r="C887" s="471" t="s">
        <v>388</v>
      </c>
      <c r="D887" s="472">
        <v>0</v>
      </c>
      <c r="E887" s="472">
        <v>0</v>
      </c>
      <c r="F887" s="472">
        <v>0</v>
      </c>
      <c r="G887" s="472">
        <v>0</v>
      </c>
      <c r="H887" s="472">
        <v>0</v>
      </c>
      <c r="I887" s="472">
        <v>0</v>
      </c>
      <c r="J887" s="472">
        <v>0</v>
      </c>
      <c r="K887" s="472">
        <v>0</v>
      </c>
      <c r="L887" s="472">
        <v>0</v>
      </c>
      <c r="M887" s="472">
        <v>0</v>
      </c>
      <c r="N887" s="472">
        <v>0</v>
      </c>
      <c r="O887" s="472">
        <v>0</v>
      </c>
      <c r="P887" s="472">
        <v>0</v>
      </c>
      <c r="Q887" s="472">
        <v>0.26200000000000001</v>
      </c>
      <c r="R887" s="472">
        <v>0.34291054000000004</v>
      </c>
      <c r="S887" s="472">
        <v>0.34291054000000004</v>
      </c>
      <c r="T887" s="472">
        <v>0</v>
      </c>
      <c r="U887" s="472">
        <v>0.26200000000000001</v>
      </c>
      <c r="V887" s="472">
        <v>0.34291054000000004</v>
      </c>
      <c r="W887" s="472">
        <v>0.34291054000000004</v>
      </c>
      <c r="X887" s="472">
        <v>-0.34291054000000004</v>
      </c>
      <c r="Y887" s="472">
        <v>-0.34291054000000004</v>
      </c>
      <c r="Z887" s="472">
        <v>0.34291054000000004</v>
      </c>
      <c r="AA887" s="473" t="s">
        <v>1119</v>
      </c>
      <c r="AB887" s="472" t="s">
        <v>769</v>
      </c>
      <c r="AC887" s="271"/>
      <c r="AD887" s="54"/>
      <c r="AE887" s="54"/>
      <c r="AF887" s="54"/>
      <c r="AG887" s="54"/>
      <c r="AH887" s="54"/>
      <c r="AI887" s="464"/>
      <c r="AJ887" s="470"/>
    </row>
    <row r="888" spans="1:36" x14ac:dyDescent="0.25">
      <c r="A888" s="447">
        <v>14</v>
      </c>
      <c r="B888" s="471" t="s">
        <v>458</v>
      </c>
      <c r="C888" s="471">
        <v>0</v>
      </c>
      <c r="D888" s="472">
        <v>0</v>
      </c>
      <c r="E888" s="472">
        <v>0</v>
      </c>
      <c r="F888" s="472">
        <v>0</v>
      </c>
      <c r="G888" s="472">
        <v>0</v>
      </c>
      <c r="H888" s="472">
        <v>0</v>
      </c>
      <c r="I888" s="472">
        <v>0</v>
      </c>
      <c r="J888" s="472">
        <v>0</v>
      </c>
      <c r="K888" s="472">
        <v>0</v>
      </c>
      <c r="L888" s="472">
        <v>0</v>
      </c>
      <c r="M888" s="472">
        <v>0</v>
      </c>
      <c r="N888" s="472">
        <v>0</v>
      </c>
      <c r="O888" s="472">
        <v>0</v>
      </c>
      <c r="P888" s="472">
        <v>0</v>
      </c>
      <c r="Q888" s="472">
        <v>0</v>
      </c>
      <c r="R888" s="472">
        <v>0</v>
      </c>
      <c r="S888" s="472">
        <v>0</v>
      </c>
      <c r="T888" s="472">
        <v>0</v>
      </c>
      <c r="U888" s="472">
        <v>0</v>
      </c>
      <c r="V888" s="472">
        <v>0</v>
      </c>
      <c r="W888" s="472">
        <v>0</v>
      </c>
      <c r="X888" s="472">
        <v>0</v>
      </c>
      <c r="Y888" s="472">
        <v>0</v>
      </c>
      <c r="Z888" s="472">
        <v>0</v>
      </c>
      <c r="AA888" s="473" t="s">
        <v>1119</v>
      </c>
      <c r="AB888" s="472">
        <v>0</v>
      </c>
      <c r="AC888" s="271"/>
      <c r="AD888" s="54"/>
      <c r="AE888" s="54"/>
      <c r="AF888" s="54"/>
      <c r="AG888" s="54"/>
      <c r="AH888" s="54"/>
      <c r="AI888" s="464"/>
      <c r="AJ888" s="470"/>
    </row>
    <row r="889" spans="1:36" x14ac:dyDescent="0.25">
      <c r="A889" s="447">
        <v>15</v>
      </c>
      <c r="B889" s="471" t="s">
        <v>459</v>
      </c>
      <c r="C889" s="471">
        <v>0</v>
      </c>
      <c r="D889" s="472">
        <v>0</v>
      </c>
      <c r="E889" s="472">
        <v>0</v>
      </c>
      <c r="F889" s="472">
        <v>0</v>
      </c>
      <c r="G889" s="472">
        <v>0</v>
      </c>
      <c r="H889" s="472">
        <v>0</v>
      </c>
      <c r="I889" s="472">
        <v>0</v>
      </c>
      <c r="J889" s="472">
        <v>0</v>
      </c>
      <c r="K889" s="472">
        <v>0</v>
      </c>
      <c r="L889" s="472">
        <v>0</v>
      </c>
      <c r="M889" s="472">
        <v>0</v>
      </c>
      <c r="N889" s="472">
        <v>0</v>
      </c>
      <c r="O889" s="472">
        <v>0</v>
      </c>
      <c r="P889" s="472">
        <v>0</v>
      </c>
      <c r="Q889" s="472">
        <v>0</v>
      </c>
      <c r="R889" s="472">
        <v>0</v>
      </c>
      <c r="S889" s="472">
        <v>0</v>
      </c>
      <c r="T889" s="472">
        <v>0</v>
      </c>
      <c r="U889" s="472">
        <v>0</v>
      </c>
      <c r="V889" s="472">
        <v>0</v>
      </c>
      <c r="W889" s="472">
        <v>0</v>
      </c>
      <c r="X889" s="472">
        <v>0</v>
      </c>
      <c r="Y889" s="472">
        <v>0</v>
      </c>
      <c r="Z889" s="472">
        <v>0</v>
      </c>
      <c r="AA889" s="473" t="s">
        <v>1119</v>
      </c>
      <c r="AB889" s="472">
        <v>0</v>
      </c>
      <c r="AC889" s="271"/>
      <c r="AD889" s="54"/>
      <c r="AE889" s="54"/>
      <c r="AF889" s="54"/>
      <c r="AG889" s="54"/>
      <c r="AH889" s="54"/>
      <c r="AI889" s="464"/>
      <c r="AJ889" s="470"/>
    </row>
    <row r="890" spans="1:36" x14ac:dyDescent="0.25">
      <c r="A890" s="447">
        <v>16</v>
      </c>
      <c r="B890" s="471" t="s">
        <v>460</v>
      </c>
      <c r="C890" s="471">
        <v>0</v>
      </c>
      <c r="D890" s="472">
        <v>0</v>
      </c>
      <c r="E890" s="472">
        <v>0</v>
      </c>
      <c r="F890" s="472">
        <v>1.2410000000000001</v>
      </c>
      <c r="G890" s="472">
        <v>1.2410000000000001</v>
      </c>
      <c r="H890" s="472">
        <v>0</v>
      </c>
      <c r="I890" s="472">
        <v>0</v>
      </c>
      <c r="J890" s="472">
        <v>0</v>
      </c>
      <c r="K890" s="472">
        <v>0</v>
      </c>
      <c r="L890" s="472">
        <v>0</v>
      </c>
      <c r="M890" s="472">
        <v>0</v>
      </c>
      <c r="N890" s="472">
        <v>8.5000000000000006E-2</v>
      </c>
      <c r="O890" s="472">
        <v>8.5000000000000006E-2</v>
      </c>
      <c r="P890" s="472">
        <v>0</v>
      </c>
      <c r="Q890" s="472">
        <v>0</v>
      </c>
      <c r="R890" s="472">
        <v>4.9710000000000001</v>
      </c>
      <c r="S890" s="472">
        <v>4.9710000000000001</v>
      </c>
      <c r="T890" s="472">
        <v>0</v>
      </c>
      <c r="U890" s="472">
        <v>0</v>
      </c>
      <c r="V890" s="472">
        <v>6.2970000000000006</v>
      </c>
      <c r="W890" s="472">
        <v>6.2970000000000006</v>
      </c>
      <c r="X890" s="472">
        <v>-3.7726000000000006</v>
      </c>
      <c r="Y890" s="472">
        <v>-3.7726000000000006</v>
      </c>
      <c r="Z890" s="472">
        <v>3.7726000000000002</v>
      </c>
      <c r="AA890" s="473">
        <v>2.4944541277135164</v>
      </c>
      <c r="AB890" s="472">
        <v>0</v>
      </c>
      <c r="AC890" s="271"/>
      <c r="AD890" s="54"/>
      <c r="AE890" s="54"/>
      <c r="AF890" s="54"/>
      <c r="AG890" s="54"/>
      <c r="AH890" s="54"/>
      <c r="AI890" s="464"/>
      <c r="AJ890" s="470"/>
    </row>
    <row r="891" spans="1:36" ht="47.25" x14ac:dyDescent="0.25">
      <c r="A891" s="447"/>
      <c r="B891" s="471" t="s">
        <v>623</v>
      </c>
      <c r="C891" s="471" t="s">
        <v>385</v>
      </c>
      <c r="D891" s="472">
        <v>0</v>
      </c>
      <c r="E891" s="472">
        <v>0</v>
      </c>
      <c r="F891" s="472">
        <v>0</v>
      </c>
      <c r="G891" s="472">
        <v>0</v>
      </c>
      <c r="H891" s="472">
        <v>0</v>
      </c>
      <c r="I891" s="472">
        <v>0</v>
      </c>
      <c r="J891" s="472">
        <v>0</v>
      </c>
      <c r="K891" s="472">
        <v>0</v>
      </c>
      <c r="L891" s="472">
        <v>0</v>
      </c>
      <c r="M891" s="472">
        <v>0</v>
      </c>
      <c r="N891" s="472">
        <v>0</v>
      </c>
      <c r="O891" s="472">
        <v>0</v>
      </c>
      <c r="P891" s="472">
        <v>0</v>
      </c>
      <c r="Q891" s="472">
        <v>0</v>
      </c>
      <c r="R891" s="472">
        <v>1.075</v>
      </c>
      <c r="S891" s="472">
        <v>1.075</v>
      </c>
      <c r="T891" s="472">
        <v>0</v>
      </c>
      <c r="U891" s="472">
        <v>0</v>
      </c>
      <c r="V891" s="472">
        <v>1.075</v>
      </c>
      <c r="W891" s="472">
        <v>1.075</v>
      </c>
      <c r="X891" s="472">
        <v>0.125</v>
      </c>
      <c r="Y891" s="472">
        <v>0.125</v>
      </c>
      <c r="Z891" s="472">
        <v>-0.125</v>
      </c>
      <c r="AA891" s="473">
        <v>0.89583333333333337</v>
      </c>
      <c r="AB891" s="472" t="s">
        <v>622</v>
      </c>
      <c r="AC891" s="271"/>
      <c r="AD891" s="54"/>
      <c r="AE891" s="54"/>
      <c r="AF891" s="54"/>
      <c r="AG891" s="54"/>
      <c r="AH891" s="54"/>
      <c r="AI891" s="464"/>
      <c r="AJ891" s="470"/>
    </row>
    <row r="892" spans="1:36" ht="47.25" x14ac:dyDescent="0.25">
      <c r="A892" s="447"/>
      <c r="B892" s="471" t="s">
        <v>624</v>
      </c>
      <c r="C892" s="471" t="s">
        <v>385</v>
      </c>
      <c r="D892" s="472">
        <v>0</v>
      </c>
      <c r="E892" s="472">
        <v>0</v>
      </c>
      <c r="F892" s="472">
        <v>0</v>
      </c>
      <c r="G892" s="472">
        <v>0</v>
      </c>
      <c r="H892" s="472">
        <v>0</v>
      </c>
      <c r="I892" s="472">
        <v>0</v>
      </c>
      <c r="J892" s="472">
        <v>0</v>
      </c>
      <c r="K892" s="472">
        <v>0</v>
      </c>
      <c r="L892" s="472">
        <v>0</v>
      </c>
      <c r="M892" s="472">
        <v>0</v>
      </c>
      <c r="N892" s="472">
        <v>0</v>
      </c>
      <c r="O892" s="472">
        <v>0</v>
      </c>
      <c r="P892" s="472">
        <v>0</v>
      </c>
      <c r="Q892" s="472">
        <v>0</v>
      </c>
      <c r="R892" s="472">
        <v>1.2210000000000001</v>
      </c>
      <c r="S892" s="472">
        <v>1.2210000000000001</v>
      </c>
      <c r="T892" s="472">
        <v>0</v>
      </c>
      <c r="U892" s="472">
        <v>0</v>
      </c>
      <c r="V892" s="472">
        <v>1.2210000000000001</v>
      </c>
      <c r="W892" s="472">
        <v>1.2210000000000001</v>
      </c>
      <c r="X892" s="472">
        <v>-2.0600000000000174E-2</v>
      </c>
      <c r="Y892" s="472">
        <v>-2.0600000000000174E-2</v>
      </c>
      <c r="Z892" s="472">
        <v>2.0600000000000174E-2</v>
      </c>
      <c r="AA892" s="473">
        <v>1.0171609463512163</v>
      </c>
      <c r="AB892" s="472" t="s">
        <v>622</v>
      </c>
      <c r="AC892" s="271"/>
      <c r="AD892" s="54"/>
      <c r="AE892" s="54"/>
      <c r="AF892" s="54"/>
      <c r="AG892" s="54"/>
      <c r="AH892" s="54"/>
      <c r="AI892" s="464"/>
      <c r="AJ892" s="470"/>
    </row>
    <row r="893" spans="1:36" ht="47.25" x14ac:dyDescent="0.25">
      <c r="A893" s="447"/>
      <c r="B893" s="471" t="s">
        <v>856</v>
      </c>
      <c r="C893" s="471" t="s">
        <v>385</v>
      </c>
      <c r="D893" s="472">
        <v>0</v>
      </c>
      <c r="E893" s="472">
        <v>0</v>
      </c>
      <c r="F893" s="472">
        <v>0.124</v>
      </c>
      <c r="G893" s="472">
        <v>0.124</v>
      </c>
      <c r="H893" s="472">
        <v>0</v>
      </c>
      <c r="I893" s="472">
        <v>0</v>
      </c>
      <c r="J893" s="472">
        <v>0</v>
      </c>
      <c r="K893" s="472">
        <v>0</v>
      </c>
      <c r="L893" s="472">
        <v>0</v>
      </c>
      <c r="M893" s="472">
        <v>0</v>
      </c>
      <c r="N893" s="472">
        <v>0</v>
      </c>
      <c r="O893" s="472">
        <v>0</v>
      </c>
      <c r="P893" s="472">
        <v>0</v>
      </c>
      <c r="Q893" s="472">
        <v>0</v>
      </c>
      <c r="R893" s="472">
        <v>0</v>
      </c>
      <c r="S893" s="472">
        <v>0</v>
      </c>
      <c r="T893" s="472">
        <v>0</v>
      </c>
      <c r="U893" s="472">
        <v>0</v>
      </c>
      <c r="V893" s="472">
        <v>0.124</v>
      </c>
      <c r="W893" s="472">
        <v>0.124</v>
      </c>
      <c r="X893" s="472">
        <v>0</v>
      </c>
      <c r="Y893" s="472">
        <v>0</v>
      </c>
      <c r="Z893" s="472">
        <v>0</v>
      </c>
      <c r="AA893" s="473">
        <v>1</v>
      </c>
      <c r="AB893" s="472">
        <v>0</v>
      </c>
      <c r="AC893" s="271"/>
      <c r="AD893" s="54"/>
      <c r="AE893" s="54"/>
      <c r="AF893" s="54"/>
      <c r="AG893" s="54"/>
      <c r="AH893" s="54"/>
      <c r="AI893" s="464"/>
      <c r="AJ893" s="470"/>
    </row>
    <row r="894" spans="1:36" ht="47.25" x14ac:dyDescent="0.25">
      <c r="A894" s="447">
        <v>0</v>
      </c>
      <c r="B894" s="471" t="s">
        <v>857</v>
      </c>
      <c r="C894" s="471" t="s">
        <v>385</v>
      </c>
      <c r="D894" s="472">
        <v>0</v>
      </c>
      <c r="E894" s="472">
        <v>0</v>
      </c>
      <c r="F894" s="472">
        <v>0</v>
      </c>
      <c r="G894" s="472">
        <v>0</v>
      </c>
      <c r="H894" s="472">
        <v>0</v>
      </c>
      <c r="I894" s="472">
        <v>0</v>
      </c>
      <c r="J894" s="472">
        <v>0</v>
      </c>
      <c r="K894" s="472">
        <v>0</v>
      </c>
      <c r="L894" s="472">
        <v>0</v>
      </c>
      <c r="M894" s="472">
        <v>0</v>
      </c>
      <c r="N894" s="472">
        <v>0</v>
      </c>
      <c r="O894" s="472">
        <v>0</v>
      </c>
      <c r="P894" s="472">
        <v>0</v>
      </c>
      <c r="Q894" s="472">
        <v>0</v>
      </c>
      <c r="R894" s="472">
        <v>0.89400000000000002</v>
      </c>
      <c r="S894" s="472">
        <v>0.89400000000000002</v>
      </c>
      <c r="T894" s="472">
        <v>0</v>
      </c>
      <c r="U894" s="472">
        <v>0</v>
      </c>
      <c r="V894" s="472">
        <v>0.89400000000000002</v>
      </c>
      <c r="W894" s="472">
        <v>0.89400000000000002</v>
      </c>
      <c r="X894" s="472">
        <v>-0.89400000000000002</v>
      </c>
      <c r="Y894" s="472">
        <v>-0.89400000000000002</v>
      </c>
      <c r="Z894" s="472">
        <v>0.89400000000000002</v>
      </c>
      <c r="AA894" s="473" t="s">
        <v>1119</v>
      </c>
      <c r="AB894" s="472" t="s">
        <v>622</v>
      </c>
      <c r="AC894" s="271"/>
      <c r="AD894" s="54"/>
      <c r="AE894" s="54"/>
      <c r="AF894" s="54"/>
      <c r="AG894" s="54"/>
      <c r="AH894" s="54"/>
      <c r="AI894" s="464"/>
      <c r="AJ894" s="470"/>
    </row>
    <row r="895" spans="1:36" ht="47.25" x14ac:dyDescent="0.25">
      <c r="A895" s="447">
        <v>0</v>
      </c>
      <c r="B895" s="471" t="s">
        <v>858</v>
      </c>
      <c r="C895" s="471" t="s">
        <v>385</v>
      </c>
      <c r="D895" s="472">
        <v>0</v>
      </c>
      <c r="E895" s="472">
        <v>0</v>
      </c>
      <c r="F895" s="472">
        <v>0</v>
      </c>
      <c r="G895" s="472">
        <v>0</v>
      </c>
      <c r="H895" s="472">
        <v>0</v>
      </c>
      <c r="I895" s="472">
        <v>0</v>
      </c>
      <c r="J895" s="472">
        <v>0</v>
      </c>
      <c r="K895" s="472">
        <v>0</v>
      </c>
      <c r="L895" s="472">
        <v>0</v>
      </c>
      <c r="M895" s="472">
        <v>0</v>
      </c>
      <c r="N895" s="472">
        <v>8.5000000000000006E-2</v>
      </c>
      <c r="O895" s="472">
        <v>8.5000000000000006E-2</v>
      </c>
      <c r="P895" s="472">
        <v>0</v>
      </c>
      <c r="Q895" s="472">
        <v>0</v>
      </c>
      <c r="R895" s="472">
        <v>0</v>
      </c>
      <c r="S895" s="472">
        <v>0</v>
      </c>
      <c r="T895" s="472">
        <v>0</v>
      </c>
      <c r="U895" s="472">
        <v>0</v>
      </c>
      <c r="V895" s="472">
        <v>8.5000000000000006E-2</v>
      </c>
      <c r="W895" s="472">
        <v>8.5000000000000006E-2</v>
      </c>
      <c r="X895" s="472">
        <v>-8.5000000000000006E-2</v>
      </c>
      <c r="Y895" s="472">
        <v>-8.5000000000000006E-2</v>
      </c>
      <c r="Z895" s="472">
        <v>8.5000000000000006E-2</v>
      </c>
      <c r="AA895" s="473" t="s">
        <v>1119</v>
      </c>
      <c r="AB895" s="472" t="s">
        <v>622</v>
      </c>
      <c r="AC895" s="271"/>
      <c r="AD895" s="54"/>
      <c r="AE895" s="54"/>
      <c r="AF895" s="54"/>
      <c r="AG895" s="54"/>
      <c r="AH895" s="54"/>
      <c r="AI895" s="464"/>
      <c r="AJ895" s="470"/>
    </row>
    <row r="896" spans="1:36" ht="63" x14ac:dyDescent="0.25">
      <c r="A896" s="447">
        <v>0</v>
      </c>
      <c r="B896" s="471" t="s">
        <v>581</v>
      </c>
      <c r="C896" s="471" t="s">
        <v>385</v>
      </c>
      <c r="D896" s="472">
        <v>0</v>
      </c>
      <c r="E896" s="472">
        <v>0</v>
      </c>
      <c r="F896" s="472">
        <v>0</v>
      </c>
      <c r="G896" s="472">
        <v>0</v>
      </c>
      <c r="H896" s="472">
        <v>0</v>
      </c>
      <c r="I896" s="472">
        <v>0</v>
      </c>
      <c r="J896" s="472">
        <v>0</v>
      </c>
      <c r="K896" s="472">
        <v>0</v>
      </c>
      <c r="L896" s="472">
        <v>0</v>
      </c>
      <c r="M896" s="472">
        <v>0</v>
      </c>
      <c r="N896" s="472">
        <v>0</v>
      </c>
      <c r="O896" s="472">
        <v>0</v>
      </c>
      <c r="P896" s="472">
        <v>0</v>
      </c>
      <c r="Q896" s="472">
        <v>0</v>
      </c>
      <c r="R896" s="472">
        <v>1.3740000000000001</v>
      </c>
      <c r="S896" s="472">
        <v>1.3740000000000001</v>
      </c>
      <c r="T896" s="472">
        <v>0</v>
      </c>
      <c r="U896" s="472">
        <v>0</v>
      </c>
      <c r="V896" s="472">
        <v>1.3740000000000001</v>
      </c>
      <c r="W896" s="472">
        <v>1.3740000000000001</v>
      </c>
      <c r="X896" s="472">
        <v>-1.3740000000000001</v>
      </c>
      <c r="Y896" s="472">
        <v>-1.3740000000000001</v>
      </c>
      <c r="Z896" s="472">
        <v>1.3740000000000001</v>
      </c>
      <c r="AA896" s="473" t="s">
        <v>1119</v>
      </c>
      <c r="AB896" s="472" t="s">
        <v>622</v>
      </c>
      <c r="AC896" s="271"/>
      <c r="AD896" s="54"/>
      <c r="AE896" s="54"/>
      <c r="AF896" s="54"/>
      <c r="AG896" s="54"/>
      <c r="AH896" s="54"/>
      <c r="AI896" s="464"/>
      <c r="AJ896" s="470"/>
    </row>
    <row r="897" spans="1:36" ht="63" x14ac:dyDescent="0.25">
      <c r="A897" s="447"/>
      <c r="B897" s="471" t="s">
        <v>962</v>
      </c>
      <c r="C897" s="471" t="s">
        <v>385</v>
      </c>
      <c r="D897" s="472">
        <v>0</v>
      </c>
      <c r="E897" s="472">
        <v>0</v>
      </c>
      <c r="F897" s="472">
        <v>0</v>
      </c>
      <c r="G897" s="472">
        <v>0</v>
      </c>
      <c r="H897" s="472">
        <v>0</v>
      </c>
      <c r="I897" s="472">
        <v>0</v>
      </c>
      <c r="J897" s="472">
        <v>0</v>
      </c>
      <c r="K897" s="472">
        <v>0</v>
      </c>
      <c r="L897" s="472">
        <v>0</v>
      </c>
      <c r="M897" s="472">
        <v>0</v>
      </c>
      <c r="N897" s="472">
        <v>0</v>
      </c>
      <c r="O897" s="472">
        <v>0</v>
      </c>
      <c r="P897" s="472">
        <v>0</v>
      </c>
      <c r="Q897" s="472">
        <v>0</v>
      </c>
      <c r="R897" s="472">
        <v>0.40699999999999997</v>
      </c>
      <c r="S897" s="472">
        <v>0.40699999999999997</v>
      </c>
      <c r="T897" s="472">
        <v>0</v>
      </c>
      <c r="U897" s="472">
        <v>0</v>
      </c>
      <c r="V897" s="472">
        <v>0.40699999999999997</v>
      </c>
      <c r="W897" s="472">
        <v>0.40699999999999997</v>
      </c>
      <c r="X897" s="472">
        <v>-0.40699999999999997</v>
      </c>
      <c r="Y897" s="472">
        <v>-0.40699999999999997</v>
      </c>
      <c r="Z897" s="472">
        <v>0.40699999999999997</v>
      </c>
      <c r="AA897" s="473" t="s">
        <v>1119</v>
      </c>
      <c r="AB897" s="472" t="s">
        <v>622</v>
      </c>
      <c r="AC897" s="271"/>
      <c r="AD897" s="54"/>
      <c r="AE897" s="54"/>
      <c r="AF897" s="54"/>
      <c r="AG897" s="54"/>
      <c r="AH897" s="54"/>
      <c r="AI897" s="464"/>
      <c r="AJ897" s="470"/>
    </row>
    <row r="898" spans="1:36" ht="47.25" x14ac:dyDescent="0.25">
      <c r="A898" s="447">
        <v>0</v>
      </c>
      <c r="B898" s="471" t="s">
        <v>625</v>
      </c>
      <c r="C898" s="471" t="s">
        <v>385</v>
      </c>
      <c r="D898" s="472">
        <v>0</v>
      </c>
      <c r="E898" s="472">
        <v>0</v>
      </c>
      <c r="F898" s="472">
        <v>1.117</v>
      </c>
      <c r="G898" s="472">
        <v>1.117</v>
      </c>
      <c r="H898" s="472">
        <v>0</v>
      </c>
      <c r="I898" s="472">
        <v>0</v>
      </c>
      <c r="J898" s="472">
        <v>0</v>
      </c>
      <c r="K898" s="472">
        <v>0</v>
      </c>
      <c r="L898" s="472">
        <v>0</v>
      </c>
      <c r="M898" s="472">
        <v>0</v>
      </c>
      <c r="N898" s="472">
        <v>0</v>
      </c>
      <c r="O898" s="472">
        <v>0</v>
      </c>
      <c r="P898" s="472">
        <v>0</v>
      </c>
      <c r="Q898" s="472">
        <v>0</v>
      </c>
      <c r="R898" s="472">
        <v>0</v>
      </c>
      <c r="S898" s="472">
        <v>0</v>
      </c>
      <c r="T898" s="472">
        <v>0</v>
      </c>
      <c r="U898" s="472">
        <v>0</v>
      </c>
      <c r="V898" s="472">
        <v>1.117</v>
      </c>
      <c r="W898" s="472">
        <v>1.117</v>
      </c>
      <c r="X898" s="472">
        <v>-1.117</v>
      </c>
      <c r="Y898" s="472">
        <v>-1.117</v>
      </c>
      <c r="Z898" s="472">
        <v>1.117</v>
      </c>
      <c r="AA898" s="473" t="s">
        <v>1119</v>
      </c>
      <c r="AB898" s="472" t="s">
        <v>622</v>
      </c>
      <c r="AC898" s="271"/>
      <c r="AD898" s="54"/>
      <c r="AE898" s="54"/>
      <c r="AF898" s="54"/>
      <c r="AG898" s="54"/>
      <c r="AH898" s="54"/>
      <c r="AI898" s="464"/>
      <c r="AJ898" s="470"/>
    </row>
    <row r="899" spans="1:36" x14ac:dyDescent="0.25">
      <c r="A899" s="447">
        <v>17</v>
      </c>
      <c r="B899" s="471" t="s">
        <v>121</v>
      </c>
      <c r="C899" s="471">
        <v>0</v>
      </c>
      <c r="D899" s="472">
        <v>0</v>
      </c>
      <c r="E899" s="472">
        <v>0</v>
      </c>
      <c r="F899" s="472">
        <v>0</v>
      </c>
      <c r="G899" s="472">
        <v>0</v>
      </c>
      <c r="H899" s="472">
        <v>0</v>
      </c>
      <c r="I899" s="472">
        <v>0</v>
      </c>
      <c r="J899" s="472">
        <v>0</v>
      </c>
      <c r="K899" s="472">
        <v>0</v>
      </c>
      <c r="L899" s="472">
        <v>0</v>
      </c>
      <c r="M899" s="472">
        <v>0</v>
      </c>
      <c r="N899" s="472">
        <v>0</v>
      </c>
      <c r="O899" s="472">
        <v>0</v>
      </c>
      <c r="P899" s="472">
        <v>0</v>
      </c>
      <c r="Q899" s="472">
        <v>0</v>
      </c>
      <c r="R899" s="472">
        <v>0</v>
      </c>
      <c r="S899" s="472">
        <v>0</v>
      </c>
      <c r="T899" s="472">
        <v>0</v>
      </c>
      <c r="U899" s="472">
        <v>0</v>
      </c>
      <c r="V899" s="472">
        <v>0</v>
      </c>
      <c r="W899" s="472">
        <v>0</v>
      </c>
      <c r="X899" s="472">
        <v>0</v>
      </c>
      <c r="Y899" s="472">
        <v>0</v>
      </c>
      <c r="Z899" s="472">
        <v>0</v>
      </c>
      <c r="AA899" s="473" t="s">
        <v>1119</v>
      </c>
      <c r="AB899" s="472">
        <v>0</v>
      </c>
      <c r="AC899" s="271"/>
      <c r="AD899" s="54"/>
      <c r="AE899" s="54"/>
      <c r="AF899" s="54"/>
      <c r="AG899" s="54"/>
      <c r="AH899" s="54"/>
      <c r="AI899" s="464"/>
      <c r="AJ899" s="470"/>
    </row>
    <row r="900" spans="1:36" x14ac:dyDescent="0.25">
      <c r="A900" s="447">
        <v>18</v>
      </c>
      <c r="B900" s="471" t="s">
        <v>469</v>
      </c>
      <c r="C900" s="471">
        <v>0</v>
      </c>
      <c r="D900" s="472">
        <v>0</v>
      </c>
      <c r="E900" s="472">
        <v>0</v>
      </c>
      <c r="F900" s="472">
        <v>0</v>
      </c>
      <c r="G900" s="472">
        <v>0</v>
      </c>
      <c r="H900" s="472">
        <v>0</v>
      </c>
      <c r="I900" s="472">
        <v>0</v>
      </c>
      <c r="J900" s="472">
        <v>0</v>
      </c>
      <c r="K900" s="472">
        <v>0</v>
      </c>
      <c r="L900" s="472">
        <v>0</v>
      </c>
      <c r="M900" s="472">
        <v>0</v>
      </c>
      <c r="N900" s="472">
        <v>0</v>
      </c>
      <c r="O900" s="472">
        <v>0</v>
      </c>
      <c r="P900" s="472">
        <v>0</v>
      </c>
      <c r="Q900" s="472">
        <v>0</v>
      </c>
      <c r="R900" s="472">
        <v>0</v>
      </c>
      <c r="S900" s="472">
        <v>0</v>
      </c>
      <c r="T900" s="472">
        <v>0</v>
      </c>
      <c r="U900" s="472">
        <v>0</v>
      </c>
      <c r="V900" s="472">
        <v>0</v>
      </c>
      <c r="W900" s="472">
        <v>0</v>
      </c>
      <c r="X900" s="472">
        <v>0</v>
      </c>
      <c r="Y900" s="472">
        <v>0</v>
      </c>
      <c r="Z900" s="472">
        <v>0</v>
      </c>
      <c r="AA900" s="473" t="s">
        <v>1119</v>
      </c>
      <c r="AB900" s="472">
        <v>0</v>
      </c>
      <c r="AC900" s="271"/>
      <c r="AD900" s="54"/>
      <c r="AE900" s="54"/>
      <c r="AF900" s="54"/>
      <c r="AG900" s="54"/>
      <c r="AH900" s="54"/>
      <c r="AI900" s="464"/>
      <c r="AJ900" s="470"/>
    </row>
    <row r="901" spans="1:36" x14ac:dyDescent="0.25">
      <c r="A901" s="447">
        <v>19</v>
      </c>
      <c r="B901" s="471" t="s">
        <v>470</v>
      </c>
      <c r="C901" s="471">
        <v>0</v>
      </c>
      <c r="D901" s="472">
        <v>0.8</v>
      </c>
      <c r="E901" s="472">
        <v>2.379</v>
      </c>
      <c r="F901" s="472">
        <v>4.6940807700000002</v>
      </c>
      <c r="G901" s="472">
        <v>4.6940807700000002</v>
      </c>
      <c r="H901" s="472">
        <v>0.9</v>
      </c>
      <c r="I901" s="472">
        <v>3.4580000000000002</v>
      </c>
      <c r="J901" s="472">
        <v>0</v>
      </c>
      <c r="K901" s="472">
        <v>0</v>
      </c>
      <c r="L901" s="472">
        <v>0.8</v>
      </c>
      <c r="M901" s="472">
        <v>1.145</v>
      </c>
      <c r="N901" s="472">
        <v>11.91369952</v>
      </c>
      <c r="O901" s="472">
        <v>11.91369952</v>
      </c>
      <c r="P901" s="472">
        <v>0.75</v>
      </c>
      <c r="Q901" s="472">
        <v>1.1559999999999999</v>
      </c>
      <c r="R901" s="472">
        <v>5.9434312700000005</v>
      </c>
      <c r="S901" s="472">
        <v>5.9434312700000005</v>
      </c>
      <c r="T901" s="472">
        <v>3.25</v>
      </c>
      <c r="U901" s="472">
        <v>8.1379999999999999</v>
      </c>
      <c r="V901" s="472">
        <v>22.551211560000002</v>
      </c>
      <c r="W901" s="472">
        <v>22.551211560000002</v>
      </c>
      <c r="X901" s="472">
        <v>-22.551211560000002</v>
      </c>
      <c r="Y901" s="472">
        <v>-22.551211560000002</v>
      </c>
      <c r="Z901" s="472">
        <v>22.551211560000002</v>
      </c>
      <c r="AA901" s="473" t="s">
        <v>1119</v>
      </c>
      <c r="AB901" s="472">
        <v>0</v>
      </c>
      <c r="AC901" s="271"/>
      <c r="AD901" s="54"/>
      <c r="AE901" s="54"/>
      <c r="AF901" s="54"/>
      <c r="AG901" s="54"/>
      <c r="AH901" s="54"/>
      <c r="AI901" s="464"/>
      <c r="AJ901" s="470"/>
    </row>
    <row r="902" spans="1:36" ht="63" x14ac:dyDescent="0.25">
      <c r="A902" s="447">
        <v>0</v>
      </c>
      <c r="B902" s="471" t="s">
        <v>619</v>
      </c>
      <c r="C902" s="471" t="s">
        <v>388</v>
      </c>
      <c r="D902" s="472">
        <v>0.8</v>
      </c>
      <c r="E902" s="472">
        <v>2.379</v>
      </c>
      <c r="F902" s="472">
        <v>4.2821797400000001</v>
      </c>
      <c r="G902" s="472">
        <v>4.2821797400000001</v>
      </c>
      <c r="H902" s="472">
        <v>0</v>
      </c>
      <c r="I902" s="472">
        <v>0</v>
      </c>
      <c r="J902" s="472">
        <v>0</v>
      </c>
      <c r="K902" s="472">
        <v>0</v>
      </c>
      <c r="L902" s="472">
        <v>0</v>
      </c>
      <c r="M902" s="472">
        <v>0</v>
      </c>
      <c r="N902" s="472">
        <v>0</v>
      </c>
      <c r="O902" s="472">
        <v>0</v>
      </c>
      <c r="P902" s="472">
        <v>0</v>
      </c>
      <c r="Q902" s="472">
        <v>0</v>
      </c>
      <c r="R902" s="472">
        <v>0</v>
      </c>
      <c r="S902" s="472">
        <v>0</v>
      </c>
      <c r="T902" s="472">
        <v>0.8</v>
      </c>
      <c r="U902" s="472">
        <v>2.379</v>
      </c>
      <c r="V902" s="472">
        <v>4.2821797400000001</v>
      </c>
      <c r="W902" s="472">
        <v>4.2821797400000001</v>
      </c>
      <c r="X902" s="472">
        <v>-4.2821797400000001</v>
      </c>
      <c r="Y902" s="472">
        <v>-4.2821797400000001</v>
      </c>
      <c r="Z902" s="472">
        <v>4.2821797400000001</v>
      </c>
      <c r="AA902" s="473" t="s">
        <v>1119</v>
      </c>
      <c r="AB902" s="472" t="s">
        <v>769</v>
      </c>
      <c r="AC902" s="271"/>
      <c r="AD902" s="54"/>
      <c r="AE902" s="54"/>
      <c r="AF902" s="54"/>
      <c r="AG902" s="54"/>
      <c r="AH902" s="54"/>
      <c r="AI902" s="464"/>
      <c r="AJ902" s="470"/>
    </row>
    <row r="903" spans="1:36" ht="47.25" x14ac:dyDescent="0.25">
      <c r="A903" s="447">
        <v>0</v>
      </c>
      <c r="B903" s="471" t="s">
        <v>628</v>
      </c>
      <c r="C903" s="471" t="s">
        <v>388</v>
      </c>
      <c r="D903" s="472">
        <v>0</v>
      </c>
      <c r="E903" s="472">
        <v>0</v>
      </c>
      <c r="F903" s="472">
        <v>0</v>
      </c>
      <c r="G903" s="472">
        <v>0</v>
      </c>
      <c r="H903" s="472">
        <v>0</v>
      </c>
      <c r="I903" s="472">
        <v>0</v>
      </c>
      <c r="J903" s="472">
        <v>0</v>
      </c>
      <c r="K903" s="472">
        <v>0</v>
      </c>
      <c r="L903" s="472">
        <v>0</v>
      </c>
      <c r="M903" s="472">
        <v>0.54200000000000004</v>
      </c>
      <c r="N903" s="472">
        <v>2.76129091</v>
      </c>
      <c r="O903" s="472">
        <v>2.76129091</v>
      </c>
      <c r="P903" s="472">
        <v>0</v>
      </c>
      <c r="Q903" s="472">
        <v>0</v>
      </c>
      <c r="R903" s="472">
        <v>0</v>
      </c>
      <c r="S903" s="472">
        <v>0</v>
      </c>
      <c r="T903" s="472">
        <v>0</v>
      </c>
      <c r="U903" s="472">
        <v>0.54200000000000004</v>
      </c>
      <c r="V903" s="472">
        <v>2.76129091</v>
      </c>
      <c r="W903" s="472">
        <v>2.76129091</v>
      </c>
      <c r="X903" s="472">
        <v>-2.76129091</v>
      </c>
      <c r="Y903" s="472">
        <v>-2.76129091</v>
      </c>
      <c r="Z903" s="472">
        <v>2.76129091</v>
      </c>
      <c r="AA903" s="473" t="s">
        <v>1119</v>
      </c>
      <c r="AB903" s="472" t="s">
        <v>769</v>
      </c>
      <c r="AC903" s="271"/>
      <c r="AD903" s="54"/>
      <c r="AE903" s="54"/>
      <c r="AF903" s="54"/>
      <c r="AG903" s="54"/>
      <c r="AH903" s="54"/>
      <c r="AI903" s="464"/>
      <c r="AJ903" s="470"/>
    </row>
    <row r="904" spans="1:36" ht="31.5" x14ac:dyDescent="0.25">
      <c r="A904" s="447">
        <v>0</v>
      </c>
      <c r="B904" s="471" t="s">
        <v>629</v>
      </c>
      <c r="C904" s="471" t="s">
        <v>388</v>
      </c>
      <c r="D904" s="472">
        <v>0</v>
      </c>
      <c r="E904" s="472">
        <v>0</v>
      </c>
      <c r="F904" s="472">
        <v>0.41190103</v>
      </c>
      <c r="G904" s="472">
        <v>0.41190103</v>
      </c>
      <c r="H904" s="472">
        <v>0</v>
      </c>
      <c r="I904" s="472">
        <v>0</v>
      </c>
      <c r="J904" s="472">
        <v>0</v>
      </c>
      <c r="K904" s="472">
        <v>0</v>
      </c>
      <c r="L904" s="472">
        <v>0</v>
      </c>
      <c r="M904" s="472">
        <v>0</v>
      </c>
      <c r="N904" s="472">
        <v>0</v>
      </c>
      <c r="O904" s="472">
        <v>0</v>
      </c>
      <c r="P904" s="472">
        <v>0</v>
      </c>
      <c r="Q904" s="472">
        <v>0</v>
      </c>
      <c r="R904" s="472">
        <v>0</v>
      </c>
      <c r="S904" s="472">
        <v>0</v>
      </c>
      <c r="T904" s="472">
        <v>0</v>
      </c>
      <c r="U904" s="472">
        <v>0</v>
      </c>
      <c r="V904" s="472">
        <v>0.41190103</v>
      </c>
      <c r="W904" s="472">
        <v>0.41190103</v>
      </c>
      <c r="X904" s="472">
        <v>-0.41190103</v>
      </c>
      <c r="Y904" s="472">
        <v>-0.41190103</v>
      </c>
      <c r="Z904" s="472">
        <v>0.41190103</v>
      </c>
      <c r="AA904" s="473" t="s">
        <v>1119</v>
      </c>
      <c r="AB904" s="472" t="s">
        <v>769</v>
      </c>
      <c r="AC904" s="271"/>
      <c r="AD904" s="54"/>
      <c r="AE904" s="54"/>
      <c r="AF904" s="54"/>
      <c r="AG904" s="54"/>
      <c r="AH904" s="54"/>
      <c r="AI904" s="464"/>
      <c r="AJ904" s="470"/>
    </row>
    <row r="905" spans="1:36" ht="63" x14ac:dyDescent="0.25">
      <c r="A905" s="447">
        <v>0</v>
      </c>
      <c r="B905" s="471" t="s">
        <v>630</v>
      </c>
      <c r="C905" s="471" t="s">
        <v>388</v>
      </c>
      <c r="D905" s="472">
        <v>0</v>
      </c>
      <c r="E905" s="472">
        <v>0</v>
      </c>
      <c r="F905" s="472">
        <v>0</v>
      </c>
      <c r="G905" s="472">
        <v>0</v>
      </c>
      <c r="H905" s="472">
        <v>0</v>
      </c>
      <c r="I905" s="472">
        <v>0</v>
      </c>
      <c r="J905" s="472">
        <v>0</v>
      </c>
      <c r="K905" s="472">
        <v>0</v>
      </c>
      <c r="L905" s="472">
        <v>0.8</v>
      </c>
      <c r="M905" s="472">
        <v>0.60299999999999998</v>
      </c>
      <c r="N905" s="472">
        <v>3.46987691</v>
      </c>
      <c r="O905" s="472">
        <v>3.46987691</v>
      </c>
      <c r="P905" s="472">
        <v>0</v>
      </c>
      <c r="Q905" s="472">
        <v>0</v>
      </c>
      <c r="R905" s="472">
        <v>0</v>
      </c>
      <c r="S905" s="472">
        <v>0</v>
      </c>
      <c r="T905" s="472">
        <v>0.8</v>
      </c>
      <c r="U905" s="472">
        <v>0.60299999999999998</v>
      </c>
      <c r="V905" s="472">
        <v>3.46987691</v>
      </c>
      <c r="W905" s="472">
        <v>3.46987691</v>
      </c>
      <c r="X905" s="472">
        <v>-3.46987691</v>
      </c>
      <c r="Y905" s="472">
        <v>-3.46987691</v>
      </c>
      <c r="Z905" s="472">
        <v>3.46987691</v>
      </c>
      <c r="AA905" s="473" t="s">
        <v>1119</v>
      </c>
      <c r="AB905" s="472" t="s">
        <v>769</v>
      </c>
      <c r="AC905" s="271"/>
      <c r="AD905" s="54"/>
      <c r="AE905" s="54"/>
      <c r="AF905" s="54"/>
      <c r="AG905" s="54"/>
      <c r="AH905" s="54"/>
      <c r="AI905" s="464"/>
      <c r="AJ905" s="470"/>
    </row>
    <row r="906" spans="1:36" ht="47.25" x14ac:dyDescent="0.25">
      <c r="A906" s="447">
        <v>0</v>
      </c>
      <c r="B906" s="471" t="s">
        <v>631</v>
      </c>
      <c r="C906" s="471" t="s">
        <v>388</v>
      </c>
      <c r="D906" s="472">
        <v>0</v>
      </c>
      <c r="E906" s="472">
        <v>0</v>
      </c>
      <c r="F906" s="472">
        <v>0</v>
      </c>
      <c r="G906" s="472">
        <v>0</v>
      </c>
      <c r="H906" s="472">
        <v>0.25</v>
      </c>
      <c r="I906" s="472">
        <v>0.77</v>
      </c>
      <c r="J906" s="472">
        <v>0</v>
      </c>
      <c r="K906" s="472">
        <v>0</v>
      </c>
      <c r="L906" s="472">
        <v>0</v>
      </c>
      <c r="M906" s="472">
        <v>0</v>
      </c>
      <c r="N906" s="472">
        <v>1.65107665</v>
      </c>
      <c r="O906" s="472">
        <v>1.65107665</v>
      </c>
      <c r="P906" s="472">
        <v>0</v>
      </c>
      <c r="Q906" s="472">
        <v>0</v>
      </c>
      <c r="R906" s="472">
        <v>0</v>
      </c>
      <c r="S906" s="472">
        <v>0</v>
      </c>
      <c r="T906" s="472">
        <v>0.25</v>
      </c>
      <c r="U906" s="472">
        <v>0.77</v>
      </c>
      <c r="V906" s="472">
        <v>1.65107665</v>
      </c>
      <c r="W906" s="472">
        <v>1.65107665</v>
      </c>
      <c r="X906" s="472">
        <v>-1.65107665</v>
      </c>
      <c r="Y906" s="472">
        <v>-1.65107665</v>
      </c>
      <c r="Z906" s="472">
        <v>1.65107665</v>
      </c>
      <c r="AA906" s="473" t="s">
        <v>1119</v>
      </c>
      <c r="AB906" s="472" t="s">
        <v>769</v>
      </c>
      <c r="AC906" s="271"/>
      <c r="AD906" s="54"/>
      <c r="AE906" s="54"/>
      <c r="AF906" s="54"/>
      <c r="AG906" s="54"/>
      <c r="AH906" s="54"/>
      <c r="AI906" s="464"/>
      <c r="AJ906" s="470"/>
    </row>
    <row r="907" spans="1:36" ht="47.25" x14ac:dyDescent="0.25">
      <c r="A907" s="447">
        <v>0</v>
      </c>
      <c r="B907" s="471" t="s">
        <v>783</v>
      </c>
      <c r="C907" s="471" t="s">
        <v>388</v>
      </c>
      <c r="D907" s="472">
        <v>0</v>
      </c>
      <c r="E907" s="472">
        <v>0</v>
      </c>
      <c r="F907" s="472">
        <v>0</v>
      </c>
      <c r="G907" s="472">
        <v>0</v>
      </c>
      <c r="H907" s="472">
        <v>0.65</v>
      </c>
      <c r="I907" s="472">
        <v>2.5330000000000004</v>
      </c>
      <c r="J907" s="472">
        <v>0</v>
      </c>
      <c r="K907" s="472">
        <v>0</v>
      </c>
      <c r="L907" s="472">
        <v>0</v>
      </c>
      <c r="M907" s="472">
        <v>0</v>
      </c>
      <c r="N907" s="472">
        <v>4.0314550499999999</v>
      </c>
      <c r="O907" s="472">
        <v>4.0314550499999999</v>
      </c>
      <c r="P907" s="472">
        <v>0</v>
      </c>
      <c r="Q907" s="472">
        <v>0</v>
      </c>
      <c r="R907" s="472">
        <v>0</v>
      </c>
      <c r="S907" s="472">
        <v>0</v>
      </c>
      <c r="T907" s="472">
        <v>0.65</v>
      </c>
      <c r="U907" s="472">
        <v>2.5330000000000004</v>
      </c>
      <c r="V907" s="472">
        <v>4.0314550499999999</v>
      </c>
      <c r="W907" s="472">
        <v>4.0314550499999999</v>
      </c>
      <c r="X907" s="472">
        <v>-4.0314550499999999</v>
      </c>
      <c r="Y907" s="472">
        <v>-4.0314550499999999</v>
      </c>
      <c r="Z907" s="472">
        <v>4.0314550499999999</v>
      </c>
      <c r="AA907" s="473" t="s">
        <v>1119</v>
      </c>
      <c r="AB907" s="472" t="s">
        <v>769</v>
      </c>
      <c r="AC907" s="271"/>
      <c r="AD907" s="54"/>
      <c r="AE907" s="54"/>
      <c r="AF907" s="54"/>
      <c r="AG907" s="54"/>
      <c r="AH907" s="54"/>
      <c r="AI907" s="464"/>
      <c r="AJ907" s="470"/>
    </row>
    <row r="908" spans="1:36" ht="78.75" x14ac:dyDescent="0.25">
      <c r="A908" s="447">
        <v>0</v>
      </c>
      <c r="B908" s="471" t="s">
        <v>784</v>
      </c>
      <c r="C908" s="471" t="s">
        <v>388</v>
      </c>
      <c r="D908" s="472">
        <v>0</v>
      </c>
      <c r="E908" s="472">
        <v>0</v>
      </c>
      <c r="F908" s="472">
        <v>0</v>
      </c>
      <c r="G908" s="472">
        <v>0</v>
      </c>
      <c r="H908" s="472">
        <v>0</v>
      </c>
      <c r="I908" s="472">
        <v>0</v>
      </c>
      <c r="J908" s="472">
        <v>0</v>
      </c>
      <c r="K908" s="472">
        <v>0</v>
      </c>
      <c r="L908" s="472">
        <v>0</v>
      </c>
      <c r="M908" s="472">
        <v>0</v>
      </c>
      <c r="N908" s="472">
        <v>0</v>
      </c>
      <c r="O908" s="472">
        <v>0</v>
      </c>
      <c r="P908" s="472">
        <v>0.5</v>
      </c>
      <c r="Q908" s="472">
        <v>0.98599999999999999</v>
      </c>
      <c r="R908" s="472">
        <v>4.0857251300000001</v>
      </c>
      <c r="S908" s="472">
        <v>4.0857251300000001</v>
      </c>
      <c r="T908" s="472">
        <v>0.5</v>
      </c>
      <c r="U908" s="472">
        <v>0.98599999999999999</v>
      </c>
      <c r="V908" s="472">
        <v>4.0857251300000001</v>
      </c>
      <c r="W908" s="472">
        <v>4.0857251300000001</v>
      </c>
      <c r="X908" s="472">
        <v>-4.0857251300000001</v>
      </c>
      <c r="Y908" s="472">
        <v>-4.0857251300000001</v>
      </c>
      <c r="Z908" s="472">
        <v>4.0857251300000001</v>
      </c>
      <c r="AA908" s="473" t="s">
        <v>1119</v>
      </c>
      <c r="AB908" s="472" t="s">
        <v>769</v>
      </c>
      <c r="AC908" s="271"/>
      <c r="AD908" s="54"/>
      <c r="AE908" s="54"/>
      <c r="AF908" s="54"/>
      <c r="AG908" s="54"/>
      <c r="AH908" s="54"/>
      <c r="AI908" s="464"/>
      <c r="AJ908" s="470"/>
    </row>
    <row r="909" spans="1:36" ht="47.25" x14ac:dyDescent="0.25">
      <c r="A909" s="447">
        <v>0</v>
      </c>
      <c r="B909" s="471" t="s">
        <v>785</v>
      </c>
      <c r="C909" s="471" t="s">
        <v>388</v>
      </c>
      <c r="D909" s="472">
        <v>0</v>
      </c>
      <c r="E909" s="472">
        <v>0</v>
      </c>
      <c r="F909" s="472">
        <v>0</v>
      </c>
      <c r="G909" s="472">
        <v>0</v>
      </c>
      <c r="H909" s="472">
        <v>0</v>
      </c>
      <c r="I909" s="472">
        <v>0.155</v>
      </c>
      <c r="J909" s="472">
        <v>0</v>
      </c>
      <c r="K909" s="472">
        <v>0</v>
      </c>
      <c r="L909" s="472">
        <v>0</v>
      </c>
      <c r="M909" s="472">
        <v>0</v>
      </c>
      <c r="N909" s="472">
        <v>0</v>
      </c>
      <c r="O909" s="472">
        <v>0</v>
      </c>
      <c r="P909" s="472">
        <v>0</v>
      </c>
      <c r="Q909" s="472">
        <v>0</v>
      </c>
      <c r="R909" s="472">
        <v>1.3425365499999999</v>
      </c>
      <c r="S909" s="472">
        <v>1.3425365499999999</v>
      </c>
      <c r="T909" s="472">
        <v>0</v>
      </c>
      <c r="U909" s="472">
        <v>0.155</v>
      </c>
      <c r="V909" s="472">
        <v>1.3425365499999999</v>
      </c>
      <c r="W909" s="472">
        <v>1.3425365499999999</v>
      </c>
      <c r="X909" s="472">
        <v>-1.3425365499999999</v>
      </c>
      <c r="Y909" s="472">
        <v>-1.3425365499999999</v>
      </c>
      <c r="Z909" s="472">
        <v>1.3425365499999999</v>
      </c>
      <c r="AA909" s="473" t="s">
        <v>1119</v>
      </c>
      <c r="AB909" s="472" t="s">
        <v>769</v>
      </c>
      <c r="AC909" s="271"/>
      <c r="AD909" s="54"/>
      <c r="AE909" s="54"/>
      <c r="AF909" s="54"/>
      <c r="AG909" s="54"/>
      <c r="AH909" s="54"/>
      <c r="AI909" s="464"/>
      <c r="AJ909" s="470"/>
    </row>
    <row r="910" spans="1:36" ht="47.25" x14ac:dyDescent="0.25">
      <c r="A910" s="447">
        <v>0</v>
      </c>
      <c r="B910" s="471" t="s">
        <v>963</v>
      </c>
      <c r="C910" s="471" t="s">
        <v>388</v>
      </c>
      <c r="D910" s="472">
        <v>0</v>
      </c>
      <c r="E910" s="472">
        <v>0</v>
      </c>
      <c r="F910" s="472">
        <v>0</v>
      </c>
      <c r="G910" s="472">
        <v>0</v>
      </c>
      <c r="H910" s="472">
        <v>0</v>
      </c>
      <c r="I910" s="472">
        <v>0</v>
      </c>
      <c r="J910" s="472">
        <v>0</v>
      </c>
      <c r="K910" s="472">
        <v>0</v>
      </c>
      <c r="L910" s="472">
        <v>0</v>
      </c>
      <c r="M910" s="472">
        <v>0</v>
      </c>
      <c r="N910" s="472">
        <v>0</v>
      </c>
      <c r="O910" s="472">
        <v>0</v>
      </c>
      <c r="P910" s="472">
        <v>0.25</v>
      </c>
      <c r="Q910" s="472">
        <v>0.17</v>
      </c>
      <c r="R910" s="472">
        <v>0.51516958999999996</v>
      </c>
      <c r="S910" s="472">
        <v>0.51516958999999996</v>
      </c>
      <c r="T910" s="472">
        <v>0.25</v>
      </c>
      <c r="U910" s="472">
        <v>0.17</v>
      </c>
      <c r="V910" s="472">
        <v>0.51516958999999996</v>
      </c>
      <c r="W910" s="472">
        <v>0.51516958999999996</v>
      </c>
      <c r="X910" s="472">
        <v>-0.51516958999999996</v>
      </c>
      <c r="Y910" s="472">
        <v>-0.51516958999999996</v>
      </c>
      <c r="Z910" s="472">
        <v>0.51516958999999996</v>
      </c>
      <c r="AA910" s="473" t="s">
        <v>1119</v>
      </c>
      <c r="AB910" s="472" t="s">
        <v>769</v>
      </c>
      <c r="AC910" s="271"/>
      <c r="AD910" s="54"/>
      <c r="AE910" s="54"/>
      <c r="AF910" s="54"/>
      <c r="AG910" s="54"/>
      <c r="AH910" s="54"/>
      <c r="AI910" s="464"/>
      <c r="AJ910" s="470"/>
    </row>
    <row r="911" spans="1:36" ht="31.5" x14ac:dyDescent="0.25">
      <c r="A911" s="447" t="s">
        <v>448</v>
      </c>
      <c r="B911" s="471" t="s">
        <v>127</v>
      </c>
      <c r="C911" s="471">
        <v>1</v>
      </c>
      <c r="D911" s="472">
        <v>1.1200000000000001</v>
      </c>
      <c r="E911" s="472">
        <v>0.64500000000000002</v>
      </c>
      <c r="F911" s="472">
        <v>1.5532461999999998</v>
      </c>
      <c r="G911" s="472">
        <v>1.5532461999999998</v>
      </c>
      <c r="H911" s="472">
        <v>0.42000000000000004</v>
      </c>
      <c r="I911" s="472">
        <v>1.0529999999999999</v>
      </c>
      <c r="J911" s="472">
        <v>1.0278373000000001</v>
      </c>
      <c r="K911" s="472">
        <v>1.0278373000000001</v>
      </c>
      <c r="L911" s="472">
        <v>6.3E-2</v>
      </c>
      <c r="M911" s="472">
        <v>6.008</v>
      </c>
      <c r="N911" s="472">
        <v>5.2480364799999997</v>
      </c>
      <c r="O911" s="472">
        <v>5.2480364799999997</v>
      </c>
      <c r="P911" s="472">
        <v>2.5000000000000001E-2</v>
      </c>
      <c r="Q911" s="472">
        <v>4.01</v>
      </c>
      <c r="R911" s="472">
        <v>3.3043970100000002</v>
      </c>
      <c r="S911" s="472">
        <v>3.3043970100000002</v>
      </c>
      <c r="T911" s="472">
        <v>1.6279999999999999</v>
      </c>
      <c r="U911" s="472">
        <v>11.715999999999999</v>
      </c>
      <c r="V911" s="472">
        <v>11.13351699</v>
      </c>
      <c r="W911" s="472">
        <v>11.13351699</v>
      </c>
      <c r="X911" s="472">
        <v>-11.13351699</v>
      </c>
      <c r="Y911" s="472">
        <v>-11.13351699</v>
      </c>
      <c r="Z911" s="472">
        <v>11.13351699</v>
      </c>
      <c r="AA911" s="473" t="s">
        <v>1119</v>
      </c>
      <c r="AB911" s="472">
        <v>0</v>
      </c>
      <c r="AC911" s="271"/>
      <c r="AD911" s="54"/>
      <c r="AE911" s="54"/>
      <c r="AF911" s="54"/>
      <c r="AG911" s="54"/>
      <c r="AH911" s="54"/>
      <c r="AI911" s="464"/>
      <c r="AJ911" s="470"/>
    </row>
    <row r="912" spans="1:36" x14ac:dyDescent="0.25">
      <c r="A912" s="447" t="s">
        <v>474</v>
      </c>
      <c r="B912" s="471" t="s">
        <v>462</v>
      </c>
      <c r="C912" s="471">
        <v>0</v>
      </c>
      <c r="D912" s="472">
        <v>0</v>
      </c>
      <c r="E912" s="472">
        <v>0</v>
      </c>
      <c r="F912" s="472">
        <v>0</v>
      </c>
      <c r="G912" s="472">
        <v>0</v>
      </c>
      <c r="H912" s="472">
        <v>0</v>
      </c>
      <c r="I912" s="472">
        <v>0</v>
      </c>
      <c r="J912" s="472">
        <v>0</v>
      </c>
      <c r="K912" s="472">
        <v>0</v>
      </c>
      <c r="L912" s="472">
        <v>0</v>
      </c>
      <c r="M912" s="472">
        <v>0</v>
      </c>
      <c r="N912" s="472">
        <v>0</v>
      </c>
      <c r="O912" s="472">
        <v>0</v>
      </c>
      <c r="P912" s="472">
        <v>0</v>
      </c>
      <c r="Q912" s="472">
        <v>0</v>
      </c>
      <c r="R912" s="472">
        <v>0</v>
      </c>
      <c r="S912" s="472">
        <v>0</v>
      </c>
      <c r="T912" s="472">
        <v>0</v>
      </c>
      <c r="U912" s="472">
        <v>0</v>
      </c>
      <c r="V912" s="472">
        <v>0</v>
      </c>
      <c r="W912" s="472">
        <v>0</v>
      </c>
      <c r="X912" s="472">
        <v>0</v>
      </c>
      <c r="Y912" s="472">
        <v>0</v>
      </c>
      <c r="Z912" s="472">
        <v>0</v>
      </c>
      <c r="AA912" s="473" t="s">
        <v>1119</v>
      </c>
      <c r="AB912" s="472">
        <v>0</v>
      </c>
      <c r="AC912" s="271"/>
      <c r="AD912" s="54"/>
      <c r="AE912" s="54"/>
      <c r="AF912" s="54"/>
      <c r="AG912" s="54"/>
      <c r="AH912" s="54"/>
      <c r="AI912" s="464"/>
      <c r="AJ912" s="470"/>
    </row>
    <row r="913" spans="1:36" x14ac:dyDescent="0.25">
      <c r="A913" s="447">
        <v>1</v>
      </c>
      <c r="B913" s="471" t="s">
        <v>454</v>
      </c>
      <c r="C913" s="471">
        <v>0</v>
      </c>
      <c r="D913" s="472">
        <v>0</v>
      </c>
      <c r="E913" s="472">
        <v>0</v>
      </c>
      <c r="F913" s="472">
        <v>0</v>
      </c>
      <c r="G913" s="472">
        <v>0</v>
      </c>
      <c r="H913" s="472">
        <v>0</v>
      </c>
      <c r="I913" s="472">
        <v>0</v>
      </c>
      <c r="J913" s="472">
        <v>0</v>
      </c>
      <c r="K913" s="472">
        <v>0</v>
      </c>
      <c r="L913" s="472">
        <v>0</v>
      </c>
      <c r="M913" s="472">
        <v>0</v>
      </c>
      <c r="N913" s="472">
        <v>0</v>
      </c>
      <c r="O913" s="472">
        <v>0</v>
      </c>
      <c r="P913" s="472">
        <v>0</v>
      </c>
      <c r="Q913" s="472">
        <v>0</v>
      </c>
      <c r="R913" s="472">
        <v>0</v>
      </c>
      <c r="S913" s="472">
        <v>0</v>
      </c>
      <c r="T913" s="472">
        <v>0</v>
      </c>
      <c r="U913" s="472">
        <v>0</v>
      </c>
      <c r="V913" s="472">
        <v>0</v>
      </c>
      <c r="W913" s="472">
        <v>0</v>
      </c>
      <c r="X913" s="472">
        <v>0</v>
      </c>
      <c r="Y913" s="472">
        <v>0</v>
      </c>
      <c r="Z913" s="472">
        <v>0</v>
      </c>
      <c r="AA913" s="473" t="s">
        <v>1119</v>
      </c>
      <c r="AB913" s="472">
        <v>0</v>
      </c>
      <c r="AC913" s="271"/>
      <c r="AD913" s="54"/>
      <c r="AE913" s="54"/>
      <c r="AF913" s="54"/>
      <c r="AG913" s="54"/>
      <c r="AH913" s="54"/>
      <c r="AI913" s="464"/>
      <c r="AJ913" s="470"/>
    </row>
    <row r="914" spans="1:36" x14ac:dyDescent="0.25">
      <c r="A914" s="447">
        <v>2</v>
      </c>
      <c r="B914" s="471" t="s">
        <v>394</v>
      </c>
      <c r="C914" s="471">
        <v>0</v>
      </c>
      <c r="D914" s="472">
        <v>0</v>
      </c>
      <c r="E914" s="472">
        <v>0</v>
      </c>
      <c r="F914" s="472">
        <v>0</v>
      </c>
      <c r="G914" s="472">
        <v>0</v>
      </c>
      <c r="H914" s="472">
        <v>0</v>
      </c>
      <c r="I914" s="472">
        <v>0</v>
      </c>
      <c r="J914" s="472">
        <v>0</v>
      </c>
      <c r="K914" s="472">
        <v>0</v>
      </c>
      <c r="L914" s="472">
        <v>0</v>
      </c>
      <c r="M914" s="472">
        <v>0</v>
      </c>
      <c r="N914" s="472">
        <v>0</v>
      </c>
      <c r="O914" s="472">
        <v>0</v>
      </c>
      <c r="P914" s="472">
        <v>0</v>
      </c>
      <c r="Q914" s="472">
        <v>0</v>
      </c>
      <c r="R914" s="472">
        <v>0</v>
      </c>
      <c r="S914" s="472">
        <v>0</v>
      </c>
      <c r="T914" s="472">
        <v>0</v>
      </c>
      <c r="U914" s="472">
        <v>0</v>
      </c>
      <c r="V914" s="472">
        <v>0</v>
      </c>
      <c r="W914" s="472">
        <v>0</v>
      </c>
      <c r="X914" s="472">
        <v>0</v>
      </c>
      <c r="Y914" s="472">
        <v>0</v>
      </c>
      <c r="Z914" s="472">
        <v>0</v>
      </c>
      <c r="AA914" s="473" t="s">
        <v>1119</v>
      </c>
      <c r="AB914" s="472">
        <v>0</v>
      </c>
      <c r="AC914" s="271"/>
      <c r="AD914" s="54"/>
      <c r="AE914" s="54"/>
      <c r="AF914" s="54"/>
      <c r="AG914" s="54"/>
      <c r="AH914" s="54"/>
      <c r="AI914" s="464"/>
      <c r="AJ914" s="470"/>
    </row>
    <row r="915" spans="1:36" x14ac:dyDescent="0.25">
      <c r="A915" s="447">
        <v>3</v>
      </c>
      <c r="B915" s="471" t="s">
        <v>395</v>
      </c>
      <c r="C915" s="471">
        <v>0</v>
      </c>
      <c r="D915" s="472">
        <v>0</v>
      </c>
      <c r="E915" s="472">
        <v>0</v>
      </c>
      <c r="F915" s="472">
        <v>0</v>
      </c>
      <c r="G915" s="472">
        <v>0</v>
      </c>
      <c r="H915" s="472">
        <v>0</v>
      </c>
      <c r="I915" s="472">
        <v>0</v>
      </c>
      <c r="J915" s="472">
        <v>0</v>
      </c>
      <c r="K915" s="472">
        <v>0</v>
      </c>
      <c r="L915" s="472">
        <v>0</v>
      </c>
      <c r="M915" s="472">
        <v>0</v>
      </c>
      <c r="N915" s="472">
        <v>0</v>
      </c>
      <c r="O915" s="472">
        <v>0</v>
      </c>
      <c r="P915" s="472">
        <v>0</v>
      </c>
      <c r="Q915" s="472">
        <v>0</v>
      </c>
      <c r="R915" s="472">
        <v>0</v>
      </c>
      <c r="S915" s="472">
        <v>0</v>
      </c>
      <c r="T915" s="472">
        <v>0</v>
      </c>
      <c r="U915" s="472">
        <v>0</v>
      </c>
      <c r="V915" s="472">
        <v>0</v>
      </c>
      <c r="W915" s="472">
        <v>0</v>
      </c>
      <c r="X915" s="472">
        <v>0</v>
      </c>
      <c r="Y915" s="472">
        <v>0</v>
      </c>
      <c r="Z915" s="472">
        <v>0</v>
      </c>
      <c r="AA915" s="473" t="s">
        <v>1119</v>
      </c>
      <c r="AB915" s="472">
        <v>0</v>
      </c>
      <c r="AC915" s="271"/>
      <c r="AD915" s="54"/>
      <c r="AE915" s="54"/>
      <c r="AF915" s="54"/>
      <c r="AG915" s="54"/>
      <c r="AH915" s="54"/>
      <c r="AI915" s="464"/>
      <c r="AJ915" s="470"/>
    </row>
    <row r="916" spans="1:36" x14ac:dyDescent="0.25">
      <c r="A916" s="447">
        <v>4</v>
      </c>
      <c r="B916" s="471" t="s">
        <v>120</v>
      </c>
      <c r="C916" s="471">
        <v>0</v>
      </c>
      <c r="D916" s="472">
        <v>0</v>
      </c>
      <c r="E916" s="472">
        <v>0</v>
      </c>
      <c r="F916" s="472">
        <v>0</v>
      </c>
      <c r="G916" s="472">
        <v>0</v>
      </c>
      <c r="H916" s="472">
        <v>0</v>
      </c>
      <c r="I916" s="472">
        <v>0</v>
      </c>
      <c r="J916" s="472">
        <v>0</v>
      </c>
      <c r="K916" s="472">
        <v>0</v>
      </c>
      <c r="L916" s="472">
        <v>0</v>
      </c>
      <c r="M916" s="472">
        <v>0</v>
      </c>
      <c r="N916" s="472">
        <v>0</v>
      </c>
      <c r="O916" s="472">
        <v>0</v>
      </c>
      <c r="P916" s="472">
        <v>0</v>
      </c>
      <c r="Q916" s="472">
        <v>0</v>
      </c>
      <c r="R916" s="472">
        <v>0</v>
      </c>
      <c r="S916" s="472">
        <v>0</v>
      </c>
      <c r="T916" s="472">
        <v>0</v>
      </c>
      <c r="U916" s="472">
        <v>0</v>
      </c>
      <c r="V916" s="472">
        <v>0</v>
      </c>
      <c r="W916" s="472">
        <v>0</v>
      </c>
      <c r="X916" s="472">
        <v>0</v>
      </c>
      <c r="Y916" s="472">
        <v>0</v>
      </c>
      <c r="Z916" s="472">
        <v>0</v>
      </c>
      <c r="AA916" s="473" t="s">
        <v>1119</v>
      </c>
      <c r="AB916" s="472">
        <v>0</v>
      </c>
      <c r="AC916" s="271"/>
      <c r="AD916" s="54"/>
      <c r="AE916" s="54"/>
      <c r="AF916" s="54"/>
      <c r="AG916" s="54"/>
      <c r="AH916" s="54"/>
      <c r="AI916" s="464"/>
      <c r="AJ916" s="470"/>
    </row>
    <row r="917" spans="1:36" x14ac:dyDescent="0.25">
      <c r="A917" s="447">
        <v>5</v>
      </c>
      <c r="B917" s="471" t="s">
        <v>466</v>
      </c>
      <c r="C917" s="471">
        <v>0</v>
      </c>
      <c r="D917" s="472">
        <v>0</v>
      </c>
      <c r="E917" s="472">
        <v>0</v>
      </c>
      <c r="F917" s="472">
        <v>0</v>
      </c>
      <c r="G917" s="472">
        <v>0</v>
      </c>
      <c r="H917" s="472">
        <v>0</v>
      </c>
      <c r="I917" s="472">
        <v>0</v>
      </c>
      <c r="J917" s="472">
        <v>0</v>
      </c>
      <c r="K917" s="472">
        <v>0</v>
      </c>
      <c r="L917" s="472">
        <v>0</v>
      </c>
      <c r="M917" s="472">
        <v>0</v>
      </c>
      <c r="N917" s="472">
        <v>0</v>
      </c>
      <c r="O917" s="472">
        <v>0</v>
      </c>
      <c r="P917" s="472">
        <v>0</v>
      </c>
      <c r="Q917" s="472">
        <v>0</v>
      </c>
      <c r="R917" s="472">
        <v>0</v>
      </c>
      <c r="S917" s="472">
        <v>0</v>
      </c>
      <c r="T917" s="472">
        <v>0</v>
      </c>
      <c r="U917" s="472">
        <v>0</v>
      </c>
      <c r="V917" s="472">
        <v>0</v>
      </c>
      <c r="W917" s="472">
        <v>0</v>
      </c>
      <c r="X917" s="472">
        <v>0</v>
      </c>
      <c r="Y917" s="472">
        <v>0</v>
      </c>
      <c r="Z917" s="472">
        <v>0</v>
      </c>
      <c r="AA917" s="473" t="s">
        <v>1119</v>
      </c>
      <c r="AB917" s="472">
        <v>0</v>
      </c>
      <c r="AC917" s="271"/>
      <c r="AD917" s="54"/>
      <c r="AE917" s="54"/>
      <c r="AF917" s="54"/>
      <c r="AG917" s="54"/>
      <c r="AH917" s="54"/>
      <c r="AI917" s="464"/>
      <c r="AJ917" s="470"/>
    </row>
    <row r="918" spans="1:36" x14ac:dyDescent="0.25">
      <c r="A918" s="447">
        <v>6</v>
      </c>
      <c r="B918" s="471" t="s">
        <v>467</v>
      </c>
      <c r="C918" s="471">
        <v>0</v>
      </c>
      <c r="D918" s="472">
        <v>0</v>
      </c>
      <c r="E918" s="472">
        <v>0</v>
      </c>
      <c r="F918" s="472">
        <v>0</v>
      </c>
      <c r="G918" s="472">
        <v>0</v>
      </c>
      <c r="H918" s="472">
        <v>0</v>
      </c>
      <c r="I918" s="472">
        <v>0</v>
      </c>
      <c r="J918" s="472">
        <v>0</v>
      </c>
      <c r="K918" s="472">
        <v>0</v>
      </c>
      <c r="L918" s="472">
        <v>0</v>
      </c>
      <c r="M918" s="472">
        <v>0</v>
      </c>
      <c r="N918" s="472">
        <v>0</v>
      </c>
      <c r="O918" s="472">
        <v>0</v>
      </c>
      <c r="P918" s="472">
        <v>0</v>
      </c>
      <c r="Q918" s="472">
        <v>0</v>
      </c>
      <c r="R918" s="472">
        <v>0</v>
      </c>
      <c r="S918" s="472">
        <v>0</v>
      </c>
      <c r="T918" s="472">
        <v>0</v>
      </c>
      <c r="U918" s="472">
        <v>0</v>
      </c>
      <c r="V918" s="472">
        <v>0</v>
      </c>
      <c r="W918" s="472">
        <v>0</v>
      </c>
      <c r="X918" s="472">
        <v>0</v>
      </c>
      <c r="Y918" s="472">
        <v>0</v>
      </c>
      <c r="Z918" s="472">
        <v>0</v>
      </c>
      <c r="AA918" s="473" t="s">
        <v>1119</v>
      </c>
      <c r="AB918" s="472">
        <v>0</v>
      </c>
      <c r="AC918" s="271"/>
      <c r="AD918" s="54"/>
      <c r="AE918" s="54"/>
      <c r="AF918" s="54"/>
      <c r="AG918" s="54"/>
      <c r="AH918" s="54"/>
      <c r="AI918" s="464"/>
      <c r="AJ918" s="470"/>
    </row>
    <row r="919" spans="1:36" x14ac:dyDescent="0.25">
      <c r="A919" s="447">
        <v>7</v>
      </c>
      <c r="B919" s="471" t="s">
        <v>468</v>
      </c>
      <c r="C919" s="471">
        <v>0</v>
      </c>
      <c r="D919" s="472">
        <v>0</v>
      </c>
      <c r="E919" s="472">
        <v>0</v>
      </c>
      <c r="F919" s="472">
        <v>0</v>
      </c>
      <c r="G919" s="472">
        <v>0</v>
      </c>
      <c r="H919" s="472">
        <v>0</v>
      </c>
      <c r="I919" s="472">
        <v>0</v>
      </c>
      <c r="J919" s="472">
        <v>0</v>
      </c>
      <c r="K919" s="472">
        <v>0</v>
      </c>
      <c r="L919" s="472">
        <v>0</v>
      </c>
      <c r="M919" s="472">
        <v>0</v>
      </c>
      <c r="N919" s="472">
        <v>0</v>
      </c>
      <c r="O919" s="472">
        <v>0</v>
      </c>
      <c r="P919" s="472">
        <v>0</v>
      </c>
      <c r="Q919" s="472">
        <v>0</v>
      </c>
      <c r="R919" s="472">
        <v>0</v>
      </c>
      <c r="S919" s="472">
        <v>0</v>
      </c>
      <c r="T919" s="472">
        <v>0</v>
      </c>
      <c r="U919" s="472">
        <v>0</v>
      </c>
      <c r="V919" s="472">
        <v>0</v>
      </c>
      <c r="W919" s="472">
        <v>0</v>
      </c>
      <c r="X919" s="472">
        <v>0</v>
      </c>
      <c r="Y919" s="472">
        <v>0</v>
      </c>
      <c r="Z919" s="472">
        <v>0</v>
      </c>
      <c r="AA919" s="473" t="s">
        <v>1119</v>
      </c>
      <c r="AB919" s="472">
        <v>0</v>
      </c>
      <c r="AC919" s="271"/>
      <c r="AD919" s="54"/>
      <c r="AE919" s="54"/>
      <c r="AF919" s="54"/>
      <c r="AG919" s="54"/>
      <c r="AH919" s="54"/>
      <c r="AI919" s="464"/>
      <c r="AJ919" s="470"/>
    </row>
    <row r="920" spans="1:36" x14ac:dyDescent="0.25">
      <c r="A920" s="447">
        <v>8</v>
      </c>
      <c r="B920" s="471" t="s">
        <v>121</v>
      </c>
      <c r="C920" s="471">
        <v>0</v>
      </c>
      <c r="D920" s="472">
        <v>0</v>
      </c>
      <c r="E920" s="472">
        <v>0</v>
      </c>
      <c r="F920" s="472">
        <v>0</v>
      </c>
      <c r="G920" s="472">
        <v>0</v>
      </c>
      <c r="H920" s="472">
        <v>0</v>
      </c>
      <c r="I920" s="472">
        <v>0</v>
      </c>
      <c r="J920" s="472">
        <v>0</v>
      </c>
      <c r="K920" s="472">
        <v>0</v>
      </c>
      <c r="L920" s="472">
        <v>0</v>
      </c>
      <c r="M920" s="472">
        <v>0</v>
      </c>
      <c r="N920" s="472">
        <v>0</v>
      </c>
      <c r="O920" s="472">
        <v>0</v>
      </c>
      <c r="P920" s="472">
        <v>0</v>
      </c>
      <c r="Q920" s="472">
        <v>0</v>
      </c>
      <c r="R920" s="472">
        <v>0</v>
      </c>
      <c r="S920" s="472">
        <v>0</v>
      </c>
      <c r="T920" s="472">
        <v>0</v>
      </c>
      <c r="U920" s="472">
        <v>0</v>
      </c>
      <c r="V920" s="472">
        <v>0</v>
      </c>
      <c r="W920" s="472">
        <v>0</v>
      </c>
      <c r="X920" s="472">
        <v>0</v>
      </c>
      <c r="Y920" s="472">
        <v>0</v>
      </c>
      <c r="Z920" s="472">
        <v>0</v>
      </c>
      <c r="AA920" s="473" t="s">
        <v>1119</v>
      </c>
      <c r="AB920" s="472">
        <v>0</v>
      </c>
      <c r="AC920" s="271"/>
      <c r="AD920" s="54"/>
      <c r="AE920" s="54"/>
      <c r="AF920" s="54"/>
      <c r="AG920" s="54"/>
      <c r="AH920" s="54"/>
      <c r="AI920" s="464"/>
      <c r="AJ920" s="470"/>
    </row>
    <row r="921" spans="1:36" x14ac:dyDescent="0.25">
      <c r="A921" s="447">
        <v>9</v>
      </c>
      <c r="B921" s="471" t="s">
        <v>469</v>
      </c>
      <c r="C921" s="471">
        <v>0</v>
      </c>
      <c r="D921" s="472">
        <v>0</v>
      </c>
      <c r="E921" s="472">
        <v>0</v>
      </c>
      <c r="F921" s="472">
        <v>0</v>
      </c>
      <c r="G921" s="472">
        <v>0</v>
      </c>
      <c r="H921" s="472">
        <v>0</v>
      </c>
      <c r="I921" s="472">
        <v>0</v>
      </c>
      <c r="J921" s="472">
        <v>0</v>
      </c>
      <c r="K921" s="472">
        <v>0</v>
      </c>
      <c r="L921" s="472">
        <v>0</v>
      </c>
      <c r="M921" s="472">
        <v>0</v>
      </c>
      <c r="N921" s="472">
        <v>0</v>
      </c>
      <c r="O921" s="472">
        <v>0</v>
      </c>
      <c r="P921" s="472">
        <v>0</v>
      </c>
      <c r="Q921" s="472">
        <v>0</v>
      </c>
      <c r="R921" s="472">
        <v>0</v>
      </c>
      <c r="S921" s="472">
        <v>0</v>
      </c>
      <c r="T921" s="472">
        <v>0</v>
      </c>
      <c r="U921" s="472">
        <v>0</v>
      </c>
      <c r="V921" s="472">
        <v>0</v>
      </c>
      <c r="W921" s="472">
        <v>0</v>
      </c>
      <c r="X921" s="472">
        <v>0</v>
      </c>
      <c r="Y921" s="472">
        <v>0</v>
      </c>
      <c r="Z921" s="472">
        <v>0</v>
      </c>
      <c r="AA921" s="473" t="s">
        <v>1119</v>
      </c>
      <c r="AB921" s="472">
        <v>0</v>
      </c>
      <c r="AC921" s="271"/>
      <c r="AD921" s="54"/>
      <c r="AE921" s="54"/>
      <c r="AF921" s="54"/>
      <c r="AG921" s="54"/>
      <c r="AH921" s="54"/>
      <c r="AI921" s="464"/>
      <c r="AJ921" s="470"/>
    </row>
    <row r="922" spans="1:36" x14ac:dyDescent="0.25">
      <c r="A922" s="447">
        <v>10</v>
      </c>
      <c r="B922" s="471" t="s">
        <v>470</v>
      </c>
      <c r="C922" s="471">
        <v>0</v>
      </c>
      <c r="D922" s="472">
        <v>0</v>
      </c>
      <c r="E922" s="472">
        <v>0</v>
      </c>
      <c r="F922" s="472">
        <v>0</v>
      </c>
      <c r="G922" s="472">
        <v>0</v>
      </c>
      <c r="H922" s="472">
        <v>0</v>
      </c>
      <c r="I922" s="472">
        <v>0</v>
      </c>
      <c r="J922" s="472">
        <v>0</v>
      </c>
      <c r="K922" s="472">
        <v>0</v>
      </c>
      <c r="L922" s="472">
        <v>0</v>
      </c>
      <c r="M922" s="472">
        <v>0</v>
      </c>
      <c r="N922" s="472">
        <v>0</v>
      </c>
      <c r="O922" s="472">
        <v>0</v>
      </c>
      <c r="P922" s="472">
        <v>0</v>
      </c>
      <c r="Q922" s="472">
        <v>0</v>
      </c>
      <c r="R922" s="472">
        <v>0</v>
      </c>
      <c r="S922" s="472">
        <v>0</v>
      </c>
      <c r="T922" s="472">
        <v>0</v>
      </c>
      <c r="U922" s="472">
        <v>0</v>
      </c>
      <c r="V922" s="472">
        <v>0</v>
      </c>
      <c r="W922" s="472">
        <v>0</v>
      </c>
      <c r="X922" s="472">
        <v>0</v>
      </c>
      <c r="Y922" s="472">
        <v>0</v>
      </c>
      <c r="Z922" s="472">
        <v>0</v>
      </c>
      <c r="AA922" s="473" t="s">
        <v>1119</v>
      </c>
      <c r="AB922" s="472">
        <v>0</v>
      </c>
      <c r="AC922" s="271"/>
      <c r="AD922" s="54"/>
      <c r="AE922" s="54"/>
      <c r="AF922" s="54"/>
      <c r="AG922" s="54"/>
      <c r="AH922" s="54"/>
      <c r="AI922" s="464"/>
      <c r="AJ922" s="470"/>
    </row>
    <row r="923" spans="1:36" x14ac:dyDescent="0.25">
      <c r="A923" s="447" t="s">
        <v>475</v>
      </c>
      <c r="B923" s="471" t="s">
        <v>464</v>
      </c>
      <c r="C923" s="471">
        <v>0</v>
      </c>
      <c r="D923" s="472">
        <v>1.1200000000000001</v>
      </c>
      <c r="E923" s="472">
        <v>0.64500000000000002</v>
      </c>
      <c r="F923" s="472">
        <v>1.5532461999999998</v>
      </c>
      <c r="G923" s="472">
        <v>1.5532461999999998</v>
      </c>
      <c r="H923" s="472">
        <v>0.42000000000000004</v>
      </c>
      <c r="I923" s="472">
        <v>1.0529999999999999</v>
      </c>
      <c r="J923" s="472">
        <v>1.0278373000000001</v>
      </c>
      <c r="K923" s="472">
        <v>1.0278373000000001</v>
      </c>
      <c r="L923" s="472">
        <v>6.3E-2</v>
      </c>
      <c r="M923" s="472">
        <v>6.008</v>
      </c>
      <c r="N923" s="472">
        <v>5.2480364799999997</v>
      </c>
      <c r="O923" s="472">
        <v>5.2480364799999997</v>
      </c>
      <c r="P923" s="472">
        <v>2.5000000000000001E-2</v>
      </c>
      <c r="Q923" s="472">
        <v>4.01</v>
      </c>
      <c r="R923" s="472">
        <v>3.3043970100000002</v>
      </c>
      <c r="S923" s="472">
        <v>3.3043970100000002</v>
      </c>
      <c r="T923" s="472">
        <v>1.6279999999999999</v>
      </c>
      <c r="U923" s="472">
        <v>11.715999999999999</v>
      </c>
      <c r="V923" s="472">
        <v>11.13351699</v>
      </c>
      <c r="W923" s="472">
        <v>11.13351699</v>
      </c>
      <c r="X923" s="472">
        <v>-11.13351699</v>
      </c>
      <c r="Y923" s="472">
        <v>-11.13351699</v>
      </c>
      <c r="Z923" s="472">
        <v>11.13351699</v>
      </c>
      <c r="AA923" s="473" t="s">
        <v>1119</v>
      </c>
      <c r="AB923" s="472">
        <v>0</v>
      </c>
      <c r="AC923" s="271"/>
      <c r="AD923" s="54"/>
      <c r="AE923" s="54"/>
      <c r="AF923" s="54"/>
      <c r="AG923" s="54"/>
      <c r="AH923" s="54"/>
      <c r="AI923" s="464"/>
      <c r="AJ923" s="470"/>
    </row>
    <row r="924" spans="1:36" x14ac:dyDescent="0.25">
      <c r="A924" s="447">
        <v>1</v>
      </c>
      <c r="B924" s="471" t="s">
        <v>454</v>
      </c>
      <c r="C924" s="471">
        <v>0</v>
      </c>
      <c r="D924" s="472">
        <v>0</v>
      </c>
      <c r="E924" s="472">
        <v>0</v>
      </c>
      <c r="F924" s="472">
        <v>0</v>
      </c>
      <c r="G924" s="472">
        <v>0</v>
      </c>
      <c r="H924" s="472">
        <v>0</v>
      </c>
      <c r="I924" s="472">
        <v>0</v>
      </c>
      <c r="J924" s="472">
        <v>0</v>
      </c>
      <c r="K924" s="472">
        <v>0</v>
      </c>
      <c r="L924" s="472">
        <v>0</v>
      </c>
      <c r="M924" s="472">
        <v>0</v>
      </c>
      <c r="N924" s="472">
        <v>0</v>
      </c>
      <c r="O924" s="472">
        <v>0</v>
      </c>
      <c r="P924" s="472">
        <v>0</v>
      </c>
      <c r="Q924" s="472">
        <v>0</v>
      </c>
      <c r="R924" s="472">
        <v>0</v>
      </c>
      <c r="S924" s="472">
        <v>0</v>
      </c>
      <c r="T924" s="472">
        <v>0</v>
      </c>
      <c r="U924" s="472">
        <v>0</v>
      </c>
      <c r="V924" s="472">
        <v>0</v>
      </c>
      <c r="W924" s="472">
        <v>0</v>
      </c>
      <c r="X924" s="472">
        <v>0</v>
      </c>
      <c r="Y924" s="472">
        <v>0</v>
      </c>
      <c r="Z924" s="472">
        <v>0</v>
      </c>
      <c r="AA924" s="473" t="s">
        <v>1119</v>
      </c>
      <c r="AB924" s="472">
        <v>0</v>
      </c>
      <c r="AC924" s="271"/>
      <c r="AD924" s="54"/>
      <c r="AE924" s="54"/>
      <c r="AF924" s="54"/>
      <c r="AG924" s="54"/>
      <c r="AH924" s="54"/>
      <c r="AI924" s="464"/>
      <c r="AJ924" s="470"/>
    </row>
    <row r="925" spans="1:36" x14ac:dyDescent="0.25">
      <c r="A925" s="447">
        <v>2</v>
      </c>
      <c r="B925" s="471" t="s">
        <v>394</v>
      </c>
      <c r="C925" s="471">
        <v>0</v>
      </c>
      <c r="D925" s="472">
        <v>0.8</v>
      </c>
      <c r="E925" s="472">
        <v>0.36499999999999999</v>
      </c>
      <c r="F925" s="472">
        <v>1.2097</v>
      </c>
      <c r="G925" s="472">
        <v>1.2097</v>
      </c>
      <c r="H925" s="472">
        <v>0.1</v>
      </c>
      <c r="I925" s="472">
        <v>0.317</v>
      </c>
      <c r="J925" s="472">
        <v>0.63100000000000001</v>
      </c>
      <c r="K925" s="472">
        <v>0.63100000000000001</v>
      </c>
      <c r="L925" s="472">
        <v>6.3E-2</v>
      </c>
      <c r="M925" s="472">
        <v>5.4619999999999997</v>
      </c>
      <c r="N925" s="472">
        <v>3.2033780199999997</v>
      </c>
      <c r="O925" s="472">
        <v>3.2033780199999997</v>
      </c>
      <c r="P925" s="472">
        <v>2.5000000000000001E-2</v>
      </c>
      <c r="Q925" s="472">
        <v>4.01</v>
      </c>
      <c r="R925" s="472">
        <v>3.0230000000000001</v>
      </c>
      <c r="S925" s="472">
        <v>3.0230000000000001</v>
      </c>
      <c r="T925" s="472">
        <v>0.9880000000000001</v>
      </c>
      <c r="U925" s="472">
        <v>10.154</v>
      </c>
      <c r="V925" s="472">
        <v>8.0670780200000003</v>
      </c>
      <c r="W925" s="472">
        <v>8.0670780200000003</v>
      </c>
      <c r="X925" s="472">
        <v>-8.0670780200000003</v>
      </c>
      <c r="Y925" s="472">
        <v>-8.0670780200000003</v>
      </c>
      <c r="Z925" s="472">
        <v>8.0670780200000003</v>
      </c>
      <c r="AA925" s="473" t="s">
        <v>1119</v>
      </c>
      <c r="AB925" s="472">
        <v>0</v>
      </c>
      <c r="AC925" s="271"/>
      <c r="AD925" s="54"/>
      <c r="AE925" s="54"/>
      <c r="AF925" s="54"/>
      <c r="AG925" s="54"/>
      <c r="AH925" s="54"/>
      <c r="AI925" s="464"/>
      <c r="AJ925" s="470"/>
    </row>
    <row r="926" spans="1:36" ht="63" x14ac:dyDescent="0.25">
      <c r="A926" s="447">
        <v>0</v>
      </c>
      <c r="B926" s="471" t="s">
        <v>861</v>
      </c>
      <c r="C926" s="471" t="s">
        <v>388</v>
      </c>
      <c r="D926" s="472">
        <v>0</v>
      </c>
      <c r="E926" s="472">
        <v>0</v>
      </c>
      <c r="F926" s="472">
        <v>0</v>
      </c>
      <c r="G926" s="472">
        <v>0</v>
      </c>
      <c r="H926" s="472">
        <v>0</v>
      </c>
      <c r="I926" s="472">
        <v>0</v>
      </c>
      <c r="J926" s="472">
        <v>0</v>
      </c>
      <c r="K926" s="472">
        <v>0</v>
      </c>
      <c r="L926" s="472">
        <v>6.3E-2</v>
      </c>
      <c r="M926" s="472">
        <v>7.0000000000000001E-3</v>
      </c>
      <c r="N926" s="472">
        <v>0.45637802</v>
      </c>
      <c r="O926" s="472">
        <v>0.45637802</v>
      </c>
      <c r="P926" s="472">
        <v>0</v>
      </c>
      <c r="Q926" s="472">
        <v>0</v>
      </c>
      <c r="R926" s="472">
        <v>0</v>
      </c>
      <c r="S926" s="472">
        <v>0</v>
      </c>
      <c r="T926" s="472">
        <v>6.3E-2</v>
      </c>
      <c r="U926" s="472">
        <v>7.0000000000000001E-3</v>
      </c>
      <c r="V926" s="472">
        <v>0.45637802</v>
      </c>
      <c r="W926" s="472">
        <v>0.45637802</v>
      </c>
      <c r="X926" s="472">
        <v>-0.45637802</v>
      </c>
      <c r="Y926" s="472">
        <v>-0.45637802</v>
      </c>
      <c r="Z926" s="472">
        <v>0.45637802</v>
      </c>
      <c r="AA926" s="473" t="s">
        <v>1119</v>
      </c>
      <c r="AB926" s="472" t="s">
        <v>769</v>
      </c>
      <c r="AC926" s="271"/>
      <c r="AD926" s="54"/>
      <c r="AE926" s="54"/>
      <c r="AF926" s="54"/>
      <c r="AG926" s="54"/>
      <c r="AH926" s="54"/>
      <c r="AI926" s="464"/>
      <c r="AJ926" s="470"/>
    </row>
    <row r="927" spans="1:36" ht="47.25" x14ac:dyDescent="0.25">
      <c r="A927" s="447">
        <v>0</v>
      </c>
      <c r="B927" s="471" t="s">
        <v>633</v>
      </c>
      <c r="C927" s="471" t="s">
        <v>390</v>
      </c>
      <c r="D927" s="472">
        <v>0</v>
      </c>
      <c r="E927" s="472">
        <v>0.36499999999999999</v>
      </c>
      <c r="F927" s="472">
        <v>0.35299999999999998</v>
      </c>
      <c r="G927" s="472">
        <v>0.35299999999999998</v>
      </c>
      <c r="H927" s="472">
        <v>0</v>
      </c>
      <c r="I927" s="472">
        <v>0</v>
      </c>
      <c r="J927" s="472">
        <v>0</v>
      </c>
      <c r="K927" s="472">
        <v>0</v>
      </c>
      <c r="L927" s="472">
        <v>0</v>
      </c>
      <c r="M927" s="472">
        <v>0</v>
      </c>
      <c r="N927" s="472">
        <v>0</v>
      </c>
      <c r="O927" s="472">
        <v>0</v>
      </c>
      <c r="P927" s="472">
        <v>0</v>
      </c>
      <c r="Q927" s="472">
        <v>0</v>
      </c>
      <c r="R927" s="472">
        <v>0</v>
      </c>
      <c r="S927" s="472">
        <v>0</v>
      </c>
      <c r="T927" s="472">
        <v>0</v>
      </c>
      <c r="U927" s="472">
        <v>0.36499999999999999</v>
      </c>
      <c r="V927" s="472">
        <v>0.35299999999999998</v>
      </c>
      <c r="W927" s="472">
        <v>0.35299999999999998</v>
      </c>
      <c r="X927" s="472">
        <v>-0.35299999999999998</v>
      </c>
      <c r="Y927" s="472">
        <v>-0.35299999999999998</v>
      </c>
      <c r="Z927" s="472">
        <v>0.35299999999999998</v>
      </c>
      <c r="AA927" s="473" t="s">
        <v>1119</v>
      </c>
      <c r="AB927" s="472" t="s">
        <v>421</v>
      </c>
      <c r="AC927" s="271"/>
      <c r="AD927" s="54"/>
      <c r="AE927" s="54"/>
      <c r="AF927" s="54"/>
      <c r="AG927" s="54"/>
      <c r="AH927" s="54"/>
      <c r="AI927" s="464"/>
      <c r="AJ927" s="470"/>
    </row>
    <row r="928" spans="1:36" ht="47.25" x14ac:dyDescent="0.25">
      <c r="A928" s="447">
        <v>0</v>
      </c>
      <c r="B928" s="471" t="s">
        <v>634</v>
      </c>
      <c r="C928" s="471" t="s">
        <v>390</v>
      </c>
      <c r="D928" s="472">
        <v>0.4</v>
      </c>
      <c r="E928" s="472">
        <v>0</v>
      </c>
      <c r="F928" s="472">
        <v>0.41499999999999998</v>
      </c>
      <c r="G928" s="472">
        <v>0.41499999999999998</v>
      </c>
      <c r="H928" s="472">
        <v>0</v>
      </c>
      <c r="I928" s="472">
        <v>0</v>
      </c>
      <c r="J928" s="472">
        <v>0</v>
      </c>
      <c r="K928" s="472">
        <v>0</v>
      </c>
      <c r="L928" s="472">
        <v>0</v>
      </c>
      <c r="M928" s="472">
        <v>0</v>
      </c>
      <c r="N928" s="472">
        <v>0</v>
      </c>
      <c r="O928" s="472">
        <v>0</v>
      </c>
      <c r="P928" s="472">
        <v>0</v>
      </c>
      <c r="Q928" s="472">
        <v>0</v>
      </c>
      <c r="R928" s="472">
        <v>0</v>
      </c>
      <c r="S928" s="472">
        <v>0</v>
      </c>
      <c r="T928" s="472">
        <v>0.4</v>
      </c>
      <c r="U928" s="472">
        <v>0</v>
      </c>
      <c r="V928" s="472">
        <v>0.41499999999999998</v>
      </c>
      <c r="W928" s="472">
        <v>0.41499999999999998</v>
      </c>
      <c r="X928" s="472">
        <v>-0.41499999999999998</v>
      </c>
      <c r="Y928" s="472">
        <v>-0.41499999999999998</v>
      </c>
      <c r="Z928" s="472">
        <v>0.41499999999999998</v>
      </c>
      <c r="AA928" s="473" t="s">
        <v>1119</v>
      </c>
      <c r="AB928" s="472" t="s">
        <v>421</v>
      </c>
      <c r="AC928" s="271"/>
      <c r="AD928" s="54"/>
      <c r="AE928" s="54"/>
      <c r="AF928" s="54"/>
      <c r="AG928" s="54"/>
      <c r="AH928" s="54"/>
      <c r="AI928" s="464"/>
      <c r="AJ928" s="470"/>
    </row>
    <row r="929" spans="1:36" ht="47.25" x14ac:dyDescent="0.25">
      <c r="A929" s="447">
        <v>0</v>
      </c>
      <c r="B929" s="471" t="s">
        <v>635</v>
      </c>
      <c r="C929" s="471" t="s">
        <v>390</v>
      </c>
      <c r="D929" s="472">
        <v>0.4</v>
      </c>
      <c r="E929" s="472">
        <v>0</v>
      </c>
      <c r="F929" s="472">
        <v>0.44169999999999998</v>
      </c>
      <c r="G929" s="472">
        <v>0.44169999999999998</v>
      </c>
      <c r="H929" s="472">
        <v>0</v>
      </c>
      <c r="I929" s="472">
        <v>0</v>
      </c>
      <c r="J929" s="472">
        <v>0</v>
      </c>
      <c r="K929" s="472">
        <v>0</v>
      </c>
      <c r="L929" s="472">
        <v>0</v>
      </c>
      <c r="M929" s="472">
        <v>0</v>
      </c>
      <c r="N929" s="472">
        <v>0</v>
      </c>
      <c r="O929" s="472">
        <v>0</v>
      </c>
      <c r="P929" s="472">
        <v>0</v>
      </c>
      <c r="Q929" s="472">
        <v>0</v>
      </c>
      <c r="R929" s="472">
        <v>0</v>
      </c>
      <c r="S929" s="472">
        <v>0</v>
      </c>
      <c r="T929" s="472">
        <v>0.4</v>
      </c>
      <c r="U929" s="472">
        <v>0</v>
      </c>
      <c r="V929" s="472">
        <v>0.44169999999999998</v>
      </c>
      <c r="W929" s="472">
        <v>0.44169999999999998</v>
      </c>
      <c r="X929" s="472">
        <v>-0.44169999999999998</v>
      </c>
      <c r="Y929" s="472">
        <v>-0.44169999999999998</v>
      </c>
      <c r="Z929" s="472">
        <v>0.44169999999999998</v>
      </c>
      <c r="AA929" s="473" t="s">
        <v>1119</v>
      </c>
      <c r="AB929" s="472" t="s">
        <v>421</v>
      </c>
      <c r="AC929" s="271"/>
      <c r="AD929" s="54"/>
      <c r="AE929" s="54"/>
      <c r="AF929" s="54"/>
      <c r="AG929" s="54"/>
      <c r="AH929" s="54"/>
      <c r="AI929" s="464"/>
      <c r="AJ929" s="470"/>
    </row>
    <row r="930" spans="1:36" ht="63" x14ac:dyDescent="0.25">
      <c r="A930" s="447">
        <v>0</v>
      </c>
      <c r="B930" s="471" t="s">
        <v>786</v>
      </c>
      <c r="C930" s="471" t="s">
        <v>390</v>
      </c>
      <c r="D930" s="472">
        <v>0</v>
      </c>
      <c r="E930" s="472">
        <v>0</v>
      </c>
      <c r="F930" s="472">
        <v>0</v>
      </c>
      <c r="G930" s="472">
        <v>0</v>
      </c>
      <c r="H930" s="472">
        <v>0</v>
      </c>
      <c r="I930" s="472">
        <v>0.2</v>
      </c>
      <c r="J930" s="472">
        <v>0.16800000000000001</v>
      </c>
      <c r="K930" s="472">
        <v>0.16800000000000001</v>
      </c>
      <c r="L930" s="472">
        <v>0</v>
      </c>
      <c r="M930" s="472">
        <v>0</v>
      </c>
      <c r="N930" s="472">
        <v>0</v>
      </c>
      <c r="O930" s="472">
        <v>0</v>
      </c>
      <c r="P930" s="472">
        <v>0</v>
      </c>
      <c r="Q930" s="472">
        <v>0</v>
      </c>
      <c r="R930" s="472">
        <v>0</v>
      </c>
      <c r="S930" s="472">
        <v>0</v>
      </c>
      <c r="T930" s="472">
        <v>0</v>
      </c>
      <c r="U930" s="472">
        <v>0.2</v>
      </c>
      <c r="V930" s="472">
        <v>0.16800000000000001</v>
      </c>
      <c r="W930" s="472">
        <v>0.16800000000000001</v>
      </c>
      <c r="X930" s="472">
        <v>-0.16800000000000001</v>
      </c>
      <c r="Y930" s="472">
        <v>-0.16800000000000001</v>
      </c>
      <c r="Z930" s="472">
        <v>0.16800000000000001</v>
      </c>
      <c r="AA930" s="473" t="s">
        <v>1119</v>
      </c>
      <c r="AB930" s="472" t="s">
        <v>421</v>
      </c>
      <c r="AC930" s="271"/>
      <c r="AD930" s="54"/>
      <c r="AE930" s="54"/>
      <c r="AF930" s="54"/>
      <c r="AG930" s="54"/>
      <c r="AH930" s="54"/>
      <c r="AI930" s="464"/>
      <c r="AJ930" s="470"/>
    </row>
    <row r="931" spans="1:36" ht="47.25" x14ac:dyDescent="0.25">
      <c r="A931" s="447">
        <v>0</v>
      </c>
      <c r="B931" s="471" t="s">
        <v>860</v>
      </c>
      <c r="C931" s="471" t="s">
        <v>390</v>
      </c>
      <c r="D931" s="472">
        <v>0</v>
      </c>
      <c r="E931" s="472">
        <v>0</v>
      </c>
      <c r="F931" s="472">
        <v>0</v>
      </c>
      <c r="G931" s="472">
        <v>0</v>
      </c>
      <c r="H931" s="472">
        <v>0</v>
      </c>
      <c r="I931" s="472">
        <v>0</v>
      </c>
      <c r="J931" s="472">
        <v>0</v>
      </c>
      <c r="K931" s="472">
        <v>0</v>
      </c>
      <c r="L931" s="472">
        <v>0</v>
      </c>
      <c r="M931" s="472">
        <v>5.4550000000000001</v>
      </c>
      <c r="N931" s="472">
        <v>2.7469999999999999</v>
      </c>
      <c r="O931" s="472">
        <v>2.7469999999999999</v>
      </c>
      <c r="P931" s="472">
        <v>0</v>
      </c>
      <c r="Q931" s="472">
        <v>0</v>
      </c>
      <c r="R931" s="472">
        <v>0</v>
      </c>
      <c r="S931" s="472">
        <v>0</v>
      </c>
      <c r="T931" s="472">
        <v>0</v>
      </c>
      <c r="U931" s="472">
        <v>5.4550000000000001</v>
      </c>
      <c r="V931" s="472">
        <v>2.7469999999999999</v>
      </c>
      <c r="W931" s="472">
        <v>2.7469999999999999</v>
      </c>
      <c r="X931" s="472">
        <v>-2.7469999999999999</v>
      </c>
      <c r="Y931" s="472">
        <v>-2.7469999999999999</v>
      </c>
      <c r="Z931" s="472">
        <v>2.7469999999999999</v>
      </c>
      <c r="AA931" s="473" t="s">
        <v>1119</v>
      </c>
      <c r="AB931" s="472" t="s">
        <v>421</v>
      </c>
      <c r="AC931" s="271"/>
      <c r="AD931" s="54"/>
      <c r="AE931" s="54"/>
      <c r="AF931" s="54"/>
      <c r="AG931" s="54"/>
      <c r="AH931" s="54"/>
      <c r="AI931" s="464"/>
      <c r="AJ931" s="470"/>
    </row>
    <row r="932" spans="1:36" ht="47.25" x14ac:dyDescent="0.25">
      <c r="A932" s="447">
        <v>0</v>
      </c>
      <c r="B932" s="471" t="s">
        <v>966</v>
      </c>
      <c r="C932" s="471" t="s">
        <v>390</v>
      </c>
      <c r="D932" s="472">
        <v>0</v>
      </c>
      <c r="E932" s="472">
        <v>0</v>
      </c>
      <c r="F932" s="472">
        <v>0</v>
      </c>
      <c r="G932" s="472">
        <v>0</v>
      </c>
      <c r="H932" s="472">
        <v>0</v>
      </c>
      <c r="I932" s="472">
        <v>0</v>
      </c>
      <c r="J932" s="472">
        <v>0</v>
      </c>
      <c r="K932" s="472">
        <v>0</v>
      </c>
      <c r="L932" s="472">
        <v>0</v>
      </c>
      <c r="M932" s="472">
        <v>0</v>
      </c>
      <c r="N932" s="472">
        <v>0</v>
      </c>
      <c r="O932" s="472">
        <v>0</v>
      </c>
      <c r="P932" s="472">
        <v>2.5000000000000001E-2</v>
      </c>
      <c r="Q932" s="472">
        <v>4.01</v>
      </c>
      <c r="R932" s="472">
        <v>3.0230000000000001</v>
      </c>
      <c r="S932" s="472">
        <v>3.0230000000000001</v>
      </c>
      <c r="T932" s="472">
        <v>2.5000000000000001E-2</v>
      </c>
      <c r="U932" s="472">
        <v>4.01</v>
      </c>
      <c r="V932" s="472">
        <v>3.0230000000000001</v>
      </c>
      <c r="W932" s="472">
        <v>3.0230000000000001</v>
      </c>
      <c r="X932" s="472">
        <v>-3.0230000000000001</v>
      </c>
      <c r="Y932" s="472">
        <v>-3.0230000000000001</v>
      </c>
      <c r="Z932" s="472">
        <v>3.0230000000000001</v>
      </c>
      <c r="AA932" s="473" t="s">
        <v>1119</v>
      </c>
      <c r="AB932" s="472" t="s">
        <v>421</v>
      </c>
      <c r="AC932" s="271"/>
      <c r="AD932" s="54"/>
      <c r="AE932" s="54"/>
      <c r="AF932" s="54"/>
      <c r="AG932" s="54"/>
      <c r="AH932" s="54"/>
      <c r="AI932" s="464"/>
      <c r="AJ932" s="470"/>
    </row>
    <row r="933" spans="1:36" ht="47.25" x14ac:dyDescent="0.25">
      <c r="A933" s="447">
        <v>0</v>
      </c>
      <c r="B933" s="471" t="s">
        <v>789</v>
      </c>
      <c r="C933" s="471" t="s">
        <v>389</v>
      </c>
      <c r="D933" s="472">
        <v>0</v>
      </c>
      <c r="E933" s="472">
        <v>0</v>
      </c>
      <c r="F933" s="472">
        <v>0</v>
      </c>
      <c r="G933" s="472">
        <v>0</v>
      </c>
      <c r="H933" s="472">
        <v>0.1</v>
      </c>
      <c r="I933" s="472">
        <v>0.11700000000000001</v>
      </c>
      <c r="J933" s="472">
        <v>0.46299999999999997</v>
      </c>
      <c r="K933" s="472">
        <v>0.46299999999999997</v>
      </c>
      <c r="L933" s="472">
        <v>0</v>
      </c>
      <c r="M933" s="472">
        <v>0</v>
      </c>
      <c r="N933" s="472">
        <v>0</v>
      </c>
      <c r="O933" s="472">
        <v>0</v>
      </c>
      <c r="P933" s="472">
        <v>0</v>
      </c>
      <c r="Q933" s="472">
        <v>0</v>
      </c>
      <c r="R933" s="472">
        <v>0</v>
      </c>
      <c r="S933" s="472">
        <v>0</v>
      </c>
      <c r="T933" s="472">
        <v>0.1</v>
      </c>
      <c r="U933" s="472">
        <v>0.11700000000000001</v>
      </c>
      <c r="V933" s="472">
        <v>0.46299999999999997</v>
      </c>
      <c r="W933" s="472">
        <v>0.46299999999999997</v>
      </c>
      <c r="X933" s="472">
        <v>-0.46299999999999997</v>
      </c>
      <c r="Y933" s="472">
        <v>-0.46299999999999997</v>
      </c>
      <c r="Z933" s="472">
        <v>0.46299999999999997</v>
      </c>
      <c r="AA933" s="473" t="s">
        <v>1119</v>
      </c>
      <c r="AB933" s="472" t="s">
        <v>421</v>
      </c>
      <c r="AC933" s="271"/>
      <c r="AD933" s="54"/>
      <c r="AE933" s="54"/>
      <c r="AF933" s="54"/>
      <c r="AG933" s="54"/>
      <c r="AH933" s="54"/>
      <c r="AI933" s="464"/>
      <c r="AJ933" s="470"/>
    </row>
    <row r="934" spans="1:36" x14ac:dyDescent="0.25">
      <c r="A934" s="447">
        <v>3</v>
      </c>
      <c r="B934" s="471" t="s">
        <v>395</v>
      </c>
      <c r="C934" s="471">
        <v>0</v>
      </c>
      <c r="D934" s="472">
        <v>0.16</v>
      </c>
      <c r="E934" s="472">
        <v>0.22000000000000003</v>
      </c>
      <c r="F934" s="472">
        <v>1.0999999999999999E-2</v>
      </c>
      <c r="G934" s="472">
        <v>1.0999999999999999E-2</v>
      </c>
      <c r="H934" s="472">
        <v>0</v>
      </c>
      <c r="I934" s="472">
        <v>0</v>
      </c>
      <c r="J934" s="472">
        <v>0</v>
      </c>
      <c r="K934" s="472">
        <v>0</v>
      </c>
      <c r="L934" s="472">
        <v>0</v>
      </c>
      <c r="M934" s="472">
        <v>0.54600000000000004</v>
      </c>
      <c r="N934" s="472">
        <v>0.69154848999999996</v>
      </c>
      <c r="O934" s="472">
        <v>0.69154848999999996</v>
      </c>
      <c r="P934" s="472">
        <v>0</v>
      </c>
      <c r="Q934" s="472">
        <v>0</v>
      </c>
      <c r="R934" s="472">
        <v>0.28139701</v>
      </c>
      <c r="S934" s="472">
        <v>0.28139701</v>
      </c>
      <c r="T934" s="472">
        <v>0.16</v>
      </c>
      <c r="U934" s="472">
        <v>0.76600000000000001</v>
      </c>
      <c r="V934" s="472">
        <v>0.98394549999999992</v>
      </c>
      <c r="W934" s="472">
        <v>0.98394549999999992</v>
      </c>
      <c r="X934" s="472">
        <v>-0.98394549999999992</v>
      </c>
      <c r="Y934" s="472">
        <v>-0.98394549999999992</v>
      </c>
      <c r="Z934" s="472">
        <v>0.98394549999999992</v>
      </c>
      <c r="AA934" s="473" t="s">
        <v>1119</v>
      </c>
      <c r="AB934" s="472">
        <v>0</v>
      </c>
      <c r="AC934" s="271"/>
      <c r="AD934" s="54"/>
      <c r="AE934" s="54"/>
      <c r="AF934" s="54"/>
      <c r="AG934" s="54"/>
      <c r="AH934" s="54"/>
      <c r="AI934" s="464"/>
      <c r="AJ934" s="470"/>
    </row>
    <row r="935" spans="1:36" ht="63" x14ac:dyDescent="0.25">
      <c r="A935" s="447">
        <v>0</v>
      </c>
      <c r="B935" s="471" t="s">
        <v>642</v>
      </c>
      <c r="C935" s="471" t="s">
        <v>388</v>
      </c>
      <c r="D935" s="472">
        <v>0.16</v>
      </c>
      <c r="E935" s="472">
        <v>0.05</v>
      </c>
      <c r="F935" s="472">
        <v>0</v>
      </c>
      <c r="G935" s="472">
        <v>0</v>
      </c>
      <c r="H935" s="472">
        <v>0</v>
      </c>
      <c r="I935" s="472">
        <v>0</v>
      </c>
      <c r="J935" s="472">
        <v>0</v>
      </c>
      <c r="K935" s="472">
        <v>0</v>
      </c>
      <c r="L935" s="472">
        <v>0</v>
      </c>
      <c r="M935" s="472">
        <v>0</v>
      </c>
      <c r="N935" s="472">
        <v>0.46949534999999998</v>
      </c>
      <c r="O935" s="472">
        <v>0.46949534999999998</v>
      </c>
      <c r="P935" s="472">
        <v>0</v>
      </c>
      <c r="Q935" s="472">
        <v>0</v>
      </c>
      <c r="R935" s="472">
        <v>0</v>
      </c>
      <c r="S935" s="472">
        <v>0</v>
      </c>
      <c r="T935" s="472">
        <v>0.16</v>
      </c>
      <c r="U935" s="472">
        <v>0.05</v>
      </c>
      <c r="V935" s="472">
        <v>0.46949534999999998</v>
      </c>
      <c r="W935" s="472">
        <v>0.46949534999999998</v>
      </c>
      <c r="X935" s="472">
        <v>-0.46949534999999998</v>
      </c>
      <c r="Y935" s="472">
        <v>-0.46949534999999998</v>
      </c>
      <c r="Z935" s="472">
        <v>0.46949534999999998</v>
      </c>
      <c r="AA935" s="473" t="s">
        <v>1119</v>
      </c>
      <c r="AB935" s="472" t="s">
        <v>769</v>
      </c>
      <c r="AC935" s="271"/>
      <c r="AD935" s="54"/>
      <c r="AE935" s="54"/>
      <c r="AF935" s="54"/>
      <c r="AG935" s="54"/>
      <c r="AH935" s="54"/>
      <c r="AI935" s="464"/>
      <c r="AJ935" s="470"/>
    </row>
    <row r="936" spans="1:36" ht="63" x14ac:dyDescent="0.25">
      <c r="A936" s="447">
        <v>0</v>
      </c>
      <c r="B936" s="471" t="s">
        <v>792</v>
      </c>
      <c r="C936" s="471" t="s">
        <v>388</v>
      </c>
      <c r="D936" s="472">
        <v>0</v>
      </c>
      <c r="E936" s="472">
        <v>0</v>
      </c>
      <c r="F936" s="472">
        <v>0</v>
      </c>
      <c r="G936" s="472">
        <v>0</v>
      </c>
      <c r="H936" s="472">
        <v>0</v>
      </c>
      <c r="I936" s="472">
        <v>0</v>
      </c>
      <c r="J936" s="472">
        <v>0</v>
      </c>
      <c r="K936" s="472">
        <v>0</v>
      </c>
      <c r="L936" s="472">
        <v>0</v>
      </c>
      <c r="M936" s="472">
        <v>0.36599999999999999</v>
      </c>
      <c r="N936" s="472">
        <v>0.22205314000000001</v>
      </c>
      <c r="O936" s="472">
        <v>0.22205314000000001</v>
      </c>
      <c r="P936" s="472">
        <v>0</v>
      </c>
      <c r="Q936" s="472">
        <v>0</v>
      </c>
      <c r="R936" s="472">
        <v>0</v>
      </c>
      <c r="S936" s="472">
        <v>0</v>
      </c>
      <c r="T936" s="472">
        <v>0</v>
      </c>
      <c r="U936" s="472">
        <v>0.36599999999999999</v>
      </c>
      <c r="V936" s="472">
        <v>0.22205314000000001</v>
      </c>
      <c r="W936" s="472">
        <v>0.22205314000000001</v>
      </c>
      <c r="X936" s="472">
        <v>-0.22205314000000001</v>
      </c>
      <c r="Y936" s="472">
        <v>-0.22205314000000001</v>
      </c>
      <c r="Z936" s="472">
        <v>0.22205314000000001</v>
      </c>
      <c r="AA936" s="473" t="s">
        <v>1119</v>
      </c>
      <c r="AB936" s="472" t="s">
        <v>769</v>
      </c>
      <c r="AC936" s="271"/>
      <c r="AD936" s="54"/>
      <c r="AE936" s="54"/>
      <c r="AF936" s="54"/>
      <c r="AG936" s="54"/>
      <c r="AH936" s="54"/>
      <c r="AI936" s="464"/>
      <c r="AJ936" s="470"/>
    </row>
    <row r="937" spans="1:36" ht="63" x14ac:dyDescent="0.25">
      <c r="A937" s="447">
        <v>0</v>
      </c>
      <c r="B937" s="471" t="s">
        <v>866</v>
      </c>
      <c r="C937" s="471" t="s">
        <v>388</v>
      </c>
      <c r="D937" s="472">
        <v>0</v>
      </c>
      <c r="E937" s="472">
        <v>0</v>
      </c>
      <c r="F937" s="472">
        <v>0</v>
      </c>
      <c r="G937" s="472">
        <v>0</v>
      </c>
      <c r="H937" s="472">
        <v>0</v>
      </c>
      <c r="I937" s="472">
        <v>0</v>
      </c>
      <c r="J937" s="472">
        <v>0</v>
      </c>
      <c r="K937" s="472">
        <v>0</v>
      </c>
      <c r="L937" s="472">
        <v>0</v>
      </c>
      <c r="M937" s="472">
        <v>0.18</v>
      </c>
      <c r="N937" s="472">
        <v>0</v>
      </c>
      <c r="O937" s="472">
        <v>0</v>
      </c>
      <c r="P937" s="472">
        <v>0</v>
      </c>
      <c r="Q937" s="472">
        <v>0</v>
      </c>
      <c r="R937" s="472">
        <v>0.28139701</v>
      </c>
      <c r="S937" s="472">
        <v>0.28139701</v>
      </c>
      <c r="T937" s="472">
        <v>0</v>
      </c>
      <c r="U937" s="472">
        <v>0.18</v>
      </c>
      <c r="V937" s="472">
        <v>0.28139701</v>
      </c>
      <c r="W937" s="472">
        <v>0.28139701</v>
      </c>
      <c r="X937" s="472">
        <v>-0.28139701</v>
      </c>
      <c r="Y937" s="472">
        <v>-0.28139701</v>
      </c>
      <c r="Z937" s="472">
        <v>0.28139701</v>
      </c>
      <c r="AA937" s="473" t="s">
        <v>1119</v>
      </c>
      <c r="AB937" s="472" t="s">
        <v>769</v>
      </c>
      <c r="AC937" s="271"/>
      <c r="AD937" s="54"/>
      <c r="AE937" s="54"/>
      <c r="AF937" s="54"/>
      <c r="AG937" s="54"/>
      <c r="AH937" s="54"/>
      <c r="AI937" s="464"/>
      <c r="AJ937" s="470"/>
    </row>
    <row r="938" spans="1:36" ht="47.25" x14ac:dyDescent="0.25">
      <c r="A938" s="447">
        <v>0</v>
      </c>
      <c r="B938" s="471" t="s">
        <v>640</v>
      </c>
      <c r="C938" s="471" t="s">
        <v>390</v>
      </c>
      <c r="D938" s="472">
        <v>0</v>
      </c>
      <c r="E938" s="472">
        <v>0.17</v>
      </c>
      <c r="F938" s="472">
        <v>1.0999999999999999E-2</v>
      </c>
      <c r="G938" s="472">
        <v>1.0999999999999999E-2</v>
      </c>
      <c r="H938" s="472">
        <v>0</v>
      </c>
      <c r="I938" s="472">
        <v>0</v>
      </c>
      <c r="J938" s="472">
        <v>0</v>
      </c>
      <c r="K938" s="472">
        <v>0</v>
      </c>
      <c r="L938" s="472">
        <v>0</v>
      </c>
      <c r="M938" s="472">
        <v>0</v>
      </c>
      <c r="N938" s="472">
        <v>0</v>
      </c>
      <c r="O938" s="472">
        <v>0</v>
      </c>
      <c r="P938" s="472">
        <v>0</v>
      </c>
      <c r="Q938" s="472">
        <v>0</v>
      </c>
      <c r="R938" s="472">
        <v>0</v>
      </c>
      <c r="S938" s="472">
        <v>0</v>
      </c>
      <c r="T938" s="472">
        <v>0</v>
      </c>
      <c r="U938" s="472">
        <v>0.17</v>
      </c>
      <c r="V938" s="472">
        <v>1.0999999999999999E-2</v>
      </c>
      <c r="W938" s="472">
        <v>1.0999999999999999E-2</v>
      </c>
      <c r="X938" s="472">
        <v>-1.0999999999999999E-2</v>
      </c>
      <c r="Y938" s="472">
        <v>-1.0999999999999999E-2</v>
      </c>
      <c r="Z938" s="472">
        <v>1.0999999999999999E-2</v>
      </c>
      <c r="AA938" s="473" t="s">
        <v>1119</v>
      </c>
      <c r="AB938" s="472" t="s">
        <v>421</v>
      </c>
      <c r="AC938" s="271"/>
      <c r="AD938" s="54"/>
      <c r="AE938" s="54"/>
      <c r="AF938" s="54"/>
      <c r="AG938" s="54"/>
      <c r="AH938" s="54"/>
      <c r="AI938" s="464"/>
      <c r="AJ938" s="470"/>
    </row>
    <row r="939" spans="1:36" x14ac:dyDescent="0.25">
      <c r="A939" s="447">
        <v>4</v>
      </c>
      <c r="B939" s="471" t="s">
        <v>120</v>
      </c>
      <c r="C939" s="471">
        <v>0</v>
      </c>
      <c r="D939" s="472">
        <v>0</v>
      </c>
      <c r="E939" s="472">
        <v>0</v>
      </c>
      <c r="F939" s="472">
        <v>0</v>
      </c>
      <c r="G939" s="472">
        <v>0</v>
      </c>
      <c r="H939" s="472">
        <v>0</v>
      </c>
      <c r="I939" s="472">
        <v>0</v>
      </c>
      <c r="J939" s="472">
        <v>0</v>
      </c>
      <c r="K939" s="472">
        <v>0</v>
      </c>
      <c r="L939" s="472">
        <v>0</v>
      </c>
      <c r="M939" s="472">
        <v>0</v>
      </c>
      <c r="N939" s="472">
        <v>0</v>
      </c>
      <c r="O939" s="472">
        <v>0</v>
      </c>
      <c r="P939" s="472">
        <v>0</v>
      </c>
      <c r="Q939" s="472">
        <v>0</v>
      </c>
      <c r="R939" s="472">
        <v>0</v>
      </c>
      <c r="S939" s="472">
        <v>0</v>
      </c>
      <c r="T939" s="472">
        <v>0</v>
      </c>
      <c r="U939" s="472">
        <v>0</v>
      </c>
      <c r="V939" s="472">
        <v>0</v>
      </c>
      <c r="W939" s="472">
        <v>0</v>
      </c>
      <c r="X939" s="472">
        <v>0</v>
      </c>
      <c r="Y939" s="472">
        <v>0</v>
      </c>
      <c r="Z939" s="472">
        <v>0</v>
      </c>
      <c r="AA939" s="473" t="s">
        <v>1119</v>
      </c>
      <c r="AB939" s="472">
        <v>0</v>
      </c>
      <c r="AC939" s="271"/>
      <c r="AD939" s="54"/>
      <c r="AE939" s="54"/>
      <c r="AF939" s="54"/>
      <c r="AG939" s="54"/>
      <c r="AH939" s="54"/>
      <c r="AI939" s="464"/>
      <c r="AJ939" s="470"/>
    </row>
    <row r="940" spans="1:36" x14ac:dyDescent="0.25">
      <c r="A940" s="447">
        <v>5</v>
      </c>
      <c r="B940" s="471" t="s">
        <v>466</v>
      </c>
      <c r="C940" s="471">
        <v>0</v>
      </c>
      <c r="D940" s="472">
        <v>0</v>
      </c>
      <c r="E940" s="472">
        <v>0</v>
      </c>
      <c r="F940" s="472">
        <v>0</v>
      </c>
      <c r="G940" s="472">
        <v>0</v>
      </c>
      <c r="H940" s="472">
        <v>0</v>
      </c>
      <c r="I940" s="472">
        <v>0</v>
      </c>
      <c r="J940" s="472">
        <v>0</v>
      </c>
      <c r="K940" s="472">
        <v>0</v>
      </c>
      <c r="L940" s="472">
        <v>0</v>
      </c>
      <c r="M940" s="472">
        <v>0</v>
      </c>
      <c r="N940" s="472">
        <v>0</v>
      </c>
      <c r="O940" s="472">
        <v>0</v>
      </c>
      <c r="P940" s="472">
        <v>0</v>
      </c>
      <c r="Q940" s="472">
        <v>0</v>
      </c>
      <c r="R940" s="472">
        <v>0</v>
      </c>
      <c r="S940" s="472">
        <v>0</v>
      </c>
      <c r="T940" s="472">
        <v>0</v>
      </c>
      <c r="U940" s="472">
        <v>0</v>
      </c>
      <c r="V940" s="472">
        <v>0</v>
      </c>
      <c r="W940" s="472">
        <v>0</v>
      </c>
      <c r="X940" s="472">
        <v>0</v>
      </c>
      <c r="Y940" s="472">
        <v>0</v>
      </c>
      <c r="Z940" s="472">
        <v>0</v>
      </c>
      <c r="AA940" s="473" t="s">
        <v>1119</v>
      </c>
      <c r="AB940" s="472">
        <v>0</v>
      </c>
      <c r="AC940" s="271"/>
      <c r="AD940" s="54"/>
      <c r="AE940" s="54"/>
      <c r="AF940" s="54"/>
      <c r="AG940" s="54"/>
      <c r="AH940" s="54"/>
      <c r="AI940" s="464"/>
      <c r="AJ940" s="470"/>
    </row>
    <row r="941" spans="1:36" x14ac:dyDescent="0.25">
      <c r="A941" s="447">
        <v>6</v>
      </c>
      <c r="B941" s="471" t="s">
        <v>467</v>
      </c>
      <c r="C941" s="471">
        <v>0</v>
      </c>
      <c r="D941" s="472">
        <v>0</v>
      </c>
      <c r="E941" s="472">
        <v>0</v>
      </c>
      <c r="F941" s="472">
        <v>0</v>
      </c>
      <c r="G941" s="472">
        <v>0</v>
      </c>
      <c r="H941" s="472">
        <v>0</v>
      </c>
      <c r="I941" s="472">
        <v>0</v>
      </c>
      <c r="J941" s="472">
        <v>0</v>
      </c>
      <c r="K941" s="472">
        <v>0</v>
      </c>
      <c r="L941" s="472">
        <v>0</v>
      </c>
      <c r="M941" s="472">
        <v>0</v>
      </c>
      <c r="N941" s="472">
        <v>0</v>
      </c>
      <c r="O941" s="472">
        <v>0</v>
      </c>
      <c r="P941" s="472">
        <v>0</v>
      </c>
      <c r="Q941" s="472">
        <v>0</v>
      </c>
      <c r="R941" s="472">
        <v>0</v>
      </c>
      <c r="S941" s="472">
        <v>0</v>
      </c>
      <c r="T941" s="472">
        <v>0</v>
      </c>
      <c r="U941" s="472">
        <v>0</v>
      </c>
      <c r="V941" s="472">
        <v>0</v>
      </c>
      <c r="W941" s="472">
        <v>0</v>
      </c>
      <c r="X941" s="472">
        <v>0</v>
      </c>
      <c r="Y941" s="472">
        <v>0</v>
      </c>
      <c r="Z941" s="472">
        <v>0</v>
      </c>
      <c r="AA941" s="473" t="s">
        <v>1119</v>
      </c>
      <c r="AB941" s="472">
        <v>0</v>
      </c>
      <c r="AC941" s="271"/>
      <c r="AD941" s="54"/>
      <c r="AE941" s="54"/>
      <c r="AF941" s="54"/>
      <c r="AG941" s="54"/>
      <c r="AH941" s="54"/>
      <c r="AI941" s="464"/>
      <c r="AJ941" s="470"/>
    </row>
    <row r="942" spans="1:36" x14ac:dyDescent="0.25">
      <c r="A942" s="447">
        <v>7</v>
      </c>
      <c r="B942" s="471" t="s">
        <v>468</v>
      </c>
      <c r="C942" s="471">
        <v>0</v>
      </c>
      <c r="D942" s="472">
        <v>0</v>
      </c>
      <c r="E942" s="472">
        <v>0</v>
      </c>
      <c r="F942" s="472">
        <v>0</v>
      </c>
      <c r="G942" s="472">
        <v>0</v>
      </c>
      <c r="H942" s="472">
        <v>0</v>
      </c>
      <c r="I942" s="472">
        <v>0</v>
      </c>
      <c r="J942" s="472">
        <v>0</v>
      </c>
      <c r="K942" s="472">
        <v>0</v>
      </c>
      <c r="L942" s="472">
        <v>0</v>
      </c>
      <c r="M942" s="472">
        <v>0</v>
      </c>
      <c r="N942" s="472">
        <v>0</v>
      </c>
      <c r="O942" s="472">
        <v>0</v>
      </c>
      <c r="P942" s="472">
        <v>0</v>
      </c>
      <c r="Q942" s="472">
        <v>0</v>
      </c>
      <c r="R942" s="472">
        <v>0</v>
      </c>
      <c r="S942" s="472">
        <v>0</v>
      </c>
      <c r="T942" s="472">
        <v>0</v>
      </c>
      <c r="U942" s="472">
        <v>0</v>
      </c>
      <c r="V942" s="472">
        <v>0</v>
      </c>
      <c r="W942" s="472">
        <v>0</v>
      </c>
      <c r="X942" s="472">
        <v>0</v>
      </c>
      <c r="Y942" s="472">
        <v>0</v>
      </c>
      <c r="Z942" s="472">
        <v>0</v>
      </c>
      <c r="AA942" s="473" t="s">
        <v>1119</v>
      </c>
      <c r="AB942" s="472">
        <v>0</v>
      </c>
      <c r="AC942" s="271"/>
      <c r="AD942" s="54"/>
      <c r="AE942" s="54"/>
      <c r="AF942" s="54"/>
      <c r="AG942" s="54"/>
      <c r="AH942" s="54"/>
      <c r="AI942" s="464"/>
      <c r="AJ942" s="470"/>
    </row>
    <row r="943" spans="1:36" x14ac:dyDescent="0.25">
      <c r="A943" s="447">
        <v>8</v>
      </c>
      <c r="B943" s="471" t="s">
        <v>121</v>
      </c>
      <c r="C943" s="471">
        <v>0</v>
      </c>
      <c r="D943" s="472">
        <v>0</v>
      </c>
      <c r="E943" s="472">
        <v>0</v>
      </c>
      <c r="F943" s="472">
        <v>0</v>
      </c>
      <c r="G943" s="472">
        <v>0</v>
      </c>
      <c r="H943" s="472">
        <v>0</v>
      </c>
      <c r="I943" s="472">
        <v>0</v>
      </c>
      <c r="J943" s="472">
        <v>0</v>
      </c>
      <c r="K943" s="472">
        <v>0</v>
      </c>
      <c r="L943" s="472">
        <v>0</v>
      </c>
      <c r="M943" s="472">
        <v>0</v>
      </c>
      <c r="N943" s="472">
        <v>0</v>
      </c>
      <c r="O943" s="472">
        <v>0</v>
      </c>
      <c r="P943" s="472">
        <v>0</v>
      </c>
      <c r="Q943" s="472">
        <v>0</v>
      </c>
      <c r="R943" s="472">
        <v>0</v>
      </c>
      <c r="S943" s="472">
        <v>0</v>
      </c>
      <c r="T943" s="472">
        <v>0</v>
      </c>
      <c r="U943" s="472">
        <v>0</v>
      </c>
      <c r="V943" s="472">
        <v>0</v>
      </c>
      <c r="W943" s="472">
        <v>0</v>
      </c>
      <c r="X943" s="472">
        <v>0</v>
      </c>
      <c r="Y943" s="472">
        <v>0</v>
      </c>
      <c r="Z943" s="472">
        <v>0</v>
      </c>
      <c r="AA943" s="473" t="s">
        <v>1119</v>
      </c>
      <c r="AB943" s="472">
        <v>0</v>
      </c>
      <c r="AC943" s="271"/>
      <c r="AD943" s="54"/>
      <c r="AE943" s="54"/>
      <c r="AF943" s="54"/>
      <c r="AG943" s="54"/>
      <c r="AH943" s="54"/>
      <c r="AI943" s="464"/>
      <c r="AJ943" s="470"/>
    </row>
    <row r="944" spans="1:36" x14ac:dyDescent="0.25">
      <c r="A944" s="447">
        <v>9</v>
      </c>
      <c r="B944" s="471" t="s">
        <v>469</v>
      </c>
      <c r="C944" s="471">
        <v>0</v>
      </c>
      <c r="D944" s="472">
        <v>0</v>
      </c>
      <c r="E944" s="472">
        <v>0</v>
      </c>
      <c r="F944" s="472">
        <v>0</v>
      </c>
      <c r="G944" s="472">
        <v>0</v>
      </c>
      <c r="H944" s="472">
        <v>0</v>
      </c>
      <c r="I944" s="472">
        <v>0</v>
      </c>
      <c r="J944" s="472">
        <v>0</v>
      </c>
      <c r="K944" s="472">
        <v>0</v>
      </c>
      <c r="L944" s="472">
        <v>0</v>
      </c>
      <c r="M944" s="472">
        <v>0</v>
      </c>
      <c r="N944" s="472">
        <v>0</v>
      </c>
      <c r="O944" s="472">
        <v>0</v>
      </c>
      <c r="P944" s="472">
        <v>0</v>
      </c>
      <c r="Q944" s="472">
        <v>0</v>
      </c>
      <c r="R944" s="472">
        <v>0</v>
      </c>
      <c r="S944" s="472">
        <v>0</v>
      </c>
      <c r="T944" s="472">
        <v>0</v>
      </c>
      <c r="U944" s="472">
        <v>0</v>
      </c>
      <c r="V944" s="472">
        <v>0</v>
      </c>
      <c r="W944" s="472">
        <v>0</v>
      </c>
      <c r="X944" s="472">
        <v>0</v>
      </c>
      <c r="Y944" s="472">
        <v>0</v>
      </c>
      <c r="Z944" s="472">
        <v>0</v>
      </c>
      <c r="AA944" s="473" t="s">
        <v>1119</v>
      </c>
      <c r="AB944" s="472">
        <v>0</v>
      </c>
      <c r="AC944" s="271"/>
      <c r="AD944" s="54"/>
      <c r="AE944" s="54"/>
      <c r="AF944" s="54"/>
      <c r="AG944" s="54"/>
      <c r="AH944" s="54"/>
      <c r="AI944" s="464"/>
      <c r="AJ944" s="470"/>
    </row>
    <row r="945" spans="1:36" x14ac:dyDescent="0.25">
      <c r="A945" s="447">
        <v>10</v>
      </c>
      <c r="B945" s="471" t="s">
        <v>470</v>
      </c>
      <c r="C945" s="471">
        <v>0</v>
      </c>
      <c r="D945" s="472">
        <v>0.16</v>
      </c>
      <c r="E945" s="472">
        <v>0.06</v>
      </c>
      <c r="F945" s="472">
        <v>0.33254620000000001</v>
      </c>
      <c r="G945" s="472">
        <v>0.33254620000000001</v>
      </c>
      <c r="H945" s="472">
        <v>0.32</v>
      </c>
      <c r="I945" s="472">
        <v>0.73599999999999999</v>
      </c>
      <c r="J945" s="472">
        <v>0.3968373</v>
      </c>
      <c r="K945" s="472">
        <v>0.3968373</v>
      </c>
      <c r="L945" s="472">
        <v>0</v>
      </c>
      <c r="M945" s="472">
        <v>0</v>
      </c>
      <c r="N945" s="472">
        <v>1.35310997</v>
      </c>
      <c r="O945" s="472">
        <v>1.35310997</v>
      </c>
      <c r="P945" s="472">
        <v>0</v>
      </c>
      <c r="Q945" s="472">
        <v>0</v>
      </c>
      <c r="R945" s="472">
        <v>0</v>
      </c>
      <c r="S945" s="472">
        <v>0</v>
      </c>
      <c r="T945" s="472">
        <v>0.48</v>
      </c>
      <c r="U945" s="472">
        <v>0.79600000000000004</v>
      </c>
      <c r="V945" s="472">
        <v>2.0824934700000002</v>
      </c>
      <c r="W945" s="472">
        <v>2.0824934700000002</v>
      </c>
      <c r="X945" s="472">
        <v>-2.0824934700000002</v>
      </c>
      <c r="Y945" s="472">
        <v>-2.0824934700000002</v>
      </c>
      <c r="Z945" s="472">
        <v>2.0824934700000002</v>
      </c>
      <c r="AA945" s="473" t="s">
        <v>1119</v>
      </c>
      <c r="AB945" s="472">
        <v>0</v>
      </c>
      <c r="AC945" s="271"/>
      <c r="AD945" s="54"/>
      <c r="AE945" s="54"/>
      <c r="AF945" s="54"/>
      <c r="AG945" s="54"/>
      <c r="AH945" s="54"/>
      <c r="AI945" s="464"/>
      <c r="AJ945" s="470"/>
    </row>
    <row r="946" spans="1:36" ht="47.25" x14ac:dyDescent="0.25">
      <c r="A946" s="447">
        <v>0</v>
      </c>
      <c r="B946" s="471" t="s">
        <v>618</v>
      </c>
      <c r="C946" s="471" t="s">
        <v>388</v>
      </c>
      <c r="D946" s="472">
        <v>0.16</v>
      </c>
      <c r="E946" s="472">
        <v>0.06</v>
      </c>
      <c r="F946" s="472">
        <v>0.33254620000000001</v>
      </c>
      <c r="G946" s="472">
        <v>0.33254620000000001</v>
      </c>
      <c r="H946" s="472">
        <v>0</v>
      </c>
      <c r="I946" s="472">
        <v>0</v>
      </c>
      <c r="J946" s="472">
        <v>0</v>
      </c>
      <c r="K946" s="472">
        <v>0</v>
      </c>
      <c r="L946" s="472">
        <v>0</v>
      </c>
      <c r="M946" s="472">
        <v>0</v>
      </c>
      <c r="N946" s="472">
        <v>0</v>
      </c>
      <c r="O946" s="472">
        <v>0</v>
      </c>
      <c r="P946" s="472">
        <v>0</v>
      </c>
      <c r="Q946" s="472">
        <v>0</v>
      </c>
      <c r="R946" s="472">
        <v>0</v>
      </c>
      <c r="S946" s="472">
        <v>0</v>
      </c>
      <c r="T946" s="472">
        <v>0.16</v>
      </c>
      <c r="U946" s="472">
        <v>0.06</v>
      </c>
      <c r="V946" s="472">
        <v>0.33254620000000001</v>
      </c>
      <c r="W946" s="472">
        <v>0.33254620000000001</v>
      </c>
      <c r="X946" s="472">
        <v>-0.33254620000000001</v>
      </c>
      <c r="Y946" s="472">
        <v>-0.33254620000000001</v>
      </c>
      <c r="Z946" s="472">
        <v>0.33254620000000001</v>
      </c>
      <c r="AA946" s="473" t="s">
        <v>1119</v>
      </c>
      <c r="AB946" s="472" t="s">
        <v>769</v>
      </c>
      <c r="AC946" s="271"/>
      <c r="AD946" s="54"/>
      <c r="AE946" s="54"/>
      <c r="AF946" s="54"/>
      <c r="AG946" s="54"/>
      <c r="AH946" s="54"/>
      <c r="AI946" s="464"/>
      <c r="AJ946" s="470"/>
    </row>
    <row r="947" spans="1:36" ht="47.25" x14ac:dyDescent="0.25">
      <c r="A947" s="447">
        <v>0</v>
      </c>
      <c r="B947" s="471" t="s">
        <v>799</v>
      </c>
      <c r="C947" s="471" t="s">
        <v>388</v>
      </c>
      <c r="D947" s="472">
        <v>0</v>
      </c>
      <c r="E947" s="472">
        <v>0</v>
      </c>
      <c r="F947" s="472">
        <v>0</v>
      </c>
      <c r="G947" s="472">
        <v>0</v>
      </c>
      <c r="H947" s="472">
        <v>0.16</v>
      </c>
      <c r="I947" s="472">
        <v>0</v>
      </c>
      <c r="J947" s="472">
        <v>0.3968373</v>
      </c>
      <c r="K947" s="472">
        <v>0.3968373</v>
      </c>
      <c r="L947" s="472">
        <v>0</v>
      </c>
      <c r="M947" s="472">
        <v>0</v>
      </c>
      <c r="N947" s="472">
        <v>0</v>
      </c>
      <c r="O947" s="472">
        <v>0</v>
      </c>
      <c r="P947" s="472">
        <v>0</v>
      </c>
      <c r="Q947" s="472">
        <v>0</v>
      </c>
      <c r="R947" s="472">
        <v>0</v>
      </c>
      <c r="S947" s="472">
        <v>0</v>
      </c>
      <c r="T947" s="472">
        <v>0.16</v>
      </c>
      <c r="U947" s="472">
        <v>0</v>
      </c>
      <c r="V947" s="472">
        <v>0.3968373</v>
      </c>
      <c r="W947" s="472">
        <v>0.3968373</v>
      </c>
      <c r="X947" s="472">
        <v>-0.3968373</v>
      </c>
      <c r="Y947" s="472">
        <v>-0.3968373</v>
      </c>
      <c r="Z947" s="472">
        <v>0.3968373</v>
      </c>
      <c r="AA947" s="473" t="s">
        <v>1119</v>
      </c>
      <c r="AB947" s="472" t="s">
        <v>769</v>
      </c>
      <c r="AC947" s="271"/>
      <c r="AD947" s="54"/>
      <c r="AE947" s="54"/>
      <c r="AF947" s="54"/>
      <c r="AG947" s="54"/>
      <c r="AH947" s="54"/>
      <c r="AI947" s="464"/>
      <c r="AJ947" s="470"/>
    </row>
    <row r="948" spans="1:36" ht="141.75" x14ac:dyDescent="0.25">
      <c r="A948" s="447">
        <v>0</v>
      </c>
      <c r="B948" s="471" t="s">
        <v>802</v>
      </c>
      <c r="C948" s="471" t="s">
        <v>388</v>
      </c>
      <c r="D948" s="472">
        <v>0</v>
      </c>
      <c r="E948" s="472">
        <v>0</v>
      </c>
      <c r="F948" s="472">
        <v>0</v>
      </c>
      <c r="G948" s="472">
        <v>0</v>
      </c>
      <c r="H948" s="472">
        <v>0.16</v>
      </c>
      <c r="I948" s="472">
        <v>0.73599999999999999</v>
      </c>
      <c r="J948" s="472">
        <v>0</v>
      </c>
      <c r="K948" s="472">
        <v>0</v>
      </c>
      <c r="L948" s="472">
        <v>0</v>
      </c>
      <c r="M948" s="472">
        <v>0</v>
      </c>
      <c r="N948" s="472">
        <v>1.35310997</v>
      </c>
      <c r="O948" s="472">
        <v>1.35310997</v>
      </c>
      <c r="P948" s="472">
        <v>0</v>
      </c>
      <c r="Q948" s="472">
        <v>0</v>
      </c>
      <c r="R948" s="472">
        <v>0</v>
      </c>
      <c r="S948" s="472">
        <v>0</v>
      </c>
      <c r="T948" s="472">
        <v>0.16</v>
      </c>
      <c r="U948" s="472">
        <v>0.73599999999999999</v>
      </c>
      <c r="V948" s="472">
        <v>1.35310997</v>
      </c>
      <c r="W948" s="472">
        <v>1.35310997</v>
      </c>
      <c r="X948" s="472">
        <v>-1.35310997</v>
      </c>
      <c r="Y948" s="472">
        <v>-1.35310997</v>
      </c>
      <c r="Z948" s="472">
        <v>1.35310997</v>
      </c>
      <c r="AA948" s="473" t="s">
        <v>1119</v>
      </c>
      <c r="AB948" s="472" t="s">
        <v>769</v>
      </c>
      <c r="AC948" s="271"/>
      <c r="AD948" s="54"/>
      <c r="AE948" s="54"/>
      <c r="AF948" s="54"/>
      <c r="AG948" s="54"/>
      <c r="AH948" s="54"/>
      <c r="AI948" s="464"/>
      <c r="AJ948" s="470"/>
    </row>
    <row r="949" spans="1:36" ht="31.5" x14ac:dyDescent="0.25">
      <c r="A949" s="447" t="s">
        <v>449</v>
      </c>
      <c r="B949" s="471" t="s">
        <v>128</v>
      </c>
      <c r="C949" s="471">
        <v>1</v>
      </c>
      <c r="D949" s="472">
        <v>4.8739999999999997</v>
      </c>
      <c r="E949" s="472">
        <v>49.782000000000004</v>
      </c>
      <c r="F949" s="472">
        <v>29.087140869999999</v>
      </c>
      <c r="G949" s="472">
        <v>29.087140869999999</v>
      </c>
      <c r="H949" s="472">
        <v>2.3430000000000004</v>
      </c>
      <c r="I949" s="472">
        <v>37.841000000000001</v>
      </c>
      <c r="J949" s="472">
        <v>62.403368569999984</v>
      </c>
      <c r="K949" s="472">
        <v>62.403368569999984</v>
      </c>
      <c r="L949" s="472">
        <v>7.197000000000001</v>
      </c>
      <c r="M949" s="472">
        <v>62.657000000000004</v>
      </c>
      <c r="N949" s="472">
        <v>101.65767677999999</v>
      </c>
      <c r="O949" s="472">
        <v>101.65767677999999</v>
      </c>
      <c r="P949" s="472">
        <v>8.2539999999999996</v>
      </c>
      <c r="Q949" s="472">
        <v>106.65499999999999</v>
      </c>
      <c r="R949" s="472">
        <v>134.36771639999998</v>
      </c>
      <c r="S949" s="472">
        <v>134.36771639999998</v>
      </c>
      <c r="T949" s="472">
        <v>22.667999999999999</v>
      </c>
      <c r="U949" s="472">
        <v>256.935</v>
      </c>
      <c r="V949" s="472">
        <v>327.51590261999991</v>
      </c>
      <c r="W949" s="472">
        <v>327.51590261999991</v>
      </c>
      <c r="X949" s="472">
        <v>-149.65150261999989</v>
      </c>
      <c r="Y949" s="472">
        <v>-149.65150261999989</v>
      </c>
      <c r="Z949" s="472">
        <v>149.65150261999992</v>
      </c>
      <c r="AA949" s="473">
        <v>1.8413797399592042</v>
      </c>
      <c r="AB949" s="472">
        <v>0</v>
      </c>
      <c r="AC949" s="271"/>
      <c r="AD949" s="54"/>
      <c r="AE949" s="54"/>
      <c r="AF949" s="54"/>
      <c r="AG949" s="54"/>
      <c r="AH949" s="54"/>
      <c r="AI949" s="464"/>
      <c r="AJ949" s="470"/>
    </row>
    <row r="950" spans="1:36" x14ac:dyDescent="0.25">
      <c r="A950" s="447" t="s">
        <v>476</v>
      </c>
      <c r="B950" s="471" t="s">
        <v>462</v>
      </c>
      <c r="C950" s="471">
        <v>0</v>
      </c>
      <c r="D950" s="472">
        <v>0</v>
      </c>
      <c r="E950" s="472">
        <v>0</v>
      </c>
      <c r="F950" s="472">
        <v>0</v>
      </c>
      <c r="G950" s="472">
        <v>0</v>
      </c>
      <c r="H950" s="472">
        <v>0</v>
      </c>
      <c r="I950" s="472">
        <v>0</v>
      </c>
      <c r="J950" s="472">
        <v>0</v>
      </c>
      <c r="K950" s="472">
        <v>0</v>
      </c>
      <c r="L950" s="472">
        <v>0</v>
      </c>
      <c r="M950" s="472">
        <v>0</v>
      </c>
      <c r="N950" s="472">
        <v>0</v>
      </c>
      <c r="O950" s="472">
        <v>0</v>
      </c>
      <c r="P950" s="472">
        <v>0</v>
      </c>
      <c r="Q950" s="472">
        <v>0</v>
      </c>
      <c r="R950" s="472">
        <v>0</v>
      </c>
      <c r="S950" s="472">
        <v>0</v>
      </c>
      <c r="T950" s="472">
        <v>0</v>
      </c>
      <c r="U950" s="472">
        <v>0</v>
      </c>
      <c r="V950" s="472">
        <v>0</v>
      </c>
      <c r="W950" s="472">
        <v>0</v>
      </c>
      <c r="X950" s="472">
        <v>0</v>
      </c>
      <c r="Y950" s="472">
        <v>0</v>
      </c>
      <c r="Z950" s="472">
        <v>0</v>
      </c>
      <c r="AA950" s="473" t="s">
        <v>1119</v>
      </c>
      <c r="AB950" s="472">
        <v>0</v>
      </c>
      <c r="AC950" s="271"/>
      <c r="AD950" s="54"/>
      <c r="AE950" s="54"/>
      <c r="AF950" s="54"/>
      <c r="AG950" s="54"/>
      <c r="AH950" s="54"/>
      <c r="AI950" s="464"/>
      <c r="AJ950" s="470"/>
    </row>
    <row r="951" spans="1:36" x14ac:dyDescent="0.25">
      <c r="A951" s="447">
        <v>1</v>
      </c>
      <c r="B951" s="471" t="s">
        <v>394</v>
      </c>
      <c r="C951" s="471">
        <v>0</v>
      </c>
      <c r="D951" s="472">
        <v>0</v>
      </c>
      <c r="E951" s="472">
        <v>0</v>
      </c>
      <c r="F951" s="472">
        <v>0</v>
      </c>
      <c r="G951" s="472">
        <v>0</v>
      </c>
      <c r="H951" s="472">
        <v>0</v>
      </c>
      <c r="I951" s="472">
        <v>0</v>
      </c>
      <c r="J951" s="472">
        <v>0</v>
      </c>
      <c r="K951" s="472">
        <v>0</v>
      </c>
      <c r="L951" s="472">
        <v>0</v>
      </c>
      <c r="M951" s="472">
        <v>0</v>
      </c>
      <c r="N951" s="472">
        <v>0</v>
      </c>
      <c r="O951" s="472">
        <v>0</v>
      </c>
      <c r="P951" s="472">
        <v>0</v>
      </c>
      <c r="Q951" s="472">
        <v>0</v>
      </c>
      <c r="R951" s="472">
        <v>0</v>
      </c>
      <c r="S951" s="472">
        <v>0</v>
      </c>
      <c r="T951" s="472">
        <v>0</v>
      </c>
      <c r="U951" s="472">
        <v>0</v>
      </c>
      <c r="V951" s="472">
        <v>0</v>
      </c>
      <c r="W951" s="472">
        <v>0</v>
      </c>
      <c r="X951" s="472">
        <v>0</v>
      </c>
      <c r="Y951" s="472">
        <v>0</v>
      </c>
      <c r="Z951" s="472">
        <v>0</v>
      </c>
      <c r="AA951" s="473" t="s">
        <v>1119</v>
      </c>
      <c r="AB951" s="472">
        <v>0</v>
      </c>
      <c r="AC951" s="271"/>
      <c r="AD951" s="54"/>
      <c r="AE951" s="54"/>
      <c r="AF951" s="54"/>
      <c r="AG951" s="54"/>
      <c r="AH951" s="54"/>
      <c r="AI951" s="464"/>
      <c r="AJ951" s="470"/>
    </row>
    <row r="952" spans="1:36" x14ac:dyDescent="0.25">
      <c r="A952" s="447">
        <v>2</v>
      </c>
      <c r="B952" s="471" t="s">
        <v>395</v>
      </c>
      <c r="C952" s="471">
        <v>0</v>
      </c>
      <c r="D952" s="472">
        <v>0</v>
      </c>
      <c r="E952" s="472">
        <v>0</v>
      </c>
      <c r="F952" s="472">
        <v>0</v>
      </c>
      <c r="G952" s="472">
        <v>0</v>
      </c>
      <c r="H952" s="472">
        <v>0</v>
      </c>
      <c r="I952" s="472">
        <v>0</v>
      </c>
      <c r="J952" s="472">
        <v>0</v>
      </c>
      <c r="K952" s="472">
        <v>0</v>
      </c>
      <c r="L952" s="472">
        <v>0</v>
      </c>
      <c r="M952" s="472">
        <v>0</v>
      </c>
      <c r="N952" s="472">
        <v>0</v>
      </c>
      <c r="O952" s="472">
        <v>0</v>
      </c>
      <c r="P952" s="472">
        <v>0</v>
      </c>
      <c r="Q952" s="472">
        <v>0</v>
      </c>
      <c r="R952" s="472">
        <v>0</v>
      </c>
      <c r="S952" s="472">
        <v>0</v>
      </c>
      <c r="T952" s="472">
        <v>0</v>
      </c>
      <c r="U952" s="472">
        <v>0</v>
      </c>
      <c r="V952" s="472">
        <v>0</v>
      </c>
      <c r="W952" s="472">
        <v>0</v>
      </c>
      <c r="X952" s="472">
        <v>0</v>
      </c>
      <c r="Y952" s="472">
        <v>0</v>
      </c>
      <c r="Z952" s="472">
        <v>0</v>
      </c>
      <c r="AA952" s="473" t="s">
        <v>1119</v>
      </c>
      <c r="AB952" s="472">
        <v>0</v>
      </c>
      <c r="AC952" s="271"/>
      <c r="AD952" s="54"/>
      <c r="AE952" s="54"/>
      <c r="AF952" s="54"/>
      <c r="AG952" s="54"/>
      <c r="AH952" s="54"/>
      <c r="AI952" s="464"/>
      <c r="AJ952" s="470"/>
    </row>
    <row r="953" spans="1:36" x14ac:dyDescent="0.25">
      <c r="A953" s="447">
        <v>3</v>
      </c>
      <c r="B953" s="471" t="s">
        <v>466</v>
      </c>
      <c r="C953" s="471">
        <v>0</v>
      </c>
      <c r="D953" s="472">
        <v>0</v>
      </c>
      <c r="E953" s="472">
        <v>0</v>
      </c>
      <c r="F953" s="472">
        <v>0</v>
      </c>
      <c r="G953" s="472">
        <v>0</v>
      </c>
      <c r="H953" s="472">
        <v>0</v>
      </c>
      <c r="I953" s="472">
        <v>0</v>
      </c>
      <c r="J953" s="472">
        <v>0</v>
      </c>
      <c r="K953" s="472">
        <v>0</v>
      </c>
      <c r="L953" s="472">
        <v>0</v>
      </c>
      <c r="M953" s="472">
        <v>0</v>
      </c>
      <c r="N953" s="472">
        <v>0</v>
      </c>
      <c r="O953" s="472">
        <v>0</v>
      </c>
      <c r="P953" s="472">
        <v>0</v>
      </c>
      <c r="Q953" s="472">
        <v>0</v>
      </c>
      <c r="R953" s="472">
        <v>0</v>
      </c>
      <c r="S953" s="472">
        <v>0</v>
      </c>
      <c r="T953" s="472">
        <v>0</v>
      </c>
      <c r="U953" s="472">
        <v>0</v>
      </c>
      <c r="V953" s="472">
        <v>0</v>
      </c>
      <c r="W953" s="472">
        <v>0</v>
      </c>
      <c r="X953" s="472">
        <v>0</v>
      </c>
      <c r="Y953" s="472">
        <v>0</v>
      </c>
      <c r="Z953" s="472">
        <v>0</v>
      </c>
      <c r="AA953" s="473" t="s">
        <v>1119</v>
      </c>
      <c r="AB953" s="472">
        <v>0</v>
      </c>
      <c r="AC953" s="271"/>
      <c r="AD953" s="54"/>
      <c r="AE953" s="54"/>
      <c r="AF953" s="54"/>
      <c r="AG953" s="54"/>
      <c r="AH953" s="54"/>
      <c r="AI953" s="464"/>
      <c r="AJ953" s="470"/>
    </row>
    <row r="954" spans="1:36" x14ac:dyDescent="0.25">
      <c r="A954" s="447">
        <v>4</v>
      </c>
      <c r="B954" s="471" t="s">
        <v>467</v>
      </c>
      <c r="C954" s="471">
        <v>0</v>
      </c>
      <c r="D954" s="472">
        <v>0</v>
      </c>
      <c r="E954" s="472">
        <v>0</v>
      </c>
      <c r="F954" s="472">
        <v>0</v>
      </c>
      <c r="G954" s="472">
        <v>0</v>
      </c>
      <c r="H954" s="472">
        <v>0</v>
      </c>
      <c r="I954" s="472">
        <v>0</v>
      </c>
      <c r="J954" s="472">
        <v>0</v>
      </c>
      <c r="K954" s="472">
        <v>0</v>
      </c>
      <c r="L954" s="472">
        <v>0</v>
      </c>
      <c r="M954" s="472">
        <v>0</v>
      </c>
      <c r="N954" s="472">
        <v>0</v>
      </c>
      <c r="O954" s="472">
        <v>0</v>
      </c>
      <c r="P954" s="472">
        <v>0</v>
      </c>
      <c r="Q954" s="472">
        <v>0</v>
      </c>
      <c r="R954" s="472">
        <v>0</v>
      </c>
      <c r="S954" s="472">
        <v>0</v>
      </c>
      <c r="T954" s="472">
        <v>0</v>
      </c>
      <c r="U954" s="472">
        <v>0</v>
      </c>
      <c r="V954" s="472">
        <v>0</v>
      </c>
      <c r="W954" s="472">
        <v>0</v>
      </c>
      <c r="X954" s="472">
        <v>0</v>
      </c>
      <c r="Y954" s="472">
        <v>0</v>
      </c>
      <c r="Z954" s="472">
        <v>0</v>
      </c>
      <c r="AA954" s="473" t="s">
        <v>1119</v>
      </c>
      <c r="AB954" s="472">
        <v>0</v>
      </c>
      <c r="AC954" s="271"/>
      <c r="AD954" s="54"/>
      <c r="AE954" s="54"/>
      <c r="AF954" s="54"/>
      <c r="AG954" s="54"/>
      <c r="AH954" s="54"/>
      <c r="AI954" s="464"/>
      <c r="AJ954" s="470"/>
    </row>
    <row r="955" spans="1:36" x14ac:dyDescent="0.25">
      <c r="A955" s="447">
        <v>5</v>
      </c>
      <c r="B955" s="471" t="s">
        <v>468</v>
      </c>
      <c r="C955" s="471">
        <v>0</v>
      </c>
      <c r="D955" s="472">
        <v>0</v>
      </c>
      <c r="E955" s="472">
        <v>0</v>
      </c>
      <c r="F955" s="472">
        <v>0</v>
      </c>
      <c r="G955" s="472">
        <v>0</v>
      </c>
      <c r="H955" s="472">
        <v>0</v>
      </c>
      <c r="I955" s="472">
        <v>0</v>
      </c>
      <c r="J955" s="472">
        <v>0</v>
      </c>
      <c r="K955" s="472">
        <v>0</v>
      </c>
      <c r="L955" s="472">
        <v>0</v>
      </c>
      <c r="M955" s="472">
        <v>0</v>
      </c>
      <c r="N955" s="472">
        <v>0</v>
      </c>
      <c r="O955" s="472">
        <v>0</v>
      </c>
      <c r="P955" s="472">
        <v>0</v>
      </c>
      <c r="Q955" s="472">
        <v>0</v>
      </c>
      <c r="R955" s="472">
        <v>0</v>
      </c>
      <c r="S955" s="472">
        <v>0</v>
      </c>
      <c r="T955" s="472">
        <v>0</v>
      </c>
      <c r="U955" s="472">
        <v>0</v>
      </c>
      <c r="V955" s="472">
        <v>0</v>
      </c>
      <c r="W955" s="472">
        <v>0</v>
      </c>
      <c r="X955" s="472">
        <v>0</v>
      </c>
      <c r="Y955" s="472">
        <v>0</v>
      </c>
      <c r="Z955" s="472">
        <v>0</v>
      </c>
      <c r="AA955" s="473" t="s">
        <v>1119</v>
      </c>
      <c r="AB955" s="472">
        <v>0</v>
      </c>
      <c r="AC955" s="271"/>
      <c r="AD955" s="54"/>
      <c r="AE955" s="54"/>
      <c r="AF955" s="54"/>
      <c r="AG955" s="54"/>
      <c r="AH955" s="54"/>
      <c r="AI955" s="464"/>
      <c r="AJ955" s="470"/>
    </row>
    <row r="956" spans="1:36" x14ac:dyDescent="0.25">
      <c r="A956" s="447">
        <v>6</v>
      </c>
      <c r="B956" s="471" t="s">
        <v>469</v>
      </c>
      <c r="C956" s="471">
        <v>0</v>
      </c>
      <c r="D956" s="472">
        <v>0</v>
      </c>
      <c r="E956" s="472">
        <v>0</v>
      </c>
      <c r="F956" s="472">
        <v>0</v>
      </c>
      <c r="G956" s="472">
        <v>0</v>
      </c>
      <c r="H956" s="472">
        <v>0</v>
      </c>
      <c r="I956" s="472">
        <v>0</v>
      </c>
      <c r="J956" s="472">
        <v>0</v>
      </c>
      <c r="K956" s="472">
        <v>0</v>
      </c>
      <c r="L956" s="472">
        <v>0</v>
      </c>
      <c r="M956" s="472">
        <v>0</v>
      </c>
      <c r="N956" s="472">
        <v>0</v>
      </c>
      <c r="O956" s="472">
        <v>0</v>
      </c>
      <c r="P956" s="472">
        <v>0</v>
      </c>
      <c r="Q956" s="472">
        <v>0</v>
      </c>
      <c r="R956" s="472">
        <v>0</v>
      </c>
      <c r="S956" s="472">
        <v>0</v>
      </c>
      <c r="T956" s="472">
        <v>0</v>
      </c>
      <c r="U956" s="472">
        <v>0</v>
      </c>
      <c r="V956" s="472">
        <v>0</v>
      </c>
      <c r="W956" s="472">
        <v>0</v>
      </c>
      <c r="X956" s="472">
        <v>0</v>
      </c>
      <c r="Y956" s="472">
        <v>0</v>
      </c>
      <c r="Z956" s="472">
        <v>0</v>
      </c>
      <c r="AA956" s="473" t="s">
        <v>1119</v>
      </c>
      <c r="AB956" s="472">
        <v>0</v>
      </c>
      <c r="AC956" s="271"/>
      <c r="AD956" s="54"/>
      <c r="AE956" s="54"/>
      <c r="AF956" s="54"/>
      <c r="AG956" s="54"/>
      <c r="AH956" s="54"/>
      <c r="AI956" s="464"/>
      <c r="AJ956" s="470"/>
    </row>
    <row r="957" spans="1:36" x14ac:dyDescent="0.25">
      <c r="A957" s="447">
        <v>7</v>
      </c>
      <c r="B957" s="471" t="s">
        <v>470</v>
      </c>
      <c r="C957" s="471">
        <v>0</v>
      </c>
      <c r="D957" s="472">
        <v>0</v>
      </c>
      <c r="E957" s="472">
        <v>0</v>
      </c>
      <c r="F957" s="472">
        <v>0</v>
      </c>
      <c r="G957" s="472">
        <v>0</v>
      </c>
      <c r="H957" s="472">
        <v>0</v>
      </c>
      <c r="I957" s="472">
        <v>0</v>
      </c>
      <c r="J957" s="472">
        <v>0</v>
      </c>
      <c r="K957" s="472">
        <v>0</v>
      </c>
      <c r="L957" s="472">
        <v>0</v>
      </c>
      <c r="M957" s="472">
        <v>0</v>
      </c>
      <c r="N957" s="472">
        <v>0</v>
      </c>
      <c r="O957" s="472">
        <v>0</v>
      </c>
      <c r="P957" s="472">
        <v>0</v>
      </c>
      <c r="Q957" s="472">
        <v>0</v>
      </c>
      <c r="R957" s="472">
        <v>0</v>
      </c>
      <c r="S957" s="472">
        <v>0</v>
      </c>
      <c r="T957" s="472">
        <v>0</v>
      </c>
      <c r="U957" s="472">
        <v>0</v>
      </c>
      <c r="V957" s="472">
        <v>0</v>
      </c>
      <c r="W957" s="472">
        <v>0</v>
      </c>
      <c r="X957" s="472">
        <v>0</v>
      </c>
      <c r="Y957" s="472">
        <v>0</v>
      </c>
      <c r="Z957" s="472">
        <v>0</v>
      </c>
      <c r="AA957" s="473" t="s">
        <v>1119</v>
      </c>
      <c r="AB957" s="472">
        <v>0</v>
      </c>
      <c r="AC957" s="271"/>
      <c r="AD957" s="54"/>
      <c r="AE957" s="54"/>
      <c r="AF957" s="54"/>
      <c r="AG957" s="54"/>
      <c r="AH957" s="54"/>
      <c r="AI957" s="464"/>
      <c r="AJ957" s="470"/>
    </row>
    <row r="958" spans="1:36" x14ac:dyDescent="0.25">
      <c r="A958" s="447" t="s">
        <v>477</v>
      </c>
      <c r="B958" s="471" t="s">
        <v>464</v>
      </c>
      <c r="C958" s="471">
        <v>0</v>
      </c>
      <c r="D958" s="472">
        <v>4.8739999999999997</v>
      </c>
      <c r="E958" s="472">
        <v>49.782000000000004</v>
      </c>
      <c r="F958" s="472">
        <v>29.087140869999999</v>
      </c>
      <c r="G958" s="472">
        <v>29.087140869999999</v>
      </c>
      <c r="H958" s="472">
        <v>2.3430000000000004</v>
      </c>
      <c r="I958" s="472">
        <v>37.841000000000001</v>
      </c>
      <c r="J958" s="472">
        <v>62.403368569999984</v>
      </c>
      <c r="K958" s="472">
        <v>62.403368569999984</v>
      </c>
      <c r="L958" s="472">
        <v>7.197000000000001</v>
      </c>
      <c r="M958" s="472">
        <v>62.657000000000004</v>
      </c>
      <c r="N958" s="472">
        <v>101.65767677999999</v>
      </c>
      <c r="O958" s="472">
        <v>101.65767677999999</v>
      </c>
      <c r="P958" s="472">
        <v>8.2539999999999996</v>
      </c>
      <c r="Q958" s="472">
        <v>106.65499999999999</v>
      </c>
      <c r="R958" s="472">
        <v>134.36771639999998</v>
      </c>
      <c r="S958" s="472">
        <v>134.36771639999998</v>
      </c>
      <c r="T958" s="472">
        <v>22.667999999999999</v>
      </c>
      <c r="U958" s="472">
        <v>256.935</v>
      </c>
      <c r="V958" s="472">
        <v>327.51590261999991</v>
      </c>
      <c r="W958" s="472">
        <v>327.51590261999991</v>
      </c>
      <c r="X958" s="472">
        <v>-149.65150261999989</v>
      </c>
      <c r="Y958" s="472">
        <v>-149.65150261999989</v>
      </c>
      <c r="Z958" s="472">
        <v>149.65150261999992</v>
      </c>
      <c r="AA958" s="473">
        <v>1.8413797399592042</v>
      </c>
      <c r="AB958" s="472">
        <v>0</v>
      </c>
      <c r="AC958" s="271"/>
      <c r="AD958" s="54"/>
      <c r="AE958" s="54"/>
      <c r="AF958" s="54"/>
      <c r="AG958" s="54"/>
      <c r="AH958" s="54"/>
      <c r="AI958" s="464"/>
      <c r="AJ958" s="470"/>
    </row>
    <row r="959" spans="1:36" x14ac:dyDescent="0.25">
      <c r="A959" s="447">
        <v>1</v>
      </c>
      <c r="B959" s="471" t="s">
        <v>394</v>
      </c>
      <c r="C959" s="471">
        <v>0</v>
      </c>
      <c r="D959" s="472">
        <v>0.1</v>
      </c>
      <c r="E959" s="472">
        <v>1.1800000000000002</v>
      </c>
      <c r="F959" s="472">
        <v>1.1806000000000001</v>
      </c>
      <c r="G959" s="472">
        <v>1.1806000000000001</v>
      </c>
      <c r="H959" s="472">
        <v>0.22599999999999998</v>
      </c>
      <c r="I959" s="472">
        <v>9.9629999999999992</v>
      </c>
      <c r="J959" s="472">
        <v>16.676999999999996</v>
      </c>
      <c r="K959" s="472">
        <v>16.676999999999996</v>
      </c>
      <c r="L959" s="472">
        <v>0.86799999999999999</v>
      </c>
      <c r="M959" s="472">
        <v>6.9630000000000001</v>
      </c>
      <c r="N959" s="472">
        <v>12.189999999999998</v>
      </c>
      <c r="O959" s="472">
        <v>12.189999999999998</v>
      </c>
      <c r="P959" s="472">
        <v>1.7949999999999999</v>
      </c>
      <c r="Q959" s="472">
        <v>23.084000000000007</v>
      </c>
      <c r="R959" s="472">
        <v>29.867440000000009</v>
      </c>
      <c r="S959" s="472">
        <v>29.867440000000009</v>
      </c>
      <c r="T959" s="472">
        <v>2.9889999999999999</v>
      </c>
      <c r="U959" s="472">
        <v>41.190000000000005</v>
      </c>
      <c r="V959" s="472">
        <v>59.915040000000005</v>
      </c>
      <c r="W959" s="472">
        <v>59.915040000000005</v>
      </c>
      <c r="X959" s="472">
        <v>-32.801940000000002</v>
      </c>
      <c r="Y959" s="472">
        <v>-32.801940000000002</v>
      </c>
      <c r="Z959" s="472">
        <v>32.801940000000002</v>
      </c>
      <c r="AA959" s="473">
        <v>2.2098188698452037</v>
      </c>
      <c r="AB959" s="472">
        <v>0</v>
      </c>
      <c r="AC959" s="271"/>
      <c r="AD959" s="54"/>
      <c r="AE959" s="54"/>
      <c r="AF959" s="54"/>
      <c r="AG959" s="54"/>
      <c r="AH959" s="54"/>
      <c r="AI959" s="464"/>
      <c r="AJ959" s="470"/>
    </row>
    <row r="960" spans="1:36" ht="78.75" x14ac:dyDescent="0.25">
      <c r="A960" s="447">
        <v>0</v>
      </c>
      <c r="B960" s="471" t="s">
        <v>872</v>
      </c>
      <c r="C960" s="471" t="s">
        <v>388</v>
      </c>
      <c r="D960" s="472">
        <v>0</v>
      </c>
      <c r="E960" s="472">
        <v>0</v>
      </c>
      <c r="F960" s="472">
        <v>0</v>
      </c>
      <c r="G960" s="472">
        <v>0</v>
      </c>
      <c r="H960" s="472">
        <v>0</v>
      </c>
      <c r="I960" s="472">
        <v>0</v>
      </c>
      <c r="J960" s="472">
        <v>0</v>
      </c>
      <c r="K960" s="472">
        <v>0</v>
      </c>
      <c r="L960" s="472">
        <v>0</v>
      </c>
      <c r="M960" s="472">
        <v>0</v>
      </c>
      <c r="N960" s="472">
        <v>0</v>
      </c>
      <c r="O960" s="472">
        <v>0</v>
      </c>
      <c r="P960" s="472">
        <v>0.16</v>
      </c>
      <c r="Q960" s="472">
        <v>0.214</v>
      </c>
      <c r="R960" s="472">
        <v>0</v>
      </c>
      <c r="S960" s="472">
        <v>0</v>
      </c>
      <c r="T960" s="472">
        <v>0.16</v>
      </c>
      <c r="U960" s="472">
        <v>0.214</v>
      </c>
      <c r="V960" s="472">
        <v>0</v>
      </c>
      <c r="W960" s="472">
        <v>0</v>
      </c>
      <c r="X960" s="472">
        <v>0</v>
      </c>
      <c r="Y960" s="472">
        <v>0</v>
      </c>
      <c r="Z960" s="472">
        <v>0</v>
      </c>
      <c r="AA960" s="473" t="s">
        <v>1119</v>
      </c>
      <c r="AB960" s="472">
        <v>0</v>
      </c>
      <c r="AC960" s="271"/>
      <c r="AD960" s="54"/>
      <c r="AE960" s="54"/>
      <c r="AF960" s="54"/>
      <c r="AG960" s="54"/>
      <c r="AH960" s="54"/>
      <c r="AI960" s="464"/>
      <c r="AJ960" s="470"/>
    </row>
    <row r="961" spans="1:36" ht="47.25" x14ac:dyDescent="0.25">
      <c r="A961" s="447">
        <v>0</v>
      </c>
      <c r="B961" s="471" t="s">
        <v>903</v>
      </c>
      <c r="C961" s="471" t="s">
        <v>390</v>
      </c>
      <c r="D961" s="472">
        <v>0</v>
      </c>
      <c r="E961" s="472">
        <v>1.0820000000000001</v>
      </c>
      <c r="F961" s="472">
        <v>0.62960000000000005</v>
      </c>
      <c r="G961" s="472">
        <v>0.62960000000000005</v>
      </c>
      <c r="H961" s="472">
        <v>0</v>
      </c>
      <c r="I961" s="472">
        <v>1.7900000000000003</v>
      </c>
      <c r="J961" s="472">
        <v>0.9850000000000001</v>
      </c>
      <c r="K961" s="472">
        <v>0.9850000000000001</v>
      </c>
      <c r="L961" s="472">
        <v>0</v>
      </c>
      <c r="M961" s="472">
        <v>0.48499999999999999</v>
      </c>
      <c r="N961" s="472">
        <v>0.16599999999999998</v>
      </c>
      <c r="O961" s="472">
        <v>0.16599999999999998</v>
      </c>
      <c r="P961" s="472">
        <v>0</v>
      </c>
      <c r="Q961" s="472">
        <v>3.2479999999999998</v>
      </c>
      <c r="R961" s="472">
        <v>1.4059999999999999</v>
      </c>
      <c r="S961" s="472">
        <v>1.4059999999999999</v>
      </c>
      <c r="T961" s="472">
        <v>0</v>
      </c>
      <c r="U961" s="472">
        <v>6.6050000000000004</v>
      </c>
      <c r="V961" s="472">
        <v>3.1866000000000003</v>
      </c>
      <c r="W961" s="472">
        <v>3.1866000000000003</v>
      </c>
      <c r="X961" s="472">
        <v>-3.1866000000000003</v>
      </c>
      <c r="Y961" s="472">
        <v>-3.1866000000000003</v>
      </c>
      <c r="Z961" s="472">
        <v>3.1866000000000003</v>
      </c>
      <c r="AA961" s="473" t="s">
        <v>1119</v>
      </c>
      <c r="AB961" s="472" t="s">
        <v>421</v>
      </c>
      <c r="AC961" s="271"/>
      <c r="AD961" s="54"/>
      <c r="AE961" s="54"/>
      <c r="AF961" s="54"/>
      <c r="AG961" s="54"/>
      <c r="AH961" s="54"/>
      <c r="AI961" s="464"/>
      <c r="AJ961" s="470"/>
    </row>
    <row r="962" spans="1:36" ht="47.25" x14ac:dyDescent="0.25">
      <c r="A962" s="447">
        <v>0</v>
      </c>
      <c r="B962" s="471" t="s">
        <v>869</v>
      </c>
      <c r="C962" s="471" t="s">
        <v>390</v>
      </c>
      <c r="D962" s="472">
        <v>0</v>
      </c>
      <c r="E962" s="472">
        <v>0</v>
      </c>
      <c r="F962" s="472">
        <v>0</v>
      </c>
      <c r="G962" s="472">
        <v>0</v>
      </c>
      <c r="H962" s="472">
        <v>0</v>
      </c>
      <c r="I962" s="472">
        <v>0</v>
      </c>
      <c r="J962" s="472">
        <v>0</v>
      </c>
      <c r="K962" s="472">
        <v>0</v>
      </c>
      <c r="L962" s="472">
        <v>2.5000000000000001E-2</v>
      </c>
      <c r="M962" s="472">
        <v>1.4E-2</v>
      </c>
      <c r="N962" s="472">
        <v>0.376</v>
      </c>
      <c r="O962" s="472">
        <v>0.376</v>
      </c>
      <c r="P962" s="472">
        <v>0</v>
      </c>
      <c r="Q962" s="472">
        <v>0</v>
      </c>
      <c r="R962" s="472">
        <v>0</v>
      </c>
      <c r="S962" s="472">
        <v>0</v>
      </c>
      <c r="T962" s="472">
        <v>2.5000000000000001E-2</v>
      </c>
      <c r="U962" s="472">
        <v>1.4E-2</v>
      </c>
      <c r="V962" s="472">
        <v>0.376</v>
      </c>
      <c r="W962" s="472">
        <v>0.376</v>
      </c>
      <c r="X962" s="472">
        <v>-0.376</v>
      </c>
      <c r="Y962" s="472">
        <v>-0.376</v>
      </c>
      <c r="Z962" s="472">
        <v>0.376</v>
      </c>
      <c r="AA962" s="473" t="s">
        <v>1119</v>
      </c>
      <c r="AB962" s="472" t="s">
        <v>421</v>
      </c>
      <c r="AC962" s="271"/>
      <c r="AD962" s="54"/>
      <c r="AE962" s="54"/>
      <c r="AF962" s="54"/>
      <c r="AG962" s="54"/>
      <c r="AH962" s="54"/>
      <c r="AI962" s="464"/>
      <c r="AJ962" s="470"/>
    </row>
    <row r="963" spans="1:36" ht="47.25" x14ac:dyDescent="0.25">
      <c r="A963" s="447">
        <v>0</v>
      </c>
      <c r="B963" s="471" t="s">
        <v>870</v>
      </c>
      <c r="C963" s="471" t="s">
        <v>390</v>
      </c>
      <c r="D963" s="472">
        <v>0</v>
      </c>
      <c r="E963" s="472">
        <v>0</v>
      </c>
      <c r="F963" s="472">
        <v>0</v>
      </c>
      <c r="G963" s="472">
        <v>0</v>
      </c>
      <c r="H963" s="472">
        <v>0</v>
      </c>
      <c r="I963" s="472">
        <v>0</v>
      </c>
      <c r="J963" s="472">
        <v>0</v>
      </c>
      <c r="K963" s="472">
        <v>0</v>
      </c>
      <c r="L963" s="472">
        <v>2.5000000000000001E-2</v>
      </c>
      <c r="M963" s="472">
        <v>0.41199999999999998</v>
      </c>
      <c r="N963" s="472">
        <v>0.69699999999999995</v>
      </c>
      <c r="O963" s="472">
        <v>0.69699999999999995</v>
      </c>
      <c r="P963" s="472">
        <v>0</v>
      </c>
      <c r="Q963" s="472">
        <v>0</v>
      </c>
      <c r="R963" s="472">
        <v>0</v>
      </c>
      <c r="S963" s="472">
        <v>0</v>
      </c>
      <c r="T963" s="472">
        <v>2.5000000000000001E-2</v>
      </c>
      <c r="U963" s="472">
        <v>0.41199999999999998</v>
      </c>
      <c r="V963" s="472">
        <v>0.69699999999999995</v>
      </c>
      <c r="W963" s="472">
        <v>0.69699999999999995</v>
      </c>
      <c r="X963" s="472">
        <v>-0.69699999999999995</v>
      </c>
      <c r="Y963" s="472">
        <v>-0.69699999999999995</v>
      </c>
      <c r="Z963" s="472">
        <v>0.69699999999999995</v>
      </c>
      <c r="AA963" s="473" t="s">
        <v>1119</v>
      </c>
      <c r="AB963" s="472" t="s">
        <v>421</v>
      </c>
      <c r="AC963" s="271"/>
      <c r="AD963" s="54"/>
      <c r="AE963" s="54"/>
      <c r="AF963" s="54"/>
      <c r="AG963" s="54"/>
      <c r="AH963" s="54"/>
      <c r="AI963" s="464"/>
      <c r="AJ963" s="470"/>
    </row>
    <row r="964" spans="1:36" ht="63" x14ac:dyDescent="0.25">
      <c r="A964" s="447">
        <v>0</v>
      </c>
      <c r="B964" s="471" t="s">
        <v>871</v>
      </c>
      <c r="C964" s="471" t="s">
        <v>390</v>
      </c>
      <c r="D964" s="472">
        <v>0</v>
      </c>
      <c r="E964" s="472">
        <v>0</v>
      </c>
      <c r="F964" s="472">
        <v>0</v>
      </c>
      <c r="G964" s="472">
        <v>0</v>
      </c>
      <c r="H964" s="472">
        <v>0</v>
      </c>
      <c r="I964" s="472">
        <v>0</v>
      </c>
      <c r="J964" s="472">
        <v>0</v>
      </c>
      <c r="K964" s="472">
        <v>0</v>
      </c>
      <c r="L964" s="472">
        <v>2.5000000000000001E-2</v>
      </c>
      <c r="M964" s="472">
        <v>0.22500000000000001</v>
      </c>
      <c r="N964" s="472">
        <v>0.57099999999999995</v>
      </c>
      <c r="O964" s="472">
        <v>0.57099999999999995</v>
      </c>
      <c r="P964" s="472">
        <v>0</v>
      </c>
      <c r="Q964" s="472">
        <v>0</v>
      </c>
      <c r="R964" s="472">
        <v>0</v>
      </c>
      <c r="S964" s="472">
        <v>0</v>
      </c>
      <c r="T964" s="472">
        <v>2.5000000000000001E-2</v>
      </c>
      <c r="U964" s="472">
        <v>0.22500000000000001</v>
      </c>
      <c r="V964" s="472">
        <v>0.57099999999999995</v>
      </c>
      <c r="W964" s="472">
        <v>0.57099999999999995</v>
      </c>
      <c r="X964" s="472">
        <v>-0.57099999999999995</v>
      </c>
      <c r="Y964" s="472">
        <v>-0.57099999999999995</v>
      </c>
      <c r="Z964" s="472">
        <v>0.57099999999999995</v>
      </c>
      <c r="AA964" s="473" t="s">
        <v>1119</v>
      </c>
      <c r="AB964" s="472" t="s">
        <v>421</v>
      </c>
      <c r="AC964" s="271"/>
      <c r="AD964" s="54"/>
      <c r="AE964" s="54"/>
      <c r="AF964" s="54"/>
      <c r="AG964" s="54"/>
      <c r="AH964" s="54"/>
      <c r="AI964" s="464"/>
      <c r="AJ964" s="470"/>
    </row>
    <row r="965" spans="1:36" ht="47.25" x14ac:dyDescent="0.25">
      <c r="A965" s="447">
        <v>0</v>
      </c>
      <c r="B965" s="471" t="s">
        <v>981</v>
      </c>
      <c r="C965" s="471" t="s">
        <v>389</v>
      </c>
      <c r="D965" s="472">
        <v>0</v>
      </c>
      <c r="E965" s="472">
        <v>0</v>
      </c>
      <c r="F965" s="472">
        <v>0</v>
      </c>
      <c r="G965" s="472">
        <v>0</v>
      </c>
      <c r="H965" s="472">
        <v>0.11299999999999999</v>
      </c>
      <c r="I965" s="472">
        <v>5.6139999999999999</v>
      </c>
      <c r="J965" s="472">
        <v>11.166</v>
      </c>
      <c r="K965" s="472">
        <v>11.166</v>
      </c>
      <c r="L965" s="472">
        <v>0.05</v>
      </c>
      <c r="M965" s="472">
        <v>3.1109999999999998</v>
      </c>
      <c r="N965" s="472">
        <v>4.6289999999999996</v>
      </c>
      <c r="O965" s="472">
        <v>4.6289999999999996</v>
      </c>
      <c r="P965" s="472">
        <v>1.3879999999999999</v>
      </c>
      <c r="Q965" s="472">
        <v>14.360000000000001</v>
      </c>
      <c r="R965" s="472">
        <v>20.730700000000006</v>
      </c>
      <c r="S965" s="472">
        <v>20.730700000000006</v>
      </c>
      <c r="T965" s="472">
        <v>1.5509999999999999</v>
      </c>
      <c r="U965" s="472">
        <v>23.085000000000001</v>
      </c>
      <c r="V965" s="472">
        <v>36.525700000000008</v>
      </c>
      <c r="W965" s="472">
        <v>36.525700000000008</v>
      </c>
      <c r="X965" s="472">
        <v>-9.4126000000000047</v>
      </c>
      <c r="Y965" s="472">
        <v>-9.4126000000000047</v>
      </c>
      <c r="Z965" s="472">
        <v>9.412600000000003</v>
      </c>
      <c r="AA965" s="473">
        <v>1.3471605976446812</v>
      </c>
      <c r="AB965" s="472" t="s">
        <v>421</v>
      </c>
      <c r="AC965" s="271"/>
      <c r="AD965" s="54"/>
      <c r="AE965" s="54"/>
      <c r="AF965" s="54"/>
      <c r="AG965" s="54"/>
      <c r="AH965" s="54"/>
      <c r="AI965" s="464"/>
      <c r="AJ965" s="470"/>
    </row>
    <row r="966" spans="1:36" ht="141.75" x14ac:dyDescent="0.25">
      <c r="A966" s="447">
        <v>0</v>
      </c>
      <c r="B966" s="471" t="s">
        <v>982</v>
      </c>
      <c r="C966" s="471" t="s">
        <v>389</v>
      </c>
      <c r="D966" s="472">
        <v>0</v>
      </c>
      <c r="E966" s="472">
        <v>0</v>
      </c>
      <c r="F966" s="472">
        <v>0</v>
      </c>
      <c r="G966" s="472">
        <v>0</v>
      </c>
      <c r="H966" s="472">
        <v>0</v>
      </c>
      <c r="I966" s="472">
        <v>0</v>
      </c>
      <c r="J966" s="472">
        <v>0</v>
      </c>
      <c r="K966" s="472">
        <v>0</v>
      </c>
      <c r="L966" s="472">
        <v>0</v>
      </c>
      <c r="M966" s="472">
        <v>0</v>
      </c>
      <c r="N966" s="472">
        <v>0</v>
      </c>
      <c r="O966" s="472">
        <v>0</v>
      </c>
      <c r="P966" s="472">
        <v>0.05</v>
      </c>
      <c r="Q966" s="472">
        <v>1.2270000000000001</v>
      </c>
      <c r="R966" s="472">
        <v>2.0640000000000001</v>
      </c>
      <c r="S966" s="472">
        <v>2.0640000000000001</v>
      </c>
      <c r="T966" s="472">
        <v>0.05</v>
      </c>
      <c r="U966" s="472">
        <v>1.2270000000000001</v>
      </c>
      <c r="V966" s="472">
        <v>2.0640000000000001</v>
      </c>
      <c r="W966" s="472">
        <v>2.0640000000000001</v>
      </c>
      <c r="X966" s="472">
        <v>-2.0640000000000001</v>
      </c>
      <c r="Y966" s="472">
        <v>-2.0640000000000001</v>
      </c>
      <c r="Z966" s="472">
        <v>2.0640000000000001</v>
      </c>
      <c r="AA966" s="473" t="s">
        <v>1119</v>
      </c>
      <c r="AB966" s="472" t="s">
        <v>421</v>
      </c>
      <c r="AC966" s="271"/>
      <c r="AD966" s="54"/>
      <c r="AE966" s="54"/>
      <c r="AF966" s="54"/>
      <c r="AG966" s="54"/>
      <c r="AH966" s="54"/>
      <c r="AI966" s="464"/>
      <c r="AJ966" s="470"/>
    </row>
    <row r="967" spans="1:36" ht="63" x14ac:dyDescent="0.25">
      <c r="A967" s="447">
        <v>0</v>
      </c>
      <c r="B967" s="471" t="s">
        <v>647</v>
      </c>
      <c r="C967" s="471" t="s">
        <v>385</v>
      </c>
      <c r="D967" s="472">
        <v>0.1</v>
      </c>
      <c r="E967" s="472">
        <v>9.8000000000000004E-2</v>
      </c>
      <c r="F967" s="472">
        <v>0.55100000000000005</v>
      </c>
      <c r="G967" s="472">
        <v>0.55100000000000005</v>
      </c>
      <c r="H967" s="472">
        <v>0</v>
      </c>
      <c r="I967" s="472">
        <v>0</v>
      </c>
      <c r="J967" s="472">
        <v>0</v>
      </c>
      <c r="K967" s="472">
        <v>0</v>
      </c>
      <c r="L967" s="472">
        <v>0</v>
      </c>
      <c r="M967" s="472">
        <v>0</v>
      </c>
      <c r="N967" s="472">
        <v>0</v>
      </c>
      <c r="O967" s="472">
        <v>0</v>
      </c>
      <c r="P967" s="472">
        <v>0</v>
      </c>
      <c r="Q967" s="472">
        <v>0</v>
      </c>
      <c r="R967" s="472">
        <v>0</v>
      </c>
      <c r="S967" s="472">
        <v>0</v>
      </c>
      <c r="T967" s="472">
        <v>0.1</v>
      </c>
      <c r="U967" s="472">
        <v>9.8000000000000004E-2</v>
      </c>
      <c r="V967" s="472">
        <v>0.55100000000000005</v>
      </c>
      <c r="W967" s="472">
        <v>0.55100000000000005</v>
      </c>
      <c r="X967" s="472">
        <v>-0.55100000000000005</v>
      </c>
      <c r="Y967" s="472">
        <v>-0.55100000000000005</v>
      </c>
      <c r="Z967" s="472">
        <v>0.55100000000000005</v>
      </c>
      <c r="AA967" s="473" t="s">
        <v>1119</v>
      </c>
      <c r="AB967" s="472" t="s">
        <v>622</v>
      </c>
      <c r="AC967" s="271"/>
      <c r="AD967" s="54"/>
      <c r="AE967" s="54"/>
      <c r="AF967" s="54"/>
      <c r="AG967" s="54"/>
      <c r="AH967" s="54"/>
      <c r="AI967" s="464"/>
      <c r="AJ967" s="470"/>
    </row>
    <row r="968" spans="1:36" ht="78.75" x14ac:dyDescent="0.25">
      <c r="A968" s="447">
        <v>0</v>
      </c>
      <c r="B968" s="471" t="s">
        <v>805</v>
      </c>
      <c r="C968" s="471" t="s">
        <v>385</v>
      </c>
      <c r="D968" s="472">
        <v>0</v>
      </c>
      <c r="E968" s="472">
        <v>0</v>
      </c>
      <c r="F968" s="472">
        <v>0</v>
      </c>
      <c r="G968" s="472">
        <v>0</v>
      </c>
      <c r="H968" s="472">
        <v>6.3E-2</v>
      </c>
      <c r="I968" s="472">
        <v>0.01</v>
      </c>
      <c r="J968" s="472">
        <v>0.64800000000000002</v>
      </c>
      <c r="K968" s="472">
        <v>0.64800000000000002</v>
      </c>
      <c r="L968" s="472">
        <v>0</v>
      </c>
      <c r="M968" s="472">
        <v>0</v>
      </c>
      <c r="N968" s="472">
        <v>0</v>
      </c>
      <c r="O968" s="472">
        <v>0</v>
      </c>
      <c r="P968" s="472">
        <v>-6.3E-2</v>
      </c>
      <c r="Q968" s="472">
        <v>0</v>
      </c>
      <c r="R968" s="472">
        <v>0</v>
      </c>
      <c r="S968" s="472">
        <v>0</v>
      </c>
      <c r="T968" s="472">
        <v>0</v>
      </c>
      <c r="U968" s="472">
        <v>0.01</v>
      </c>
      <c r="V968" s="472">
        <v>0.64800000000000002</v>
      </c>
      <c r="W968" s="472">
        <v>0.64800000000000002</v>
      </c>
      <c r="X968" s="472">
        <v>-0.64800000000000002</v>
      </c>
      <c r="Y968" s="472">
        <v>-0.64800000000000002</v>
      </c>
      <c r="Z968" s="472">
        <v>0.64800000000000002</v>
      </c>
      <c r="AA968" s="473" t="s">
        <v>1119</v>
      </c>
      <c r="AB968" s="472" t="s">
        <v>650</v>
      </c>
      <c r="AC968" s="271"/>
      <c r="AD968" s="54"/>
      <c r="AE968" s="54"/>
      <c r="AF968" s="54"/>
      <c r="AG968" s="54"/>
      <c r="AH968" s="54"/>
      <c r="AI968" s="464"/>
      <c r="AJ968" s="470"/>
    </row>
    <row r="969" spans="1:36" ht="47.25" x14ac:dyDescent="0.25">
      <c r="A969" s="447">
        <v>0</v>
      </c>
      <c r="B969" s="471" t="s">
        <v>807</v>
      </c>
      <c r="C969" s="471" t="s">
        <v>385</v>
      </c>
      <c r="D969" s="472">
        <v>0</v>
      </c>
      <c r="E969" s="472">
        <v>0</v>
      </c>
      <c r="F969" s="472">
        <v>0</v>
      </c>
      <c r="G969" s="472">
        <v>0</v>
      </c>
      <c r="H969" s="472">
        <v>2.5000000000000001E-2</v>
      </c>
      <c r="I969" s="472">
        <v>0.442</v>
      </c>
      <c r="J969" s="472">
        <v>0.72599999999999998</v>
      </c>
      <c r="K969" s="472">
        <v>0.72599999999999998</v>
      </c>
      <c r="L969" s="472">
        <v>0</v>
      </c>
      <c r="M969" s="472">
        <v>0</v>
      </c>
      <c r="N969" s="472">
        <v>0</v>
      </c>
      <c r="O969" s="472">
        <v>0</v>
      </c>
      <c r="P969" s="472">
        <v>0</v>
      </c>
      <c r="Q969" s="472">
        <v>0</v>
      </c>
      <c r="R969" s="472">
        <v>0</v>
      </c>
      <c r="S969" s="472">
        <v>0</v>
      </c>
      <c r="T969" s="472">
        <v>2.5000000000000001E-2</v>
      </c>
      <c r="U969" s="472">
        <v>0.442</v>
      </c>
      <c r="V969" s="472">
        <v>0.72599999999999998</v>
      </c>
      <c r="W969" s="472">
        <v>0.72599999999999998</v>
      </c>
      <c r="X969" s="472">
        <v>-0.72599999999999998</v>
      </c>
      <c r="Y969" s="472">
        <v>-0.72599999999999998</v>
      </c>
      <c r="Z969" s="472">
        <v>0.72599999999999998</v>
      </c>
      <c r="AA969" s="473" t="s">
        <v>1119</v>
      </c>
      <c r="AB969" s="472" t="s">
        <v>622</v>
      </c>
      <c r="AC969" s="271"/>
      <c r="AD969" s="54"/>
      <c r="AE969" s="54"/>
      <c r="AF969" s="54"/>
      <c r="AG969" s="54"/>
      <c r="AH969" s="54"/>
      <c r="AI969" s="464"/>
      <c r="AJ969" s="470"/>
    </row>
    <row r="970" spans="1:36" ht="47.25" x14ac:dyDescent="0.25">
      <c r="A970" s="447">
        <v>0</v>
      </c>
      <c r="B970" s="471" t="s">
        <v>808</v>
      </c>
      <c r="C970" s="471" t="s">
        <v>385</v>
      </c>
      <c r="D970" s="472">
        <v>0</v>
      </c>
      <c r="E970" s="472">
        <v>0</v>
      </c>
      <c r="F970" s="472">
        <v>0</v>
      </c>
      <c r="G970" s="472">
        <v>0</v>
      </c>
      <c r="H970" s="472">
        <v>2.5000000000000001E-2</v>
      </c>
      <c r="I970" s="472">
        <v>0.82699999999999996</v>
      </c>
      <c r="J970" s="472">
        <v>1.0680000000000001</v>
      </c>
      <c r="K970" s="472">
        <v>1.0680000000000001</v>
      </c>
      <c r="L970" s="472">
        <v>0</v>
      </c>
      <c r="M970" s="472">
        <v>0</v>
      </c>
      <c r="N970" s="472">
        <v>0</v>
      </c>
      <c r="O970" s="472">
        <v>0</v>
      </c>
      <c r="P970" s="472">
        <v>0</v>
      </c>
      <c r="Q970" s="472">
        <v>0</v>
      </c>
      <c r="R970" s="472">
        <v>0</v>
      </c>
      <c r="S970" s="472">
        <v>0</v>
      </c>
      <c r="T970" s="472">
        <v>2.5000000000000001E-2</v>
      </c>
      <c r="U970" s="472">
        <v>0.82699999999999996</v>
      </c>
      <c r="V970" s="472">
        <v>1.0680000000000001</v>
      </c>
      <c r="W970" s="472">
        <v>1.0680000000000001</v>
      </c>
      <c r="X970" s="472">
        <v>-1.0680000000000001</v>
      </c>
      <c r="Y970" s="472">
        <v>-1.0680000000000001</v>
      </c>
      <c r="Z970" s="472">
        <v>1.0680000000000001</v>
      </c>
      <c r="AA970" s="473" t="s">
        <v>1119</v>
      </c>
      <c r="AB970" s="472" t="s">
        <v>622</v>
      </c>
      <c r="AC970" s="271"/>
      <c r="AD970" s="54"/>
      <c r="AE970" s="54"/>
      <c r="AF970" s="54"/>
      <c r="AG970" s="54"/>
      <c r="AH970" s="54"/>
      <c r="AI970" s="464"/>
      <c r="AJ970" s="470"/>
    </row>
    <row r="971" spans="1:36" ht="47.25" x14ac:dyDescent="0.25">
      <c r="A971" s="447">
        <v>0</v>
      </c>
      <c r="B971" s="471" t="s">
        <v>809</v>
      </c>
      <c r="C971" s="471" t="s">
        <v>385</v>
      </c>
      <c r="D971" s="472">
        <v>0</v>
      </c>
      <c r="E971" s="472">
        <v>0</v>
      </c>
      <c r="F971" s="472">
        <v>0</v>
      </c>
      <c r="G971" s="472">
        <v>0</v>
      </c>
      <c r="H971" s="472">
        <v>0</v>
      </c>
      <c r="I971" s="472">
        <v>0</v>
      </c>
      <c r="J971" s="472">
        <v>0</v>
      </c>
      <c r="K971" s="472">
        <v>0</v>
      </c>
      <c r="L971" s="472">
        <v>0</v>
      </c>
      <c r="M971" s="472">
        <v>0.61599999999999999</v>
      </c>
      <c r="N971" s="472">
        <v>0.96199999999999997</v>
      </c>
      <c r="O971" s="472">
        <v>0.96199999999999997</v>
      </c>
      <c r="P971" s="472">
        <v>0</v>
      </c>
      <c r="Q971" s="472">
        <v>0</v>
      </c>
      <c r="R971" s="472">
        <v>0</v>
      </c>
      <c r="S971" s="472">
        <v>0</v>
      </c>
      <c r="T971" s="472">
        <v>0</v>
      </c>
      <c r="U971" s="472">
        <v>0.61599999999999999</v>
      </c>
      <c r="V971" s="472">
        <v>0.96199999999999997</v>
      </c>
      <c r="W971" s="472">
        <v>0.96199999999999997</v>
      </c>
      <c r="X971" s="472">
        <v>-0.96199999999999997</v>
      </c>
      <c r="Y971" s="472">
        <v>-0.96199999999999997</v>
      </c>
      <c r="Z971" s="472">
        <v>0.96199999999999997</v>
      </c>
      <c r="AA971" s="473" t="s">
        <v>1119</v>
      </c>
      <c r="AB971" s="472" t="s">
        <v>622</v>
      </c>
      <c r="AC971" s="271"/>
      <c r="AD971" s="54"/>
      <c r="AE971" s="54"/>
      <c r="AF971" s="54"/>
      <c r="AG971" s="54"/>
      <c r="AH971" s="54"/>
      <c r="AI971" s="464"/>
      <c r="AJ971" s="470"/>
    </row>
    <row r="972" spans="1:36" ht="63" x14ac:dyDescent="0.25">
      <c r="A972" s="447">
        <v>0</v>
      </c>
      <c r="B972" s="471" t="s">
        <v>810</v>
      </c>
      <c r="C972" s="471" t="s">
        <v>385</v>
      </c>
      <c r="D972" s="472">
        <v>0</v>
      </c>
      <c r="E972" s="472">
        <v>0</v>
      </c>
      <c r="F972" s="472">
        <v>0</v>
      </c>
      <c r="G972" s="472">
        <v>0</v>
      </c>
      <c r="H972" s="472">
        <v>0</v>
      </c>
      <c r="I972" s="472">
        <v>0</v>
      </c>
      <c r="J972" s="472">
        <v>0</v>
      </c>
      <c r="K972" s="472">
        <v>0</v>
      </c>
      <c r="L972" s="472">
        <v>6.3E-2</v>
      </c>
      <c r="M972" s="472">
        <v>0.48600000000000004</v>
      </c>
      <c r="N972" s="472">
        <v>1.0189999999999999</v>
      </c>
      <c r="O972" s="472">
        <v>1.0189999999999999</v>
      </c>
      <c r="P972" s="472">
        <v>0</v>
      </c>
      <c r="Q972" s="472">
        <v>0</v>
      </c>
      <c r="R972" s="472">
        <v>0</v>
      </c>
      <c r="S972" s="472">
        <v>0</v>
      </c>
      <c r="T972" s="472">
        <v>6.3E-2</v>
      </c>
      <c r="U972" s="472">
        <v>0.48600000000000004</v>
      </c>
      <c r="V972" s="472">
        <v>1.0189999999999999</v>
      </c>
      <c r="W972" s="472">
        <v>1.0189999999999999</v>
      </c>
      <c r="X972" s="472">
        <v>-1.0189999999999999</v>
      </c>
      <c r="Y972" s="472">
        <v>-1.0189999999999999</v>
      </c>
      <c r="Z972" s="472">
        <v>1.0189999999999999</v>
      </c>
      <c r="AA972" s="473" t="s">
        <v>1119</v>
      </c>
      <c r="AB972" s="472" t="s">
        <v>622</v>
      </c>
      <c r="AC972" s="271"/>
      <c r="AD972" s="54"/>
      <c r="AE972" s="54"/>
      <c r="AF972" s="54"/>
      <c r="AG972" s="54"/>
      <c r="AH972" s="54"/>
      <c r="AI972" s="464"/>
      <c r="AJ972" s="470"/>
    </row>
    <row r="973" spans="1:36" ht="47.25" x14ac:dyDescent="0.25">
      <c r="A973" s="447">
        <v>0</v>
      </c>
      <c r="B973" s="471" t="s">
        <v>812</v>
      </c>
      <c r="C973" s="471" t="s">
        <v>385</v>
      </c>
      <c r="D973" s="472">
        <v>0</v>
      </c>
      <c r="E973" s="472">
        <v>0</v>
      </c>
      <c r="F973" s="472">
        <v>0</v>
      </c>
      <c r="G973" s="472">
        <v>0</v>
      </c>
      <c r="H973" s="472">
        <v>0</v>
      </c>
      <c r="I973" s="472">
        <v>0</v>
      </c>
      <c r="J973" s="472">
        <v>0</v>
      </c>
      <c r="K973" s="472">
        <v>0</v>
      </c>
      <c r="L973" s="472">
        <v>0</v>
      </c>
      <c r="M973" s="472">
        <v>0.378</v>
      </c>
      <c r="N973" s="472">
        <v>0.622</v>
      </c>
      <c r="O973" s="472">
        <v>0.622</v>
      </c>
      <c r="P973" s="472">
        <v>0</v>
      </c>
      <c r="Q973" s="472">
        <v>0</v>
      </c>
      <c r="R973" s="472">
        <v>0</v>
      </c>
      <c r="S973" s="472">
        <v>0</v>
      </c>
      <c r="T973" s="472">
        <v>0</v>
      </c>
      <c r="U973" s="472">
        <v>0.378</v>
      </c>
      <c r="V973" s="472">
        <v>0.622</v>
      </c>
      <c r="W973" s="472">
        <v>0.622</v>
      </c>
      <c r="X973" s="472">
        <v>-0.622</v>
      </c>
      <c r="Y973" s="472">
        <v>-0.622</v>
      </c>
      <c r="Z973" s="472">
        <v>0.622</v>
      </c>
      <c r="AA973" s="473" t="s">
        <v>1119</v>
      </c>
      <c r="AB973" s="472" t="s">
        <v>622</v>
      </c>
      <c r="AC973" s="271"/>
      <c r="AD973" s="54"/>
      <c r="AE973" s="54"/>
      <c r="AF973" s="54"/>
      <c r="AG973" s="54"/>
      <c r="AH973" s="54"/>
      <c r="AI973" s="464"/>
      <c r="AJ973" s="470"/>
    </row>
    <row r="974" spans="1:36" ht="47.25" x14ac:dyDescent="0.25">
      <c r="A974" s="447">
        <v>0</v>
      </c>
      <c r="B974" s="471" t="s">
        <v>814</v>
      </c>
      <c r="C974" s="471" t="s">
        <v>385</v>
      </c>
      <c r="D974" s="472">
        <v>0</v>
      </c>
      <c r="E974" s="472">
        <v>0</v>
      </c>
      <c r="F974" s="472">
        <v>0</v>
      </c>
      <c r="G974" s="472">
        <v>0</v>
      </c>
      <c r="H974" s="472">
        <v>0</v>
      </c>
      <c r="I974" s="472">
        <v>0.12</v>
      </c>
      <c r="J974" s="472">
        <v>0.46300000000000002</v>
      </c>
      <c r="K974" s="472">
        <v>0.46300000000000002</v>
      </c>
      <c r="L974" s="472">
        <v>0</v>
      </c>
      <c r="M974" s="472">
        <v>0</v>
      </c>
      <c r="N974" s="472">
        <v>0</v>
      </c>
      <c r="O974" s="472">
        <v>0</v>
      </c>
      <c r="P974" s="472">
        <v>0</v>
      </c>
      <c r="Q974" s="472">
        <v>0</v>
      </c>
      <c r="R974" s="472">
        <v>0</v>
      </c>
      <c r="S974" s="472">
        <v>0</v>
      </c>
      <c r="T974" s="472">
        <v>0</v>
      </c>
      <c r="U974" s="472">
        <v>0.12</v>
      </c>
      <c r="V974" s="472">
        <v>0.46300000000000002</v>
      </c>
      <c r="W974" s="472">
        <v>0.46300000000000002</v>
      </c>
      <c r="X974" s="472">
        <v>-0.46300000000000002</v>
      </c>
      <c r="Y974" s="472">
        <v>-0.46300000000000002</v>
      </c>
      <c r="Z974" s="472">
        <v>0.46300000000000002</v>
      </c>
      <c r="AA974" s="473" t="s">
        <v>1119</v>
      </c>
      <c r="AB974" s="472" t="s">
        <v>622</v>
      </c>
      <c r="AC974" s="271"/>
      <c r="AD974" s="54"/>
      <c r="AE974" s="54"/>
      <c r="AF974" s="54"/>
      <c r="AG974" s="54"/>
      <c r="AH974" s="54"/>
      <c r="AI974" s="464"/>
      <c r="AJ974" s="470"/>
    </row>
    <row r="975" spans="1:36" ht="78.75" x14ac:dyDescent="0.25">
      <c r="A975" s="447">
        <v>0</v>
      </c>
      <c r="B975" s="471" t="s">
        <v>815</v>
      </c>
      <c r="C975" s="471" t="s">
        <v>385</v>
      </c>
      <c r="D975" s="472">
        <v>0</v>
      </c>
      <c r="E975" s="472">
        <v>0</v>
      </c>
      <c r="F975" s="472">
        <v>0</v>
      </c>
      <c r="G975" s="472">
        <v>0</v>
      </c>
      <c r="H975" s="472">
        <v>0</v>
      </c>
      <c r="I975" s="472">
        <v>1.1599999999999999</v>
      </c>
      <c r="J975" s="472">
        <v>1.621</v>
      </c>
      <c r="K975" s="472">
        <v>1.621</v>
      </c>
      <c r="L975" s="472">
        <v>0</v>
      </c>
      <c r="M975" s="472">
        <v>0</v>
      </c>
      <c r="N975" s="472">
        <v>0</v>
      </c>
      <c r="O975" s="472">
        <v>0</v>
      </c>
      <c r="P975" s="472">
        <v>0</v>
      </c>
      <c r="Q975" s="472">
        <v>0</v>
      </c>
      <c r="R975" s="472">
        <v>0</v>
      </c>
      <c r="S975" s="472">
        <v>0</v>
      </c>
      <c r="T975" s="472">
        <v>0</v>
      </c>
      <c r="U975" s="472">
        <v>1.1599999999999999</v>
      </c>
      <c r="V975" s="472">
        <v>1.621</v>
      </c>
      <c r="W975" s="472">
        <v>1.621</v>
      </c>
      <c r="X975" s="472">
        <v>-1.621</v>
      </c>
      <c r="Y975" s="472">
        <v>-1.621</v>
      </c>
      <c r="Z975" s="472">
        <v>1.621</v>
      </c>
      <c r="AA975" s="473" t="s">
        <v>1119</v>
      </c>
      <c r="AB975" s="472" t="s">
        <v>622</v>
      </c>
      <c r="AC975" s="271"/>
      <c r="AD975" s="54"/>
      <c r="AE975" s="54"/>
      <c r="AF975" s="54"/>
      <c r="AG975" s="54"/>
      <c r="AH975" s="54"/>
      <c r="AI975" s="464"/>
      <c r="AJ975" s="470"/>
    </row>
    <row r="976" spans="1:36" ht="47.25" x14ac:dyDescent="0.25">
      <c r="A976" s="447">
        <v>0</v>
      </c>
      <c r="B976" s="471" t="s">
        <v>873</v>
      </c>
      <c r="C976" s="471" t="s">
        <v>385</v>
      </c>
      <c r="D976" s="472">
        <v>0</v>
      </c>
      <c r="E976" s="472">
        <v>0</v>
      </c>
      <c r="F976" s="472">
        <v>0</v>
      </c>
      <c r="G976" s="472">
        <v>0</v>
      </c>
      <c r="H976" s="472">
        <v>0</v>
      </c>
      <c r="I976" s="472">
        <v>0</v>
      </c>
      <c r="J976" s="472">
        <v>0</v>
      </c>
      <c r="K976" s="472">
        <v>0</v>
      </c>
      <c r="L976" s="472">
        <v>0</v>
      </c>
      <c r="M976" s="472">
        <v>2.7E-2</v>
      </c>
      <c r="N976" s="472">
        <v>0.154</v>
      </c>
      <c r="O976" s="472">
        <v>0.154</v>
      </c>
      <c r="P976" s="472">
        <v>0</v>
      </c>
      <c r="Q976" s="472">
        <v>0</v>
      </c>
      <c r="R976" s="472">
        <v>0</v>
      </c>
      <c r="S976" s="472">
        <v>0</v>
      </c>
      <c r="T976" s="472">
        <v>0</v>
      </c>
      <c r="U976" s="472">
        <v>2.7E-2</v>
      </c>
      <c r="V976" s="472">
        <v>0.154</v>
      </c>
      <c r="W976" s="472">
        <v>0.154</v>
      </c>
      <c r="X976" s="472">
        <v>-0.154</v>
      </c>
      <c r="Y976" s="472">
        <v>-0.154</v>
      </c>
      <c r="Z976" s="472">
        <v>0.154</v>
      </c>
      <c r="AA976" s="473" t="s">
        <v>1119</v>
      </c>
      <c r="AB976" s="472" t="s">
        <v>622</v>
      </c>
      <c r="AC976" s="271"/>
      <c r="AD976" s="54"/>
      <c r="AE976" s="54"/>
      <c r="AF976" s="54"/>
      <c r="AG976" s="54"/>
      <c r="AH976" s="54"/>
      <c r="AI976" s="464"/>
      <c r="AJ976" s="470"/>
    </row>
    <row r="977" spans="1:36" ht="63" x14ac:dyDescent="0.25">
      <c r="A977" s="447">
        <v>0</v>
      </c>
      <c r="B977" s="471" t="s">
        <v>874</v>
      </c>
      <c r="C977" s="471" t="s">
        <v>385</v>
      </c>
      <c r="D977" s="472">
        <v>0</v>
      </c>
      <c r="E977" s="472">
        <v>0</v>
      </c>
      <c r="F977" s="472">
        <v>0</v>
      </c>
      <c r="G977" s="472">
        <v>0</v>
      </c>
      <c r="H977" s="472">
        <v>0</v>
      </c>
      <c r="I977" s="472">
        <v>0</v>
      </c>
      <c r="J977" s="472">
        <v>0</v>
      </c>
      <c r="K977" s="472">
        <v>0</v>
      </c>
      <c r="L977" s="472">
        <v>0</v>
      </c>
      <c r="M977" s="472">
        <v>0.156</v>
      </c>
      <c r="N977" s="472">
        <v>0.23</v>
      </c>
      <c r="O977" s="472">
        <v>0.23</v>
      </c>
      <c r="P977" s="472">
        <v>0</v>
      </c>
      <c r="Q977" s="472">
        <v>0</v>
      </c>
      <c r="R977" s="472">
        <v>0</v>
      </c>
      <c r="S977" s="472">
        <v>0</v>
      </c>
      <c r="T977" s="472">
        <v>0</v>
      </c>
      <c r="U977" s="472">
        <v>0.156</v>
      </c>
      <c r="V977" s="472">
        <v>0.23</v>
      </c>
      <c r="W977" s="472">
        <v>0.23</v>
      </c>
      <c r="X977" s="472">
        <v>-0.23</v>
      </c>
      <c r="Y977" s="472">
        <v>-0.23</v>
      </c>
      <c r="Z977" s="472">
        <v>0.23</v>
      </c>
      <c r="AA977" s="473" t="s">
        <v>1119</v>
      </c>
      <c r="AB977" s="472" t="s">
        <v>622</v>
      </c>
      <c r="AC977" s="271"/>
      <c r="AD977" s="54"/>
      <c r="AE977" s="54"/>
      <c r="AF977" s="54"/>
      <c r="AG977" s="54"/>
      <c r="AH977" s="54"/>
      <c r="AI977" s="464"/>
      <c r="AJ977" s="470"/>
    </row>
    <row r="978" spans="1:36" ht="78.75" x14ac:dyDescent="0.25">
      <c r="A978" s="447">
        <v>0</v>
      </c>
      <c r="B978" s="471" t="s">
        <v>875</v>
      </c>
      <c r="C978" s="471" t="s">
        <v>385</v>
      </c>
      <c r="D978" s="472">
        <v>0</v>
      </c>
      <c r="E978" s="472">
        <v>0</v>
      </c>
      <c r="F978" s="472">
        <v>0</v>
      </c>
      <c r="G978" s="472">
        <v>0</v>
      </c>
      <c r="H978" s="472">
        <v>0</v>
      </c>
      <c r="I978" s="472">
        <v>0</v>
      </c>
      <c r="J978" s="472">
        <v>0</v>
      </c>
      <c r="K978" s="472">
        <v>0</v>
      </c>
      <c r="L978" s="472">
        <v>0.16</v>
      </c>
      <c r="M978" s="472">
        <v>6.0999999999999999E-2</v>
      </c>
      <c r="N978" s="472">
        <v>0.61199999999999999</v>
      </c>
      <c r="O978" s="472">
        <v>0.61199999999999999</v>
      </c>
      <c r="P978" s="472">
        <v>0</v>
      </c>
      <c r="Q978" s="472">
        <v>0</v>
      </c>
      <c r="R978" s="472">
        <v>0</v>
      </c>
      <c r="S978" s="472">
        <v>0</v>
      </c>
      <c r="T978" s="472">
        <v>0.16</v>
      </c>
      <c r="U978" s="472">
        <v>6.0999999999999999E-2</v>
      </c>
      <c r="V978" s="472">
        <v>0.61199999999999999</v>
      </c>
      <c r="W978" s="472">
        <v>0.61199999999999999</v>
      </c>
      <c r="X978" s="472">
        <v>-0.61199999999999999</v>
      </c>
      <c r="Y978" s="472">
        <v>-0.61199999999999999</v>
      </c>
      <c r="Z978" s="472">
        <v>0.61199999999999999</v>
      </c>
      <c r="AA978" s="473" t="s">
        <v>1119</v>
      </c>
      <c r="AB978" s="472" t="s">
        <v>650</v>
      </c>
      <c r="AC978" s="271"/>
      <c r="AD978" s="54"/>
      <c r="AE978" s="54"/>
      <c r="AF978" s="54"/>
      <c r="AG978" s="54"/>
      <c r="AH978" s="54"/>
      <c r="AI978" s="464"/>
      <c r="AJ978" s="470"/>
    </row>
    <row r="979" spans="1:36" ht="78.75" x14ac:dyDescent="0.25">
      <c r="A979" s="447">
        <v>0</v>
      </c>
      <c r="B979" s="471" t="s">
        <v>876</v>
      </c>
      <c r="C979" s="471" t="s">
        <v>385</v>
      </c>
      <c r="D979" s="472">
        <v>0</v>
      </c>
      <c r="E979" s="472">
        <v>0</v>
      </c>
      <c r="F979" s="472">
        <v>0</v>
      </c>
      <c r="G979" s="472">
        <v>0</v>
      </c>
      <c r="H979" s="472">
        <v>0</v>
      </c>
      <c r="I979" s="472">
        <v>0</v>
      </c>
      <c r="J979" s="472">
        <v>0</v>
      </c>
      <c r="K979" s="472">
        <v>0</v>
      </c>
      <c r="L979" s="472">
        <v>0</v>
      </c>
      <c r="M979" s="472">
        <v>0</v>
      </c>
      <c r="N979" s="472">
        <v>0</v>
      </c>
      <c r="O979" s="472">
        <v>0</v>
      </c>
      <c r="P979" s="472">
        <v>0</v>
      </c>
      <c r="Q979" s="472">
        <v>0.1</v>
      </c>
      <c r="R979" s="472">
        <v>0.54500000000000004</v>
      </c>
      <c r="S979" s="472">
        <v>0.54500000000000004</v>
      </c>
      <c r="T979" s="472">
        <v>0</v>
      </c>
      <c r="U979" s="472">
        <v>0.1</v>
      </c>
      <c r="V979" s="472">
        <v>0.54500000000000004</v>
      </c>
      <c r="W979" s="472">
        <v>0.54500000000000004</v>
      </c>
      <c r="X979" s="472">
        <v>-0.54500000000000004</v>
      </c>
      <c r="Y979" s="472">
        <v>-0.54500000000000004</v>
      </c>
      <c r="Z979" s="472">
        <v>0.54500000000000004</v>
      </c>
      <c r="AA979" s="473" t="s">
        <v>1119</v>
      </c>
      <c r="AB979" s="472" t="s">
        <v>650</v>
      </c>
      <c r="AC979" s="271"/>
      <c r="AD979" s="54"/>
      <c r="AE979" s="54"/>
      <c r="AF979" s="54"/>
      <c r="AG979" s="54"/>
      <c r="AH979" s="54"/>
      <c r="AI979" s="464"/>
      <c r="AJ979" s="470"/>
    </row>
    <row r="980" spans="1:36" ht="47.25" x14ac:dyDescent="0.25">
      <c r="A980" s="447">
        <v>0</v>
      </c>
      <c r="B980" s="471" t="s">
        <v>877</v>
      </c>
      <c r="C980" s="471" t="s">
        <v>385</v>
      </c>
      <c r="D980" s="472">
        <v>0</v>
      </c>
      <c r="E980" s="472">
        <v>0</v>
      </c>
      <c r="F980" s="472">
        <v>0</v>
      </c>
      <c r="G980" s="472">
        <v>0</v>
      </c>
      <c r="H980" s="472">
        <v>0</v>
      </c>
      <c r="I980" s="472">
        <v>0</v>
      </c>
      <c r="J980" s="472">
        <v>0</v>
      </c>
      <c r="K980" s="472">
        <v>0</v>
      </c>
      <c r="L980" s="472">
        <v>0</v>
      </c>
      <c r="M980" s="472">
        <v>0</v>
      </c>
      <c r="N980" s="472">
        <v>0</v>
      </c>
      <c r="O980" s="472">
        <v>0</v>
      </c>
      <c r="P980" s="472">
        <v>0</v>
      </c>
      <c r="Q980" s="472">
        <v>0.33500000000000002</v>
      </c>
      <c r="R980" s="472">
        <v>0.318</v>
      </c>
      <c r="S980" s="472">
        <v>0.318</v>
      </c>
      <c r="T980" s="472">
        <v>0</v>
      </c>
      <c r="U980" s="472">
        <v>0.33500000000000002</v>
      </c>
      <c r="V980" s="472">
        <v>0.318</v>
      </c>
      <c r="W980" s="472">
        <v>0.318</v>
      </c>
      <c r="X980" s="472">
        <v>-0.318</v>
      </c>
      <c r="Y980" s="472">
        <v>-0.318</v>
      </c>
      <c r="Z980" s="472">
        <v>0.318</v>
      </c>
      <c r="AA980" s="473" t="s">
        <v>1119</v>
      </c>
      <c r="AB980" s="472" t="s">
        <v>622</v>
      </c>
      <c r="AC980" s="271"/>
      <c r="AD980" s="54"/>
      <c r="AE980" s="54"/>
      <c r="AF980" s="54"/>
      <c r="AG980" s="54"/>
      <c r="AH980" s="54"/>
      <c r="AI980" s="464"/>
      <c r="AJ980" s="470"/>
    </row>
    <row r="981" spans="1:36" ht="78.75" x14ac:dyDescent="0.25">
      <c r="A981" s="447">
        <v>0</v>
      </c>
      <c r="B981" s="471" t="s">
        <v>878</v>
      </c>
      <c r="C981" s="471" t="s">
        <v>385</v>
      </c>
      <c r="D981" s="472">
        <v>0</v>
      </c>
      <c r="E981" s="472">
        <v>0</v>
      </c>
      <c r="F981" s="472">
        <v>0</v>
      </c>
      <c r="G981" s="472">
        <v>0</v>
      </c>
      <c r="H981" s="472">
        <v>0</v>
      </c>
      <c r="I981" s="472">
        <v>0</v>
      </c>
      <c r="J981" s="472">
        <v>0</v>
      </c>
      <c r="K981" s="472">
        <v>0</v>
      </c>
      <c r="L981" s="472">
        <v>0.16</v>
      </c>
      <c r="M981" s="472">
        <v>9.7000000000000003E-2</v>
      </c>
      <c r="N981" s="472">
        <v>0.65700000000000003</v>
      </c>
      <c r="O981" s="472">
        <v>0.65700000000000003</v>
      </c>
      <c r="P981" s="472">
        <v>0</v>
      </c>
      <c r="Q981" s="472">
        <v>0</v>
      </c>
      <c r="R981" s="472">
        <v>0</v>
      </c>
      <c r="S981" s="472">
        <v>0</v>
      </c>
      <c r="T981" s="472">
        <v>0.16</v>
      </c>
      <c r="U981" s="472">
        <v>9.7000000000000003E-2</v>
      </c>
      <c r="V981" s="472">
        <v>0.65700000000000003</v>
      </c>
      <c r="W981" s="472">
        <v>0.65700000000000003</v>
      </c>
      <c r="X981" s="472">
        <v>-0.65700000000000003</v>
      </c>
      <c r="Y981" s="472">
        <v>-0.65700000000000003</v>
      </c>
      <c r="Z981" s="472">
        <v>0.65700000000000003</v>
      </c>
      <c r="AA981" s="473" t="s">
        <v>1119</v>
      </c>
      <c r="AB981" s="472" t="s">
        <v>650</v>
      </c>
      <c r="AC981" s="271"/>
      <c r="AD981" s="54"/>
      <c r="AE981" s="54"/>
      <c r="AF981" s="54"/>
      <c r="AG981" s="54"/>
      <c r="AH981" s="54"/>
      <c r="AI981" s="464"/>
      <c r="AJ981" s="470"/>
    </row>
    <row r="982" spans="1:36" ht="63" x14ac:dyDescent="0.25">
      <c r="A982" s="447">
        <v>0</v>
      </c>
      <c r="B982" s="471" t="s">
        <v>879</v>
      </c>
      <c r="C982" s="471" t="s">
        <v>385</v>
      </c>
      <c r="D982" s="472">
        <v>0</v>
      </c>
      <c r="E982" s="472">
        <v>0</v>
      </c>
      <c r="F982" s="472">
        <v>0</v>
      </c>
      <c r="G982" s="472">
        <v>0</v>
      </c>
      <c r="H982" s="472">
        <v>0</v>
      </c>
      <c r="I982" s="472">
        <v>0</v>
      </c>
      <c r="J982" s="472">
        <v>0</v>
      </c>
      <c r="K982" s="472">
        <v>0</v>
      </c>
      <c r="L982" s="472">
        <v>0</v>
      </c>
      <c r="M982" s="472">
        <v>0</v>
      </c>
      <c r="N982" s="472">
        <v>0</v>
      </c>
      <c r="O982" s="472">
        <v>0</v>
      </c>
      <c r="P982" s="472">
        <v>0</v>
      </c>
      <c r="Q982" s="472">
        <v>0.94399999999999995</v>
      </c>
      <c r="R982" s="472">
        <v>1.2857400000000001</v>
      </c>
      <c r="S982" s="472">
        <v>1.2857400000000001</v>
      </c>
      <c r="T982" s="472">
        <v>0</v>
      </c>
      <c r="U982" s="472">
        <v>0.94399999999999995</v>
      </c>
      <c r="V982" s="472">
        <v>1.2857400000000001</v>
      </c>
      <c r="W982" s="472">
        <v>1.2857400000000001</v>
      </c>
      <c r="X982" s="472">
        <v>-1.2857400000000001</v>
      </c>
      <c r="Y982" s="472">
        <v>-1.2857400000000001</v>
      </c>
      <c r="Z982" s="472">
        <v>1.2857400000000001</v>
      </c>
      <c r="AA982" s="473" t="s">
        <v>1119</v>
      </c>
      <c r="AB982" s="472" t="s">
        <v>622</v>
      </c>
      <c r="AC982" s="271"/>
      <c r="AD982" s="54"/>
      <c r="AE982" s="54"/>
      <c r="AF982" s="54"/>
      <c r="AG982" s="54"/>
      <c r="AH982" s="54"/>
      <c r="AI982" s="464"/>
      <c r="AJ982" s="470"/>
    </row>
    <row r="983" spans="1:36" ht="78.75" x14ac:dyDescent="0.25">
      <c r="A983" s="447">
        <v>0</v>
      </c>
      <c r="B983" s="471" t="s">
        <v>881</v>
      </c>
      <c r="C983" s="471" t="s">
        <v>385</v>
      </c>
      <c r="D983" s="472">
        <v>0</v>
      </c>
      <c r="E983" s="472">
        <v>0</v>
      </c>
      <c r="F983" s="472">
        <v>0</v>
      </c>
      <c r="G983" s="472">
        <v>0</v>
      </c>
      <c r="H983" s="472">
        <v>0</v>
      </c>
      <c r="I983" s="472">
        <v>0</v>
      </c>
      <c r="J983" s="472">
        <v>0</v>
      </c>
      <c r="K983" s="472">
        <v>0</v>
      </c>
      <c r="L983" s="472">
        <v>0</v>
      </c>
      <c r="M983" s="472">
        <v>0</v>
      </c>
      <c r="N983" s="472">
        <v>0</v>
      </c>
      <c r="O983" s="472">
        <v>0</v>
      </c>
      <c r="P983" s="472">
        <v>0.1</v>
      </c>
      <c r="Q983" s="472">
        <v>5.5E-2</v>
      </c>
      <c r="R983" s="472">
        <v>0.624</v>
      </c>
      <c r="S983" s="472">
        <v>0.624</v>
      </c>
      <c r="T983" s="472">
        <v>0.1</v>
      </c>
      <c r="U983" s="472">
        <v>5.5E-2</v>
      </c>
      <c r="V983" s="472">
        <v>0.624</v>
      </c>
      <c r="W983" s="472">
        <v>0.624</v>
      </c>
      <c r="X983" s="472">
        <v>-0.624</v>
      </c>
      <c r="Y983" s="472">
        <v>-0.624</v>
      </c>
      <c r="Z983" s="472">
        <v>0.624</v>
      </c>
      <c r="AA983" s="473" t="s">
        <v>1119</v>
      </c>
      <c r="AB983" s="472" t="s">
        <v>650</v>
      </c>
      <c r="AC983" s="271"/>
      <c r="AD983" s="54"/>
      <c r="AE983" s="54"/>
      <c r="AF983" s="54"/>
      <c r="AG983" s="54"/>
      <c r="AH983" s="54"/>
      <c r="AI983" s="464"/>
      <c r="AJ983" s="470"/>
    </row>
    <row r="984" spans="1:36" ht="63" x14ac:dyDescent="0.25">
      <c r="A984" s="447">
        <v>0</v>
      </c>
      <c r="B984" s="471" t="s">
        <v>882</v>
      </c>
      <c r="C984" s="471" t="s">
        <v>385</v>
      </c>
      <c r="D984" s="472">
        <v>0</v>
      </c>
      <c r="E984" s="472">
        <v>0</v>
      </c>
      <c r="F984" s="472">
        <v>0</v>
      </c>
      <c r="G984" s="472">
        <v>0</v>
      </c>
      <c r="H984" s="472">
        <v>0</v>
      </c>
      <c r="I984" s="472">
        <v>0</v>
      </c>
      <c r="J984" s="472">
        <v>0</v>
      </c>
      <c r="K984" s="472">
        <v>0</v>
      </c>
      <c r="L984" s="472">
        <v>0</v>
      </c>
      <c r="M984" s="472">
        <v>0</v>
      </c>
      <c r="N984" s="472">
        <v>0</v>
      </c>
      <c r="O984" s="472">
        <v>0</v>
      </c>
      <c r="P984" s="472">
        <v>0</v>
      </c>
      <c r="Q984" s="472">
        <v>0.59099999999999997</v>
      </c>
      <c r="R984" s="472">
        <v>0.35099999999999998</v>
      </c>
      <c r="S984" s="472">
        <v>0.35099999999999998</v>
      </c>
      <c r="T984" s="472">
        <v>0</v>
      </c>
      <c r="U984" s="472">
        <v>0.59099999999999997</v>
      </c>
      <c r="V984" s="472">
        <v>0.35099999999999998</v>
      </c>
      <c r="W984" s="472">
        <v>0.35099999999999998</v>
      </c>
      <c r="X984" s="472">
        <v>-0.35099999999999998</v>
      </c>
      <c r="Y984" s="472">
        <v>-0.35099999999999998</v>
      </c>
      <c r="Z984" s="472">
        <v>0.35099999999999998</v>
      </c>
      <c r="AA984" s="473" t="s">
        <v>1119</v>
      </c>
      <c r="AB984" s="472" t="s">
        <v>622</v>
      </c>
      <c r="AC984" s="271"/>
      <c r="AD984" s="54"/>
      <c r="AE984" s="54"/>
      <c r="AF984" s="54"/>
      <c r="AG984" s="54"/>
      <c r="AH984" s="54"/>
      <c r="AI984" s="464"/>
      <c r="AJ984" s="470"/>
    </row>
    <row r="985" spans="1:36" ht="63" x14ac:dyDescent="0.25">
      <c r="A985" s="447">
        <v>0</v>
      </c>
      <c r="B985" s="471" t="s">
        <v>883</v>
      </c>
      <c r="C985" s="471" t="s">
        <v>385</v>
      </c>
      <c r="D985" s="472">
        <v>0</v>
      </c>
      <c r="E985" s="472">
        <v>0</v>
      </c>
      <c r="F985" s="472">
        <v>0</v>
      </c>
      <c r="G985" s="472">
        <v>0</v>
      </c>
      <c r="H985" s="472">
        <v>0</v>
      </c>
      <c r="I985" s="472">
        <v>0</v>
      </c>
      <c r="J985" s="472">
        <v>0</v>
      </c>
      <c r="K985" s="472">
        <v>0</v>
      </c>
      <c r="L985" s="472">
        <v>0</v>
      </c>
      <c r="M985" s="472">
        <v>0</v>
      </c>
      <c r="N985" s="472">
        <v>0</v>
      </c>
      <c r="O985" s="472">
        <v>0</v>
      </c>
      <c r="P985" s="472">
        <v>0</v>
      </c>
      <c r="Q985" s="472">
        <v>0.62</v>
      </c>
      <c r="R985" s="472">
        <v>0.36799999999999999</v>
      </c>
      <c r="S985" s="472">
        <v>0.36799999999999999</v>
      </c>
      <c r="T985" s="472">
        <v>0</v>
      </c>
      <c r="U985" s="472">
        <v>0.62</v>
      </c>
      <c r="V985" s="472">
        <v>0.36799999999999999</v>
      </c>
      <c r="W985" s="472">
        <v>0.36799999999999999</v>
      </c>
      <c r="X985" s="472">
        <v>-0.36799999999999999</v>
      </c>
      <c r="Y985" s="472">
        <v>-0.36799999999999999</v>
      </c>
      <c r="Z985" s="472">
        <v>0.36799999999999999</v>
      </c>
      <c r="AA985" s="473" t="s">
        <v>1119</v>
      </c>
      <c r="AB985" s="472" t="s">
        <v>622</v>
      </c>
      <c r="AC985" s="271"/>
      <c r="AD985" s="54"/>
      <c r="AE985" s="54"/>
      <c r="AF985" s="54"/>
      <c r="AG985" s="54"/>
      <c r="AH985" s="54"/>
      <c r="AI985" s="464"/>
      <c r="AJ985" s="470"/>
    </row>
    <row r="986" spans="1:36" ht="78.75" x14ac:dyDescent="0.25">
      <c r="A986" s="447">
        <v>0</v>
      </c>
      <c r="B986" s="471" t="s">
        <v>885</v>
      </c>
      <c r="C986" s="471" t="s">
        <v>385</v>
      </c>
      <c r="D986" s="472">
        <v>0</v>
      </c>
      <c r="E986" s="472">
        <v>0</v>
      </c>
      <c r="F986" s="472">
        <v>0</v>
      </c>
      <c r="G986" s="472">
        <v>0</v>
      </c>
      <c r="H986" s="472">
        <v>0</v>
      </c>
      <c r="I986" s="472">
        <v>0</v>
      </c>
      <c r="J986" s="472">
        <v>0</v>
      </c>
      <c r="K986" s="472">
        <v>0</v>
      </c>
      <c r="L986" s="472">
        <v>0</v>
      </c>
      <c r="M986" s="472">
        <v>0</v>
      </c>
      <c r="N986" s="472">
        <v>0</v>
      </c>
      <c r="O986" s="472">
        <v>0</v>
      </c>
      <c r="P986" s="472">
        <v>0</v>
      </c>
      <c r="Q986" s="472">
        <v>0.02</v>
      </c>
      <c r="R986" s="472">
        <v>7.4999999999999997E-2</v>
      </c>
      <c r="S986" s="472">
        <v>7.4999999999999997E-2</v>
      </c>
      <c r="T986" s="472">
        <v>0</v>
      </c>
      <c r="U986" s="472">
        <v>0.02</v>
      </c>
      <c r="V986" s="472">
        <v>7.4999999999999997E-2</v>
      </c>
      <c r="W986" s="472">
        <v>7.4999999999999997E-2</v>
      </c>
      <c r="X986" s="472">
        <v>-7.4999999999999997E-2</v>
      </c>
      <c r="Y986" s="472">
        <v>-7.4999999999999997E-2</v>
      </c>
      <c r="Z986" s="472">
        <v>7.4999999999999997E-2</v>
      </c>
      <c r="AA986" s="473" t="s">
        <v>1119</v>
      </c>
      <c r="AB986" s="472" t="s">
        <v>622</v>
      </c>
      <c r="AC986" s="271"/>
      <c r="AD986" s="54"/>
      <c r="AE986" s="54"/>
      <c r="AF986" s="54"/>
      <c r="AG986" s="54"/>
      <c r="AH986" s="54"/>
      <c r="AI986" s="464"/>
      <c r="AJ986" s="470"/>
    </row>
    <row r="987" spans="1:36" ht="126" x14ac:dyDescent="0.25">
      <c r="A987" s="447">
        <v>0</v>
      </c>
      <c r="B987" s="471" t="s">
        <v>886</v>
      </c>
      <c r="C987" s="471" t="s">
        <v>385</v>
      </c>
      <c r="D987" s="472">
        <v>0</v>
      </c>
      <c r="E987" s="472">
        <v>0</v>
      </c>
      <c r="F987" s="472">
        <v>0</v>
      </c>
      <c r="G987" s="472">
        <v>0</v>
      </c>
      <c r="H987" s="472">
        <v>0</v>
      </c>
      <c r="I987" s="472">
        <v>0</v>
      </c>
      <c r="J987" s="472">
        <v>0</v>
      </c>
      <c r="K987" s="472">
        <v>0</v>
      </c>
      <c r="L987" s="472">
        <v>0.26</v>
      </c>
      <c r="M987" s="472">
        <v>0.85499999999999998</v>
      </c>
      <c r="N987" s="472">
        <v>1.0109999999999999</v>
      </c>
      <c r="O987" s="472">
        <v>1.0109999999999999</v>
      </c>
      <c r="P987" s="472">
        <v>0</v>
      </c>
      <c r="Q987" s="472">
        <v>0</v>
      </c>
      <c r="R987" s="472">
        <v>0</v>
      </c>
      <c r="S987" s="472">
        <v>0</v>
      </c>
      <c r="T987" s="472">
        <v>0.26</v>
      </c>
      <c r="U987" s="472">
        <v>0.85499999999999998</v>
      </c>
      <c r="V987" s="472">
        <v>1.0109999999999999</v>
      </c>
      <c r="W987" s="472">
        <v>1.0109999999999999</v>
      </c>
      <c r="X987" s="472">
        <v>-1.0109999999999999</v>
      </c>
      <c r="Y987" s="472">
        <v>-1.0109999999999999</v>
      </c>
      <c r="Z987" s="472">
        <v>1.0109999999999999</v>
      </c>
      <c r="AA987" s="473" t="s">
        <v>1119</v>
      </c>
      <c r="AB987" s="472" t="s">
        <v>622</v>
      </c>
      <c r="AC987" s="271"/>
      <c r="AD987" s="54"/>
      <c r="AE987" s="54"/>
      <c r="AF987" s="54"/>
      <c r="AG987" s="54"/>
      <c r="AH987" s="54"/>
      <c r="AI987" s="464"/>
      <c r="AJ987" s="470"/>
    </row>
    <row r="988" spans="1:36" ht="78.75" x14ac:dyDescent="0.25">
      <c r="A988" s="447">
        <v>0</v>
      </c>
      <c r="B988" s="471" t="s">
        <v>887</v>
      </c>
      <c r="C988" s="471" t="s">
        <v>385</v>
      </c>
      <c r="D988" s="472">
        <v>0</v>
      </c>
      <c r="E988" s="472">
        <v>0</v>
      </c>
      <c r="F988" s="472">
        <v>0</v>
      </c>
      <c r="G988" s="472">
        <v>0</v>
      </c>
      <c r="H988" s="472">
        <v>0</v>
      </c>
      <c r="I988" s="472">
        <v>0</v>
      </c>
      <c r="J988" s="472">
        <v>0</v>
      </c>
      <c r="K988" s="472">
        <v>0</v>
      </c>
      <c r="L988" s="472">
        <v>0</v>
      </c>
      <c r="M988" s="472">
        <v>0</v>
      </c>
      <c r="N988" s="472">
        <v>0</v>
      </c>
      <c r="O988" s="472">
        <v>0</v>
      </c>
      <c r="P988" s="472">
        <v>0.16</v>
      </c>
      <c r="Q988" s="472">
        <v>0.31</v>
      </c>
      <c r="R988" s="472">
        <v>0.90200000000000002</v>
      </c>
      <c r="S988" s="472">
        <v>0.90200000000000002</v>
      </c>
      <c r="T988" s="472">
        <v>0.16</v>
      </c>
      <c r="U988" s="472">
        <v>0.31</v>
      </c>
      <c r="V988" s="472">
        <v>0.90200000000000002</v>
      </c>
      <c r="W988" s="472">
        <v>0.90200000000000002</v>
      </c>
      <c r="X988" s="472">
        <v>-0.90200000000000002</v>
      </c>
      <c r="Y988" s="472">
        <v>-0.90200000000000002</v>
      </c>
      <c r="Z988" s="472">
        <v>0.90200000000000002</v>
      </c>
      <c r="AA988" s="473" t="s">
        <v>1119</v>
      </c>
      <c r="AB988" s="472" t="s">
        <v>650</v>
      </c>
      <c r="AC988" s="271"/>
      <c r="AD988" s="54"/>
      <c r="AE988" s="54"/>
      <c r="AF988" s="54"/>
      <c r="AG988" s="54"/>
      <c r="AH988" s="54"/>
      <c r="AI988" s="464"/>
      <c r="AJ988" s="470"/>
    </row>
    <row r="989" spans="1:36" ht="78.75" x14ac:dyDescent="0.25">
      <c r="A989" s="447">
        <v>0</v>
      </c>
      <c r="B989" s="471" t="s">
        <v>889</v>
      </c>
      <c r="C989" s="471" t="s">
        <v>385</v>
      </c>
      <c r="D989" s="472">
        <v>0</v>
      </c>
      <c r="E989" s="472">
        <v>0</v>
      </c>
      <c r="F989" s="472">
        <v>0</v>
      </c>
      <c r="G989" s="472">
        <v>0</v>
      </c>
      <c r="H989" s="472">
        <v>0</v>
      </c>
      <c r="I989" s="472">
        <v>0</v>
      </c>
      <c r="J989" s="472">
        <v>0</v>
      </c>
      <c r="K989" s="472">
        <v>0</v>
      </c>
      <c r="L989" s="472">
        <v>0.1</v>
      </c>
      <c r="M989" s="472">
        <v>0.04</v>
      </c>
      <c r="N989" s="472">
        <v>0.48399999999999999</v>
      </c>
      <c r="O989" s="472">
        <v>0.48399999999999999</v>
      </c>
      <c r="P989" s="472">
        <v>0</v>
      </c>
      <c r="Q989" s="472">
        <v>0</v>
      </c>
      <c r="R989" s="472">
        <v>0</v>
      </c>
      <c r="S989" s="472">
        <v>0</v>
      </c>
      <c r="T989" s="472">
        <v>0.1</v>
      </c>
      <c r="U989" s="472">
        <v>0.04</v>
      </c>
      <c r="V989" s="472">
        <v>0.48399999999999999</v>
      </c>
      <c r="W989" s="472">
        <v>0.48399999999999999</v>
      </c>
      <c r="X989" s="472">
        <v>-0.48399999999999999</v>
      </c>
      <c r="Y989" s="472">
        <v>-0.48399999999999999</v>
      </c>
      <c r="Z989" s="472">
        <v>0.48399999999999999</v>
      </c>
      <c r="AA989" s="473" t="s">
        <v>1119</v>
      </c>
      <c r="AB989" s="472" t="s">
        <v>650</v>
      </c>
      <c r="AC989" s="271"/>
      <c r="AD989" s="54"/>
      <c r="AE989" s="54"/>
      <c r="AF989" s="54"/>
      <c r="AG989" s="54"/>
      <c r="AH989" s="54"/>
      <c r="AI989" s="464"/>
      <c r="AJ989" s="470"/>
    </row>
    <row r="990" spans="1:36" ht="47.25" x14ac:dyDescent="0.25">
      <c r="A990" s="447">
        <v>0</v>
      </c>
      <c r="B990" s="471" t="s">
        <v>987</v>
      </c>
      <c r="C990" s="471" t="s">
        <v>385</v>
      </c>
      <c r="D990" s="472">
        <v>0</v>
      </c>
      <c r="E990" s="472">
        <v>0</v>
      </c>
      <c r="F990" s="472">
        <v>0</v>
      </c>
      <c r="G990" s="472">
        <v>0</v>
      </c>
      <c r="H990" s="472">
        <v>0</v>
      </c>
      <c r="I990" s="472">
        <v>0</v>
      </c>
      <c r="J990" s="472">
        <v>0</v>
      </c>
      <c r="K990" s="472">
        <v>0</v>
      </c>
      <c r="L990" s="472">
        <v>0</v>
      </c>
      <c r="M990" s="472">
        <v>0</v>
      </c>
      <c r="N990" s="472">
        <v>0</v>
      </c>
      <c r="O990" s="472">
        <v>0</v>
      </c>
      <c r="P990" s="472">
        <v>0</v>
      </c>
      <c r="Q990" s="472">
        <v>0.63</v>
      </c>
      <c r="R990" s="472">
        <v>0.89</v>
      </c>
      <c r="S990" s="472">
        <v>0.89</v>
      </c>
      <c r="T990" s="472">
        <v>0</v>
      </c>
      <c r="U990" s="472">
        <v>0.63</v>
      </c>
      <c r="V990" s="472">
        <v>0.89</v>
      </c>
      <c r="W990" s="472">
        <v>0.89</v>
      </c>
      <c r="X990" s="472">
        <v>-0.89</v>
      </c>
      <c r="Y990" s="472">
        <v>-0.89</v>
      </c>
      <c r="Z990" s="472">
        <v>0.89</v>
      </c>
      <c r="AA990" s="473" t="s">
        <v>1119</v>
      </c>
      <c r="AB990" s="472" t="s">
        <v>622</v>
      </c>
      <c r="AC990" s="271"/>
      <c r="AD990" s="54"/>
      <c r="AE990" s="54"/>
      <c r="AF990" s="54"/>
      <c r="AG990" s="54"/>
      <c r="AH990" s="54"/>
      <c r="AI990" s="464"/>
      <c r="AJ990" s="470"/>
    </row>
    <row r="991" spans="1:36" ht="63" x14ac:dyDescent="0.25">
      <c r="A991" s="447">
        <v>0</v>
      </c>
      <c r="B991" s="471" t="s">
        <v>989</v>
      </c>
      <c r="C991" s="471" t="s">
        <v>385</v>
      </c>
      <c r="D991" s="472">
        <v>0</v>
      </c>
      <c r="E991" s="472">
        <v>0</v>
      </c>
      <c r="F991" s="472">
        <v>0</v>
      </c>
      <c r="G991" s="472">
        <v>0</v>
      </c>
      <c r="H991" s="472">
        <v>0</v>
      </c>
      <c r="I991" s="472">
        <v>0</v>
      </c>
      <c r="J991" s="472">
        <v>0</v>
      </c>
      <c r="K991" s="472">
        <v>0</v>
      </c>
      <c r="L991" s="472">
        <v>0</v>
      </c>
      <c r="M991" s="472">
        <v>0</v>
      </c>
      <c r="N991" s="472">
        <v>0</v>
      </c>
      <c r="O991" s="472">
        <v>0</v>
      </c>
      <c r="P991" s="472">
        <v>0</v>
      </c>
      <c r="Q991" s="472">
        <v>0.35</v>
      </c>
      <c r="R991" s="472">
        <v>0.251</v>
      </c>
      <c r="S991" s="472">
        <v>0.251</v>
      </c>
      <c r="T991" s="472">
        <v>0</v>
      </c>
      <c r="U991" s="472">
        <v>0.35</v>
      </c>
      <c r="V991" s="472">
        <v>0.251</v>
      </c>
      <c r="W991" s="472">
        <v>0.251</v>
      </c>
      <c r="X991" s="472">
        <v>-0.251</v>
      </c>
      <c r="Y991" s="472">
        <v>-0.251</v>
      </c>
      <c r="Z991" s="472">
        <v>0.251</v>
      </c>
      <c r="AA991" s="473" t="s">
        <v>1119</v>
      </c>
      <c r="AB991" s="472" t="s">
        <v>622</v>
      </c>
      <c r="AC991" s="271"/>
      <c r="AD991" s="54"/>
      <c r="AE991" s="54"/>
      <c r="AF991" s="54"/>
      <c r="AG991" s="54"/>
      <c r="AH991" s="54"/>
      <c r="AI991" s="464"/>
      <c r="AJ991" s="470"/>
    </row>
    <row r="992" spans="1:36" ht="78.75" x14ac:dyDescent="0.25">
      <c r="A992" s="447">
        <v>0</v>
      </c>
      <c r="B992" s="471" t="s">
        <v>990</v>
      </c>
      <c r="C992" s="471" t="s">
        <v>385</v>
      </c>
      <c r="D992" s="472">
        <v>0</v>
      </c>
      <c r="E992" s="472">
        <v>0</v>
      </c>
      <c r="F992" s="472">
        <v>0</v>
      </c>
      <c r="G992" s="472">
        <v>0</v>
      </c>
      <c r="H992" s="472">
        <v>0</v>
      </c>
      <c r="I992" s="472">
        <v>0</v>
      </c>
      <c r="J992" s="472">
        <v>0</v>
      </c>
      <c r="K992" s="472">
        <v>0</v>
      </c>
      <c r="L992" s="472">
        <v>0</v>
      </c>
      <c r="M992" s="472">
        <v>0</v>
      </c>
      <c r="N992" s="472">
        <v>0</v>
      </c>
      <c r="O992" s="472">
        <v>0</v>
      </c>
      <c r="P992" s="472">
        <v>0</v>
      </c>
      <c r="Q992" s="472">
        <v>0.06</v>
      </c>
      <c r="R992" s="472">
        <v>3.9E-2</v>
      </c>
      <c r="S992" s="472">
        <v>3.9E-2</v>
      </c>
      <c r="T992" s="472">
        <v>0</v>
      </c>
      <c r="U992" s="472">
        <v>0.06</v>
      </c>
      <c r="V992" s="472">
        <v>3.9E-2</v>
      </c>
      <c r="W992" s="472">
        <v>3.9E-2</v>
      </c>
      <c r="X992" s="472">
        <v>-3.9E-2</v>
      </c>
      <c r="Y992" s="472">
        <v>-3.9E-2</v>
      </c>
      <c r="Z992" s="472">
        <v>3.9E-2</v>
      </c>
      <c r="AA992" s="473" t="s">
        <v>1119</v>
      </c>
      <c r="AB992" s="472" t="s">
        <v>622</v>
      </c>
      <c r="AC992" s="271"/>
      <c r="AD992" s="54"/>
      <c r="AE992" s="54"/>
      <c r="AF992" s="54"/>
      <c r="AG992" s="54"/>
      <c r="AH992" s="54"/>
      <c r="AI992" s="464"/>
      <c r="AJ992" s="470"/>
    </row>
    <row r="993" spans="1:36" ht="78.75" x14ac:dyDescent="0.25">
      <c r="A993" s="447">
        <v>0</v>
      </c>
      <c r="B993" s="471" t="s">
        <v>994</v>
      </c>
      <c r="C993" s="471" t="s">
        <v>385</v>
      </c>
      <c r="D993" s="472">
        <v>0</v>
      </c>
      <c r="E993" s="472">
        <v>0</v>
      </c>
      <c r="F993" s="472">
        <v>0</v>
      </c>
      <c r="G993" s="472">
        <v>0</v>
      </c>
      <c r="H993" s="472">
        <v>0</v>
      </c>
      <c r="I993" s="472">
        <v>0</v>
      </c>
      <c r="J993" s="472">
        <v>0</v>
      </c>
      <c r="K993" s="472">
        <v>0</v>
      </c>
      <c r="L993" s="472">
        <v>0</v>
      </c>
      <c r="M993" s="472">
        <v>0</v>
      </c>
      <c r="N993" s="472">
        <v>0</v>
      </c>
      <c r="O993" s="472">
        <v>0</v>
      </c>
      <c r="P993" s="472">
        <v>0</v>
      </c>
      <c r="Q993" s="472">
        <v>0.01</v>
      </c>
      <c r="R993" s="472">
        <v>8.0000000000000002E-3</v>
      </c>
      <c r="S993" s="472">
        <v>8.0000000000000002E-3</v>
      </c>
      <c r="T993" s="472">
        <v>0</v>
      </c>
      <c r="U993" s="472">
        <v>0.01</v>
      </c>
      <c r="V993" s="472">
        <v>8.0000000000000002E-3</v>
      </c>
      <c r="W993" s="472">
        <v>8.0000000000000002E-3</v>
      </c>
      <c r="X993" s="472">
        <v>-8.0000000000000002E-3</v>
      </c>
      <c r="Y993" s="472">
        <v>-8.0000000000000002E-3</v>
      </c>
      <c r="Z993" s="472">
        <v>8.0000000000000002E-3</v>
      </c>
      <c r="AA993" s="473" t="s">
        <v>1119</v>
      </c>
      <c r="AB993" s="472" t="s">
        <v>650</v>
      </c>
      <c r="AC993" s="271"/>
      <c r="AD993" s="54"/>
      <c r="AE993" s="54"/>
      <c r="AF993" s="54"/>
      <c r="AG993" s="54"/>
      <c r="AH993" s="54"/>
      <c r="AI993" s="464"/>
      <c r="AJ993" s="470"/>
    </row>
    <row r="994" spans="1:36" ht="94.5" x14ac:dyDescent="0.25">
      <c r="A994" s="447">
        <v>0</v>
      </c>
      <c r="B994" s="471" t="s">
        <v>995</v>
      </c>
      <c r="C994" s="471" t="s">
        <v>385</v>
      </c>
      <c r="D994" s="472">
        <v>0</v>
      </c>
      <c r="E994" s="472">
        <v>0</v>
      </c>
      <c r="F994" s="472">
        <v>0</v>
      </c>
      <c r="G994" s="472">
        <v>0</v>
      </c>
      <c r="H994" s="472">
        <v>0</v>
      </c>
      <c r="I994" s="472">
        <v>0</v>
      </c>
      <c r="J994" s="472">
        <v>0</v>
      </c>
      <c r="K994" s="472">
        <v>0</v>
      </c>
      <c r="L994" s="472">
        <v>0</v>
      </c>
      <c r="M994" s="472">
        <v>0</v>
      </c>
      <c r="N994" s="472">
        <v>0</v>
      </c>
      <c r="O994" s="472">
        <v>0</v>
      </c>
      <c r="P994" s="472">
        <v>0</v>
      </c>
      <c r="Q994" s="472">
        <v>0.01</v>
      </c>
      <c r="R994" s="472">
        <v>0.01</v>
      </c>
      <c r="S994" s="472">
        <v>0.01</v>
      </c>
      <c r="T994" s="472">
        <v>0</v>
      </c>
      <c r="U994" s="472">
        <v>0.01</v>
      </c>
      <c r="V994" s="472">
        <v>0.01</v>
      </c>
      <c r="W994" s="472">
        <v>0.01</v>
      </c>
      <c r="X994" s="472">
        <v>-0.01</v>
      </c>
      <c r="Y994" s="472">
        <v>-0.01</v>
      </c>
      <c r="Z994" s="472">
        <v>0.01</v>
      </c>
      <c r="AA994" s="473" t="s">
        <v>1119</v>
      </c>
      <c r="AB994" s="472" t="s">
        <v>650</v>
      </c>
      <c r="AC994" s="271"/>
      <c r="AD994" s="54"/>
      <c r="AE994" s="54"/>
      <c r="AF994" s="54"/>
      <c r="AG994" s="54"/>
      <c r="AH994" s="54"/>
      <c r="AI994" s="464"/>
      <c r="AJ994" s="470"/>
    </row>
    <row r="995" spans="1:36" x14ac:dyDescent="0.25">
      <c r="A995" s="447">
        <v>2</v>
      </c>
      <c r="B995" s="471" t="s">
        <v>395</v>
      </c>
      <c r="C995" s="471">
        <v>0</v>
      </c>
      <c r="D995" s="472">
        <v>4.2489999999999997</v>
      </c>
      <c r="E995" s="472">
        <v>46.791000000000004</v>
      </c>
      <c r="F995" s="472">
        <v>21.637540870000002</v>
      </c>
      <c r="G995" s="472">
        <v>21.637540870000002</v>
      </c>
      <c r="H995" s="472">
        <v>2.1170000000000004</v>
      </c>
      <c r="I995" s="472">
        <v>27.878</v>
      </c>
      <c r="J995" s="472">
        <v>45.726368569999991</v>
      </c>
      <c r="K995" s="472">
        <v>45.726368569999991</v>
      </c>
      <c r="L995" s="472">
        <v>6.3290000000000006</v>
      </c>
      <c r="M995" s="472">
        <v>51.355000000000004</v>
      </c>
      <c r="N995" s="472">
        <v>75.237676779999987</v>
      </c>
      <c r="O995" s="472">
        <v>75.237676779999987</v>
      </c>
      <c r="P995" s="472">
        <v>5.5490000000000004</v>
      </c>
      <c r="Q995" s="472">
        <v>81.162999999999982</v>
      </c>
      <c r="R995" s="472">
        <v>90.983076399999973</v>
      </c>
      <c r="S995" s="472">
        <v>90.983076399999973</v>
      </c>
      <c r="T995" s="472">
        <v>18.244</v>
      </c>
      <c r="U995" s="472">
        <v>207.18700000000001</v>
      </c>
      <c r="V995" s="472">
        <v>233.58466261999996</v>
      </c>
      <c r="W995" s="472">
        <v>233.58466261999996</v>
      </c>
      <c r="X995" s="472">
        <v>-82.833362619999946</v>
      </c>
      <c r="Y995" s="472">
        <v>-82.833362619999946</v>
      </c>
      <c r="Z995" s="472">
        <v>82.833362619999946</v>
      </c>
      <c r="AA995" s="473">
        <v>1.5494703038713427</v>
      </c>
      <c r="AB995" s="472">
        <v>0</v>
      </c>
      <c r="AC995" s="271"/>
      <c r="AD995" s="54"/>
      <c r="AE995" s="54"/>
      <c r="AF995" s="54"/>
      <c r="AG995" s="54"/>
      <c r="AH995" s="54"/>
      <c r="AI995" s="464"/>
      <c r="AJ995" s="470"/>
    </row>
    <row r="996" spans="1:36" ht="78.75" x14ac:dyDescent="0.25">
      <c r="A996" s="447">
        <v>0</v>
      </c>
      <c r="B996" s="471" t="s">
        <v>890</v>
      </c>
      <c r="C996" s="471" t="s">
        <v>388</v>
      </c>
      <c r="D996" s="472">
        <v>0</v>
      </c>
      <c r="E996" s="472">
        <v>0</v>
      </c>
      <c r="F996" s="472">
        <v>0</v>
      </c>
      <c r="G996" s="472">
        <v>0</v>
      </c>
      <c r="H996" s="472">
        <v>0</v>
      </c>
      <c r="I996" s="472">
        <v>0</v>
      </c>
      <c r="J996" s="472">
        <v>0</v>
      </c>
      <c r="K996" s="472">
        <v>0</v>
      </c>
      <c r="L996" s="472">
        <v>0</v>
      </c>
      <c r="M996" s="472">
        <v>0</v>
      </c>
      <c r="N996" s="472">
        <v>0</v>
      </c>
      <c r="O996" s="472">
        <v>0</v>
      </c>
      <c r="P996" s="472">
        <v>0</v>
      </c>
      <c r="Q996" s="472">
        <v>7.0000000000000007E-2</v>
      </c>
      <c r="R996" s="472">
        <v>9.1152780000000017E-2</v>
      </c>
      <c r="S996" s="472">
        <v>9.1152780000000017E-2</v>
      </c>
      <c r="T996" s="472">
        <v>0</v>
      </c>
      <c r="U996" s="472">
        <v>7.0000000000000007E-2</v>
      </c>
      <c r="V996" s="472">
        <v>9.1152780000000017E-2</v>
      </c>
      <c r="W996" s="472">
        <v>9.1152780000000017E-2</v>
      </c>
      <c r="X996" s="472">
        <v>-9.1152780000000017E-2</v>
      </c>
      <c r="Y996" s="472">
        <v>-9.1152780000000017E-2</v>
      </c>
      <c r="Z996" s="472">
        <v>9.1152780000000017E-2</v>
      </c>
      <c r="AA996" s="473" t="s">
        <v>1119</v>
      </c>
      <c r="AB996" s="472" t="s">
        <v>769</v>
      </c>
      <c r="AC996" s="271"/>
      <c r="AD996" s="54"/>
      <c r="AE996" s="54"/>
      <c r="AF996" s="54"/>
      <c r="AG996" s="54"/>
      <c r="AH996" s="54"/>
      <c r="AI996" s="464"/>
      <c r="AJ996" s="470"/>
    </row>
    <row r="997" spans="1:36" x14ac:dyDescent="0.25">
      <c r="A997" s="447">
        <v>0</v>
      </c>
      <c r="B997" s="471" t="s">
        <v>653</v>
      </c>
      <c r="C997" s="471" t="s">
        <v>388</v>
      </c>
      <c r="D997" s="472">
        <v>1.6929999999999996</v>
      </c>
      <c r="E997" s="472">
        <v>27.180999999999997</v>
      </c>
      <c r="F997" s="472">
        <v>4.9859408700000003</v>
      </c>
      <c r="G997" s="472">
        <v>4.9859408700000003</v>
      </c>
      <c r="H997" s="472">
        <v>0.46300000000000008</v>
      </c>
      <c r="I997" s="472">
        <v>13.196</v>
      </c>
      <c r="J997" s="472">
        <v>17.260368569999997</v>
      </c>
      <c r="K997" s="472">
        <v>17.260368569999997</v>
      </c>
      <c r="L997" s="472">
        <v>2.109</v>
      </c>
      <c r="M997" s="472">
        <v>23.300000000000004</v>
      </c>
      <c r="N997" s="472">
        <v>44.52517678000001</v>
      </c>
      <c r="O997" s="472">
        <v>44.52517678000001</v>
      </c>
      <c r="P997" s="472">
        <v>1.5049999999999999</v>
      </c>
      <c r="Q997" s="472">
        <v>24.09099999999999</v>
      </c>
      <c r="R997" s="472">
        <v>27.47056362</v>
      </c>
      <c r="S997" s="472">
        <v>27.47056362</v>
      </c>
      <c r="T997" s="472">
        <v>5.77</v>
      </c>
      <c r="U997" s="472">
        <v>87.767999999999986</v>
      </c>
      <c r="V997" s="472">
        <v>94.242049840000021</v>
      </c>
      <c r="W997" s="472">
        <v>94.242049840000021</v>
      </c>
      <c r="X997" s="472">
        <v>-26.70404984000001</v>
      </c>
      <c r="Y997" s="472">
        <v>-26.70404984000001</v>
      </c>
      <c r="Z997" s="472">
        <v>26.704049839999989</v>
      </c>
      <c r="AA997" s="473">
        <v>1.3953929615919927</v>
      </c>
      <c r="AB997" s="472">
        <v>0</v>
      </c>
      <c r="AC997" s="271"/>
      <c r="AD997" s="54"/>
      <c r="AE997" s="54"/>
      <c r="AF997" s="54"/>
      <c r="AG997" s="54"/>
      <c r="AH997" s="54"/>
      <c r="AI997" s="464"/>
      <c r="AJ997" s="470"/>
    </row>
    <row r="998" spans="1:36" ht="47.25" x14ac:dyDescent="0.25">
      <c r="A998" s="447">
        <v>0</v>
      </c>
      <c r="B998" s="471" t="s">
        <v>652</v>
      </c>
      <c r="C998" s="471" t="s">
        <v>390</v>
      </c>
      <c r="D998" s="472">
        <v>0</v>
      </c>
      <c r="E998" s="472">
        <v>0.05</v>
      </c>
      <c r="F998" s="472">
        <v>2.1999999999999999E-2</v>
      </c>
      <c r="G998" s="472">
        <v>2.1999999999999999E-2</v>
      </c>
      <c r="H998" s="472">
        <v>0</v>
      </c>
      <c r="I998" s="472">
        <v>0</v>
      </c>
      <c r="J998" s="472">
        <v>0</v>
      </c>
      <c r="K998" s="472">
        <v>0</v>
      </c>
      <c r="L998" s="472">
        <v>0</v>
      </c>
      <c r="M998" s="472">
        <v>0</v>
      </c>
      <c r="N998" s="472">
        <v>0</v>
      </c>
      <c r="O998" s="472">
        <v>0</v>
      </c>
      <c r="P998" s="472">
        <v>0</v>
      </c>
      <c r="Q998" s="472">
        <v>0</v>
      </c>
      <c r="R998" s="472">
        <v>0</v>
      </c>
      <c r="S998" s="472">
        <v>0</v>
      </c>
      <c r="T998" s="472">
        <v>0</v>
      </c>
      <c r="U998" s="472">
        <v>0.05</v>
      </c>
      <c r="V998" s="472">
        <v>2.1999999999999999E-2</v>
      </c>
      <c r="W998" s="472">
        <v>2.1999999999999999E-2</v>
      </c>
      <c r="X998" s="472">
        <v>-2.1999999999999999E-2</v>
      </c>
      <c r="Y998" s="472">
        <v>-2.1999999999999999E-2</v>
      </c>
      <c r="Z998" s="472">
        <v>2.1999999999999999E-2</v>
      </c>
      <c r="AA998" s="473" t="s">
        <v>1119</v>
      </c>
      <c r="AB998" s="472" t="s">
        <v>421</v>
      </c>
      <c r="AC998" s="271"/>
      <c r="AD998" s="54"/>
      <c r="AE998" s="54"/>
      <c r="AF998" s="54"/>
      <c r="AG998" s="54"/>
      <c r="AH998" s="54"/>
      <c r="AI998" s="464"/>
      <c r="AJ998" s="470"/>
    </row>
    <row r="999" spans="1:36" ht="47.25" x14ac:dyDescent="0.25">
      <c r="A999" s="447">
        <v>0</v>
      </c>
      <c r="B999" s="471" t="s">
        <v>903</v>
      </c>
      <c r="C999" s="471" t="s">
        <v>389</v>
      </c>
      <c r="D999" s="472">
        <v>0.35</v>
      </c>
      <c r="E999" s="472">
        <v>2.02</v>
      </c>
      <c r="F999" s="472">
        <v>6.2675999999999998</v>
      </c>
      <c r="G999" s="472">
        <v>6.2675999999999998</v>
      </c>
      <c r="H999" s="472">
        <v>0.16</v>
      </c>
      <c r="I999" s="472">
        <v>0.503</v>
      </c>
      <c r="J999" s="472">
        <v>2.0389999999999997</v>
      </c>
      <c r="K999" s="472">
        <v>2.0389999999999997</v>
      </c>
      <c r="L999" s="472">
        <v>2.5000000000000001E-2</v>
      </c>
      <c r="M999" s="472">
        <v>1.5780000000000001</v>
      </c>
      <c r="N999" s="472">
        <v>1.6525000000000001</v>
      </c>
      <c r="O999" s="472">
        <v>1.6525000000000001</v>
      </c>
      <c r="P999" s="472">
        <v>0.625</v>
      </c>
      <c r="Q999" s="472">
        <v>10.364999999999998</v>
      </c>
      <c r="R999" s="472">
        <v>11.5611</v>
      </c>
      <c r="S999" s="472">
        <v>11.5611</v>
      </c>
      <c r="T999" s="472">
        <v>1.1600000000000001</v>
      </c>
      <c r="U999" s="472">
        <v>14.465999999999998</v>
      </c>
      <c r="V999" s="472">
        <v>21.520199999999999</v>
      </c>
      <c r="W999" s="472">
        <v>21.520199999999999</v>
      </c>
      <c r="X999" s="472">
        <v>5.4977000000000054</v>
      </c>
      <c r="Y999" s="472">
        <v>5.4977000000000054</v>
      </c>
      <c r="Z999" s="472">
        <v>-5.4977000000000018</v>
      </c>
      <c r="AA999" s="473">
        <v>0.79651638358273569</v>
      </c>
      <c r="AB999" s="472" t="s">
        <v>421</v>
      </c>
      <c r="AC999" s="271"/>
      <c r="AD999" s="54"/>
      <c r="AE999" s="54"/>
      <c r="AF999" s="54"/>
      <c r="AG999" s="54"/>
      <c r="AH999" s="54"/>
      <c r="AI999" s="464"/>
      <c r="AJ999" s="470"/>
    </row>
    <row r="1000" spans="1:36" ht="110.25" x14ac:dyDescent="0.25">
      <c r="A1000" s="447"/>
      <c r="B1000" s="471" t="s">
        <v>1139</v>
      </c>
      <c r="C1000" s="471" t="s">
        <v>389</v>
      </c>
      <c r="D1000" s="472">
        <v>0</v>
      </c>
      <c r="E1000" s="472">
        <v>0</v>
      </c>
      <c r="F1000" s="472">
        <v>0</v>
      </c>
      <c r="G1000" s="472">
        <v>0</v>
      </c>
      <c r="H1000" s="472">
        <v>0</v>
      </c>
      <c r="I1000" s="472">
        <v>0</v>
      </c>
      <c r="J1000" s="472">
        <v>0</v>
      </c>
      <c r="K1000" s="472">
        <v>0</v>
      </c>
      <c r="L1000" s="472">
        <v>0</v>
      </c>
      <c r="M1000" s="472">
        <v>0</v>
      </c>
      <c r="N1000" s="472">
        <v>0</v>
      </c>
      <c r="O1000" s="472">
        <v>0</v>
      </c>
      <c r="P1000" s="472">
        <v>0</v>
      </c>
      <c r="Q1000" s="472">
        <v>0</v>
      </c>
      <c r="R1000" s="472">
        <v>0</v>
      </c>
      <c r="S1000" s="472">
        <v>0</v>
      </c>
      <c r="T1000" s="472">
        <v>0</v>
      </c>
      <c r="U1000" s="472">
        <v>0</v>
      </c>
      <c r="V1000" s="472">
        <v>0</v>
      </c>
      <c r="W1000" s="472">
        <v>0</v>
      </c>
      <c r="X1000" s="472">
        <v>0</v>
      </c>
      <c r="Y1000" s="472">
        <v>0</v>
      </c>
      <c r="Z1000" s="472">
        <v>0</v>
      </c>
      <c r="AA1000" s="473">
        <v>0</v>
      </c>
      <c r="AB1000" s="472">
        <v>0</v>
      </c>
      <c r="AC1000" s="271"/>
      <c r="AD1000" s="54"/>
      <c r="AE1000" s="54"/>
      <c r="AF1000" s="54"/>
      <c r="AG1000" s="54"/>
      <c r="AH1000" s="54"/>
      <c r="AI1000" s="464"/>
      <c r="AJ1000" s="470"/>
    </row>
    <row r="1001" spans="1:36" ht="47.25" x14ac:dyDescent="0.25">
      <c r="A1001" s="447">
        <v>0</v>
      </c>
      <c r="B1001" s="471" t="s">
        <v>655</v>
      </c>
      <c r="C1001" s="471" t="s">
        <v>385</v>
      </c>
      <c r="D1001" s="472">
        <v>2.206</v>
      </c>
      <c r="E1001" s="472">
        <v>15.979000000000003</v>
      </c>
      <c r="F1001" s="472">
        <v>8.6639999999999997</v>
      </c>
      <c r="G1001" s="472">
        <v>8.6639999999999997</v>
      </c>
      <c r="H1001" s="472">
        <v>1.431</v>
      </c>
      <c r="I1001" s="472">
        <v>13.337999999999997</v>
      </c>
      <c r="J1001" s="472">
        <v>23.995999999999995</v>
      </c>
      <c r="K1001" s="472">
        <v>23.995999999999995</v>
      </c>
      <c r="L1001" s="472">
        <v>4.1950000000000003</v>
      </c>
      <c r="M1001" s="472">
        <v>25.819000000000006</v>
      </c>
      <c r="N1001" s="472">
        <v>28.343999999999991</v>
      </c>
      <c r="O1001" s="472">
        <v>28.343999999999991</v>
      </c>
      <c r="P1001" s="472">
        <v>2.8930000000000007</v>
      </c>
      <c r="Q1001" s="472">
        <v>38.460999999999991</v>
      </c>
      <c r="R1001" s="472">
        <v>42.168259999999968</v>
      </c>
      <c r="S1001" s="472">
        <v>42.168259999999968</v>
      </c>
      <c r="T1001" s="472">
        <v>10.725000000000001</v>
      </c>
      <c r="U1001" s="472">
        <v>93.597000000000008</v>
      </c>
      <c r="V1001" s="472">
        <v>103.17225999999997</v>
      </c>
      <c r="W1001" s="472">
        <v>103.17225999999997</v>
      </c>
      <c r="X1001" s="472">
        <v>-48.217859999999973</v>
      </c>
      <c r="Y1001" s="472">
        <v>-48.217859999999973</v>
      </c>
      <c r="Z1001" s="472">
        <v>48.217859999999959</v>
      </c>
      <c r="AA1001" s="473">
        <v>1.8774158211171441</v>
      </c>
      <c r="AB1001" s="472" t="s">
        <v>421</v>
      </c>
      <c r="AC1001" s="271"/>
      <c r="AD1001" s="54"/>
      <c r="AE1001" s="54"/>
      <c r="AF1001" s="54"/>
      <c r="AG1001" s="54"/>
      <c r="AH1001" s="54"/>
      <c r="AI1001" s="464"/>
      <c r="AJ1001" s="470"/>
    </row>
    <row r="1002" spans="1:36" ht="78.75" x14ac:dyDescent="0.25">
      <c r="A1002" s="447">
        <v>0</v>
      </c>
      <c r="B1002" s="471" t="s">
        <v>656</v>
      </c>
      <c r="C1002" s="471" t="s">
        <v>385</v>
      </c>
      <c r="D1002" s="472">
        <v>0</v>
      </c>
      <c r="E1002" s="472">
        <v>0.44500000000000001</v>
      </c>
      <c r="F1002" s="472">
        <v>0.40500000000000003</v>
      </c>
      <c r="G1002" s="472">
        <v>0.40500000000000003</v>
      </c>
      <c r="H1002" s="472">
        <v>0</v>
      </c>
      <c r="I1002" s="472">
        <v>0</v>
      </c>
      <c r="J1002" s="472">
        <v>0</v>
      </c>
      <c r="K1002" s="472">
        <v>0</v>
      </c>
      <c r="L1002" s="472">
        <v>0</v>
      </c>
      <c r="M1002" s="472">
        <v>0</v>
      </c>
      <c r="N1002" s="472">
        <v>0</v>
      </c>
      <c r="O1002" s="472">
        <v>0</v>
      </c>
      <c r="P1002" s="472">
        <v>0</v>
      </c>
      <c r="Q1002" s="472">
        <v>0</v>
      </c>
      <c r="R1002" s="472">
        <v>0</v>
      </c>
      <c r="S1002" s="472">
        <v>0</v>
      </c>
      <c r="T1002" s="472">
        <v>0</v>
      </c>
      <c r="U1002" s="472">
        <v>0.44500000000000001</v>
      </c>
      <c r="V1002" s="472">
        <v>0.40500000000000003</v>
      </c>
      <c r="W1002" s="472">
        <v>0.40500000000000003</v>
      </c>
      <c r="X1002" s="472">
        <v>-0.40500000000000003</v>
      </c>
      <c r="Y1002" s="472">
        <v>-0.40500000000000003</v>
      </c>
      <c r="Z1002" s="472">
        <v>0.40500000000000003</v>
      </c>
      <c r="AA1002" s="473" t="s">
        <v>1119</v>
      </c>
      <c r="AB1002" s="472" t="s">
        <v>622</v>
      </c>
      <c r="AC1002" s="271"/>
      <c r="AD1002" s="54"/>
      <c r="AE1002" s="54"/>
      <c r="AF1002" s="54"/>
      <c r="AG1002" s="54"/>
      <c r="AH1002" s="54"/>
      <c r="AI1002" s="464"/>
      <c r="AJ1002" s="470"/>
    </row>
    <row r="1003" spans="1:36" ht="47.25" x14ac:dyDescent="0.25">
      <c r="A1003" s="447">
        <v>0</v>
      </c>
      <c r="B1003" s="471" t="s">
        <v>891</v>
      </c>
      <c r="C1003" s="471" t="s">
        <v>385</v>
      </c>
      <c r="D1003" s="472">
        <v>0</v>
      </c>
      <c r="E1003" s="472">
        <v>1.036</v>
      </c>
      <c r="F1003" s="472">
        <v>1.2410000000000001</v>
      </c>
      <c r="G1003" s="472">
        <v>1.2410000000000001</v>
      </c>
      <c r="H1003" s="472">
        <v>0</v>
      </c>
      <c r="I1003" s="472">
        <v>0</v>
      </c>
      <c r="J1003" s="472">
        <v>0</v>
      </c>
      <c r="K1003" s="472">
        <v>0</v>
      </c>
      <c r="L1003" s="472">
        <v>0</v>
      </c>
      <c r="M1003" s="472">
        <v>0</v>
      </c>
      <c r="N1003" s="472">
        <v>0</v>
      </c>
      <c r="O1003" s="472">
        <v>0</v>
      </c>
      <c r="P1003" s="472">
        <v>0</v>
      </c>
      <c r="Q1003" s="472">
        <v>0</v>
      </c>
      <c r="R1003" s="472">
        <v>0</v>
      </c>
      <c r="S1003" s="472">
        <v>0</v>
      </c>
      <c r="T1003" s="472">
        <v>0</v>
      </c>
      <c r="U1003" s="472">
        <v>1.036</v>
      </c>
      <c r="V1003" s="472">
        <v>1.2410000000000001</v>
      </c>
      <c r="W1003" s="472">
        <v>1.2410000000000001</v>
      </c>
      <c r="X1003" s="472">
        <v>0</v>
      </c>
      <c r="Y1003" s="472">
        <v>0</v>
      </c>
      <c r="Z1003" s="472">
        <v>0</v>
      </c>
      <c r="AA1003" s="473">
        <v>1</v>
      </c>
      <c r="AB1003" s="472">
        <v>0</v>
      </c>
      <c r="AC1003" s="271"/>
      <c r="AD1003" s="54"/>
      <c r="AE1003" s="54"/>
      <c r="AF1003" s="54"/>
      <c r="AG1003" s="54"/>
      <c r="AH1003" s="54"/>
      <c r="AI1003" s="464"/>
      <c r="AJ1003" s="470"/>
    </row>
    <row r="1004" spans="1:36" ht="47.25" x14ac:dyDescent="0.25">
      <c r="A1004" s="447">
        <v>0</v>
      </c>
      <c r="B1004" s="471" t="s">
        <v>660</v>
      </c>
      <c r="C1004" s="471" t="s">
        <v>385</v>
      </c>
      <c r="D1004" s="472">
        <v>0</v>
      </c>
      <c r="E1004" s="472">
        <v>0.08</v>
      </c>
      <c r="F1004" s="472">
        <v>5.1999999999999998E-2</v>
      </c>
      <c r="G1004" s="472">
        <v>5.1999999999999998E-2</v>
      </c>
      <c r="H1004" s="472">
        <v>0</v>
      </c>
      <c r="I1004" s="472">
        <v>0</v>
      </c>
      <c r="J1004" s="472">
        <v>0</v>
      </c>
      <c r="K1004" s="472">
        <v>0</v>
      </c>
      <c r="L1004" s="472">
        <v>0</v>
      </c>
      <c r="M1004" s="472">
        <v>0</v>
      </c>
      <c r="N1004" s="472">
        <v>0</v>
      </c>
      <c r="O1004" s="472">
        <v>0</v>
      </c>
      <c r="P1004" s="472">
        <v>0</v>
      </c>
      <c r="Q1004" s="472">
        <v>0</v>
      </c>
      <c r="R1004" s="472">
        <v>0</v>
      </c>
      <c r="S1004" s="472">
        <v>0</v>
      </c>
      <c r="T1004" s="472">
        <v>0</v>
      </c>
      <c r="U1004" s="472">
        <v>0.08</v>
      </c>
      <c r="V1004" s="472">
        <v>5.1999999999999998E-2</v>
      </c>
      <c r="W1004" s="472">
        <v>5.1999999999999998E-2</v>
      </c>
      <c r="X1004" s="472">
        <v>-5.1999999999999998E-2</v>
      </c>
      <c r="Y1004" s="472">
        <v>-5.1999999999999998E-2</v>
      </c>
      <c r="Z1004" s="472">
        <v>5.1999999999999998E-2</v>
      </c>
      <c r="AA1004" s="473" t="s">
        <v>1119</v>
      </c>
      <c r="AB1004" s="472" t="s">
        <v>622</v>
      </c>
      <c r="AC1004" s="271"/>
      <c r="AD1004" s="54"/>
      <c r="AE1004" s="54"/>
      <c r="AF1004" s="54"/>
      <c r="AG1004" s="54"/>
      <c r="AH1004" s="54"/>
      <c r="AI1004" s="464"/>
      <c r="AJ1004" s="470"/>
    </row>
    <row r="1005" spans="1:36" ht="78.75" x14ac:dyDescent="0.25">
      <c r="A1005" s="447">
        <v>0</v>
      </c>
      <c r="B1005" s="471" t="s">
        <v>818</v>
      </c>
      <c r="C1005" s="471" t="s">
        <v>385</v>
      </c>
      <c r="D1005" s="472">
        <v>0</v>
      </c>
      <c r="E1005" s="472">
        <v>0</v>
      </c>
      <c r="F1005" s="472">
        <v>0</v>
      </c>
      <c r="G1005" s="472">
        <v>0</v>
      </c>
      <c r="H1005" s="472">
        <v>0</v>
      </c>
      <c r="I1005" s="472">
        <v>0.11</v>
      </c>
      <c r="J1005" s="472">
        <v>0.26600000000000001</v>
      </c>
      <c r="K1005" s="472">
        <v>0.26600000000000001</v>
      </c>
      <c r="L1005" s="472">
        <v>0</v>
      </c>
      <c r="M1005" s="472">
        <v>0</v>
      </c>
      <c r="N1005" s="472">
        <v>0</v>
      </c>
      <c r="O1005" s="472">
        <v>0</v>
      </c>
      <c r="P1005" s="472">
        <v>0</v>
      </c>
      <c r="Q1005" s="472">
        <v>0</v>
      </c>
      <c r="R1005" s="472">
        <v>0</v>
      </c>
      <c r="S1005" s="472">
        <v>0</v>
      </c>
      <c r="T1005" s="472">
        <v>0</v>
      </c>
      <c r="U1005" s="472">
        <v>0.11</v>
      </c>
      <c r="V1005" s="472">
        <v>0.26600000000000001</v>
      </c>
      <c r="W1005" s="472">
        <v>0.26600000000000001</v>
      </c>
      <c r="X1005" s="472">
        <v>-0.26600000000000001</v>
      </c>
      <c r="Y1005" s="472">
        <v>-0.26600000000000001</v>
      </c>
      <c r="Z1005" s="472">
        <v>0.26600000000000001</v>
      </c>
      <c r="AA1005" s="473" t="s">
        <v>1119</v>
      </c>
      <c r="AB1005" s="472" t="s">
        <v>622</v>
      </c>
      <c r="AC1005" s="271"/>
      <c r="AD1005" s="54"/>
      <c r="AE1005" s="54"/>
      <c r="AF1005" s="54"/>
      <c r="AG1005" s="54"/>
      <c r="AH1005" s="54"/>
      <c r="AI1005" s="464"/>
      <c r="AJ1005" s="470"/>
    </row>
    <row r="1006" spans="1:36" ht="63" x14ac:dyDescent="0.25">
      <c r="A1006" s="447">
        <v>0</v>
      </c>
      <c r="B1006" s="471" t="s">
        <v>819</v>
      </c>
      <c r="C1006" s="471" t="s">
        <v>385</v>
      </c>
      <c r="D1006" s="472">
        <v>0</v>
      </c>
      <c r="E1006" s="472">
        <v>0</v>
      </c>
      <c r="F1006" s="472">
        <v>0</v>
      </c>
      <c r="G1006" s="472">
        <v>0</v>
      </c>
      <c r="H1006" s="472">
        <v>0</v>
      </c>
      <c r="I1006" s="472">
        <v>0.105</v>
      </c>
      <c r="J1006" s="472">
        <v>5.5E-2</v>
      </c>
      <c r="K1006" s="472">
        <v>5.5E-2</v>
      </c>
      <c r="L1006" s="472">
        <v>0</v>
      </c>
      <c r="M1006" s="472">
        <v>0</v>
      </c>
      <c r="N1006" s="472">
        <v>0</v>
      </c>
      <c r="O1006" s="472">
        <v>0</v>
      </c>
      <c r="P1006" s="472">
        <v>0</v>
      </c>
      <c r="Q1006" s="472">
        <v>0</v>
      </c>
      <c r="R1006" s="472">
        <v>0</v>
      </c>
      <c r="S1006" s="472">
        <v>0</v>
      </c>
      <c r="T1006" s="472">
        <v>0</v>
      </c>
      <c r="U1006" s="472">
        <v>0.105</v>
      </c>
      <c r="V1006" s="472">
        <v>5.5E-2</v>
      </c>
      <c r="W1006" s="472">
        <v>5.5E-2</v>
      </c>
      <c r="X1006" s="472">
        <v>-5.5E-2</v>
      </c>
      <c r="Y1006" s="472">
        <v>-5.5E-2</v>
      </c>
      <c r="Z1006" s="472">
        <v>5.5E-2</v>
      </c>
      <c r="AA1006" s="473" t="s">
        <v>1119</v>
      </c>
      <c r="AB1006" s="472" t="s">
        <v>622</v>
      </c>
      <c r="AC1006" s="271"/>
      <c r="AD1006" s="54"/>
      <c r="AE1006" s="54"/>
      <c r="AF1006" s="54"/>
      <c r="AG1006" s="54"/>
      <c r="AH1006" s="54"/>
      <c r="AI1006" s="464"/>
      <c r="AJ1006" s="470"/>
    </row>
    <row r="1007" spans="1:36" ht="63" x14ac:dyDescent="0.25">
      <c r="A1007" s="447">
        <v>0</v>
      </c>
      <c r="B1007" s="471" t="s">
        <v>820</v>
      </c>
      <c r="C1007" s="471" t="s">
        <v>385</v>
      </c>
      <c r="D1007" s="472">
        <v>0</v>
      </c>
      <c r="E1007" s="472">
        <v>0</v>
      </c>
      <c r="F1007" s="472">
        <v>0</v>
      </c>
      <c r="G1007" s="472">
        <v>0</v>
      </c>
      <c r="H1007" s="472">
        <v>0</v>
      </c>
      <c r="I1007" s="472">
        <v>0</v>
      </c>
      <c r="J1007" s="472">
        <v>0</v>
      </c>
      <c r="K1007" s="472">
        <v>0</v>
      </c>
      <c r="L1007" s="472">
        <v>0</v>
      </c>
      <c r="M1007" s="472">
        <v>0</v>
      </c>
      <c r="N1007" s="472">
        <v>0</v>
      </c>
      <c r="O1007" s="472">
        <v>0</v>
      </c>
      <c r="P1007" s="472">
        <v>0</v>
      </c>
      <c r="Q1007" s="472">
        <v>0.188</v>
      </c>
      <c r="R1007" s="472">
        <v>0.21299999999999999</v>
      </c>
      <c r="S1007" s="472">
        <v>0.21299999999999999</v>
      </c>
      <c r="T1007" s="472">
        <v>0</v>
      </c>
      <c r="U1007" s="472">
        <v>0.188</v>
      </c>
      <c r="V1007" s="472">
        <v>0.21299999999999999</v>
      </c>
      <c r="W1007" s="472">
        <v>0.21299999999999999</v>
      </c>
      <c r="X1007" s="472">
        <v>-0.21299999999999999</v>
      </c>
      <c r="Y1007" s="472">
        <v>-0.21299999999999999</v>
      </c>
      <c r="Z1007" s="472">
        <v>0.21299999999999999</v>
      </c>
      <c r="AA1007" s="473" t="s">
        <v>1119</v>
      </c>
      <c r="AB1007" s="472" t="s">
        <v>622</v>
      </c>
      <c r="AC1007" s="271"/>
      <c r="AD1007" s="54"/>
      <c r="AE1007" s="54"/>
      <c r="AF1007" s="54"/>
      <c r="AG1007" s="54"/>
      <c r="AH1007" s="54"/>
      <c r="AI1007" s="464"/>
      <c r="AJ1007" s="470"/>
    </row>
    <row r="1008" spans="1:36" ht="63" x14ac:dyDescent="0.25">
      <c r="A1008" s="447">
        <v>0</v>
      </c>
      <c r="B1008" s="471" t="s">
        <v>821</v>
      </c>
      <c r="C1008" s="471" t="s">
        <v>385</v>
      </c>
      <c r="D1008" s="472">
        <v>0</v>
      </c>
      <c r="E1008" s="472">
        <v>0</v>
      </c>
      <c r="F1008" s="472">
        <v>0</v>
      </c>
      <c r="G1008" s="472">
        <v>0</v>
      </c>
      <c r="H1008" s="472">
        <v>0</v>
      </c>
      <c r="I1008" s="472">
        <v>0</v>
      </c>
      <c r="J1008" s="472">
        <v>0</v>
      </c>
      <c r="K1008" s="472">
        <v>0</v>
      </c>
      <c r="L1008" s="472">
        <v>0</v>
      </c>
      <c r="M1008" s="472">
        <v>4.8000000000000001E-2</v>
      </c>
      <c r="N1008" s="472">
        <v>0.11600000000000001</v>
      </c>
      <c r="O1008" s="472">
        <v>0.11600000000000001</v>
      </c>
      <c r="P1008" s="472">
        <v>0</v>
      </c>
      <c r="Q1008" s="472">
        <v>0</v>
      </c>
      <c r="R1008" s="472">
        <v>0</v>
      </c>
      <c r="S1008" s="472">
        <v>0</v>
      </c>
      <c r="T1008" s="472">
        <v>0</v>
      </c>
      <c r="U1008" s="472">
        <v>4.8000000000000001E-2</v>
      </c>
      <c r="V1008" s="472">
        <v>0.11600000000000001</v>
      </c>
      <c r="W1008" s="472">
        <v>0.11600000000000001</v>
      </c>
      <c r="X1008" s="472">
        <v>-0.11600000000000001</v>
      </c>
      <c r="Y1008" s="472">
        <v>-0.11600000000000001</v>
      </c>
      <c r="Z1008" s="472">
        <v>0.11600000000000001</v>
      </c>
      <c r="AA1008" s="473" t="s">
        <v>1119</v>
      </c>
      <c r="AB1008" s="472" t="s">
        <v>622</v>
      </c>
      <c r="AC1008" s="271"/>
      <c r="AD1008" s="54"/>
      <c r="AE1008" s="54"/>
      <c r="AF1008" s="54"/>
      <c r="AG1008" s="54"/>
      <c r="AH1008" s="54"/>
      <c r="AI1008" s="464"/>
      <c r="AJ1008" s="470"/>
    </row>
    <row r="1009" spans="1:36" ht="78.75" x14ac:dyDescent="0.25">
      <c r="A1009" s="447">
        <v>0</v>
      </c>
      <c r="B1009" s="471" t="s">
        <v>822</v>
      </c>
      <c r="C1009" s="471" t="s">
        <v>385</v>
      </c>
      <c r="D1009" s="472">
        <v>0</v>
      </c>
      <c r="E1009" s="472">
        <v>0</v>
      </c>
      <c r="F1009" s="472">
        <v>0</v>
      </c>
      <c r="G1009" s="472">
        <v>0</v>
      </c>
      <c r="H1009" s="472">
        <v>0</v>
      </c>
      <c r="I1009" s="472">
        <v>0</v>
      </c>
      <c r="J1009" s="472">
        <v>0</v>
      </c>
      <c r="K1009" s="472">
        <v>0</v>
      </c>
      <c r="L1009" s="472">
        <v>0</v>
      </c>
      <c r="M1009" s="472">
        <v>0</v>
      </c>
      <c r="N1009" s="472">
        <v>0</v>
      </c>
      <c r="O1009" s="472">
        <v>0</v>
      </c>
      <c r="P1009" s="472">
        <v>6.3E-2</v>
      </c>
      <c r="Q1009" s="472">
        <v>1.4999999999999999E-2</v>
      </c>
      <c r="R1009" s="472">
        <v>0.47899999999999998</v>
      </c>
      <c r="S1009" s="472">
        <v>0.47899999999999998</v>
      </c>
      <c r="T1009" s="472">
        <v>6.3E-2</v>
      </c>
      <c r="U1009" s="472">
        <v>1.4999999999999999E-2</v>
      </c>
      <c r="V1009" s="472">
        <v>0.47899999999999998</v>
      </c>
      <c r="W1009" s="472">
        <v>0.47899999999999998</v>
      </c>
      <c r="X1009" s="472">
        <v>-0.47899999999999998</v>
      </c>
      <c r="Y1009" s="472">
        <v>-0.47899999999999998</v>
      </c>
      <c r="Z1009" s="472">
        <v>0.47899999999999998</v>
      </c>
      <c r="AA1009" s="473" t="s">
        <v>1119</v>
      </c>
      <c r="AB1009" s="472" t="s">
        <v>622</v>
      </c>
      <c r="AC1009" s="271"/>
      <c r="AD1009" s="54"/>
      <c r="AE1009" s="54"/>
      <c r="AF1009" s="54"/>
      <c r="AG1009" s="54"/>
      <c r="AH1009" s="54"/>
      <c r="AI1009" s="464"/>
      <c r="AJ1009" s="470"/>
    </row>
    <row r="1010" spans="1:36" ht="126" x14ac:dyDescent="0.25">
      <c r="A1010" s="447">
        <v>0</v>
      </c>
      <c r="B1010" s="471" t="s">
        <v>823</v>
      </c>
      <c r="C1010" s="471" t="s">
        <v>385</v>
      </c>
      <c r="D1010" s="472">
        <v>0</v>
      </c>
      <c r="E1010" s="472">
        <v>0</v>
      </c>
      <c r="F1010" s="472">
        <v>0</v>
      </c>
      <c r="G1010" s="472">
        <v>0</v>
      </c>
      <c r="H1010" s="472">
        <v>0</v>
      </c>
      <c r="I1010" s="472">
        <v>0</v>
      </c>
      <c r="J1010" s="472">
        <v>0</v>
      </c>
      <c r="K1010" s="472">
        <v>0</v>
      </c>
      <c r="L1010" s="472">
        <v>0</v>
      </c>
      <c r="M1010" s="472">
        <v>0.05</v>
      </c>
      <c r="N1010" s="472">
        <v>7.6999999999999999E-2</v>
      </c>
      <c r="O1010" s="472">
        <v>7.6999999999999999E-2</v>
      </c>
      <c r="P1010" s="472">
        <v>0</v>
      </c>
      <c r="Q1010" s="472">
        <v>0</v>
      </c>
      <c r="R1010" s="472">
        <v>0</v>
      </c>
      <c r="S1010" s="472">
        <v>0</v>
      </c>
      <c r="T1010" s="472">
        <v>0</v>
      </c>
      <c r="U1010" s="472">
        <v>0.05</v>
      </c>
      <c r="V1010" s="472">
        <v>7.6999999999999999E-2</v>
      </c>
      <c r="W1010" s="472">
        <v>7.6999999999999999E-2</v>
      </c>
      <c r="X1010" s="472">
        <v>-7.6999999999999999E-2</v>
      </c>
      <c r="Y1010" s="472">
        <v>-7.6999999999999999E-2</v>
      </c>
      <c r="Z1010" s="472">
        <v>7.6999999999999999E-2</v>
      </c>
      <c r="AA1010" s="473" t="s">
        <v>1119</v>
      </c>
      <c r="AB1010" s="472" t="s">
        <v>622</v>
      </c>
      <c r="AC1010" s="271"/>
      <c r="AD1010" s="54"/>
      <c r="AE1010" s="54"/>
      <c r="AF1010" s="54"/>
      <c r="AG1010" s="54"/>
      <c r="AH1010" s="54"/>
      <c r="AI1010" s="464"/>
      <c r="AJ1010" s="470"/>
    </row>
    <row r="1011" spans="1:36" ht="78.75" x14ac:dyDescent="0.25">
      <c r="A1011" s="447">
        <v>0</v>
      </c>
      <c r="B1011" s="471" t="s">
        <v>825</v>
      </c>
      <c r="C1011" s="471" t="s">
        <v>385</v>
      </c>
      <c r="D1011" s="472">
        <v>0</v>
      </c>
      <c r="E1011" s="472">
        <v>0</v>
      </c>
      <c r="F1011" s="472">
        <v>0</v>
      </c>
      <c r="G1011" s="472">
        <v>0</v>
      </c>
      <c r="H1011" s="472">
        <v>6.3E-2</v>
      </c>
      <c r="I1011" s="472">
        <v>0.42099999999999999</v>
      </c>
      <c r="J1011" s="472">
        <v>1.8049999999999999</v>
      </c>
      <c r="K1011" s="472">
        <v>1.8049999999999999</v>
      </c>
      <c r="L1011" s="472">
        <v>0</v>
      </c>
      <c r="M1011" s="472">
        <v>0</v>
      </c>
      <c r="N1011" s="472">
        <v>0</v>
      </c>
      <c r="O1011" s="472">
        <v>0</v>
      </c>
      <c r="P1011" s="472">
        <v>0</v>
      </c>
      <c r="Q1011" s="472">
        <v>0</v>
      </c>
      <c r="R1011" s="472">
        <v>0</v>
      </c>
      <c r="S1011" s="472">
        <v>0</v>
      </c>
      <c r="T1011" s="472">
        <v>6.3E-2</v>
      </c>
      <c r="U1011" s="472">
        <v>0.42099999999999999</v>
      </c>
      <c r="V1011" s="472">
        <v>1.8049999999999999</v>
      </c>
      <c r="W1011" s="472">
        <v>1.8049999999999999</v>
      </c>
      <c r="X1011" s="472">
        <v>-1.8049999999999999</v>
      </c>
      <c r="Y1011" s="472">
        <v>-1.8049999999999999</v>
      </c>
      <c r="Z1011" s="472">
        <v>1.8049999999999999</v>
      </c>
      <c r="AA1011" s="473" t="s">
        <v>1119</v>
      </c>
      <c r="AB1011" s="472" t="s">
        <v>650</v>
      </c>
      <c r="AC1011" s="271"/>
      <c r="AD1011" s="54"/>
      <c r="AE1011" s="54"/>
      <c r="AF1011" s="54"/>
      <c r="AG1011" s="54"/>
      <c r="AH1011" s="54"/>
      <c r="AI1011" s="464"/>
      <c r="AJ1011" s="470"/>
    </row>
    <row r="1012" spans="1:36" ht="63" x14ac:dyDescent="0.25">
      <c r="A1012" s="447">
        <v>0</v>
      </c>
      <c r="B1012" s="471" t="s">
        <v>826</v>
      </c>
      <c r="C1012" s="471" t="s">
        <v>385</v>
      </c>
      <c r="D1012" s="472">
        <v>0</v>
      </c>
      <c r="E1012" s="472">
        <v>0</v>
      </c>
      <c r="F1012" s="472">
        <v>0</v>
      </c>
      <c r="G1012" s="472">
        <v>0</v>
      </c>
      <c r="H1012" s="472">
        <v>0</v>
      </c>
      <c r="I1012" s="472">
        <v>0.04</v>
      </c>
      <c r="J1012" s="472">
        <v>0.104</v>
      </c>
      <c r="K1012" s="472">
        <v>0.104</v>
      </c>
      <c r="L1012" s="472">
        <v>0</v>
      </c>
      <c r="M1012" s="472">
        <v>0</v>
      </c>
      <c r="N1012" s="472">
        <v>0</v>
      </c>
      <c r="O1012" s="472">
        <v>0</v>
      </c>
      <c r="P1012" s="472">
        <v>0</v>
      </c>
      <c r="Q1012" s="472">
        <v>0</v>
      </c>
      <c r="R1012" s="472">
        <v>0</v>
      </c>
      <c r="S1012" s="472">
        <v>0</v>
      </c>
      <c r="T1012" s="472">
        <v>0</v>
      </c>
      <c r="U1012" s="472">
        <v>0.04</v>
      </c>
      <c r="V1012" s="472">
        <v>0.104</v>
      </c>
      <c r="W1012" s="472">
        <v>0.104</v>
      </c>
      <c r="X1012" s="472">
        <v>-0.104</v>
      </c>
      <c r="Y1012" s="472">
        <v>-0.104</v>
      </c>
      <c r="Z1012" s="472">
        <v>0.104</v>
      </c>
      <c r="AA1012" s="473" t="s">
        <v>1119</v>
      </c>
      <c r="AB1012" s="472" t="s">
        <v>622</v>
      </c>
      <c r="AC1012" s="271"/>
      <c r="AD1012" s="54"/>
      <c r="AE1012" s="54"/>
      <c r="AF1012" s="54"/>
      <c r="AG1012" s="54"/>
      <c r="AH1012" s="54"/>
      <c r="AI1012" s="464"/>
      <c r="AJ1012" s="470"/>
    </row>
    <row r="1013" spans="1:36" ht="78.75" x14ac:dyDescent="0.25">
      <c r="A1013" s="447">
        <v>0</v>
      </c>
      <c r="B1013" s="471" t="s">
        <v>827</v>
      </c>
      <c r="C1013" s="471" t="s">
        <v>385</v>
      </c>
      <c r="D1013" s="472">
        <v>0</v>
      </c>
      <c r="E1013" s="472">
        <v>0</v>
      </c>
      <c r="F1013" s="472">
        <v>0</v>
      </c>
      <c r="G1013" s="472">
        <v>0</v>
      </c>
      <c r="H1013" s="472">
        <v>0</v>
      </c>
      <c r="I1013" s="472">
        <v>0.13500000000000001</v>
      </c>
      <c r="J1013" s="472">
        <v>0.158</v>
      </c>
      <c r="K1013" s="472">
        <v>0.158</v>
      </c>
      <c r="L1013" s="472">
        <v>0</v>
      </c>
      <c r="M1013" s="472">
        <v>0</v>
      </c>
      <c r="N1013" s="472">
        <v>0</v>
      </c>
      <c r="O1013" s="472">
        <v>0</v>
      </c>
      <c r="P1013" s="472">
        <v>0</v>
      </c>
      <c r="Q1013" s="472">
        <v>0</v>
      </c>
      <c r="R1013" s="472">
        <v>0</v>
      </c>
      <c r="S1013" s="472">
        <v>0</v>
      </c>
      <c r="T1013" s="472">
        <v>0</v>
      </c>
      <c r="U1013" s="472">
        <v>0.13500000000000001</v>
      </c>
      <c r="V1013" s="472">
        <v>0.158</v>
      </c>
      <c r="W1013" s="472">
        <v>0.158</v>
      </c>
      <c r="X1013" s="472">
        <v>-0.158</v>
      </c>
      <c r="Y1013" s="472">
        <v>-0.158</v>
      </c>
      <c r="Z1013" s="472">
        <v>0.158</v>
      </c>
      <c r="AA1013" s="473" t="s">
        <v>1119</v>
      </c>
      <c r="AB1013" s="472" t="s">
        <v>650</v>
      </c>
      <c r="AC1013" s="271"/>
      <c r="AD1013" s="54"/>
      <c r="AE1013" s="54"/>
      <c r="AF1013" s="54"/>
      <c r="AG1013" s="54"/>
      <c r="AH1013" s="54"/>
      <c r="AI1013" s="464"/>
      <c r="AJ1013" s="470"/>
    </row>
    <row r="1014" spans="1:36" ht="78.75" x14ac:dyDescent="0.25">
      <c r="A1014" s="447">
        <v>0</v>
      </c>
      <c r="B1014" s="471" t="s">
        <v>828</v>
      </c>
      <c r="C1014" s="471" t="s">
        <v>385</v>
      </c>
      <c r="D1014" s="472">
        <v>0</v>
      </c>
      <c r="E1014" s="472">
        <v>0</v>
      </c>
      <c r="F1014" s="472">
        <v>0</v>
      </c>
      <c r="G1014" s="472">
        <v>0</v>
      </c>
      <c r="H1014" s="472">
        <v>0</v>
      </c>
      <c r="I1014" s="472">
        <v>0.03</v>
      </c>
      <c r="J1014" s="472">
        <v>4.2999999999999997E-2</v>
      </c>
      <c r="K1014" s="472">
        <v>4.2999999999999997E-2</v>
      </c>
      <c r="L1014" s="472">
        <v>0</v>
      </c>
      <c r="M1014" s="472">
        <v>0</v>
      </c>
      <c r="N1014" s="472">
        <v>0</v>
      </c>
      <c r="O1014" s="472">
        <v>0</v>
      </c>
      <c r="P1014" s="472">
        <v>0</v>
      </c>
      <c r="Q1014" s="472">
        <v>0</v>
      </c>
      <c r="R1014" s="472">
        <v>0</v>
      </c>
      <c r="S1014" s="472">
        <v>0</v>
      </c>
      <c r="T1014" s="472">
        <v>0</v>
      </c>
      <c r="U1014" s="472">
        <v>0.03</v>
      </c>
      <c r="V1014" s="472">
        <v>4.2999999999999997E-2</v>
      </c>
      <c r="W1014" s="472">
        <v>4.2999999999999997E-2</v>
      </c>
      <c r="X1014" s="472">
        <v>-4.2999999999999997E-2</v>
      </c>
      <c r="Y1014" s="472">
        <v>-4.2999999999999997E-2</v>
      </c>
      <c r="Z1014" s="472">
        <v>4.2999999999999997E-2</v>
      </c>
      <c r="AA1014" s="473" t="s">
        <v>1119</v>
      </c>
      <c r="AB1014" s="472" t="s">
        <v>650</v>
      </c>
      <c r="AC1014" s="271"/>
      <c r="AD1014" s="54"/>
      <c r="AE1014" s="54"/>
      <c r="AF1014" s="54"/>
      <c r="AG1014" s="54"/>
      <c r="AH1014" s="54"/>
      <c r="AI1014" s="464"/>
      <c r="AJ1014" s="470"/>
    </row>
    <row r="1015" spans="1:36" ht="78.75" x14ac:dyDescent="0.25">
      <c r="A1015" s="447">
        <v>0</v>
      </c>
      <c r="B1015" s="471" t="s">
        <v>829</v>
      </c>
      <c r="C1015" s="471" t="s">
        <v>385</v>
      </c>
      <c r="D1015" s="472">
        <v>0</v>
      </c>
      <c r="E1015" s="472">
        <v>0</v>
      </c>
      <c r="F1015" s="472">
        <v>0</v>
      </c>
      <c r="G1015" s="472">
        <v>0</v>
      </c>
      <c r="H1015" s="472">
        <v>0</v>
      </c>
      <c r="I1015" s="472">
        <v>0</v>
      </c>
      <c r="J1015" s="472">
        <v>0</v>
      </c>
      <c r="K1015" s="472">
        <v>0</v>
      </c>
      <c r="L1015" s="472">
        <v>0</v>
      </c>
      <c r="M1015" s="472">
        <v>0.12</v>
      </c>
      <c r="N1015" s="472">
        <v>3.2000000000000001E-2</v>
      </c>
      <c r="O1015" s="472">
        <v>3.2000000000000001E-2</v>
      </c>
      <c r="P1015" s="472">
        <v>0</v>
      </c>
      <c r="Q1015" s="472">
        <v>0</v>
      </c>
      <c r="R1015" s="472">
        <v>0</v>
      </c>
      <c r="S1015" s="472">
        <v>0</v>
      </c>
      <c r="T1015" s="472">
        <v>0</v>
      </c>
      <c r="U1015" s="472">
        <v>0.12</v>
      </c>
      <c r="V1015" s="472">
        <v>3.2000000000000001E-2</v>
      </c>
      <c r="W1015" s="472">
        <v>3.2000000000000001E-2</v>
      </c>
      <c r="X1015" s="472">
        <v>-3.2000000000000001E-2</v>
      </c>
      <c r="Y1015" s="472">
        <v>-3.2000000000000001E-2</v>
      </c>
      <c r="Z1015" s="472">
        <v>3.2000000000000001E-2</v>
      </c>
      <c r="AA1015" s="473" t="s">
        <v>1119</v>
      </c>
      <c r="AB1015" s="472" t="s">
        <v>650</v>
      </c>
      <c r="AC1015" s="271"/>
      <c r="AD1015" s="54"/>
      <c r="AE1015" s="54"/>
      <c r="AF1015" s="54"/>
      <c r="AG1015" s="54"/>
      <c r="AH1015" s="54"/>
      <c r="AI1015" s="464"/>
      <c r="AJ1015" s="470"/>
    </row>
    <row r="1016" spans="1:36" ht="157.5" x14ac:dyDescent="0.25">
      <c r="A1016" s="447">
        <v>0</v>
      </c>
      <c r="B1016" s="471" t="s">
        <v>892</v>
      </c>
      <c r="C1016" s="471" t="s">
        <v>385</v>
      </c>
      <c r="D1016" s="472">
        <v>0</v>
      </c>
      <c r="E1016" s="472">
        <v>0</v>
      </c>
      <c r="F1016" s="472">
        <v>0</v>
      </c>
      <c r="G1016" s="472">
        <v>0</v>
      </c>
      <c r="H1016" s="472">
        <v>0</v>
      </c>
      <c r="I1016" s="472">
        <v>0</v>
      </c>
      <c r="J1016" s="472">
        <v>0</v>
      </c>
      <c r="K1016" s="472">
        <v>0</v>
      </c>
      <c r="L1016" s="472">
        <v>0</v>
      </c>
      <c r="M1016" s="472">
        <v>0.03</v>
      </c>
      <c r="N1016" s="472">
        <v>9.7000000000000003E-2</v>
      </c>
      <c r="O1016" s="472">
        <v>9.7000000000000003E-2</v>
      </c>
      <c r="P1016" s="472">
        <v>0</v>
      </c>
      <c r="Q1016" s="472">
        <v>0</v>
      </c>
      <c r="R1016" s="472">
        <v>0</v>
      </c>
      <c r="S1016" s="472">
        <v>0</v>
      </c>
      <c r="T1016" s="472">
        <v>0</v>
      </c>
      <c r="U1016" s="472">
        <v>0.03</v>
      </c>
      <c r="V1016" s="472">
        <v>9.7000000000000003E-2</v>
      </c>
      <c r="W1016" s="472">
        <v>9.7000000000000003E-2</v>
      </c>
      <c r="X1016" s="472">
        <v>-9.7000000000000003E-2</v>
      </c>
      <c r="Y1016" s="472">
        <v>-9.7000000000000003E-2</v>
      </c>
      <c r="Z1016" s="472">
        <v>9.7000000000000003E-2</v>
      </c>
      <c r="AA1016" s="473" t="s">
        <v>1119</v>
      </c>
      <c r="AB1016" s="472" t="s">
        <v>622</v>
      </c>
      <c r="AC1016" s="271"/>
      <c r="AD1016" s="54"/>
      <c r="AE1016" s="54"/>
      <c r="AF1016" s="54"/>
      <c r="AG1016" s="54"/>
      <c r="AH1016" s="54"/>
      <c r="AI1016" s="464"/>
      <c r="AJ1016" s="470"/>
    </row>
    <row r="1017" spans="1:36" ht="47.25" x14ac:dyDescent="0.25">
      <c r="A1017" s="447">
        <v>0</v>
      </c>
      <c r="B1017" s="471" t="s">
        <v>893</v>
      </c>
      <c r="C1017" s="471" t="s">
        <v>385</v>
      </c>
      <c r="D1017" s="472">
        <v>0</v>
      </c>
      <c r="E1017" s="472">
        <v>0</v>
      </c>
      <c r="F1017" s="472">
        <v>0</v>
      </c>
      <c r="G1017" s="472">
        <v>0</v>
      </c>
      <c r="H1017" s="472">
        <v>0</v>
      </c>
      <c r="I1017" s="472">
        <v>0</v>
      </c>
      <c r="J1017" s="472">
        <v>0</v>
      </c>
      <c r="K1017" s="472">
        <v>0</v>
      </c>
      <c r="L1017" s="472">
        <v>0</v>
      </c>
      <c r="M1017" s="472">
        <v>0</v>
      </c>
      <c r="N1017" s="472">
        <v>0</v>
      </c>
      <c r="O1017" s="472">
        <v>0</v>
      </c>
      <c r="P1017" s="472">
        <v>0</v>
      </c>
      <c r="Q1017" s="472">
        <v>0.217</v>
      </c>
      <c r="R1017" s="472">
        <v>0.191</v>
      </c>
      <c r="S1017" s="472">
        <v>0.191</v>
      </c>
      <c r="T1017" s="472">
        <v>0</v>
      </c>
      <c r="U1017" s="472">
        <v>0.217</v>
      </c>
      <c r="V1017" s="472">
        <v>0.191</v>
      </c>
      <c r="W1017" s="472">
        <v>0.191</v>
      </c>
      <c r="X1017" s="472">
        <v>-0.191</v>
      </c>
      <c r="Y1017" s="472">
        <v>-0.191</v>
      </c>
      <c r="Z1017" s="472">
        <v>0.191</v>
      </c>
      <c r="AA1017" s="473" t="s">
        <v>1119</v>
      </c>
      <c r="AB1017" s="472" t="s">
        <v>622</v>
      </c>
      <c r="AC1017" s="271"/>
      <c r="AD1017" s="54"/>
      <c r="AE1017" s="54"/>
      <c r="AF1017" s="54"/>
      <c r="AG1017" s="54"/>
      <c r="AH1017" s="54"/>
      <c r="AI1017" s="464"/>
      <c r="AJ1017" s="470"/>
    </row>
    <row r="1018" spans="1:36" ht="78.75" x14ac:dyDescent="0.25">
      <c r="A1018" s="447">
        <v>0</v>
      </c>
      <c r="B1018" s="471" t="s">
        <v>894</v>
      </c>
      <c r="C1018" s="471" t="s">
        <v>385</v>
      </c>
      <c r="D1018" s="472">
        <v>0</v>
      </c>
      <c r="E1018" s="472">
        <v>0</v>
      </c>
      <c r="F1018" s="472">
        <v>0</v>
      </c>
      <c r="G1018" s="472">
        <v>0</v>
      </c>
      <c r="H1018" s="472">
        <v>0</v>
      </c>
      <c r="I1018" s="472">
        <v>0</v>
      </c>
      <c r="J1018" s="472">
        <v>0</v>
      </c>
      <c r="K1018" s="472">
        <v>0</v>
      </c>
      <c r="L1018" s="472">
        <v>0</v>
      </c>
      <c r="M1018" s="472">
        <v>0</v>
      </c>
      <c r="N1018" s="472">
        <v>0</v>
      </c>
      <c r="O1018" s="472">
        <v>0</v>
      </c>
      <c r="P1018" s="472">
        <v>0</v>
      </c>
      <c r="Q1018" s="472">
        <v>0.28000000000000003</v>
      </c>
      <c r="R1018" s="472">
        <v>0.3</v>
      </c>
      <c r="S1018" s="472">
        <v>0.3</v>
      </c>
      <c r="T1018" s="472">
        <v>0</v>
      </c>
      <c r="U1018" s="472">
        <v>0.28000000000000003</v>
      </c>
      <c r="V1018" s="472">
        <v>0.3</v>
      </c>
      <c r="W1018" s="472">
        <v>0.3</v>
      </c>
      <c r="X1018" s="472">
        <v>-0.3</v>
      </c>
      <c r="Y1018" s="472">
        <v>-0.3</v>
      </c>
      <c r="Z1018" s="472">
        <v>0.3</v>
      </c>
      <c r="AA1018" s="473" t="s">
        <v>1119</v>
      </c>
      <c r="AB1018" s="472" t="s">
        <v>622</v>
      </c>
      <c r="AC1018" s="271"/>
      <c r="AD1018" s="54"/>
      <c r="AE1018" s="54"/>
      <c r="AF1018" s="54"/>
      <c r="AG1018" s="54"/>
      <c r="AH1018" s="54"/>
      <c r="AI1018" s="464"/>
      <c r="AJ1018" s="470"/>
    </row>
    <row r="1019" spans="1:36" ht="63" x14ac:dyDescent="0.25">
      <c r="A1019" s="447">
        <v>0</v>
      </c>
      <c r="B1019" s="471" t="s">
        <v>895</v>
      </c>
      <c r="C1019" s="471" t="s">
        <v>385</v>
      </c>
      <c r="D1019" s="472">
        <v>0</v>
      </c>
      <c r="E1019" s="472">
        <v>0</v>
      </c>
      <c r="F1019" s="472">
        <v>0</v>
      </c>
      <c r="G1019" s="472">
        <v>0</v>
      </c>
      <c r="H1019" s="472">
        <v>0</v>
      </c>
      <c r="I1019" s="472">
        <v>0</v>
      </c>
      <c r="J1019" s="472">
        <v>0</v>
      </c>
      <c r="K1019" s="472">
        <v>0</v>
      </c>
      <c r="L1019" s="472">
        <v>0</v>
      </c>
      <c r="M1019" s="472">
        <v>0</v>
      </c>
      <c r="N1019" s="472">
        <v>0</v>
      </c>
      <c r="O1019" s="472">
        <v>0</v>
      </c>
      <c r="P1019" s="472">
        <v>0</v>
      </c>
      <c r="Q1019" s="472">
        <v>0.14899999999999999</v>
      </c>
      <c r="R1019" s="472">
        <v>0.224</v>
      </c>
      <c r="S1019" s="472">
        <v>0.224</v>
      </c>
      <c r="T1019" s="472">
        <v>0</v>
      </c>
      <c r="U1019" s="472">
        <v>0.14899999999999999</v>
      </c>
      <c r="V1019" s="472">
        <v>0.224</v>
      </c>
      <c r="W1019" s="472">
        <v>0.224</v>
      </c>
      <c r="X1019" s="472">
        <v>-0.224</v>
      </c>
      <c r="Y1019" s="472">
        <v>-0.224</v>
      </c>
      <c r="Z1019" s="472">
        <v>0.224</v>
      </c>
      <c r="AA1019" s="473" t="s">
        <v>1119</v>
      </c>
      <c r="AB1019" s="472" t="s">
        <v>622</v>
      </c>
      <c r="AC1019" s="271"/>
      <c r="AD1019" s="54"/>
      <c r="AE1019" s="54"/>
      <c r="AF1019" s="54"/>
      <c r="AG1019" s="54"/>
      <c r="AH1019" s="54"/>
      <c r="AI1019" s="464"/>
      <c r="AJ1019" s="470"/>
    </row>
    <row r="1020" spans="1:36" ht="63" x14ac:dyDescent="0.25">
      <c r="A1020" s="447">
        <v>0</v>
      </c>
      <c r="B1020" s="471" t="s">
        <v>896</v>
      </c>
      <c r="C1020" s="471" t="s">
        <v>385</v>
      </c>
      <c r="D1020" s="472">
        <v>0</v>
      </c>
      <c r="E1020" s="472">
        <v>0</v>
      </c>
      <c r="F1020" s="472">
        <v>0</v>
      </c>
      <c r="G1020" s="472">
        <v>0</v>
      </c>
      <c r="H1020" s="472">
        <v>0</v>
      </c>
      <c r="I1020" s="472">
        <v>0</v>
      </c>
      <c r="J1020" s="472">
        <v>0</v>
      </c>
      <c r="K1020" s="472">
        <v>0</v>
      </c>
      <c r="L1020" s="472">
        <v>0</v>
      </c>
      <c r="M1020" s="472">
        <v>0</v>
      </c>
      <c r="N1020" s="472">
        <v>0</v>
      </c>
      <c r="O1020" s="472">
        <v>0</v>
      </c>
      <c r="P1020" s="472">
        <v>0</v>
      </c>
      <c r="Q1020" s="472">
        <v>0.03</v>
      </c>
      <c r="R1020" s="472">
        <v>3.1E-2</v>
      </c>
      <c r="S1020" s="472">
        <v>3.1E-2</v>
      </c>
      <c r="T1020" s="472">
        <v>0</v>
      </c>
      <c r="U1020" s="472">
        <v>0.03</v>
      </c>
      <c r="V1020" s="472">
        <v>3.1E-2</v>
      </c>
      <c r="W1020" s="472">
        <v>3.1E-2</v>
      </c>
      <c r="X1020" s="472">
        <v>-3.1E-2</v>
      </c>
      <c r="Y1020" s="472">
        <v>-3.1E-2</v>
      </c>
      <c r="Z1020" s="472">
        <v>3.1E-2</v>
      </c>
      <c r="AA1020" s="473" t="s">
        <v>1119</v>
      </c>
      <c r="AB1020" s="472" t="s">
        <v>622</v>
      </c>
      <c r="AC1020" s="271"/>
      <c r="AD1020" s="54"/>
      <c r="AE1020" s="54"/>
      <c r="AF1020" s="54"/>
      <c r="AG1020" s="54"/>
      <c r="AH1020" s="54"/>
      <c r="AI1020" s="464"/>
      <c r="AJ1020" s="470"/>
    </row>
    <row r="1021" spans="1:36" ht="63" x14ac:dyDescent="0.25">
      <c r="A1021" s="447">
        <v>0</v>
      </c>
      <c r="B1021" s="471" t="s">
        <v>897</v>
      </c>
      <c r="C1021" s="471" t="s">
        <v>385</v>
      </c>
      <c r="D1021" s="472">
        <v>0</v>
      </c>
      <c r="E1021" s="472">
        <v>0</v>
      </c>
      <c r="F1021" s="472">
        <v>0</v>
      </c>
      <c r="G1021" s="472">
        <v>0</v>
      </c>
      <c r="H1021" s="472">
        <v>0</v>
      </c>
      <c r="I1021" s="472">
        <v>0</v>
      </c>
      <c r="J1021" s="472">
        <v>0</v>
      </c>
      <c r="K1021" s="472">
        <v>0</v>
      </c>
      <c r="L1021" s="472">
        <v>0</v>
      </c>
      <c r="M1021" s="472">
        <v>0</v>
      </c>
      <c r="N1021" s="472">
        <v>0</v>
      </c>
      <c r="O1021" s="472">
        <v>0</v>
      </c>
      <c r="P1021" s="472">
        <v>0</v>
      </c>
      <c r="Q1021" s="472">
        <v>0.13</v>
      </c>
      <c r="R1021" s="472">
        <v>7.2999999999999995E-2</v>
      </c>
      <c r="S1021" s="472">
        <v>7.2999999999999995E-2</v>
      </c>
      <c r="T1021" s="472">
        <v>0</v>
      </c>
      <c r="U1021" s="472">
        <v>0.13</v>
      </c>
      <c r="V1021" s="472">
        <v>7.2999999999999995E-2</v>
      </c>
      <c r="W1021" s="472">
        <v>7.2999999999999995E-2</v>
      </c>
      <c r="X1021" s="472">
        <v>-7.2999999999999995E-2</v>
      </c>
      <c r="Y1021" s="472">
        <v>-7.2999999999999995E-2</v>
      </c>
      <c r="Z1021" s="472">
        <v>7.2999999999999995E-2</v>
      </c>
      <c r="AA1021" s="473" t="s">
        <v>1119</v>
      </c>
      <c r="AB1021" s="472" t="s">
        <v>622</v>
      </c>
      <c r="AC1021" s="271"/>
      <c r="AD1021" s="54"/>
      <c r="AE1021" s="54"/>
      <c r="AF1021" s="54"/>
      <c r="AG1021" s="54"/>
      <c r="AH1021" s="54"/>
      <c r="AI1021" s="464"/>
      <c r="AJ1021" s="470"/>
    </row>
    <row r="1022" spans="1:36" ht="47.25" x14ac:dyDescent="0.25">
      <c r="A1022" s="447">
        <v>0</v>
      </c>
      <c r="B1022" s="471" t="s">
        <v>898</v>
      </c>
      <c r="C1022" s="471" t="s">
        <v>385</v>
      </c>
      <c r="D1022" s="472">
        <v>0</v>
      </c>
      <c r="E1022" s="472">
        <v>0</v>
      </c>
      <c r="F1022" s="472">
        <v>0</v>
      </c>
      <c r="G1022" s="472">
        <v>0</v>
      </c>
      <c r="H1022" s="472">
        <v>0</v>
      </c>
      <c r="I1022" s="472">
        <v>0</v>
      </c>
      <c r="J1022" s="472">
        <v>0</v>
      </c>
      <c r="K1022" s="472">
        <v>0</v>
      </c>
      <c r="L1022" s="472">
        <v>0</v>
      </c>
      <c r="M1022" s="472">
        <v>0</v>
      </c>
      <c r="N1022" s="472">
        <v>0</v>
      </c>
      <c r="O1022" s="472">
        <v>0</v>
      </c>
      <c r="P1022" s="472">
        <v>6.3E-2</v>
      </c>
      <c r="Q1022" s="472">
        <v>0</v>
      </c>
      <c r="R1022" s="472">
        <v>0.36399999999999999</v>
      </c>
      <c r="S1022" s="472">
        <v>0.36399999999999999</v>
      </c>
      <c r="T1022" s="472">
        <v>6.3E-2</v>
      </c>
      <c r="U1022" s="472">
        <v>0</v>
      </c>
      <c r="V1022" s="472">
        <v>0.36399999999999999</v>
      </c>
      <c r="W1022" s="472">
        <v>0.36399999999999999</v>
      </c>
      <c r="X1022" s="472">
        <v>-0.36399999999999999</v>
      </c>
      <c r="Y1022" s="472">
        <v>-0.36399999999999999</v>
      </c>
      <c r="Z1022" s="472">
        <v>0.36399999999999999</v>
      </c>
      <c r="AA1022" s="473" t="s">
        <v>1119</v>
      </c>
      <c r="AB1022" s="472" t="s">
        <v>622</v>
      </c>
      <c r="AC1022" s="271"/>
      <c r="AD1022" s="54"/>
      <c r="AE1022" s="54"/>
      <c r="AF1022" s="54"/>
      <c r="AG1022" s="54"/>
      <c r="AH1022" s="54"/>
      <c r="AI1022" s="464"/>
      <c r="AJ1022" s="470"/>
    </row>
    <row r="1023" spans="1:36" ht="141.75" x14ac:dyDescent="0.25">
      <c r="A1023" s="447">
        <v>0</v>
      </c>
      <c r="B1023" s="471" t="s">
        <v>900</v>
      </c>
      <c r="C1023" s="471" t="s">
        <v>385</v>
      </c>
      <c r="D1023" s="472">
        <v>0</v>
      </c>
      <c r="E1023" s="472">
        <v>0</v>
      </c>
      <c r="F1023" s="472">
        <v>0</v>
      </c>
      <c r="G1023" s="472">
        <v>0</v>
      </c>
      <c r="H1023" s="472">
        <v>0</v>
      </c>
      <c r="I1023" s="472">
        <v>0</v>
      </c>
      <c r="J1023" s="472">
        <v>0</v>
      </c>
      <c r="K1023" s="472">
        <v>0</v>
      </c>
      <c r="L1023" s="472">
        <v>0</v>
      </c>
      <c r="M1023" s="472">
        <v>0.18</v>
      </c>
      <c r="N1023" s="472">
        <v>0.14499999999999999</v>
      </c>
      <c r="O1023" s="472">
        <v>0.14499999999999999</v>
      </c>
      <c r="P1023" s="472">
        <v>0</v>
      </c>
      <c r="Q1023" s="472">
        <v>0</v>
      </c>
      <c r="R1023" s="472">
        <v>0</v>
      </c>
      <c r="S1023" s="472">
        <v>0</v>
      </c>
      <c r="T1023" s="472">
        <v>0</v>
      </c>
      <c r="U1023" s="472">
        <v>0.18</v>
      </c>
      <c r="V1023" s="472">
        <v>0.14499999999999999</v>
      </c>
      <c r="W1023" s="472">
        <v>0.14499999999999999</v>
      </c>
      <c r="X1023" s="472">
        <v>-0.14499999999999999</v>
      </c>
      <c r="Y1023" s="472">
        <v>-0.14499999999999999</v>
      </c>
      <c r="Z1023" s="472">
        <v>0.14499999999999999</v>
      </c>
      <c r="AA1023" s="473" t="s">
        <v>1119</v>
      </c>
      <c r="AB1023" s="472" t="s">
        <v>622</v>
      </c>
      <c r="AC1023" s="271"/>
      <c r="AD1023" s="54"/>
      <c r="AE1023" s="54"/>
      <c r="AF1023" s="54"/>
      <c r="AG1023" s="54"/>
      <c r="AH1023" s="54"/>
      <c r="AI1023" s="464"/>
      <c r="AJ1023" s="470"/>
    </row>
    <row r="1024" spans="1:36" ht="94.5" x14ac:dyDescent="0.25">
      <c r="A1024" s="447">
        <v>0</v>
      </c>
      <c r="B1024" s="471" t="s">
        <v>901</v>
      </c>
      <c r="C1024" s="471" t="s">
        <v>385</v>
      </c>
      <c r="D1024" s="472">
        <v>0</v>
      </c>
      <c r="E1024" s="472">
        <v>0</v>
      </c>
      <c r="F1024" s="472">
        <v>0</v>
      </c>
      <c r="G1024" s="472">
        <v>0</v>
      </c>
      <c r="H1024" s="472">
        <v>0</v>
      </c>
      <c r="I1024" s="472">
        <v>0</v>
      </c>
      <c r="J1024" s="472">
        <v>0</v>
      </c>
      <c r="K1024" s="472">
        <v>0</v>
      </c>
      <c r="L1024" s="472">
        <v>0</v>
      </c>
      <c r="M1024" s="472">
        <v>0</v>
      </c>
      <c r="N1024" s="472">
        <v>0</v>
      </c>
      <c r="O1024" s="472">
        <v>0</v>
      </c>
      <c r="P1024" s="472">
        <v>0</v>
      </c>
      <c r="Q1024" s="472">
        <v>1.1499999999999999</v>
      </c>
      <c r="R1024" s="472">
        <v>1.423</v>
      </c>
      <c r="S1024" s="472">
        <v>1.423</v>
      </c>
      <c r="T1024" s="472">
        <v>0</v>
      </c>
      <c r="U1024" s="472">
        <v>1.1499999999999999</v>
      </c>
      <c r="V1024" s="472">
        <v>1.423</v>
      </c>
      <c r="W1024" s="472">
        <v>1.423</v>
      </c>
      <c r="X1024" s="472">
        <v>-1.423</v>
      </c>
      <c r="Y1024" s="472">
        <v>-1.423</v>
      </c>
      <c r="Z1024" s="472">
        <v>1.423</v>
      </c>
      <c r="AA1024" s="473" t="s">
        <v>1119</v>
      </c>
      <c r="AB1024" s="472" t="s">
        <v>622</v>
      </c>
      <c r="AC1024" s="271"/>
      <c r="AD1024" s="54"/>
      <c r="AE1024" s="54"/>
      <c r="AF1024" s="54"/>
      <c r="AG1024" s="54"/>
      <c r="AH1024" s="54"/>
      <c r="AI1024" s="464"/>
      <c r="AJ1024" s="470"/>
    </row>
    <row r="1025" spans="1:36" ht="47.25" x14ac:dyDescent="0.25">
      <c r="A1025" s="447">
        <v>0</v>
      </c>
      <c r="B1025" s="471" t="s">
        <v>902</v>
      </c>
      <c r="C1025" s="471" t="s">
        <v>385</v>
      </c>
      <c r="D1025" s="472">
        <v>0</v>
      </c>
      <c r="E1025" s="472">
        <v>0</v>
      </c>
      <c r="F1025" s="472">
        <v>0</v>
      </c>
      <c r="G1025" s="472">
        <v>0</v>
      </c>
      <c r="H1025" s="472">
        <v>0</v>
      </c>
      <c r="I1025" s="472">
        <v>0</v>
      </c>
      <c r="J1025" s="472">
        <v>0</v>
      </c>
      <c r="K1025" s="472">
        <v>0</v>
      </c>
      <c r="L1025" s="472">
        <v>0</v>
      </c>
      <c r="M1025" s="472">
        <v>0.23</v>
      </c>
      <c r="N1025" s="472">
        <v>0.249</v>
      </c>
      <c r="O1025" s="472">
        <v>0.249</v>
      </c>
      <c r="P1025" s="472">
        <v>0</v>
      </c>
      <c r="Q1025" s="472">
        <v>0</v>
      </c>
      <c r="R1025" s="472">
        <v>0</v>
      </c>
      <c r="S1025" s="472">
        <v>0</v>
      </c>
      <c r="T1025" s="472">
        <v>0</v>
      </c>
      <c r="U1025" s="472">
        <v>0.23</v>
      </c>
      <c r="V1025" s="472">
        <v>0.249</v>
      </c>
      <c r="W1025" s="472">
        <v>0.249</v>
      </c>
      <c r="X1025" s="472">
        <v>-0.249</v>
      </c>
      <c r="Y1025" s="472">
        <v>-0.249</v>
      </c>
      <c r="Z1025" s="472">
        <v>0.249</v>
      </c>
      <c r="AA1025" s="473" t="s">
        <v>1119</v>
      </c>
      <c r="AB1025" s="472" t="s">
        <v>622</v>
      </c>
      <c r="AC1025" s="271"/>
      <c r="AD1025" s="54"/>
      <c r="AE1025" s="54"/>
      <c r="AF1025" s="54"/>
      <c r="AG1025" s="54"/>
      <c r="AH1025" s="54"/>
      <c r="AI1025" s="464"/>
      <c r="AJ1025" s="470"/>
    </row>
    <row r="1026" spans="1:36" ht="63" x14ac:dyDescent="0.25">
      <c r="A1026" s="447">
        <v>0</v>
      </c>
      <c r="B1026" s="471" t="s">
        <v>998</v>
      </c>
      <c r="C1026" s="471" t="s">
        <v>385</v>
      </c>
      <c r="D1026" s="472">
        <v>0</v>
      </c>
      <c r="E1026" s="472">
        <v>0</v>
      </c>
      <c r="F1026" s="472">
        <v>0</v>
      </c>
      <c r="G1026" s="472">
        <v>0</v>
      </c>
      <c r="H1026" s="472">
        <v>0</v>
      </c>
      <c r="I1026" s="472">
        <v>0</v>
      </c>
      <c r="J1026" s="472">
        <v>0</v>
      </c>
      <c r="K1026" s="472">
        <v>0</v>
      </c>
      <c r="L1026" s="472">
        <v>0</v>
      </c>
      <c r="M1026" s="472">
        <v>0</v>
      </c>
      <c r="N1026" s="472">
        <v>0</v>
      </c>
      <c r="O1026" s="472">
        <v>0</v>
      </c>
      <c r="P1026" s="472">
        <v>0</v>
      </c>
      <c r="Q1026" s="472">
        <v>0.34300000000000003</v>
      </c>
      <c r="R1026" s="472">
        <v>0.156</v>
      </c>
      <c r="S1026" s="472">
        <v>0.156</v>
      </c>
      <c r="T1026" s="472">
        <v>0</v>
      </c>
      <c r="U1026" s="472">
        <v>0.34300000000000003</v>
      </c>
      <c r="V1026" s="472">
        <v>0.156</v>
      </c>
      <c r="W1026" s="472">
        <v>0.156</v>
      </c>
      <c r="X1026" s="472">
        <v>-0.156</v>
      </c>
      <c r="Y1026" s="472">
        <v>-0.156</v>
      </c>
      <c r="Z1026" s="472">
        <v>0.156</v>
      </c>
      <c r="AA1026" s="473" t="s">
        <v>1119</v>
      </c>
      <c r="AB1026" s="472" t="s">
        <v>622</v>
      </c>
      <c r="AC1026" s="271"/>
      <c r="AD1026" s="54"/>
      <c r="AE1026" s="54"/>
      <c r="AF1026" s="54"/>
      <c r="AG1026" s="54"/>
      <c r="AH1026" s="54"/>
      <c r="AI1026" s="464"/>
      <c r="AJ1026" s="470"/>
    </row>
    <row r="1027" spans="1:36" ht="78.75" x14ac:dyDescent="0.25">
      <c r="A1027" s="447">
        <v>0</v>
      </c>
      <c r="B1027" s="471" t="s">
        <v>1000</v>
      </c>
      <c r="C1027" s="471" t="s">
        <v>385</v>
      </c>
      <c r="D1027" s="472">
        <v>0</v>
      </c>
      <c r="E1027" s="472">
        <v>0</v>
      </c>
      <c r="F1027" s="472">
        <v>0</v>
      </c>
      <c r="G1027" s="472">
        <v>0</v>
      </c>
      <c r="H1027" s="472">
        <v>0</v>
      </c>
      <c r="I1027" s="472">
        <v>0</v>
      </c>
      <c r="J1027" s="472">
        <v>0</v>
      </c>
      <c r="K1027" s="472">
        <v>0</v>
      </c>
      <c r="L1027" s="472">
        <v>0</v>
      </c>
      <c r="M1027" s="472">
        <v>0</v>
      </c>
      <c r="N1027" s="472">
        <v>0</v>
      </c>
      <c r="O1027" s="472">
        <v>0</v>
      </c>
      <c r="P1027" s="472">
        <v>0</v>
      </c>
      <c r="Q1027" s="472">
        <v>0.04</v>
      </c>
      <c r="R1027" s="472">
        <v>6.5000000000000002E-2</v>
      </c>
      <c r="S1027" s="472">
        <v>6.5000000000000002E-2</v>
      </c>
      <c r="T1027" s="472">
        <v>0</v>
      </c>
      <c r="U1027" s="472">
        <v>0.04</v>
      </c>
      <c r="V1027" s="472">
        <v>6.5000000000000002E-2</v>
      </c>
      <c r="W1027" s="472">
        <v>6.5000000000000002E-2</v>
      </c>
      <c r="X1027" s="472">
        <v>-6.5000000000000002E-2</v>
      </c>
      <c r="Y1027" s="472">
        <v>-6.5000000000000002E-2</v>
      </c>
      <c r="Z1027" s="472">
        <v>6.5000000000000002E-2</v>
      </c>
      <c r="AA1027" s="473" t="s">
        <v>1119</v>
      </c>
      <c r="AB1027" s="472" t="s">
        <v>622</v>
      </c>
      <c r="AC1027" s="271"/>
      <c r="AD1027" s="54"/>
      <c r="AE1027" s="54"/>
      <c r="AF1027" s="54"/>
      <c r="AG1027" s="54"/>
      <c r="AH1027" s="54"/>
      <c r="AI1027" s="464"/>
      <c r="AJ1027" s="470"/>
    </row>
    <row r="1028" spans="1:36" ht="63" x14ac:dyDescent="0.25">
      <c r="A1028" s="447">
        <v>0</v>
      </c>
      <c r="B1028" s="471" t="s">
        <v>1001</v>
      </c>
      <c r="C1028" s="471" t="s">
        <v>385</v>
      </c>
      <c r="D1028" s="472">
        <v>0</v>
      </c>
      <c r="E1028" s="472">
        <v>0</v>
      </c>
      <c r="F1028" s="472">
        <v>0</v>
      </c>
      <c r="G1028" s="472">
        <v>0</v>
      </c>
      <c r="H1028" s="472">
        <v>0</v>
      </c>
      <c r="I1028" s="472">
        <v>0</v>
      </c>
      <c r="J1028" s="472">
        <v>0</v>
      </c>
      <c r="K1028" s="472">
        <v>0</v>
      </c>
      <c r="L1028" s="472">
        <v>0</v>
      </c>
      <c r="M1028" s="472">
        <v>0</v>
      </c>
      <c r="N1028" s="472">
        <v>0</v>
      </c>
      <c r="O1028" s="472">
        <v>0</v>
      </c>
      <c r="P1028" s="472">
        <v>0</v>
      </c>
      <c r="Q1028" s="472">
        <v>4.7E-2</v>
      </c>
      <c r="R1028" s="472">
        <v>8.5999999999999993E-2</v>
      </c>
      <c r="S1028" s="472">
        <v>8.5999999999999993E-2</v>
      </c>
      <c r="T1028" s="472">
        <v>0</v>
      </c>
      <c r="U1028" s="472">
        <v>4.7E-2</v>
      </c>
      <c r="V1028" s="472">
        <v>8.5999999999999993E-2</v>
      </c>
      <c r="W1028" s="472">
        <v>8.5999999999999993E-2</v>
      </c>
      <c r="X1028" s="472">
        <v>-8.5999999999999993E-2</v>
      </c>
      <c r="Y1028" s="472">
        <v>-8.5999999999999993E-2</v>
      </c>
      <c r="Z1028" s="472">
        <v>8.5999999999999993E-2</v>
      </c>
      <c r="AA1028" s="473" t="s">
        <v>1119</v>
      </c>
      <c r="AB1028" s="472" t="s">
        <v>622</v>
      </c>
      <c r="AC1028" s="271"/>
      <c r="AD1028" s="54"/>
      <c r="AE1028" s="54"/>
      <c r="AF1028" s="54"/>
      <c r="AG1028" s="54"/>
      <c r="AH1028" s="54"/>
      <c r="AI1028" s="464"/>
      <c r="AJ1028" s="470"/>
    </row>
    <row r="1029" spans="1:36" ht="63" x14ac:dyDescent="0.25">
      <c r="A1029" s="447">
        <v>0</v>
      </c>
      <c r="B1029" s="471" t="s">
        <v>1002</v>
      </c>
      <c r="C1029" s="471" t="s">
        <v>385</v>
      </c>
      <c r="D1029" s="472">
        <v>0</v>
      </c>
      <c r="E1029" s="472">
        <v>0</v>
      </c>
      <c r="F1029" s="472">
        <v>0</v>
      </c>
      <c r="G1029" s="472">
        <v>0</v>
      </c>
      <c r="H1029" s="472">
        <v>0</v>
      </c>
      <c r="I1029" s="472">
        <v>0</v>
      </c>
      <c r="J1029" s="472">
        <v>0</v>
      </c>
      <c r="K1029" s="472">
        <v>0</v>
      </c>
      <c r="L1029" s="472">
        <v>0</v>
      </c>
      <c r="M1029" s="472">
        <v>0</v>
      </c>
      <c r="N1029" s="472">
        <v>0</v>
      </c>
      <c r="O1029" s="472">
        <v>0</v>
      </c>
      <c r="P1029" s="472">
        <v>0</v>
      </c>
      <c r="Q1029" s="472">
        <v>0.40500000000000003</v>
      </c>
      <c r="R1029" s="472">
        <v>0.36099999999999999</v>
      </c>
      <c r="S1029" s="472">
        <v>0.36099999999999999</v>
      </c>
      <c r="T1029" s="472">
        <v>0</v>
      </c>
      <c r="U1029" s="472">
        <v>0.40500000000000003</v>
      </c>
      <c r="V1029" s="472">
        <v>0.36099999999999999</v>
      </c>
      <c r="W1029" s="472">
        <v>0.36099999999999999</v>
      </c>
      <c r="X1029" s="472">
        <v>-0.36099999999999999</v>
      </c>
      <c r="Y1029" s="472">
        <v>-0.36099999999999999</v>
      </c>
      <c r="Z1029" s="472">
        <v>0.36099999999999999</v>
      </c>
      <c r="AA1029" s="473" t="s">
        <v>1119</v>
      </c>
      <c r="AB1029" s="472" t="s">
        <v>622</v>
      </c>
      <c r="AC1029" s="271"/>
      <c r="AD1029" s="54"/>
      <c r="AE1029" s="54"/>
      <c r="AF1029" s="54"/>
      <c r="AG1029" s="54"/>
      <c r="AH1029" s="54"/>
      <c r="AI1029" s="464"/>
      <c r="AJ1029" s="470"/>
    </row>
    <row r="1030" spans="1:36" ht="78.75" x14ac:dyDescent="0.25">
      <c r="A1030" s="447">
        <v>0</v>
      </c>
      <c r="B1030" s="471" t="s">
        <v>1003</v>
      </c>
      <c r="C1030" s="471" t="s">
        <v>385</v>
      </c>
      <c r="D1030" s="472">
        <v>0</v>
      </c>
      <c r="E1030" s="472">
        <v>0</v>
      </c>
      <c r="F1030" s="472">
        <v>0</v>
      </c>
      <c r="G1030" s="472">
        <v>0</v>
      </c>
      <c r="H1030" s="472">
        <v>0</v>
      </c>
      <c r="I1030" s="472">
        <v>0</v>
      </c>
      <c r="J1030" s="472">
        <v>0</v>
      </c>
      <c r="K1030" s="472">
        <v>0</v>
      </c>
      <c r="L1030" s="472">
        <v>0</v>
      </c>
      <c r="M1030" s="472">
        <v>0</v>
      </c>
      <c r="N1030" s="472">
        <v>0</v>
      </c>
      <c r="O1030" s="472">
        <v>0</v>
      </c>
      <c r="P1030" s="472">
        <v>0</v>
      </c>
      <c r="Q1030" s="472">
        <v>0.14199999999999999</v>
      </c>
      <c r="R1030" s="472">
        <v>0.23200000000000001</v>
      </c>
      <c r="S1030" s="472">
        <v>0.23200000000000001</v>
      </c>
      <c r="T1030" s="472">
        <v>0</v>
      </c>
      <c r="U1030" s="472">
        <v>0.14199999999999999</v>
      </c>
      <c r="V1030" s="472">
        <v>0.23200000000000001</v>
      </c>
      <c r="W1030" s="472">
        <v>0.23200000000000001</v>
      </c>
      <c r="X1030" s="472">
        <v>-0.23200000000000001</v>
      </c>
      <c r="Y1030" s="472">
        <v>-0.23200000000000001</v>
      </c>
      <c r="Z1030" s="472">
        <v>0.23200000000000001</v>
      </c>
      <c r="AA1030" s="473" t="s">
        <v>1119</v>
      </c>
      <c r="AB1030" s="472" t="s">
        <v>622</v>
      </c>
      <c r="AC1030" s="271"/>
      <c r="AD1030" s="54"/>
      <c r="AE1030" s="54"/>
      <c r="AF1030" s="54"/>
      <c r="AG1030" s="54"/>
      <c r="AH1030" s="54"/>
      <c r="AI1030" s="464"/>
      <c r="AJ1030" s="470"/>
    </row>
    <row r="1031" spans="1:36" ht="78.75" x14ac:dyDescent="0.25">
      <c r="A1031" s="447">
        <v>0</v>
      </c>
      <c r="B1031" s="471" t="s">
        <v>1004</v>
      </c>
      <c r="C1031" s="471" t="s">
        <v>385</v>
      </c>
      <c r="D1031" s="472">
        <v>0</v>
      </c>
      <c r="E1031" s="472">
        <v>0</v>
      </c>
      <c r="F1031" s="472">
        <v>0</v>
      </c>
      <c r="G1031" s="472">
        <v>0</v>
      </c>
      <c r="H1031" s="472">
        <v>0</v>
      </c>
      <c r="I1031" s="472">
        <v>0</v>
      </c>
      <c r="J1031" s="472">
        <v>0</v>
      </c>
      <c r="K1031" s="472">
        <v>0</v>
      </c>
      <c r="L1031" s="472">
        <v>0</v>
      </c>
      <c r="M1031" s="472">
        <v>0</v>
      </c>
      <c r="N1031" s="472">
        <v>0</v>
      </c>
      <c r="O1031" s="472">
        <v>0</v>
      </c>
      <c r="P1031" s="472">
        <v>0</v>
      </c>
      <c r="Q1031" s="472">
        <v>0.112</v>
      </c>
      <c r="R1031" s="472">
        <v>0.125</v>
      </c>
      <c r="S1031" s="472">
        <v>0.125</v>
      </c>
      <c r="T1031" s="472">
        <v>0</v>
      </c>
      <c r="U1031" s="472">
        <v>0.112</v>
      </c>
      <c r="V1031" s="472">
        <v>0.125</v>
      </c>
      <c r="W1031" s="472">
        <v>0.125</v>
      </c>
      <c r="X1031" s="472">
        <v>-0.125</v>
      </c>
      <c r="Y1031" s="472">
        <v>-0.125</v>
      </c>
      <c r="Z1031" s="472">
        <v>0.125</v>
      </c>
      <c r="AA1031" s="473" t="s">
        <v>1119</v>
      </c>
      <c r="AB1031" s="472" t="s">
        <v>622</v>
      </c>
      <c r="AC1031" s="271"/>
      <c r="AD1031" s="54"/>
      <c r="AE1031" s="54"/>
      <c r="AF1031" s="54"/>
      <c r="AG1031" s="54"/>
      <c r="AH1031" s="54"/>
      <c r="AI1031" s="464"/>
      <c r="AJ1031" s="470"/>
    </row>
    <row r="1032" spans="1:36" ht="78.75" x14ac:dyDescent="0.25">
      <c r="A1032" s="447">
        <v>0</v>
      </c>
      <c r="B1032" s="471" t="s">
        <v>1005</v>
      </c>
      <c r="C1032" s="471" t="s">
        <v>385</v>
      </c>
      <c r="D1032" s="472">
        <v>0</v>
      </c>
      <c r="E1032" s="472">
        <v>0</v>
      </c>
      <c r="F1032" s="472">
        <v>0</v>
      </c>
      <c r="G1032" s="472">
        <v>0</v>
      </c>
      <c r="H1032" s="472">
        <v>0</v>
      </c>
      <c r="I1032" s="472">
        <v>0</v>
      </c>
      <c r="J1032" s="472">
        <v>0</v>
      </c>
      <c r="K1032" s="472">
        <v>0</v>
      </c>
      <c r="L1032" s="472">
        <v>0</v>
      </c>
      <c r="M1032" s="472">
        <v>0</v>
      </c>
      <c r="N1032" s="472">
        <v>0</v>
      </c>
      <c r="O1032" s="472">
        <v>0</v>
      </c>
      <c r="P1032" s="472">
        <v>0</v>
      </c>
      <c r="Q1032" s="472">
        <v>2.37</v>
      </c>
      <c r="R1032" s="472">
        <v>2.093</v>
      </c>
      <c r="S1032" s="472">
        <v>2.093</v>
      </c>
      <c r="T1032" s="472">
        <v>0</v>
      </c>
      <c r="U1032" s="472">
        <v>2.37</v>
      </c>
      <c r="V1032" s="472">
        <v>2.093</v>
      </c>
      <c r="W1032" s="472">
        <v>2.093</v>
      </c>
      <c r="X1032" s="472">
        <v>-2.093</v>
      </c>
      <c r="Y1032" s="472">
        <v>-2.093</v>
      </c>
      <c r="Z1032" s="472">
        <v>2.093</v>
      </c>
      <c r="AA1032" s="473" t="s">
        <v>1119</v>
      </c>
      <c r="AB1032" s="472" t="s">
        <v>622</v>
      </c>
      <c r="AC1032" s="271"/>
      <c r="AD1032" s="54"/>
      <c r="AE1032" s="54"/>
      <c r="AF1032" s="54"/>
      <c r="AG1032" s="54"/>
      <c r="AH1032" s="54"/>
      <c r="AI1032" s="464"/>
      <c r="AJ1032" s="470"/>
    </row>
    <row r="1033" spans="1:36" ht="63" x14ac:dyDescent="0.25">
      <c r="A1033" s="447">
        <v>0</v>
      </c>
      <c r="B1033" s="471" t="s">
        <v>1006</v>
      </c>
      <c r="C1033" s="471" t="s">
        <v>385</v>
      </c>
      <c r="D1033" s="472">
        <v>0</v>
      </c>
      <c r="E1033" s="472">
        <v>0</v>
      </c>
      <c r="F1033" s="472">
        <v>0</v>
      </c>
      <c r="G1033" s="472">
        <v>0</v>
      </c>
      <c r="H1033" s="472">
        <v>0</v>
      </c>
      <c r="I1033" s="472">
        <v>0</v>
      </c>
      <c r="J1033" s="472">
        <v>0</v>
      </c>
      <c r="K1033" s="472">
        <v>0</v>
      </c>
      <c r="L1033" s="472">
        <v>0</v>
      </c>
      <c r="M1033" s="472">
        <v>0</v>
      </c>
      <c r="N1033" s="472">
        <v>0</v>
      </c>
      <c r="O1033" s="472">
        <v>0</v>
      </c>
      <c r="P1033" s="472">
        <v>0</v>
      </c>
      <c r="Q1033" s="472">
        <v>0.1</v>
      </c>
      <c r="R1033" s="472">
        <v>8.5999999999999993E-2</v>
      </c>
      <c r="S1033" s="472">
        <v>8.5999999999999993E-2</v>
      </c>
      <c r="T1033" s="472">
        <v>0</v>
      </c>
      <c r="U1033" s="472">
        <v>0.1</v>
      </c>
      <c r="V1033" s="472">
        <v>8.5999999999999993E-2</v>
      </c>
      <c r="W1033" s="472">
        <v>8.5999999999999993E-2</v>
      </c>
      <c r="X1033" s="472">
        <v>-8.5999999999999993E-2</v>
      </c>
      <c r="Y1033" s="472">
        <v>-8.5999999999999993E-2</v>
      </c>
      <c r="Z1033" s="472">
        <v>8.5999999999999993E-2</v>
      </c>
      <c r="AA1033" s="473" t="s">
        <v>1119</v>
      </c>
      <c r="AB1033" s="472" t="s">
        <v>622</v>
      </c>
      <c r="AC1033" s="271"/>
      <c r="AD1033" s="54"/>
      <c r="AE1033" s="54"/>
      <c r="AF1033" s="54"/>
      <c r="AG1033" s="54"/>
      <c r="AH1033" s="54"/>
      <c r="AI1033" s="464"/>
      <c r="AJ1033" s="470"/>
    </row>
    <row r="1034" spans="1:36" ht="63" x14ac:dyDescent="0.25">
      <c r="A1034" s="447">
        <v>0</v>
      </c>
      <c r="B1034" s="471" t="s">
        <v>1007</v>
      </c>
      <c r="C1034" s="471" t="s">
        <v>385</v>
      </c>
      <c r="D1034" s="472">
        <v>0</v>
      </c>
      <c r="E1034" s="472">
        <v>0</v>
      </c>
      <c r="F1034" s="472">
        <v>0</v>
      </c>
      <c r="G1034" s="472">
        <v>0</v>
      </c>
      <c r="H1034" s="472">
        <v>0</v>
      </c>
      <c r="I1034" s="472">
        <v>0</v>
      </c>
      <c r="J1034" s="472">
        <v>0</v>
      </c>
      <c r="K1034" s="472">
        <v>0</v>
      </c>
      <c r="L1034" s="472">
        <v>0</v>
      </c>
      <c r="M1034" s="472">
        <v>0</v>
      </c>
      <c r="N1034" s="472">
        <v>0</v>
      </c>
      <c r="O1034" s="472">
        <v>0</v>
      </c>
      <c r="P1034" s="472">
        <v>0</v>
      </c>
      <c r="Q1034" s="472">
        <v>0.25</v>
      </c>
      <c r="R1034" s="472">
        <v>0.19700000000000001</v>
      </c>
      <c r="S1034" s="472">
        <v>0.19700000000000001</v>
      </c>
      <c r="T1034" s="472">
        <v>0</v>
      </c>
      <c r="U1034" s="472">
        <v>0.25</v>
      </c>
      <c r="V1034" s="472">
        <v>0.19700000000000001</v>
      </c>
      <c r="W1034" s="472">
        <v>0.19700000000000001</v>
      </c>
      <c r="X1034" s="472">
        <v>-0.19700000000000001</v>
      </c>
      <c r="Y1034" s="472">
        <v>-0.19700000000000001</v>
      </c>
      <c r="Z1034" s="472">
        <v>0.19700000000000001</v>
      </c>
      <c r="AA1034" s="473" t="s">
        <v>1119</v>
      </c>
      <c r="AB1034" s="472" t="s">
        <v>622</v>
      </c>
      <c r="AC1034" s="271"/>
      <c r="AD1034" s="54"/>
      <c r="AE1034" s="54"/>
      <c r="AF1034" s="54"/>
      <c r="AG1034" s="54"/>
      <c r="AH1034" s="54"/>
      <c r="AI1034" s="464"/>
      <c r="AJ1034" s="470"/>
    </row>
    <row r="1035" spans="1:36" ht="63" x14ac:dyDescent="0.25">
      <c r="A1035" s="447">
        <v>0</v>
      </c>
      <c r="B1035" s="471" t="s">
        <v>1008</v>
      </c>
      <c r="C1035" s="471" t="s">
        <v>385</v>
      </c>
      <c r="D1035" s="472">
        <v>0</v>
      </c>
      <c r="E1035" s="472">
        <v>0</v>
      </c>
      <c r="F1035" s="472">
        <v>0</v>
      </c>
      <c r="G1035" s="472">
        <v>0</v>
      </c>
      <c r="H1035" s="472">
        <v>0</v>
      </c>
      <c r="I1035" s="472">
        <v>0</v>
      </c>
      <c r="J1035" s="472">
        <v>0</v>
      </c>
      <c r="K1035" s="472">
        <v>0</v>
      </c>
      <c r="L1035" s="472">
        <v>0</v>
      </c>
      <c r="M1035" s="472">
        <v>0</v>
      </c>
      <c r="N1035" s="472">
        <v>0</v>
      </c>
      <c r="O1035" s="472">
        <v>0</v>
      </c>
      <c r="P1035" s="472">
        <v>0</v>
      </c>
      <c r="Q1035" s="472">
        <v>0.34399999999999997</v>
      </c>
      <c r="R1035" s="472">
        <v>0.44600000000000001</v>
      </c>
      <c r="S1035" s="472">
        <v>0.44600000000000001</v>
      </c>
      <c r="T1035" s="472">
        <v>0</v>
      </c>
      <c r="U1035" s="472">
        <v>0.34399999999999997</v>
      </c>
      <c r="V1035" s="472">
        <v>0.44600000000000001</v>
      </c>
      <c r="W1035" s="472">
        <v>0.44600000000000001</v>
      </c>
      <c r="X1035" s="472">
        <v>-0.44600000000000001</v>
      </c>
      <c r="Y1035" s="472">
        <v>-0.44600000000000001</v>
      </c>
      <c r="Z1035" s="472">
        <v>0.44600000000000001</v>
      </c>
      <c r="AA1035" s="473" t="s">
        <v>1119</v>
      </c>
      <c r="AB1035" s="472" t="s">
        <v>622</v>
      </c>
      <c r="AC1035" s="271"/>
      <c r="AD1035" s="54"/>
      <c r="AE1035" s="54"/>
      <c r="AF1035" s="54"/>
      <c r="AG1035" s="54"/>
      <c r="AH1035" s="54"/>
      <c r="AI1035" s="464"/>
      <c r="AJ1035" s="470"/>
    </row>
    <row r="1036" spans="1:36" ht="63" x14ac:dyDescent="0.25">
      <c r="A1036" s="447">
        <v>0</v>
      </c>
      <c r="B1036" s="471" t="s">
        <v>1009</v>
      </c>
      <c r="C1036" s="471" t="s">
        <v>385</v>
      </c>
      <c r="D1036" s="472">
        <v>0</v>
      </c>
      <c r="E1036" s="472">
        <v>0</v>
      </c>
      <c r="F1036" s="472">
        <v>0</v>
      </c>
      <c r="G1036" s="472">
        <v>0</v>
      </c>
      <c r="H1036" s="472">
        <v>0</v>
      </c>
      <c r="I1036" s="472">
        <v>0</v>
      </c>
      <c r="J1036" s="472">
        <v>0</v>
      </c>
      <c r="K1036" s="472">
        <v>0</v>
      </c>
      <c r="L1036" s="472">
        <v>0</v>
      </c>
      <c r="M1036" s="472">
        <v>0</v>
      </c>
      <c r="N1036" s="472">
        <v>0</v>
      </c>
      <c r="O1036" s="472">
        <v>0</v>
      </c>
      <c r="P1036" s="472">
        <v>0</v>
      </c>
      <c r="Q1036" s="472">
        <v>0.217</v>
      </c>
      <c r="R1036" s="472">
        <v>0.22800000000000001</v>
      </c>
      <c r="S1036" s="472">
        <v>0.22800000000000001</v>
      </c>
      <c r="T1036" s="472">
        <v>0</v>
      </c>
      <c r="U1036" s="472">
        <v>0.217</v>
      </c>
      <c r="V1036" s="472">
        <v>0.22800000000000001</v>
      </c>
      <c r="W1036" s="472">
        <v>0.22800000000000001</v>
      </c>
      <c r="X1036" s="472">
        <v>-0.22800000000000001</v>
      </c>
      <c r="Y1036" s="472">
        <v>-0.22800000000000001</v>
      </c>
      <c r="Z1036" s="472">
        <v>0.22800000000000001</v>
      </c>
      <c r="AA1036" s="473" t="s">
        <v>1119</v>
      </c>
      <c r="AB1036" s="472" t="s">
        <v>622</v>
      </c>
      <c r="AC1036" s="271"/>
      <c r="AD1036" s="54"/>
      <c r="AE1036" s="54"/>
      <c r="AF1036" s="54"/>
      <c r="AG1036" s="54"/>
      <c r="AH1036" s="54"/>
      <c r="AI1036" s="464"/>
      <c r="AJ1036" s="470"/>
    </row>
    <row r="1037" spans="1:36" ht="47.25" x14ac:dyDescent="0.25">
      <c r="A1037" s="447">
        <v>0</v>
      </c>
      <c r="B1037" s="471" t="s">
        <v>1010</v>
      </c>
      <c r="C1037" s="471" t="s">
        <v>385</v>
      </c>
      <c r="D1037" s="472">
        <v>0</v>
      </c>
      <c r="E1037" s="472">
        <v>0</v>
      </c>
      <c r="F1037" s="472">
        <v>0</v>
      </c>
      <c r="G1037" s="472">
        <v>0</v>
      </c>
      <c r="H1037" s="472">
        <v>0</v>
      </c>
      <c r="I1037" s="472">
        <v>0</v>
      </c>
      <c r="J1037" s="472">
        <v>0</v>
      </c>
      <c r="K1037" s="472">
        <v>0</v>
      </c>
      <c r="L1037" s="472">
        <v>0</v>
      </c>
      <c r="M1037" s="472">
        <v>0</v>
      </c>
      <c r="N1037" s="472">
        <v>0</v>
      </c>
      <c r="O1037" s="472">
        <v>0</v>
      </c>
      <c r="P1037" s="472">
        <v>0</v>
      </c>
      <c r="Q1037" s="472">
        <v>0.23</v>
      </c>
      <c r="R1037" s="472">
        <v>0.14399999999999999</v>
      </c>
      <c r="S1037" s="472">
        <v>0.14399999999999999</v>
      </c>
      <c r="T1037" s="472">
        <v>0</v>
      </c>
      <c r="U1037" s="472">
        <v>0.23</v>
      </c>
      <c r="V1037" s="472">
        <v>0.14399999999999999</v>
      </c>
      <c r="W1037" s="472">
        <v>0.14399999999999999</v>
      </c>
      <c r="X1037" s="472">
        <v>-0.14399999999999999</v>
      </c>
      <c r="Y1037" s="472">
        <v>-0.14399999999999999</v>
      </c>
      <c r="Z1037" s="472">
        <v>0.14399999999999999</v>
      </c>
      <c r="AA1037" s="473" t="s">
        <v>1119</v>
      </c>
      <c r="AB1037" s="472" t="s">
        <v>622</v>
      </c>
      <c r="AC1037" s="271"/>
      <c r="AD1037" s="54"/>
      <c r="AE1037" s="54"/>
      <c r="AF1037" s="54"/>
      <c r="AG1037" s="54"/>
      <c r="AH1037" s="54"/>
      <c r="AI1037" s="464"/>
      <c r="AJ1037" s="470"/>
    </row>
    <row r="1038" spans="1:36" ht="47.25" x14ac:dyDescent="0.25">
      <c r="A1038" s="447">
        <v>0</v>
      </c>
      <c r="B1038" s="471" t="s">
        <v>1011</v>
      </c>
      <c r="C1038" s="471" t="s">
        <v>385</v>
      </c>
      <c r="D1038" s="472">
        <v>0</v>
      </c>
      <c r="E1038" s="472">
        <v>0</v>
      </c>
      <c r="F1038" s="472">
        <v>0</v>
      </c>
      <c r="G1038" s="472">
        <v>0</v>
      </c>
      <c r="H1038" s="472">
        <v>0</v>
      </c>
      <c r="I1038" s="472">
        <v>0</v>
      </c>
      <c r="J1038" s="472">
        <v>0</v>
      </c>
      <c r="K1038" s="472">
        <v>0</v>
      </c>
      <c r="L1038" s="472">
        <v>0</v>
      </c>
      <c r="M1038" s="472">
        <v>0</v>
      </c>
      <c r="N1038" s="472">
        <v>0</v>
      </c>
      <c r="O1038" s="472">
        <v>0</v>
      </c>
      <c r="P1038" s="472">
        <v>0</v>
      </c>
      <c r="Q1038" s="472">
        <v>9.5000000000000001E-2</v>
      </c>
      <c r="R1038" s="472">
        <v>0.14200000000000002</v>
      </c>
      <c r="S1038" s="472">
        <v>0.14200000000000002</v>
      </c>
      <c r="T1038" s="472">
        <v>0</v>
      </c>
      <c r="U1038" s="472">
        <v>9.5000000000000001E-2</v>
      </c>
      <c r="V1038" s="472">
        <v>0.14200000000000002</v>
      </c>
      <c r="W1038" s="472">
        <v>0.14200000000000002</v>
      </c>
      <c r="X1038" s="472">
        <v>-0.14200000000000002</v>
      </c>
      <c r="Y1038" s="472">
        <v>-0.14200000000000002</v>
      </c>
      <c r="Z1038" s="472">
        <v>0.14200000000000002</v>
      </c>
      <c r="AA1038" s="473" t="s">
        <v>1119</v>
      </c>
      <c r="AB1038" s="472" t="s">
        <v>622</v>
      </c>
      <c r="AC1038" s="271"/>
      <c r="AD1038" s="54"/>
      <c r="AE1038" s="54"/>
      <c r="AF1038" s="54"/>
      <c r="AG1038" s="54"/>
      <c r="AH1038" s="54"/>
      <c r="AI1038" s="464"/>
      <c r="AJ1038" s="470"/>
    </row>
    <row r="1039" spans="1:36" ht="63" x14ac:dyDescent="0.25">
      <c r="A1039" s="447">
        <v>0</v>
      </c>
      <c r="B1039" s="471" t="s">
        <v>1012</v>
      </c>
      <c r="C1039" s="471" t="s">
        <v>385</v>
      </c>
      <c r="D1039" s="472">
        <v>0</v>
      </c>
      <c r="E1039" s="472">
        <v>0</v>
      </c>
      <c r="F1039" s="472">
        <v>0</v>
      </c>
      <c r="G1039" s="472">
        <v>0</v>
      </c>
      <c r="H1039" s="472">
        <v>0</v>
      </c>
      <c r="I1039" s="472">
        <v>0</v>
      </c>
      <c r="J1039" s="472">
        <v>0</v>
      </c>
      <c r="K1039" s="472">
        <v>0</v>
      </c>
      <c r="L1039" s="472">
        <v>0</v>
      </c>
      <c r="M1039" s="472">
        <v>0</v>
      </c>
      <c r="N1039" s="472">
        <v>0</v>
      </c>
      <c r="O1039" s="472">
        <v>0</v>
      </c>
      <c r="P1039" s="472">
        <v>0.4</v>
      </c>
      <c r="Q1039" s="472">
        <v>0.17699999999999999</v>
      </c>
      <c r="R1039" s="472">
        <v>1.2789999999999999</v>
      </c>
      <c r="S1039" s="472">
        <v>1.2789999999999999</v>
      </c>
      <c r="T1039" s="472">
        <v>0.4</v>
      </c>
      <c r="U1039" s="472">
        <v>0.17699999999999999</v>
      </c>
      <c r="V1039" s="472">
        <v>1.2789999999999999</v>
      </c>
      <c r="W1039" s="472">
        <v>1.2789999999999999</v>
      </c>
      <c r="X1039" s="472">
        <v>-1.2789999999999999</v>
      </c>
      <c r="Y1039" s="472">
        <v>-1.2789999999999999</v>
      </c>
      <c r="Z1039" s="472">
        <v>1.2789999999999999</v>
      </c>
      <c r="AA1039" s="473" t="s">
        <v>1119</v>
      </c>
      <c r="AB1039" s="472" t="s">
        <v>622</v>
      </c>
      <c r="AC1039" s="271"/>
      <c r="AD1039" s="54"/>
      <c r="AE1039" s="54"/>
      <c r="AF1039" s="54"/>
      <c r="AG1039" s="54"/>
      <c r="AH1039" s="54"/>
      <c r="AI1039" s="464"/>
      <c r="AJ1039" s="470"/>
    </row>
    <row r="1040" spans="1:36" ht="78.75" x14ac:dyDescent="0.25">
      <c r="A1040" s="447">
        <v>0</v>
      </c>
      <c r="B1040" s="471" t="s">
        <v>1013</v>
      </c>
      <c r="C1040" s="471" t="s">
        <v>385</v>
      </c>
      <c r="D1040" s="472">
        <v>0</v>
      </c>
      <c r="E1040" s="472">
        <v>0</v>
      </c>
      <c r="F1040" s="472">
        <v>0</v>
      </c>
      <c r="G1040" s="472">
        <v>0</v>
      </c>
      <c r="H1040" s="472">
        <v>0</v>
      </c>
      <c r="I1040" s="472">
        <v>0</v>
      </c>
      <c r="J1040" s="472">
        <v>0</v>
      </c>
      <c r="K1040" s="472">
        <v>0</v>
      </c>
      <c r="L1040" s="472">
        <v>0</v>
      </c>
      <c r="M1040" s="472">
        <v>0</v>
      </c>
      <c r="N1040" s="472">
        <v>0</v>
      </c>
      <c r="O1040" s="472">
        <v>0</v>
      </c>
      <c r="P1040" s="472">
        <v>0</v>
      </c>
      <c r="Q1040" s="472">
        <v>6.5000000000000002E-2</v>
      </c>
      <c r="R1040" s="472">
        <v>0.1</v>
      </c>
      <c r="S1040" s="472">
        <v>0.1</v>
      </c>
      <c r="T1040" s="472">
        <v>0</v>
      </c>
      <c r="U1040" s="472">
        <v>6.5000000000000002E-2</v>
      </c>
      <c r="V1040" s="472">
        <v>0.1</v>
      </c>
      <c r="W1040" s="472">
        <v>0.1</v>
      </c>
      <c r="X1040" s="472">
        <v>-0.1</v>
      </c>
      <c r="Y1040" s="472">
        <v>-0.1</v>
      </c>
      <c r="Z1040" s="472">
        <v>0.1</v>
      </c>
      <c r="AA1040" s="473" t="s">
        <v>1119</v>
      </c>
      <c r="AB1040" s="472" t="s">
        <v>622</v>
      </c>
      <c r="AC1040" s="271"/>
      <c r="AD1040" s="54"/>
      <c r="AE1040" s="54"/>
      <c r="AF1040" s="54"/>
      <c r="AG1040" s="54"/>
      <c r="AH1040" s="54"/>
      <c r="AI1040" s="464"/>
      <c r="AJ1040" s="470"/>
    </row>
    <row r="1041" spans="1:36" ht="78.75" x14ac:dyDescent="0.25">
      <c r="A1041" s="447">
        <v>0</v>
      </c>
      <c r="B1041" s="471" t="s">
        <v>1014</v>
      </c>
      <c r="C1041" s="471" t="s">
        <v>385</v>
      </c>
      <c r="D1041" s="472">
        <v>0</v>
      </c>
      <c r="E1041" s="472">
        <v>0</v>
      </c>
      <c r="F1041" s="472">
        <v>0</v>
      </c>
      <c r="G1041" s="472">
        <v>0</v>
      </c>
      <c r="H1041" s="472">
        <v>0</v>
      </c>
      <c r="I1041" s="472">
        <v>0</v>
      </c>
      <c r="J1041" s="472">
        <v>0</v>
      </c>
      <c r="K1041" s="472">
        <v>0</v>
      </c>
      <c r="L1041" s="472">
        <v>0</v>
      </c>
      <c r="M1041" s="472">
        <v>0</v>
      </c>
      <c r="N1041" s="472">
        <v>0</v>
      </c>
      <c r="O1041" s="472">
        <v>0</v>
      </c>
      <c r="P1041" s="472">
        <v>0</v>
      </c>
      <c r="Q1041" s="472">
        <v>0.3</v>
      </c>
      <c r="R1041" s="472">
        <v>0.14199999999999999</v>
      </c>
      <c r="S1041" s="472">
        <v>0.14199999999999999</v>
      </c>
      <c r="T1041" s="472">
        <v>0</v>
      </c>
      <c r="U1041" s="472">
        <v>0.3</v>
      </c>
      <c r="V1041" s="472">
        <v>0.14199999999999999</v>
      </c>
      <c r="W1041" s="472">
        <v>0.14199999999999999</v>
      </c>
      <c r="X1041" s="472">
        <v>-0.14199999999999999</v>
      </c>
      <c r="Y1041" s="472">
        <v>-0.14199999999999999</v>
      </c>
      <c r="Z1041" s="472">
        <v>0.14199999999999999</v>
      </c>
      <c r="AA1041" s="473" t="s">
        <v>1119</v>
      </c>
      <c r="AB1041" s="472" t="s">
        <v>622</v>
      </c>
      <c r="AC1041" s="271"/>
      <c r="AD1041" s="54"/>
      <c r="AE1041" s="54"/>
      <c r="AF1041" s="54"/>
      <c r="AG1041" s="54"/>
      <c r="AH1041" s="54"/>
      <c r="AI1041" s="464"/>
      <c r="AJ1041" s="470"/>
    </row>
    <row r="1042" spans="1:36" ht="78.75" x14ac:dyDescent="0.25">
      <c r="A1042" s="447">
        <v>0</v>
      </c>
      <c r="B1042" s="471" t="s">
        <v>1015</v>
      </c>
      <c r="C1042" s="471" t="s">
        <v>385</v>
      </c>
      <c r="D1042" s="472">
        <v>0</v>
      </c>
      <c r="E1042" s="472">
        <v>0</v>
      </c>
      <c r="F1042" s="472">
        <v>0</v>
      </c>
      <c r="G1042" s="472">
        <v>0</v>
      </c>
      <c r="H1042" s="472">
        <v>0</v>
      </c>
      <c r="I1042" s="472">
        <v>0</v>
      </c>
      <c r="J1042" s="472">
        <v>0</v>
      </c>
      <c r="K1042" s="472">
        <v>0</v>
      </c>
      <c r="L1042" s="472">
        <v>0</v>
      </c>
      <c r="M1042" s="472">
        <v>0</v>
      </c>
      <c r="N1042" s="472">
        <v>0</v>
      </c>
      <c r="O1042" s="472">
        <v>0</v>
      </c>
      <c r="P1042" s="472">
        <v>0</v>
      </c>
      <c r="Q1042" s="472">
        <v>0.04</v>
      </c>
      <c r="R1042" s="472">
        <v>4.9000000000000002E-2</v>
      </c>
      <c r="S1042" s="472">
        <v>4.9000000000000002E-2</v>
      </c>
      <c r="T1042" s="472">
        <v>0</v>
      </c>
      <c r="U1042" s="472">
        <v>0.04</v>
      </c>
      <c r="V1042" s="472">
        <v>4.9000000000000002E-2</v>
      </c>
      <c r="W1042" s="472">
        <v>4.9000000000000002E-2</v>
      </c>
      <c r="X1042" s="472">
        <v>-4.9000000000000002E-2</v>
      </c>
      <c r="Y1042" s="472">
        <v>-4.9000000000000002E-2</v>
      </c>
      <c r="Z1042" s="472">
        <v>4.9000000000000002E-2</v>
      </c>
      <c r="AA1042" s="473" t="s">
        <v>1119</v>
      </c>
      <c r="AB1042" s="472" t="s">
        <v>622</v>
      </c>
      <c r="AC1042" s="271"/>
      <c r="AD1042" s="54"/>
      <c r="AE1042" s="54"/>
      <c r="AF1042" s="54"/>
      <c r="AG1042" s="54"/>
      <c r="AH1042" s="54"/>
      <c r="AI1042" s="464"/>
      <c r="AJ1042" s="470"/>
    </row>
    <row r="1043" spans="1:36" ht="78.75" x14ac:dyDescent="0.25">
      <c r="A1043" s="447">
        <v>0</v>
      </c>
      <c r="B1043" s="471" t="s">
        <v>1016</v>
      </c>
      <c r="C1043" s="471" t="s">
        <v>385</v>
      </c>
      <c r="D1043" s="472">
        <v>0</v>
      </c>
      <c r="E1043" s="472">
        <v>0</v>
      </c>
      <c r="F1043" s="472">
        <v>0</v>
      </c>
      <c r="G1043" s="472">
        <v>0</v>
      </c>
      <c r="H1043" s="472">
        <v>0</v>
      </c>
      <c r="I1043" s="472">
        <v>0</v>
      </c>
      <c r="J1043" s="472">
        <v>0</v>
      </c>
      <c r="K1043" s="472">
        <v>0</v>
      </c>
      <c r="L1043" s="472">
        <v>0</v>
      </c>
      <c r="M1043" s="472">
        <v>0</v>
      </c>
      <c r="N1043" s="472">
        <v>0</v>
      </c>
      <c r="O1043" s="472">
        <v>0</v>
      </c>
      <c r="P1043" s="472">
        <v>0</v>
      </c>
      <c r="Q1043" s="472">
        <v>0.02</v>
      </c>
      <c r="R1043" s="472">
        <v>4.1000000000000002E-2</v>
      </c>
      <c r="S1043" s="472">
        <v>4.1000000000000002E-2</v>
      </c>
      <c r="T1043" s="472">
        <v>0</v>
      </c>
      <c r="U1043" s="472">
        <v>0.02</v>
      </c>
      <c r="V1043" s="472">
        <v>4.1000000000000002E-2</v>
      </c>
      <c r="W1043" s="472">
        <v>4.1000000000000002E-2</v>
      </c>
      <c r="X1043" s="472">
        <v>-4.1000000000000002E-2</v>
      </c>
      <c r="Y1043" s="472">
        <v>-4.1000000000000002E-2</v>
      </c>
      <c r="Z1043" s="472">
        <v>4.1000000000000002E-2</v>
      </c>
      <c r="AA1043" s="473" t="s">
        <v>1119</v>
      </c>
      <c r="AB1043" s="472" t="s">
        <v>622</v>
      </c>
      <c r="AC1043" s="271"/>
      <c r="AD1043" s="54"/>
      <c r="AE1043" s="54"/>
      <c r="AF1043" s="54"/>
      <c r="AG1043" s="54"/>
      <c r="AH1043" s="54"/>
      <c r="AI1043" s="464"/>
      <c r="AJ1043" s="470"/>
    </row>
    <row r="1044" spans="1:36" ht="63" x14ac:dyDescent="0.25">
      <c r="A1044" s="447">
        <v>0</v>
      </c>
      <c r="B1044" s="471" t="s">
        <v>1017</v>
      </c>
      <c r="C1044" s="471" t="s">
        <v>385</v>
      </c>
      <c r="D1044" s="472">
        <v>0</v>
      </c>
      <c r="E1044" s="472">
        <v>0</v>
      </c>
      <c r="F1044" s="472">
        <v>0</v>
      </c>
      <c r="G1044" s="472">
        <v>0</v>
      </c>
      <c r="H1044" s="472">
        <v>0</v>
      </c>
      <c r="I1044" s="472">
        <v>0</v>
      </c>
      <c r="J1044" s="472">
        <v>0</v>
      </c>
      <c r="K1044" s="472">
        <v>0</v>
      </c>
      <c r="L1044" s="472">
        <v>0</v>
      </c>
      <c r="M1044" s="472">
        <v>0</v>
      </c>
      <c r="N1044" s="472">
        <v>0</v>
      </c>
      <c r="O1044" s="472">
        <v>0</v>
      </c>
      <c r="P1044" s="472">
        <v>0</v>
      </c>
      <c r="Q1044" s="472">
        <v>0.15</v>
      </c>
      <c r="R1044" s="472">
        <v>0.13200000000000001</v>
      </c>
      <c r="S1044" s="472">
        <v>0.13200000000000001</v>
      </c>
      <c r="T1044" s="472">
        <v>0</v>
      </c>
      <c r="U1044" s="472">
        <v>0.15</v>
      </c>
      <c r="V1044" s="472">
        <v>0.13200000000000001</v>
      </c>
      <c r="W1044" s="472">
        <v>0.13200000000000001</v>
      </c>
      <c r="X1044" s="472">
        <v>-0.13200000000000001</v>
      </c>
      <c r="Y1044" s="472">
        <v>-0.13200000000000001</v>
      </c>
      <c r="Z1044" s="472">
        <v>0.13200000000000001</v>
      </c>
      <c r="AA1044" s="473" t="s">
        <v>1119</v>
      </c>
      <c r="AB1044" s="472" t="s">
        <v>622</v>
      </c>
      <c r="AC1044" s="271"/>
      <c r="AD1044" s="54"/>
      <c r="AE1044" s="54"/>
      <c r="AF1044" s="54"/>
      <c r="AG1044" s="54"/>
      <c r="AH1044" s="54"/>
      <c r="AI1044" s="464"/>
      <c r="AJ1044" s="470"/>
    </row>
    <row r="1045" spans="1:36" ht="63" x14ac:dyDescent="0.25">
      <c r="A1045" s="447">
        <v>0</v>
      </c>
      <c r="B1045" s="471" t="s">
        <v>1018</v>
      </c>
      <c r="C1045" s="471" t="s">
        <v>385</v>
      </c>
      <c r="D1045" s="472">
        <v>0</v>
      </c>
      <c r="E1045" s="472">
        <v>0</v>
      </c>
      <c r="F1045" s="472">
        <v>0</v>
      </c>
      <c r="G1045" s="472">
        <v>0</v>
      </c>
      <c r="H1045" s="472">
        <v>0</v>
      </c>
      <c r="I1045" s="472">
        <v>0</v>
      </c>
      <c r="J1045" s="472">
        <v>0</v>
      </c>
      <c r="K1045" s="472">
        <v>0</v>
      </c>
      <c r="L1045" s="472">
        <v>0</v>
      </c>
      <c r="M1045" s="472">
        <v>0</v>
      </c>
      <c r="N1045" s="472">
        <v>0</v>
      </c>
      <c r="O1045" s="472">
        <v>0</v>
      </c>
      <c r="P1045" s="472">
        <v>0</v>
      </c>
      <c r="Q1045" s="472">
        <v>0.25</v>
      </c>
      <c r="R1045" s="472">
        <v>0.16900000000000001</v>
      </c>
      <c r="S1045" s="472">
        <v>0.16900000000000001</v>
      </c>
      <c r="T1045" s="472">
        <v>0</v>
      </c>
      <c r="U1045" s="472">
        <v>0.25</v>
      </c>
      <c r="V1045" s="472">
        <v>0.16900000000000001</v>
      </c>
      <c r="W1045" s="472">
        <v>0.16900000000000001</v>
      </c>
      <c r="X1045" s="472">
        <v>-0.16900000000000001</v>
      </c>
      <c r="Y1045" s="472">
        <v>-0.16900000000000001</v>
      </c>
      <c r="Z1045" s="472">
        <v>0.16900000000000001</v>
      </c>
      <c r="AA1045" s="473" t="s">
        <v>1119</v>
      </c>
      <c r="AB1045" s="472" t="s">
        <v>622</v>
      </c>
      <c r="AC1045" s="271"/>
      <c r="AD1045" s="54"/>
      <c r="AE1045" s="54"/>
      <c r="AF1045" s="54"/>
      <c r="AG1045" s="54"/>
      <c r="AH1045" s="54"/>
      <c r="AI1045" s="464"/>
      <c r="AJ1045" s="470"/>
    </row>
    <row r="1046" spans="1:36" ht="47.25" x14ac:dyDescent="0.25">
      <c r="A1046" s="447">
        <v>0</v>
      </c>
      <c r="B1046" s="471" t="s">
        <v>1019</v>
      </c>
      <c r="C1046" s="471" t="s">
        <v>385</v>
      </c>
      <c r="D1046" s="472">
        <v>0</v>
      </c>
      <c r="E1046" s="472">
        <v>0</v>
      </c>
      <c r="F1046" s="472">
        <v>0</v>
      </c>
      <c r="G1046" s="472">
        <v>0</v>
      </c>
      <c r="H1046" s="472">
        <v>0</v>
      </c>
      <c r="I1046" s="472">
        <v>0</v>
      </c>
      <c r="J1046" s="472">
        <v>0</v>
      </c>
      <c r="K1046" s="472">
        <v>0</v>
      </c>
      <c r="L1046" s="472">
        <v>0</v>
      </c>
      <c r="M1046" s="472">
        <v>0</v>
      </c>
      <c r="N1046" s="472">
        <v>0</v>
      </c>
      <c r="O1046" s="472">
        <v>0</v>
      </c>
      <c r="P1046" s="472">
        <v>0</v>
      </c>
      <c r="Q1046" s="472">
        <v>0.32</v>
      </c>
      <c r="R1046" s="472">
        <v>0.121</v>
      </c>
      <c r="S1046" s="472">
        <v>0.121</v>
      </c>
      <c r="T1046" s="472">
        <v>0</v>
      </c>
      <c r="U1046" s="472">
        <v>0.32</v>
      </c>
      <c r="V1046" s="472">
        <v>0.121</v>
      </c>
      <c r="W1046" s="472">
        <v>0.121</v>
      </c>
      <c r="X1046" s="472">
        <v>-0.121</v>
      </c>
      <c r="Y1046" s="472">
        <v>-0.121</v>
      </c>
      <c r="Z1046" s="472">
        <v>0.121</v>
      </c>
      <c r="AA1046" s="473" t="s">
        <v>1119</v>
      </c>
      <c r="AB1046" s="472" t="s">
        <v>622</v>
      </c>
      <c r="AC1046" s="271"/>
      <c r="AD1046" s="54"/>
      <c r="AE1046" s="54"/>
      <c r="AF1046" s="54"/>
      <c r="AG1046" s="54"/>
      <c r="AH1046" s="54"/>
      <c r="AI1046" s="464"/>
      <c r="AJ1046" s="470"/>
    </row>
    <row r="1047" spans="1:36" x14ac:dyDescent="0.25">
      <c r="A1047" s="447">
        <v>3</v>
      </c>
      <c r="B1047" s="471" t="s">
        <v>466</v>
      </c>
      <c r="C1047" s="471">
        <v>0</v>
      </c>
      <c r="D1047" s="472">
        <v>0</v>
      </c>
      <c r="E1047" s="472">
        <v>0</v>
      </c>
      <c r="F1047" s="472">
        <v>0</v>
      </c>
      <c r="G1047" s="472">
        <v>0</v>
      </c>
      <c r="H1047" s="472">
        <v>0</v>
      </c>
      <c r="I1047" s="472">
        <v>0</v>
      </c>
      <c r="J1047" s="472">
        <v>0</v>
      </c>
      <c r="K1047" s="472">
        <v>0</v>
      </c>
      <c r="L1047" s="472">
        <v>0</v>
      </c>
      <c r="M1047" s="472">
        <v>0</v>
      </c>
      <c r="N1047" s="472">
        <v>0</v>
      </c>
      <c r="O1047" s="472">
        <v>0</v>
      </c>
      <c r="P1047" s="472">
        <v>0</v>
      </c>
      <c r="Q1047" s="472">
        <v>0</v>
      </c>
      <c r="R1047" s="472">
        <v>0</v>
      </c>
      <c r="S1047" s="472">
        <v>0</v>
      </c>
      <c r="T1047" s="472">
        <v>0</v>
      </c>
      <c r="U1047" s="472">
        <v>0</v>
      </c>
      <c r="V1047" s="472">
        <v>0</v>
      </c>
      <c r="W1047" s="472">
        <v>0</v>
      </c>
      <c r="X1047" s="472">
        <v>0</v>
      </c>
      <c r="Y1047" s="472">
        <v>0</v>
      </c>
      <c r="Z1047" s="472">
        <v>0</v>
      </c>
      <c r="AA1047" s="473" t="s">
        <v>1119</v>
      </c>
      <c r="AB1047" s="472">
        <v>0</v>
      </c>
      <c r="AC1047" s="271"/>
      <c r="AD1047" s="54"/>
      <c r="AE1047" s="54"/>
      <c r="AF1047" s="54"/>
      <c r="AG1047" s="54"/>
      <c r="AH1047" s="54"/>
      <c r="AI1047" s="464"/>
      <c r="AJ1047" s="470"/>
    </row>
    <row r="1048" spans="1:36" x14ac:dyDescent="0.25">
      <c r="A1048" s="447">
        <v>4</v>
      </c>
      <c r="B1048" s="471" t="s">
        <v>467</v>
      </c>
      <c r="C1048" s="471">
        <v>0</v>
      </c>
      <c r="D1048" s="472">
        <v>0.5</v>
      </c>
      <c r="E1048" s="472">
        <v>1.8109999999999999</v>
      </c>
      <c r="F1048" s="472">
        <v>5.8449999999999998</v>
      </c>
      <c r="G1048" s="472">
        <v>5.8449999999999998</v>
      </c>
      <c r="H1048" s="472">
        <v>0</v>
      </c>
      <c r="I1048" s="472">
        <v>0</v>
      </c>
      <c r="J1048" s="472">
        <v>0</v>
      </c>
      <c r="K1048" s="472">
        <v>0</v>
      </c>
      <c r="L1048" s="472">
        <v>0</v>
      </c>
      <c r="M1048" s="472">
        <v>4.3390000000000004</v>
      </c>
      <c r="N1048" s="472">
        <v>14.23</v>
      </c>
      <c r="O1048" s="472">
        <v>14.23</v>
      </c>
      <c r="P1048" s="472">
        <v>0</v>
      </c>
      <c r="Q1048" s="472">
        <v>1.59</v>
      </c>
      <c r="R1048" s="472">
        <v>7.8992000000000004</v>
      </c>
      <c r="S1048" s="472">
        <v>7.8992000000000004</v>
      </c>
      <c r="T1048" s="472">
        <v>0.5</v>
      </c>
      <c r="U1048" s="472">
        <v>7.74</v>
      </c>
      <c r="V1048" s="472">
        <v>27.9742</v>
      </c>
      <c r="W1048" s="472">
        <v>27.9742</v>
      </c>
      <c r="X1048" s="472">
        <v>-27.9742</v>
      </c>
      <c r="Y1048" s="472">
        <v>-27.9742</v>
      </c>
      <c r="Z1048" s="472">
        <v>27.9742</v>
      </c>
      <c r="AA1048" s="473" t="s">
        <v>1119</v>
      </c>
      <c r="AB1048" s="472">
        <v>0</v>
      </c>
      <c r="AC1048" s="271"/>
      <c r="AD1048" s="54"/>
      <c r="AE1048" s="54"/>
      <c r="AF1048" s="54"/>
      <c r="AG1048" s="54"/>
      <c r="AH1048" s="54"/>
      <c r="AI1048" s="464"/>
      <c r="AJ1048" s="470"/>
    </row>
    <row r="1049" spans="1:36" ht="47.25" x14ac:dyDescent="0.25">
      <c r="A1049" s="447">
        <v>0</v>
      </c>
      <c r="B1049" s="471" t="s">
        <v>663</v>
      </c>
      <c r="C1049" s="471" t="s">
        <v>385</v>
      </c>
      <c r="D1049" s="472">
        <v>0</v>
      </c>
      <c r="E1049" s="472">
        <v>0.56499999999999995</v>
      </c>
      <c r="F1049" s="472">
        <v>1.026</v>
      </c>
      <c r="G1049" s="472">
        <v>1.026</v>
      </c>
      <c r="H1049" s="472">
        <v>0</v>
      </c>
      <c r="I1049" s="472">
        <v>0</v>
      </c>
      <c r="J1049" s="472">
        <v>0</v>
      </c>
      <c r="K1049" s="472">
        <v>0</v>
      </c>
      <c r="L1049" s="472">
        <v>0</v>
      </c>
      <c r="M1049" s="472">
        <v>0</v>
      </c>
      <c r="N1049" s="472">
        <v>0</v>
      </c>
      <c r="O1049" s="472">
        <v>0</v>
      </c>
      <c r="P1049" s="472">
        <v>0</v>
      </c>
      <c r="Q1049" s="472">
        <v>0</v>
      </c>
      <c r="R1049" s="472">
        <v>0</v>
      </c>
      <c r="S1049" s="472">
        <v>0</v>
      </c>
      <c r="T1049" s="472">
        <v>0</v>
      </c>
      <c r="U1049" s="472">
        <v>0.56499999999999995</v>
      </c>
      <c r="V1049" s="472">
        <v>1.026</v>
      </c>
      <c r="W1049" s="472">
        <v>1.026</v>
      </c>
      <c r="X1049" s="472">
        <v>-1.026</v>
      </c>
      <c r="Y1049" s="472">
        <v>-1.026</v>
      </c>
      <c r="Z1049" s="472">
        <v>1.026</v>
      </c>
      <c r="AA1049" s="473" t="s">
        <v>1119</v>
      </c>
      <c r="AB1049" s="472" t="s">
        <v>622</v>
      </c>
      <c r="AC1049" s="271"/>
      <c r="AD1049" s="54"/>
      <c r="AE1049" s="54"/>
      <c r="AF1049" s="54"/>
      <c r="AG1049" s="54"/>
      <c r="AH1049" s="54"/>
      <c r="AI1049" s="464"/>
      <c r="AJ1049" s="470"/>
    </row>
    <row r="1050" spans="1:36" ht="63" x14ac:dyDescent="0.25">
      <c r="A1050" s="447">
        <v>0</v>
      </c>
      <c r="B1050" s="471" t="s">
        <v>664</v>
      </c>
      <c r="C1050" s="471" t="s">
        <v>385</v>
      </c>
      <c r="D1050" s="472">
        <v>0</v>
      </c>
      <c r="E1050" s="472">
        <v>0.33600000000000002</v>
      </c>
      <c r="F1050" s="472">
        <v>1.4870000000000001</v>
      </c>
      <c r="G1050" s="472">
        <v>1.4870000000000001</v>
      </c>
      <c r="H1050" s="472">
        <v>0</v>
      </c>
      <c r="I1050" s="472">
        <v>0</v>
      </c>
      <c r="J1050" s="472">
        <v>0</v>
      </c>
      <c r="K1050" s="472">
        <v>0</v>
      </c>
      <c r="L1050" s="472">
        <v>0</v>
      </c>
      <c r="M1050" s="472">
        <v>0</v>
      </c>
      <c r="N1050" s="472">
        <v>0</v>
      </c>
      <c r="O1050" s="472">
        <v>0</v>
      </c>
      <c r="P1050" s="472">
        <v>0</v>
      </c>
      <c r="Q1050" s="472">
        <v>0</v>
      </c>
      <c r="R1050" s="472">
        <v>0</v>
      </c>
      <c r="S1050" s="472">
        <v>0</v>
      </c>
      <c r="T1050" s="472">
        <v>0</v>
      </c>
      <c r="U1050" s="472">
        <v>0.33600000000000002</v>
      </c>
      <c r="V1050" s="472">
        <v>1.4870000000000001</v>
      </c>
      <c r="W1050" s="472">
        <v>1.4870000000000001</v>
      </c>
      <c r="X1050" s="472">
        <v>-1.4870000000000001</v>
      </c>
      <c r="Y1050" s="472">
        <v>-1.4870000000000001</v>
      </c>
      <c r="Z1050" s="472">
        <v>1.4870000000000001</v>
      </c>
      <c r="AA1050" s="473" t="s">
        <v>1119</v>
      </c>
      <c r="AB1050" s="472" t="s">
        <v>622</v>
      </c>
      <c r="AC1050" s="271"/>
      <c r="AD1050" s="54"/>
      <c r="AE1050" s="54"/>
      <c r="AF1050" s="54"/>
      <c r="AG1050" s="54"/>
      <c r="AH1050" s="54"/>
      <c r="AI1050" s="464"/>
      <c r="AJ1050" s="470"/>
    </row>
    <row r="1051" spans="1:36" ht="63" x14ac:dyDescent="0.25">
      <c r="A1051" s="447">
        <v>0</v>
      </c>
      <c r="B1051" s="471" t="s">
        <v>665</v>
      </c>
      <c r="C1051" s="471" t="s">
        <v>385</v>
      </c>
      <c r="D1051" s="472">
        <v>0.5</v>
      </c>
      <c r="E1051" s="472">
        <v>0.91</v>
      </c>
      <c r="F1051" s="472">
        <v>3.3319999999999999</v>
      </c>
      <c r="G1051" s="472">
        <v>3.3319999999999999</v>
      </c>
      <c r="H1051" s="472">
        <v>0</v>
      </c>
      <c r="I1051" s="472">
        <v>0</v>
      </c>
      <c r="J1051" s="472">
        <v>0</v>
      </c>
      <c r="K1051" s="472">
        <v>0</v>
      </c>
      <c r="L1051" s="472">
        <v>0</v>
      </c>
      <c r="M1051" s="472">
        <v>0</v>
      </c>
      <c r="N1051" s="472">
        <v>0</v>
      </c>
      <c r="O1051" s="472">
        <v>0</v>
      </c>
      <c r="P1051" s="472">
        <v>0</v>
      </c>
      <c r="Q1051" s="472">
        <v>0</v>
      </c>
      <c r="R1051" s="472">
        <v>1.9999999999997797E-4</v>
      </c>
      <c r="S1051" s="472">
        <v>1.9999999999997797E-4</v>
      </c>
      <c r="T1051" s="472">
        <v>0.5</v>
      </c>
      <c r="U1051" s="472">
        <v>0.91</v>
      </c>
      <c r="V1051" s="472">
        <v>3.3321999999999998</v>
      </c>
      <c r="W1051" s="472">
        <v>3.3321999999999998</v>
      </c>
      <c r="X1051" s="472">
        <v>-3.3321999999999998</v>
      </c>
      <c r="Y1051" s="472">
        <v>-3.3321999999999998</v>
      </c>
      <c r="Z1051" s="472">
        <v>3.3321999999999998</v>
      </c>
      <c r="AA1051" s="473" t="s">
        <v>1119</v>
      </c>
      <c r="AB1051" s="472" t="s">
        <v>622</v>
      </c>
      <c r="AC1051" s="271"/>
      <c r="AD1051" s="54"/>
      <c r="AE1051" s="54"/>
      <c r="AF1051" s="54"/>
      <c r="AG1051" s="54"/>
      <c r="AH1051" s="54"/>
      <c r="AI1051" s="464"/>
      <c r="AJ1051" s="470"/>
    </row>
    <row r="1052" spans="1:36" ht="78.75" x14ac:dyDescent="0.25">
      <c r="A1052" s="447">
        <v>0</v>
      </c>
      <c r="B1052" s="471" t="s">
        <v>905</v>
      </c>
      <c r="C1052" s="471" t="s">
        <v>385</v>
      </c>
      <c r="D1052" s="472">
        <v>0</v>
      </c>
      <c r="E1052" s="472">
        <v>0</v>
      </c>
      <c r="F1052" s="472">
        <v>0</v>
      </c>
      <c r="G1052" s="472">
        <v>0</v>
      </c>
      <c r="H1052" s="472">
        <v>0</v>
      </c>
      <c r="I1052" s="472">
        <v>0</v>
      </c>
      <c r="J1052" s="472">
        <v>0</v>
      </c>
      <c r="K1052" s="472">
        <v>0</v>
      </c>
      <c r="L1052" s="472">
        <v>0</v>
      </c>
      <c r="M1052" s="472">
        <v>0.60699999999999998</v>
      </c>
      <c r="N1052" s="472">
        <v>3.3079999999999998</v>
      </c>
      <c r="O1052" s="472">
        <v>3.3079999999999998</v>
      </c>
      <c r="P1052" s="472">
        <v>0</v>
      </c>
      <c r="Q1052" s="472">
        <v>0</v>
      </c>
      <c r="R1052" s="472">
        <v>0</v>
      </c>
      <c r="S1052" s="472">
        <v>0</v>
      </c>
      <c r="T1052" s="472">
        <v>0</v>
      </c>
      <c r="U1052" s="472">
        <v>0.60699999999999998</v>
      </c>
      <c r="V1052" s="472">
        <v>3.3079999999999998</v>
      </c>
      <c r="W1052" s="472">
        <v>3.3079999999999998</v>
      </c>
      <c r="X1052" s="472">
        <v>-3.3079999999999998</v>
      </c>
      <c r="Y1052" s="472">
        <v>-3.3079999999999998</v>
      </c>
      <c r="Z1052" s="472">
        <v>3.3079999999999998</v>
      </c>
      <c r="AA1052" s="473" t="s">
        <v>1119</v>
      </c>
      <c r="AB1052" s="472" t="s">
        <v>622</v>
      </c>
      <c r="AC1052" s="271"/>
      <c r="AD1052" s="54"/>
      <c r="AE1052" s="54"/>
      <c r="AF1052" s="54"/>
      <c r="AG1052" s="54"/>
      <c r="AH1052" s="54"/>
      <c r="AI1052" s="464"/>
      <c r="AJ1052" s="470"/>
    </row>
    <row r="1053" spans="1:36" ht="47.25" x14ac:dyDescent="0.25">
      <c r="A1053" s="447">
        <v>0</v>
      </c>
      <c r="B1053" s="471" t="s">
        <v>906</v>
      </c>
      <c r="C1053" s="471" t="s">
        <v>385</v>
      </c>
      <c r="D1053" s="472">
        <v>0</v>
      </c>
      <c r="E1053" s="472">
        <v>0</v>
      </c>
      <c r="F1053" s="472">
        <v>0</v>
      </c>
      <c r="G1053" s="472">
        <v>0</v>
      </c>
      <c r="H1053" s="472">
        <v>0</v>
      </c>
      <c r="I1053" s="472">
        <v>0</v>
      </c>
      <c r="J1053" s="472">
        <v>0</v>
      </c>
      <c r="K1053" s="472">
        <v>0</v>
      </c>
      <c r="L1053" s="472">
        <v>0</v>
      </c>
      <c r="M1053" s="472">
        <v>0</v>
      </c>
      <c r="N1053" s="472">
        <v>0</v>
      </c>
      <c r="O1053" s="472">
        <v>0</v>
      </c>
      <c r="P1053" s="472">
        <v>0</v>
      </c>
      <c r="Q1053" s="472">
        <v>1.59</v>
      </c>
      <c r="R1053" s="472">
        <v>7.899</v>
      </c>
      <c r="S1053" s="472">
        <v>7.899</v>
      </c>
      <c r="T1053" s="472">
        <v>0</v>
      </c>
      <c r="U1053" s="472">
        <v>1.59</v>
      </c>
      <c r="V1053" s="472">
        <v>7.899</v>
      </c>
      <c r="W1053" s="472">
        <v>7.899</v>
      </c>
      <c r="X1053" s="472">
        <v>-7.899</v>
      </c>
      <c r="Y1053" s="472">
        <v>-7.899</v>
      </c>
      <c r="Z1053" s="472">
        <v>7.899</v>
      </c>
      <c r="AA1053" s="473" t="s">
        <v>1119</v>
      </c>
      <c r="AB1053" s="472" t="s">
        <v>622</v>
      </c>
      <c r="AC1053" s="271"/>
      <c r="AD1053" s="54"/>
      <c r="AE1053" s="54"/>
      <c r="AF1053" s="54"/>
      <c r="AG1053" s="54"/>
      <c r="AH1053" s="54"/>
      <c r="AI1053" s="464"/>
      <c r="AJ1053" s="470"/>
    </row>
    <row r="1054" spans="1:36" ht="63" x14ac:dyDescent="0.25">
      <c r="A1054" s="447">
        <v>0</v>
      </c>
      <c r="B1054" s="471" t="s">
        <v>666</v>
      </c>
      <c r="C1054" s="471" t="s">
        <v>385</v>
      </c>
      <c r="D1054" s="472">
        <v>0</v>
      </c>
      <c r="E1054" s="472">
        <v>0</v>
      </c>
      <c r="F1054" s="472">
        <v>0</v>
      </c>
      <c r="G1054" s="472">
        <v>0</v>
      </c>
      <c r="H1054" s="472">
        <v>0</v>
      </c>
      <c r="I1054" s="472">
        <v>0</v>
      </c>
      <c r="J1054" s="472">
        <v>0</v>
      </c>
      <c r="K1054" s="472">
        <v>0</v>
      </c>
      <c r="L1054" s="472">
        <v>0</v>
      </c>
      <c r="M1054" s="472">
        <v>3.7320000000000002</v>
      </c>
      <c r="N1054" s="472">
        <v>10.922000000000001</v>
      </c>
      <c r="O1054" s="472">
        <v>10.922000000000001</v>
      </c>
      <c r="P1054" s="472">
        <v>0</v>
      </c>
      <c r="Q1054" s="472">
        <v>0</v>
      </c>
      <c r="R1054" s="472">
        <v>0</v>
      </c>
      <c r="S1054" s="472">
        <v>0</v>
      </c>
      <c r="T1054" s="472">
        <v>0</v>
      </c>
      <c r="U1054" s="472">
        <v>3.7320000000000002</v>
      </c>
      <c r="V1054" s="472">
        <v>10.922000000000001</v>
      </c>
      <c r="W1054" s="472">
        <v>10.922000000000001</v>
      </c>
      <c r="X1054" s="472">
        <v>-10.922000000000001</v>
      </c>
      <c r="Y1054" s="472">
        <v>-10.922000000000001</v>
      </c>
      <c r="Z1054" s="472">
        <v>10.922000000000001</v>
      </c>
      <c r="AA1054" s="473" t="s">
        <v>1119</v>
      </c>
      <c r="AB1054" s="472" t="s">
        <v>622</v>
      </c>
      <c r="AC1054" s="271"/>
      <c r="AD1054" s="54"/>
      <c r="AE1054" s="54"/>
      <c r="AF1054" s="54"/>
      <c r="AG1054" s="54"/>
      <c r="AH1054" s="54"/>
      <c r="AI1054" s="464"/>
      <c r="AJ1054" s="470"/>
    </row>
    <row r="1055" spans="1:36" x14ac:dyDescent="0.25">
      <c r="A1055" s="447">
        <v>5</v>
      </c>
      <c r="B1055" s="471" t="s">
        <v>468</v>
      </c>
      <c r="C1055" s="471">
        <v>0</v>
      </c>
      <c r="D1055" s="472">
        <v>0</v>
      </c>
      <c r="E1055" s="472">
        <v>0</v>
      </c>
      <c r="F1055" s="472">
        <v>0</v>
      </c>
      <c r="G1055" s="472">
        <v>0</v>
      </c>
      <c r="H1055" s="472">
        <v>0</v>
      </c>
      <c r="I1055" s="472">
        <v>0</v>
      </c>
      <c r="J1055" s="472">
        <v>0</v>
      </c>
      <c r="K1055" s="472">
        <v>0</v>
      </c>
      <c r="L1055" s="472">
        <v>0</v>
      </c>
      <c r="M1055" s="472">
        <v>0</v>
      </c>
      <c r="N1055" s="472">
        <v>0</v>
      </c>
      <c r="O1055" s="472">
        <v>0</v>
      </c>
      <c r="P1055" s="472">
        <v>0</v>
      </c>
      <c r="Q1055" s="472">
        <v>0</v>
      </c>
      <c r="R1055" s="472">
        <v>0</v>
      </c>
      <c r="S1055" s="472">
        <v>0</v>
      </c>
      <c r="T1055" s="472">
        <v>0</v>
      </c>
      <c r="U1055" s="472">
        <v>0</v>
      </c>
      <c r="V1055" s="472">
        <v>0</v>
      </c>
      <c r="W1055" s="472">
        <v>0</v>
      </c>
      <c r="X1055" s="472">
        <v>0</v>
      </c>
      <c r="Y1055" s="472">
        <v>0</v>
      </c>
      <c r="Z1055" s="472">
        <v>0</v>
      </c>
      <c r="AA1055" s="473" t="s">
        <v>1119</v>
      </c>
      <c r="AB1055" s="472">
        <v>0</v>
      </c>
      <c r="AC1055" s="271"/>
      <c r="AD1055" s="54"/>
      <c r="AE1055" s="54"/>
      <c r="AF1055" s="54"/>
      <c r="AG1055" s="54"/>
      <c r="AH1055" s="54"/>
      <c r="AI1055" s="464"/>
      <c r="AJ1055" s="470"/>
    </row>
    <row r="1056" spans="1:36" x14ac:dyDescent="0.25">
      <c r="A1056" s="447">
        <v>6</v>
      </c>
      <c r="B1056" s="471" t="s">
        <v>469</v>
      </c>
      <c r="C1056" s="471">
        <v>0</v>
      </c>
      <c r="D1056" s="472">
        <v>0</v>
      </c>
      <c r="E1056" s="472">
        <v>0</v>
      </c>
      <c r="F1056" s="472">
        <v>0</v>
      </c>
      <c r="G1056" s="472">
        <v>0</v>
      </c>
      <c r="H1056" s="472">
        <v>0</v>
      </c>
      <c r="I1056" s="472">
        <v>0</v>
      </c>
      <c r="J1056" s="472">
        <v>0</v>
      </c>
      <c r="K1056" s="472">
        <v>0</v>
      </c>
      <c r="L1056" s="472">
        <v>0</v>
      </c>
      <c r="M1056" s="472">
        <v>0</v>
      </c>
      <c r="N1056" s="472">
        <v>0</v>
      </c>
      <c r="O1056" s="472">
        <v>0</v>
      </c>
      <c r="P1056" s="472">
        <v>0</v>
      </c>
      <c r="Q1056" s="472">
        <v>0</v>
      </c>
      <c r="R1056" s="472">
        <v>0</v>
      </c>
      <c r="S1056" s="472">
        <v>0</v>
      </c>
      <c r="T1056" s="472">
        <v>0</v>
      </c>
      <c r="U1056" s="472">
        <v>0</v>
      </c>
      <c r="V1056" s="472">
        <v>0</v>
      </c>
      <c r="W1056" s="472">
        <v>0</v>
      </c>
      <c r="X1056" s="472">
        <v>0</v>
      </c>
      <c r="Y1056" s="472">
        <v>0</v>
      </c>
      <c r="Z1056" s="472">
        <v>0</v>
      </c>
      <c r="AA1056" s="473" t="s">
        <v>1119</v>
      </c>
      <c r="AB1056" s="472">
        <v>0</v>
      </c>
      <c r="AC1056" s="271"/>
      <c r="AD1056" s="54"/>
      <c r="AE1056" s="54"/>
      <c r="AF1056" s="54"/>
      <c r="AG1056" s="54"/>
      <c r="AH1056" s="54"/>
      <c r="AI1056" s="464"/>
      <c r="AJ1056" s="470"/>
    </row>
    <row r="1057" spans="1:36" x14ac:dyDescent="0.25">
      <c r="A1057" s="447">
        <v>7</v>
      </c>
      <c r="B1057" s="471" t="s">
        <v>470</v>
      </c>
      <c r="C1057" s="471">
        <v>0</v>
      </c>
      <c r="D1057" s="472">
        <v>2.5000000000000001E-2</v>
      </c>
      <c r="E1057" s="472">
        <v>0</v>
      </c>
      <c r="F1057" s="472">
        <v>0.42399999999999999</v>
      </c>
      <c r="G1057" s="472">
        <v>0.42399999999999999</v>
      </c>
      <c r="H1057" s="472">
        <v>0</v>
      </c>
      <c r="I1057" s="472">
        <v>0</v>
      </c>
      <c r="J1057" s="472">
        <v>0</v>
      </c>
      <c r="K1057" s="472">
        <v>0</v>
      </c>
      <c r="L1057" s="472">
        <v>0</v>
      </c>
      <c r="M1057" s="472">
        <v>0</v>
      </c>
      <c r="N1057" s="472">
        <v>0</v>
      </c>
      <c r="O1057" s="472">
        <v>0</v>
      </c>
      <c r="P1057" s="472">
        <v>0.91</v>
      </c>
      <c r="Q1057" s="472">
        <v>0.81800000000000006</v>
      </c>
      <c r="R1057" s="472">
        <v>5.6180000000000003</v>
      </c>
      <c r="S1057" s="472">
        <v>5.6180000000000003</v>
      </c>
      <c r="T1057" s="472">
        <v>0.93500000000000005</v>
      </c>
      <c r="U1057" s="472">
        <v>0.81800000000000006</v>
      </c>
      <c r="V1057" s="472">
        <v>6.0420000000000007</v>
      </c>
      <c r="W1057" s="472">
        <v>6.0420000000000007</v>
      </c>
      <c r="X1057" s="472">
        <v>-6.0420000000000007</v>
      </c>
      <c r="Y1057" s="472">
        <v>-6.0420000000000007</v>
      </c>
      <c r="Z1057" s="472">
        <v>6.0420000000000007</v>
      </c>
      <c r="AA1057" s="473" t="s">
        <v>1119</v>
      </c>
      <c r="AB1057" s="472">
        <v>0</v>
      </c>
      <c r="AC1057" s="271"/>
      <c r="AD1057" s="54"/>
      <c r="AE1057" s="54"/>
      <c r="AF1057" s="54"/>
      <c r="AG1057" s="54"/>
      <c r="AH1057" s="54"/>
      <c r="AI1057" s="464"/>
      <c r="AJ1057" s="470"/>
    </row>
    <row r="1058" spans="1:36" ht="47.25" x14ac:dyDescent="0.25">
      <c r="A1058" s="447">
        <v>0</v>
      </c>
      <c r="B1058" s="471" t="s">
        <v>907</v>
      </c>
      <c r="C1058" s="471" t="s">
        <v>388</v>
      </c>
      <c r="D1058" s="472">
        <v>0</v>
      </c>
      <c r="E1058" s="472">
        <v>0</v>
      </c>
      <c r="F1058" s="472">
        <v>0</v>
      </c>
      <c r="G1058" s="472">
        <v>0</v>
      </c>
      <c r="H1058" s="472">
        <v>0</v>
      </c>
      <c r="I1058" s="472">
        <v>0</v>
      </c>
      <c r="J1058" s="472">
        <v>0</v>
      </c>
      <c r="K1058" s="472">
        <v>0</v>
      </c>
      <c r="L1058" s="472">
        <v>0</v>
      </c>
      <c r="M1058" s="472">
        <v>0</v>
      </c>
      <c r="N1058" s="472">
        <v>0</v>
      </c>
      <c r="O1058" s="472">
        <v>0</v>
      </c>
      <c r="P1058" s="472">
        <v>0.16</v>
      </c>
      <c r="Q1058" s="472">
        <v>3.1E-2</v>
      </c>
      <c r="R1058" s="472">
        <v>0</v>
      </c>
      <c r="S1058" s="472">
        <v>0</v>
      </c>
      <c r="T1058" s="472">
        <v>0.16</v>
      </c>
      <c r="U1058" s="472">
        <v>3.1E-2</v>
      </c>
      <c r="V1058" s="472">
        <v>0</v>
      </c>
      <c r="W1058" s="472">
        <v>0</v>
      </c>
      <c r="X1058" s="472">
        <v>0</v>
      </c>
      <c r="Y1058" s="472">
        <v>0</v>
      </c>
      <c r="Z1058" s="472">
        <v>0</v>
      </c>
      <c r="AA1058" s="473" t="s">
        <v>1119</v>
      </c>
      <c r="AB1058" s="472">
        <v>0</v>
      </c>
      <c r="AC1058" s="271"/>
      <c r="AD1058" s="54"/>
      <c r="AE1058" s="54"/>
      <c r="AF1058" s="54"/>
      <c r="AG1058" s="54"/>
      <c r="AH1058" s="54"/>
      <c r="AI1058" s="464"/>
      <c r="AJ1058" s="470"/>
    </row>
    <row r="1059" spans="1:36" ht="47.25" x14ac:dyDescent="0.25">
      <c r="A1059" s="447">
        <v>0</v>
      </c>
      <c r="B1059" s="471" t="s">
        <v>667</v>
      </c>
      <c r="C1059" s="471" t="s">
        <v>385</v>
      </c>
      <c r="D1059" s="472">
        <v>2.5000000000000001E-2</v>
      </c>
      <c r="E1059" s="472">
        <v>0</v>
      </c>
      <c r="F1059" s="472">
        <v>0.35599999999999998</v>
      </c>
      <c r="G1059" s="472">
        <v>0.35599999999999998</v>
      </c>
      <c r="H1059" s="472">
        <v>0</v>
      </c>
      <c r="I1059" s="472">
        <v>0</v>
      </c>
      <c r="J1059" s="472">
        <v>0</v>
      </c>
      <c r="K1059" s="472">
        <v>0</v>
      </c>
      <c r="L1059" s="472">
        <v>0</v>
      </c>
      <c r="M1059" s="472">
        <v>0</v>
      </c>
      <c r="N1059" s="472">
        <v>0</v>
      </c>
      <c r="O1059" s="472">
        <v>0</v>
      </c>
      <c r="P1059" s="472">
        <v>0</v>
      </c>
      <c r="Q1059" s="472">
        <v>0</v>
      </c>
      <c r="R1059" s="472">
        <v>0</v>
      </c>
      <c r="S1059" s="472">
        <v>0</v>
      </c>
      <c r="T1059" s="472">
        <v>2.5000000000000001E-2</v>
      </c>
      <c r="U1059" s="472">
        <v>0</v>
      </c>
      <c r="V1059" s="472">
        <v>0.35599999999999998</v>
      </c>
      <c r="W1059" s="472">
        <v>0.35599999999999998</v>
      </c>
      <c r="X1059" s="472">
        <v>-0.35599999999999998</v>
      </c>
      <c r="Y1059" s="472">
        <v>-0.35599999999999998</v>
      </c>
      <c r="Z1059" s="472">
        <v>0.35599999999999998</v>
      </c>
      <c r="AA1059" s="473" t="s">
        <v>1119</v>
      </c>
      <c r="AB1059" s="472" t="s">
        <v>622</v>
      </c>
      <c r="AC1059" s="271"/>
      <c r="AD1059" s="54"/>
      <c r="AE1059" s="54"/>
      <c r="AF1059" s="54"/>
      <c r="AG1059" s="54"/>
      <c r="AH1059" s="54"/>
      <c r="AI1059" s="464"/>
      <c r="AJ1059" s="470"/>
    </row>
    <row r="1060" spans="1:36" ht="63" x14ac:dyDescent="0.25">
      <c r="A1060" s="447">
        <v>0</v>
      </c>
      <c r="B1060" s="471" t="s">
        <v>668</v>
      </c>
      <c r="C1060" s="471" t="s">
        <v>385</v>
      </c>
      <c r="D1060" s="472">
        <v>0</v>
      </c>
      <c r="E1060" s="472">
        <v>0</v>
      </c>
      <c r="F1060" s="472">
        <v>6.8000000000000005E-2</v>
      </c>
      <c r="G1060" s="472">
        <v>6.8000000000000005E-2</v>
      </c>
      <c r="H1060" s="472">
        <v>0</v>
      </c>
      <c r="I1060" s="472">
        <v>0</v>
      </c>
      <c r="J1060" s="472">
        <v>0</v>
      </c>
      <c r="K1060" s="472">
        <v>0</v>
      </c>
      <c r="L1060" s="472">
        <v>0</v>
      </c>
      <c r="M1060" s="472">
        <v>0</v>
      </c>
      <c r="N1060" s="472">
        <v>0</v>
      </c>
      <c r="O1060" s="472">
        <v>0</v>
      </c>
      <c r="P1060" s="472">
        <v>0</v>
      </c>
      <c r="Q1060" s="472">
        <v>0</v>
      </c>
      <c r="R1060" s="472">
        <v>0</v>
      </c>
      <c r="S1060" s="472">
        <v>0</v>
      </c>
      <c r="T1060" s="472">
        <v>0</v>
      </c>
      <c r="U1060" s="472">
        <v>0</v>
      </c>
      <c r="V1060" s="472">
        <v>6.8000000000000005E-2</v>
      </c>
      <c r="W1060" s="472">
        <v>6.8000000000000005E-2</v>
      </c>
      <c r="X1060" s="472">
        <v>-6.8000000000000005E-2</v>
      </c>
      <c r="Y1060" s="472">
        <v>-6.8000000000000005E-2</v>
      </c>
      <c r="Z1060" s="472">
        <v>6.8000000000000005E-2</v>
      </c>
      <c r="AA1060" s="473" t="s">
        <v>1119</v>
      </c>
      <c r="AB1060" s="472" t="s">
        <v>622</v>
      </c>
      <c r="AC1060" s="271"/>
      <c r="AD1060" s="54"/>
      <c r="AE1060" s="54"/>
      <c r="AF1060" s="54"/>
      <c r="AG1060" s="54"/>
      <c r="AH1060" s="54"/>
      <c r="AI1060" s="464"/>
      <c r="AJ1060" s="470"/>
    </row>
    <row r="1061" spans="1:36" ht="47.25" x14ac:dyDescent="0.25">
      <c r="A1061" s="447">
        <v>0</v>
      </c>
      <c r="B1061" s="471" t="s">
        <v>908</v>
      </c>
      <c r="C1061" s="471" t="s">
        <v>385</v>
      </c>
      <c r="D1061" s="472">
        <v>0</v>
      </c>
      <c r="E1061" s="472">
        <v>0</v>
      </c>
      <c r="F1061" s="472">
        <v>0</v>
      </c>
      <c r="G1061" s="472">
        <v>0</v>
      </c>
      <c r="H1061" s="472">
        <v>0</v>
      </c>
      <c r="I1061" s="472">
        <v>0</v>
      </c>
      <c r="J1061" s="472">
        <v>0</v>
      </c>
      <c r="K1061" s="472">
        <v>0</v>
      </c>
      <c r="L1061" s="472">
        <v>0</v>
      </c>
      <c r="M1061" s="472">
        <v>0</v>
      </c>
      <c r="N1061" s="472">
        <v>0</v>
      </c>
      <c r="O1061" s="472">
        <v>0</v>
      </c>
      <c r="P1061" s="472">
        <v>0.5</v>
      </c>
      <c r="Q1061" s="472">
        <v>0.78700000000000003</v>
      </c>
      <c r="R1061" s="472">
        <v>4.7720000000000002</v>
      </c>
      <c r="S1061" s="472">
        <v>4.7720000000000002</v>
      </c>
      <c r="T1061" s="472">
        <v>0.5</v>
      </c>
      <c r="U1061" s="472">
        <v>0.78700000000000003</v>
      </c>
      <c r="V1061" s="472">
        <v>4.7720000000000002</v>
      </c>
      <c r="W1061" s="472">
        <v>4.7720000000000002</v>
      </c>
      <c r="X1061" s="472">
        <v>-4.7720000000000002</v>
      </c>
      <c r="Y1061" s="472">
        <v>-4.7720000000000002</v>
      </c>
      <c r="Z1061" s="472">
        <v>4.7720000000000002</v>
      </c>
      <c r="AA1061" s="473" t="s">
        <v>1119</v>
      </c>
      <c r="AB1061" s="472" t="s">
        <v>622</v>
      </c>
      <c r="AC1061" s="271"/>
      <c r="AD1061" s="54"/>
      <c r="AE1061" s="54"/>
      <c r="AF1061" s="54"/>
      <c r="AG1061" s="54"/>
      <c r="AH1061" s="54"/>
      <c r="AI1061" s="464"/>
      <c r="AJ1061" s="470"/>
    </row>
    <row r="1062" spans="1:36" ht="63" x14ac:dyDescent="0.25">
      <c r="A1062" s="447">
        <v>0</v>
      </c>
      <c r="B1062" s="471" t="s">
        <v>1022</v>
      </c>
      <c r="C1062" s="471" t="s">
        <v>385</v>
      </c>
      <c r="D1062" s="472">
        <v>0</v>
      </c>
      <c r="E1062" s="472">
        <v>0</v>
      </c>
      <c r="F1062" s="472">
        <v>0</v>
      </c>
      <c r="G1062" s="472">
        <v>0</v>
      </c>
      <c r="H1062" s="472">
        <v>0</v>
      </c>
      <c r="I1062" s="472">
        <v>0</v>
      </c>
      <c r="J1062" s="472">
        <v>0</v>
      </c>
      <c r="K1062" s="472">
        <v>0</v>
      </c>
      <c r="L1062" s="472">
        <v>0</v>
      </c>
      <c r="M1062" s="472">
        <v>0</v>
      </c>
      <c r="N1062" s="472">
        <v>0</v>
      </c>
      <c r="O1062" s="472">
        <v>0</v>
      </c>
      <c r="P1062" s="472">
        <v>0.25</v>
      </c>
      <c r="Q1062" s="472">
        <v>0</v>
      </c>
      <c r="R1062" s="472">
        <v>0.55300000000000005</v>
      </c>
      <c r="S1062" s="472">
        <v>0.55300000000000005</v>
      </c>
      <c r="T1062" s="472">
        <v>0.25</v>
      </c>
      <c r="U1062" s="472">
        <v>0</v>
      </c>
      <c r="V1062" s="472">
        <v>0.55300000000000005</v>
      </c>
      <c r="W1062" s="472">
        <v>0.55300000000000005</v>
      </c>
      <c r="X1062" s="472">
        <v>-0.55300000000000005</v>
      </c>
      <c r="Y1062" s="472">
        <v>-0.55300000000000005</v>
      </c>
      <c r="Z1062" s="472">
        <v>0.55300000000000005</v>
      </c>
      <c r="AA1062" s="473" t="s">
        <v>1119</v>
      </c>
      <c r="AB1062" s="472" t="s">
        <v>622</v>
      </c>
      <c r="AC1062" s="271"/>
      <c r="AD1062" s="54"/>
      <c r="AE1062" s="54"/>
      <c r="AF1062" s="54"/>
      <c r="AG1062" s="54"/>
      <c r="AH1062" s="54"/>
      <c r="AI1062" s="464"/>
      <c r="AJ1062" s="470"/>
    </row>
    <row r="1063" spans="1:36" ht="47.25" x14ac:dyDescent="0.25">
      <c r="A1063" s="447">
        <v>0</v>
      </c>
      <c r="B1063" s="471" t="s">
        <v>1023</v>
      </c>
      <c r="C1063" s="471" t="s">
        <v>385</v>
      </c>
      <c r="D1063" s="472">
        <v>0</v>
      </c>
      <c r="E1063" s="472">
        <v>0</v>
      </c>
      <c r="F1063" s="472">
        <v>0</v>
      </c>
      <c r="G1063" s="472">
        <v>0</v>
      </c>
      <c r="H1063" s="472">
        <v>0</v>
      </c>
      <c r="I1063" s="472">
        <v>0</v>
      </c>
      <c r="J1063" s="472">
        <v>0</v>
      </c>
      <c r="K1063" s="472">
        <v>0</v>
      </c>
      <c r="L1063" s="472">
        <v>0</v>
      </c>
      <c r="M1063" s="472">
        <v>0</v>
      </c>
      <c r="N1063" s="472">
        <v>0</v>
      </c>
      <c r="O1063" s="472">
        <v>0</v>
      </c>
      <c r="P1063" s="472">
        <v>0</v>
      </c>
      <c r="Q1063" s="472">
        <v>0</v>
      </c>
      <c r="R1063" s="472">
        <v>0.29299999999999998</v>
      </c>
      <c r="S1063" s="472">
        <v>0.29299999999999998</v>
      </c>
      <c r="T1063" s="472">
        <v>0</v>
      </c>
      <c r="U1063" s="472">
        <v>0</v>
      </c>
      <c r="V1063" s="472">
        <v>0.29299999999999998</v>
      </c>
      <c r="W1063" s="472">
        <v>0.29299999999999998</v>
      </c>
      <c r="X1063" s="472">
        <v>-0.29299999999999998</v>
      </c>
      <c r="Y1063" s="472">
        <v>-0.29299999999999998</v>
      </c>
      <c r="Z1063" s="472">
        <v>0.29299999999999998</v>
      </c>
      <c r="AA1063" s="473" t="s">
        <v>1119</v>
      </c>
      <c r="AB1063" s="472" t="s">
        <v>622</v>
      </c>
      <c r="AC1063" s="271"/>
      <c r="AD1063" s="54"/>
      <c r="AE1063" s="54"/>
      <c r="AF1063" s="54"/>
      <c r="AG1063" s="54"/>
      <c r="AH1063" s="54"/>
      <c r="AI1063" s="464"/>
      <c r="AJ1063" s="470"/>
    </row>
    <row r="1064" spans="1:36" x14ac:dyDescent="0.25">
      <c r="A1064" s="447" t="s">
        <v>450</v>
      </c>
      <c r="B1064" s="471" t="s">
        <v>129</v>
      </c>
      <c r="C1064" s="471">
        <v>1</v>
      </c>
      <c r="D1064" s="472">
        <v>0</v>
      </c>
      <c r="E1064" s="472">
        <v>0</v>
      </c>
      <c r="F1064" s="472">
        <v>0</v>
      </c>
      <c r="G1064" s="472">
        <v>0</v>
      </c>
      <c r="H1064" s="472">
        <v>0</v>
      </c>
      <c r="I1064" s="472">
        <v>0</v>
      </c>
      <c r="J1064" s="472">
        <v>0</v>
      </c>
      <c r="K1064" s="472">
        <v>0</v>
      </c>
      <c r="L1064" s="472">
        <v>0</v>
      </c>
      <c r="M1064" s="472">
        <v>0</v>
      </c>
      <c r="N1064" s="472">
        <v>0</v>
      </c>
      <c r="O1064" s="472">
        <v>0</v>
      </c>
      <c r="P1064" s="472">
        <v>0</v>
      </c>
      <c r="Q1064" s="472">
        <v>0</v>
      </c>
      <c r="R1064" s="472">
        <v>0</v>
      </c>
      <c r="S1064" s="472">
        <v>0</v>
      </c>
      <c r="T1064" s="472">
        <v>0</v>
      </c>
      <c r="U1064" s="472">
        <v>0</v>
      </c>
      <c r="V1064" s="472">
        <v>0</v>
      </c>
      <c r="W1064" s="472">
        <v>0</v>
      </c>
      <c r="X1064" s="472">
        <v>0</v>
      </c>
      <c r="Y1064" s="472">
        <v>0</v>
      </c>
      <c r="Z1064" s="472">
        <v>0</v>
      </c>
      <c r="AA1064" s="473" t="s">
        <v>1119</v>
      </c>
      <c r="AB1064" s="472">
        <v>0</v>
      </c>
      <c r="AC1064" s="271"/>
      <c r="AD1064" s="54"/>
      <c r="AE1064" s="54"/>
      <c r="AF1064" s="54"/>
      <c r="AG1064" s="54"/>
      <c r="AH1064" s="54"/>
      <c r="AI1064" s="464"/>
      <c r="AJ1064" s="470"/>
    </row>
    <row r="1065" spans="1:36" x14ac:dyDescent="0.25">
      <c r="A1065" s="447">
        <v>1</v>
      </c>
      <c r="B1065" s="471" t="s">
        <v>451</v>
      </c>
      <c r="C1065" s="471">
        <v>0</v>
      </c>
      <c r="D1065" s="472">
        <v>0</v>
      </c>
      <c r="E1065" s="472">
        <v>0</v>
      </c>
      <c r="F1065" s="472">
        <v>0</v>
      </c>
      <c r="G1065" s="472">
        <v>0</v>
      </c>
      <c r="H1065" s="472">
        <v>0</v>
      </c>
      <c r="I1065" s="472">
        <v>0</v>
      </c>
      <c r="J1065" s="472">
        <v>0</v>
      </c>
      <c r="K1065" s="472">
        <v>0</v>
      </c>
      <c r="L1065" s="472">
        <v>0</v>
      </c>
      <c r="M1065" s="472">
        <v>0</v>
      </c>
      <c r="N1065" s="472">
        <v>0</v>
      </c>
      <c r="O1065" s="472">
        <v>0</v>
      </c>
      <c r="P1065" s="472">
        <v>0</v>
      </c>
      <c r="Q1065" s="472">
        <v>0</v>
      </c>
      <c r="R1065" s="472">
        <v>0</v>
      </c>
      <c r="S1065" s="472">
        <v>0</v>
      </c>
      <c r="T1065" s="472">
        <v>0</v>
      </c>
      <c r="U1065" s="472">
        <v>0</v>
      </c>
      <c r="V1065" s="472">
        <v>0</v>
      </c>
      <c r="W1065" s="472">
        <v>0</v>
      </c>
      <c r="X1065" s="472">
        <v>0</v>
      </c>
      <c r="Y1065" s="472">
        <v>0</v>
      </c>
      <c r="Z1065" s="472">
        <v>0</v>
      </c>
      <c r="AA1065" s="473" t="s">
        <v>1119</v>
      </c>
      <c r="AB1065" s="472">
        <v>0</v>
      </c>
      <c r="AC1065" s="271"/>
      <c r="AD1065" s="54"/>
      <c r="AE1065" s="54"/>
      <c r="AF1065" s="54"/>
      <c r="AG1065" s="54"/>
      <c r="AH1065" s="54"/>
      <c r="AI1065" s="464"/>
      <c r="AJ1065" s="470"/>
    </row>
    <row r="1066" spans="1:36" x14ac:dyDescent="0.25">
      <c r="A1066" s="447">
        <v>2</v>
      </c>
      <c r="B1066" s="471" t="s">
        <v>452</v>
      </c>
      <c r="C1066" s="471">
        <v>0</v>
      </c>
      <c r="D1066" s="472">
        <v>0</v>
      </c>
      <c r="E1066" s="472">
        <v>0</v>
      </c>
      <c r="F1066" s="472">
        <v>0</v>
      </c>
      <c r="G1066" s="472">
        <v>0</v>
      </c>
      <c r="H1066" s="472">
        <v>0</v>
      </c>
      <c r="I1066" s="472">
        <v>0</v>
      </c>
      <c r="J1066" s="472">
        <v>0</v>
      </c>
      <c r="K1066" s="472">
        <v>0</v>
      </c>
      <c r="L1066" s="472">
        <v>0</v>
      </c>
      <c r="M1066" s="472">
        <v>0</v>
      </c>
      <c r="N1066" s="472">
        <v>0</v>
      </c>
      <c r="O1066" s="472">
        <v>0</v>
      </c>
      <c r="P1066" s="472">
        <v>0</v>
      </c>
      <c r="Q1066" s="472">
        <v>0</v>
      </c>
      <c r="R1066" s="472">
        <v>0</v>
      </c>
      <c r="S1066" s="472">
        <v>0</v>
      </c>
      <c r="T1066" s="472">
        <v>0</v>
      </c>
      <c r="U1066" s="472">
        <v>0</v>
      </c>
      <c r="V1066" s="472">
        <v>0</v>
      </c>
      <c r="W1066" s="472">
        <v>0</v>
      </c>
      <c r="X1066" s="472">
        <v>0</v>
      </c>
      <c r="Y1066" s="472">
        <v>0</v>
      </c>
      <c r="Z1066" s="472">
        <v>0</v>
      </c>
      <c r="AA1066" s="473" t="s">
        <v>1119</v>
      </c>
      <c r="AB1066" s="472">
        <v>0</v>
      </c>
      <c r="AC1066" s="271"/>
      <c r="AD1066" s="54"/>
      <c r="AE1066" s="54"/>
      <c r="AF1066" s="54"/>
      <c r="AG1066" s="54"/>
      <c r="AH1066" s="54"/>
      <c r="AI1066" s="464"/>
      <c r="AJ1066" s="470"/>
    </row>
    <row r="1067" spans="1:36" x14ac:dyDescent="0.25">
      <c r="A1067" s="447">
        <v>3</v>
      </c>
      <c r="B1067" s="471" t="s">
        <v>453</v>
      </c>
      <c r="C1067" s="471">
        <v>0</v>
      </c>
      <c r="D1067" s="472">
        <v>0</v>
      </c>
      <c r="E1067" s="472">
        <v>0</v>
      </c>
      <c r="F1067" s="472">
        <v>0</v>
      </c>
      <c r="G1067" s="472">
        <v>0</v>
      </c>
      <c r="H1067" s="472">
        <v>0</v>
      </c>
      <c r="I1067" s="472">
        <v>0</v>
      </c>
      <c r="J1067" s="472">
        <v>0</v>
      </c>
      <c r="K1067" s="472">
        <v>0</v>
      </c>
      <c r="L1067" s="472">
        <v>0</v>
      </c>
      <c r="M1067" s="472">
        <v>0</v>
      </c>
      <c r="N1067" s="472">
        <v>0</v>
      </c>
      <c r="O1067" s="472">
        <v>0</v>
      </c>
      <c r="P1067" s="472">
        <v>0</v>
      </c>
      <c r="Q1067" s="472">
        <v>0</v>
      </c>
      <c r="R1067" s="472">
        <v>0</v>
      </c>
      <c r="S1067" s="472">
        <v>0</v>
      </c>
      <c r="T1067" s="472">
        <v>0</v>
      </c>
      <c r="U1067" s="472">
        <v>0</v>
      </c>
      <c r="V1067" s="472">
        <v>0</v>
      </c>
      <c r="W1067" s="472">
        <v>0</v>
      </c>
      <c r="X1067" s="472">
        <v>0</v>
      </c>
      <c r="Y1067" s="472">
        <v>0</v>
      </c>
      <c r="Z1067" s="472">
        <v>0</v>
      </c>
      <c r="AA1067" s="473" t="s">
        <v>1119</v>
      </c>
      <c r="AB1067" s="472">
        <v>0</v>
      </c>
      <c r="AC1067" s="271"/>
      <c r="AD1067" s="54"/>
      <c r="AE1067" s="54"/>
      <c r="AF1067" s="54"/>
      <c r="AG1067" s="54"/>
      <c r="AH1067" s="54"/>
      <c r="AI1067" s="464"/>
      <c r="AJ1067" s="470"/>
    </row>
    <row r="1068" spans="1:36" x14ac:dyDescent="0.25">
      <c r="A1068" s="447">
        <v>5</v>
      </c>
      <c r="B1068" s="471" t="s">
        <v>131</v>
      </c>
      <c r="C1068" s="471">
        <v>1</v>
      </c>
      <c r="D1068" s="472">
        <v>0.44</v>
      </c>
      <c r="E1068" s="472">
        <v>12.987</v>
      </c>
      <c r="F1068" s="472">
        <v>4.5760000000000005</v>
      </c>
      <c r="G1068" s="472">
        <v>4.5760000000000005</v>
      </c>
      <c r="H1068" s="472">
        <v>0.41000000000000003</v>
      </c>
      <c r="I1068" s="472">
        <v>15.151</v>
      </c>
      <c r="J1068" s="472">
        <v>14.555</v>
      </c>
      <c r="K1068" s="472">
        <v>14.555</v>
      </c>
      <c r="L1068" s="472">
        <v>1.3199999999999998</v>
      </c>
      <c r="M1068" s="472">
        <v>8.8580000000000005</v>
      </c>
      <c r="N1068" s="472">
        <v>15.254</v>
      </c>
      <c r="O1068" s="472">
        <v>15.254</v>
      </c>
      <c r="P1068" s="472">
        <v>2.6029999999999998</v>
      </c>
      <c r="Q1068" s="472">
        <v>21.23</v>
      </c>
      <c r="R1068" s="472">
        <v>92.985921499999989</v>
      </c>
      <c r="S1068" s="472">
        <v>92.985921499999989</v>
      </c>
      <c r="T1068" s="472">
        <v>4.7729999999999997</v>
      </c>
      <c r="U1068" s="472">
        <v>58.225999999999999</v>
      </c>
      <c r="V1068" s="472">
        <v>127.37092149999998</v>
      </c>
      <c r="W1068" s="472">
        <v>127.37092149999998</v>
      </c>
      <c r="X1068" s="472">
        <v>1.0051272635026294</v>
      </c>
      <c r="Y1068" s="472">
        <v>1.0051272635026294</v>
      </c>
      <c r="Z1068" s="472">
        <v>-1.0051272635026294</v>
      </c>
      <c r="AA1068" s="473">
        <v>0.99217044555285938</v>
      </c>
      <c r="AB1068" s="472">
        <v>0</v>
      </c>
      <c r="AC1068" s="271"/>
      <c r="AD1068" s="54"/>
      <c r="AE1068" s="54"/>
      <c r="AF1068" s="54"/>
      <c r="AG1068" s="54"/>
      <c r="AH1068" s="54"/>
      <c r="AI1068" s="464"/>
      <c r="AJ1068" s="470"/>
    </row>
    <row r="1069" spans="1:36" x14ac:dyDescent="0.25">
      <c r="A1069" s="447" t="s">
        <v>35</v>
      </c>
      <c r="B1069" s="471" t="s">
        <v>462</v>
      </c>
      <c r="C1069" s="471">
        <v>1</v>
      </c>
      <c r="D1069" s="472">
        <v>0.44</v>
      </c>
      <c r="E1069" s="472">
        <v>12.987</v>
      </c>
      <c r="F1069" s="472">
        <v>4.5760000000000005</v>
      </c>
      <c r="G1069" s="472">
        <v>4.5760000000000005</v>
      </c>
      <c r="H1069" s="472">
        <v>0.41000000000000003</v>
      </c>
      <c r="I1069" s="472">
        <v>15.151</v>
      </c>
      <c r="J1069" s="472">
        <v>14.555</v>
      </c>
      <c r="K1069" s="472">
        <v>14.555</v>
      </c>
      <c r="L1069" s="472">
        <v>1.3199999999999998</v>
      </c>
      <c r="M1069" s="472">
        <v>8.8580000000000005</v>
      </c>
      <c r="N1069" s="472">
        <v>15.254</v>
      </c>
      <c r="O1069" s="472">
        <v>15.254</v>
      </c>
      <c r="P1069" s="472">
        <v>1.343</v>
      </c>
      <c r="Q1069" s="472">
        <v>15.433</v>
      </c>
      <c r="R1069" s="472">
        <v>52.632184899999992</v>
      </c>
      <c r="S1069" s="472">
        <v>52.632184899999992</v>
      </c>
      <c r="T1069" s="472">
        <v>3.5129999999999999</v>
      </c>
      <c r="U1069" s="472">
        <v>52.428999999999995</v>
      </c>
      <c r="V1069" s="472">
        <v>87.01718489999999</v>
      </c>
      <c r="W1069" s="472">
        <v>87.01718489999999</v>
      </c>
      <c r="X1069" s="472">
        <v>8.2757736714845862</v>
      </c>
      <c r="Y1069" s="472">
        <v>8.2757736714845862</v>
      </c>
      <c r="Z1069" s="472">
        <v>-8.2757736714845862</v>
      </c>
      <c r="AA1069" s="473">
        <v>0.91315440515705615</v>
      </c>
      <c r="AB1069" s="472">
        <v>0</v>
      </c>
      <c r="AC1069" s="271"/>
      <c r="AD1069" s="54"/>
      <c r="AE1069" s="54"/>
      <c r="AF1069" s="54"/>
      <c r="AG1069" s="54"/>
      <c r="AH1069" s="54"/>
      <c r="AI1069" s="464"/>
      <c r="AJ1069" s="470"/>
    </row>
    <row r="1070" spans="1:36" x14ac:dyDescent="0.25">
      <c r="A1070" s="447">
        <v>1</v>
      </c>
      <c r="B1070" s="471" t="s">
        <v>394</v>
      </c>
      <c r="C1070" s="471">
        <v>0</v>
      </c>
      <c r="D1070" s="472">
        <v>0.44</v>
      </c>
      <c r="E1070" s="472">
        <v>12.987</v>
      </c>
      <c r="F1070" s="472">
        <v>4.2530000000000001</v>
      </c>
      <c r="G1070" s="472">
        <v>4.2530000000000001</v>
      </c>
      <c r="H1070" s="472">
        <v>0</v>
      </c>
      <c r="I1070" s="472">
        <v>7.26</v>
      </c>
      <c r="J1070" s="472">
        <v>7.4399999999999995</v>
      </c>
      <c r="K1070" s="472">
        <v>7.4399999999999995</v>
      </c>
      <c r="L1070" s="472">
        <v>0</v>
      </c>
      <c r="M1070" s="472">
        <v>0</v>
      </c>
      <c r="N1070" s="472">
        <v>0</v>
      </c>
      <c r="O1070" s="472">
        <v>0</v>
      </c>
      <c r="P1070" s="472">
        <v>0.1</v>
      </c>
      <c r="Q1070" s="472">
        <v>3.0049999999999999</v>
      </c>
      <c r="R1070" s="472">
        <v>13.330940850000001</v>
      </c>
      <c r="S1070" s="472">
        <v>13.330940850000001</v>
      </c>
      <c r="T1070" s="472">
        <v>0.54</v>
      </c>
      <c r="U1070" s="472">
        <v>23.251999999999999</v>
      </c>
      <c r="V1070" s="472">
        <v>25.023940850000002</v>
      </c>
      <c r="W1070" s="472">
        <v>25.023940850000002</v>
      </c>
      <c r="X1070" s="472">
        <v>-0.20876822113560678</v>
      </c>
      <c r="Y1070" s="472">
        <v>-0.20876822113560678</v>
      </c>
      <c r="Z1070" s="472">
        <v>0.20876822113560678</v>
      </c>
      <c r="AA1070" s="473">
        <v>1.0084129264082884</v>
      </c>
      <c r="AB1070" s="472">
        <v>0</v>
      </c>
      <c r="AC1070" s="271"/>
      <c r="AD1070" s="54"/>
      <c r="AE1070" s="54"/>
      <c r="AF1070" s="54"/>
      <c r="AG1070" s="54"/>
      <c r="AH1070" s="54"/>
      <c r="AI1070" s="464"/>
      <c r="AJ1070" s="470"/>
    </row>
    <row r="1071" spans="1:36" ht="47.25" x14ac:dyDescent="0.25">
      <c r="A1071" s="447">
        <v>0</v>
      </c>
      <c r="B1071" s="471" t="s">
        <v>1024</v>
      </c>
      <c r="C1071" s="471" t="s">
        <v>388</v>
      </c>
      <c r="D1071" s="472">
        <v>0</v>
      </c>
      <c r="E1071" s="472">
        <v>0</v>
      </c>
      <c r="F1071" s="472">
        <v>0</v>
      </c>
      <c r="G1071" s="472">
        <v>0</v>
      </c>
      <c r="H1071" s="472">
        <v>0</v>
      </c>
      <c r="I1071" s="472">
        <v>0</v>
      </c>
      <c r="J1071" s="472">
        <v>0</v>
      </c>
      <c r="K1071" s="472">
        <v>0</v>
      </c>
      <c r="L1071" s="472">
        <v>0</v>
      </c>
      <c r="M1071" s="472">
        <v>0</v>
      </c>
      <c r="N1071" s="472">
        <v>0</v>
      </c>
      <c r="O1071" s="472">
        <v>0</v>
      </c>
      <c r="P1071" s="472">
        <v>0</v>
      </c>
      <c r="Q1071" s="472">
        <v>0</v>
      </c>
      <c r="R1071" s="472">
        <v>2.9649408500000001</v>
      </c>
      <c r="S1071" s="472">
        <v>2.9649408500000001</v>
      </c>
      <c r="T1071" s="472">
        <v>0</v>
      </c>
      <c r="U1071" s="472">
        <v>0</v>
      </c>
      <c r="V1071" s="472">
        <v>2.9649408500000001</v>
      </c>
      <c r="W1071" s="472">
        <v>2.9649408500000001</v>
      </c>
      <c r="X1071" s="472">
        <v>-0.18776822113560376</v>
      </c>
      <c r="Y1071" s="472">
        <v>-0.18776822113560376</v>
      </c>
      <c r="Z1071" s="472">
        <v>0.18776822113560376</v>
      </c>
      <c r="AA1071" s="473">
        <v>1.0676112889721168</v>
      </c>
      <c r="AB1071" s="472" t="s">
        <v>1025</v>
      </c>
      <c r="AC1071" s="271"/>
      <c r="AD1071" s="54"/>
      <c r="AE1071" s="54"/>
      <c r="AF1071" s="54"/>
      <c r="AG1071" s="54"/>
      <c r="AH1071" s="54"/>
      <c r="AI1071" s="464"/>
      <c r="AJ1071" s="470"/>
    </row>
    <row r="1072" spans="1:36" ht="47.25" x14ac:dyDescent="0.25">
      <c r="A1072" s="447">
        <v>0</v>
      </c>
      <c r="B1072" s="471" t="s">
        <v>669</v>
      </c>
      <c r="C1072" s="471" t="s">
        <v>389</v>
      </c>
      <c r="D1072" s="472">
        <v>0</v>
      </c>
      <c r="E1072" s="472">
        <v>0</v>
      </c>
      <c r="F1072" s="472">
        <v>0</v>
      </c>
      <c r="G1072" s="472">
        <v>0</v>
      </c>
      <c r="H1072" s="472">
        <v>0</v>
      </c>
      <c r="I1072" s="472">
        <v>0</v>
      </c>
      <c r="J1072" s="472">
        <v>0</v>
      </c>
      <c r="K1072" s="472">
        <v>0</v>
      </c>
      <c r="L1072" s="472">
        <v>0</v>
      </c>
      <c r="M1072" s="472">
        <v>0</v>
      </c>
      <c r="N1072" s="472">
        <v>0</v>
      </c>
      <c r="O1072" s="472">
        <v>0</v>
      </c>
      <c r="P1072" s="472">
        <v>0</v>
      </c>
      <c r="Q1072" s="472">
        <v>0.20300000000000001</v>
      </c>
      <c r="R1072" s="472">
        <v>1.1619999999999999</v>
      </c>
      <c r="S1072" s="472">
        <v>1.1619999999999999</v>
      </c>
      <c r="T1072" s="472">
        <v>0</v>
      </c>
      <c r="U1072" s="472">
        <v>0.20300000000000001</v>
      </c>
      <c r="V1072" s="472">
        <v>1.1619999999999999</v>
      </c>
      <c r="W1072" s="472">
        <v>1.1619999999999999</v>
      </c>
      <c r="X1072" s="472">
        <v>-1.1619999999999999</v>
      </c>
      <c r="Y1072" s="472">
        <v>-1.1619999999999999</v>
      </c>
      <c r="Z1072" s="472">
        <v>1.1619999999999999</v>
      </c>
      <c r="AA1072" s="473" t="s">
        <v>1119</v>
      </c>
      <c r="AB1072" s="472">
        <v>0</v>
      </c>
      <c r="AC1072" s="271"/>
      <c r="AD1072" s="54"/>
      <c r="AE1072" s="54"/>
      <c r="AF1072" s="54"/>
      <c r="AG1072" s="54"/>
      <c r="AH1072" s="54"/>
      <c r="AI1072" s="464"/>
      <c r="AJ1072" s="470"/>
    </row>
    <row r="1073" spans="1:36" ht="63" x14ac:dyDescent="0.25">
      <c r="A1073" s="447">
        <v>0</v>
      </c>
      <c r="B1073" s="471" t="s">
        <v>1026</v>
      </c>
      <c r="C1073" s="471" t="s">
        <v>389</v>
      </c>
      <c r="D1073" s="472">
        <v>0</v>
      </c>
      <c r="E1073" s="472">
        <v>0</v>
      </c>
      <c r="F1073" s="472">
        <v>0</v>
      </c>
      <c r="G1073" s="472">
        <v>0</v>
      </c>
      <c r="H1073" s="472">
        <v>0</v>
      </c>
      <c r="I1073" s="472">
        <v>0</v>
      </c>
      <c r="J1073" s="472">
        <v>0</v>
      </c>
      <c r="K1073" s="472">
        <v>0</v>
      </c>
      <c r="L1073" s="472">
        <v>0</v>
      </c>
      <c r="M1073" s="472">
        <v>0</v>
      </c>
      <c r="N1073" s="472">
        <v>0</v>
      </c>
      <c r="O1073" s="472">
        <v>0</v>
      </c>
      <c r="P1073" s="472">
        <v>0</v>
      </c>
      <c r="Q1073" s="472">
        <v>0.28000000000000003</v>
      </c>
      <c r="R1073" s="472">
        <v>0.42500000000000004</v>
      </c>
      <c r="S1073" s="472">
        <v>0.42500000000000004</v>
      </c>
      <c r="T1073" s="472">
        <v>0</v>
      </c>
      <c r="U1073" s="472">
        <v>0.28000000000000003</v>
      </c>
      <c r="V1073" s="472">
        <v>0.42500000000000004</v>
      </c>
      <c r="W1073" s="472">
        <v>0.42500000000000004</v>
      </c>
      <c r="X1073" s="472">
        <v>-0.42500000000000004</v>
      </c>
      <c r="Y1073" s="472">
        <v>-0.42500000000000004</v>
      </c>
      <c r="Z1073" s="472">
        <v>0.42500000000000004</v>
      </c>
      <c r="AA1073" s="473" t="s">
        <v>1119</v>
      </c>
      <c r="AB1073" s="472">
        <v>0</v>
      </c>
      <c r="AC1073" s="271"/>
      <c r="AD1073" s="54"/>
      <c r="AE1073" s="54"/>
      <c r="AF1073" s="54"/>
      <c r="AG1073" s="54"/>
      <c r="AH1073" s="54"/>
      <c r="AI1073" s="464"/>
      <c r="AJ1073" s="470"/>
    </row>
    <row r="1074" spans="1:36" ht="47.25" x14ac:dyDescent="0.25">
      <c r="A1074" s="447">
        <v>0</v>
      </c>
      <c r="B1074" s="471" t="s">
        <v>673</v>
      </c>
      <c r="C1074" s="471" t="s">
        <v>385</v>
      </c>
      <c r="D1074" s="472">
        <v>0.4</v>
      </c>
      <c r="E1074" s="472">
        <v>3.069</v>
      </c>
      <c r="F1074" s="472">
        <v>0</v>
      </c>
      <c r="G1074" s="472">
        <v>0</v>
      </c>
      <c r="H1074" s="472">
        <v>0</v>
      </c>
      <c r="I1074" s="472">
        <v>0</v>
      </c>
      <c r="J1074" s="472">
        <v>0</v>
      </c>
      <c r="K1074" s="472">
        <v>0</v>
      </c>
      <c r="L1074" s="472">
        <v>0</v>
      </c>
      <c r="M1074" s="472">
        <v>0</v>
      </c>
      <c r="N1074" s="472">
        <v>0</v>
      </c>
      <c r="O1074" s="472">
        <v>0</v>
      </c>
      <c r="P1074" s="472">
        <v>0</v>
      </c>
      <c r="Q1074" s="472">
        <v>0</v>
      </c>
      <c r="R1074" s="472">
        <v>4.9800000000000004</v>
      </c>
      <c r="S1074" s="472">
        <v>4.9800000000000004</v>
      </c>
      <c r="T1074" s="472">
        <v>0.4</v>
      </c>
      <c r="U1074" s="472">
        <v>3.069</v>
      </c>
      <c r="V1074" s="472">
        <v>4.9800000000000004</v>
      </c>
      <c r="W1074" s="472">
        <v>4.9800000000000004</v>
      </c>
      <c r="X1074" s="472">
        <v>-0.1800000000000006</v>
      </c>
      <c r="Y1074" s="472">
        <v>-0.1800000000000006</v>
      </c>
      <c r="Z1074" s="472">
        <v>0.1800000000000006</v>
      </c>
      <c r="AA1074" s="473">
        <v>1.0375000000000001</v>
      </c>
      <c r="AB1074" s="472" t="s">
        <v>622</v>
      </c>
      <c r="AC1074" s="271"/>
      <c r="AD1074" s="54"/>
      <c r="AE1074" s="54"/>
      <c r="AF1074" s="54"/>
      <c r="AG1074" s="54"/>
      <c r="AH1074" s="54"/>
      <c r="AI1074" s="464"/>
      <c r="AJ1074" s="470"/>
    </row>
    <row r="1075" spans="1:36" ht="63" x14ac:dyDescent="0.25">
      <c r="A1075" s="447">
        <v>0</v>
      </c>
      <c r="B1075" s="471" t="s">
        <v>675</v>
      </c>
      <c r="C1075" s="471" t="s">
        <v>385</v>
      </c>
      <c r="D1075" s="472">
        <v>0</v>
      </c>
      <c r="E1075" s="472">
        <v>0</v>
      </c>
      <c r="F1075" s="472">
        <v>0</v>
      </c>
      <c r="G1075" s="472">
        <v>0</v>
      </c>
      <c r="H1075" s="472">
        <v>0</v>
      </c>
      <c r="I1075" s="472">
        <v>0</v>
      </c>
      <c r="J1075" s="472">
        <v>0</v>
      </c>
      <c r="K1075" s="472">
        <v>0</v>
      </c>
      <c r="L1075" s="472">
        <v>0</v>
      </c>
      <c r="M1075" s="472">
        <v>0</v>
      </c>
      <c r="N1075" s="472">
        <v>0</v>
      </c>
      <c r="O1075" s="472">
        <v>0</v>
      </c>
      <c r="P1075" s="472">
        <v>0.1</v>
      </c>
      <c r="Q1075" s="472">
        <v>2.5219999999999998</v>
      </c>
      <c r="R1075" s="472">
        <v>3.7989999999999999</v>
      </c>
      <c r="S1075" s="472">
        <v>3.7989999999999999</v>
      </c>
      <c r="T1075" s="472">
        <v>0.1</v>
      </c>
      <c r="U1075" s="472">
        <v>2.5219999999999998</v>
      </c>
      <c r="V1075" s="472">
        <v>3.7989999999999999</v>
      </c>
      <c r="W1075" s="472">
        <v>3.7989999999999999</v>
      </c>
      <c r="X1075" s="472">
        <v>1.746</v>
      </c>
      <c r="Y1075" s="472">
        <v>1.746</v>
      </c>
      <c r="Z1075" s="472">
        <v>-1.746</v>
      </c>
      <c r="AA1075" s="473">
        <v>0.68512173128944998</v>
      </c>
      <c r="AB1075" s="472" t="s">
        <v>924</v>
      </c>
      <c r="AC1075" s="271"/>
      <c r="AD1075" s="54"/>
      <c r="AE1075" s="54"/>
      <c r="AF1075" s="54"/>
      <c r="AG1075" s="54"/>
      <c r="AH1075" s="54"/>
      <c r="AI1075" s="464"/>
      <c r="AJ1075" s="470"/>
    </row>
    <row r="1076" spans="1:36" ht="78.75" x14ac:dyDescent="0.25">
      <c r="A1076" s="447">
        <v>0</v>
      </c>
      <c r="B1076" s="471" t="s">
        <v>676</v>
      </c>
      <c r="C1076" s="471" t="s">
        <v>385</v>
      </c>
      <c r="D1076" s="472">
        <v>0.04</v>
      </c>
      <c r="E1076" s="472">
        <v>0</v>
      </c>
      <c r="F1076" s="472">
        <v>9.2999999999999999E-2</v>
      </c>
      <c r="G1076" s="472">
        <v>9.2999999999999999E-2</v>
      </c>
      <c r="H1076" s="472">
        <v>0</v>
      </c>
      <c r="I1076" s="472">
        <v>0</v>
      </c>
      <c r="J1076" s="472">
        <v>0</v>
      </c>
      <c r="K1076" s="472">
        <v>0</v>
      </c>
      <c r="L1076" s="472">
        <v>0</v>
      </c>
      <c r="M1076" s="472">
        <v>0</v>
      </c>
      <c r="N1076" s="472">
        <v>0</v>
      </c>
      <c r="O1076" s="472">
        <v>0</v>
      </c>
      <c r="P1076" s="472">
        <v>0</v>
      </c>
      <c r="Q1076" s="472">
        <v>0</v>
      </c>
      <c r="R1076" s="472">
        <v>0</v>
      </c>
      <c r="S1076" s="472">
        <v>0</v>
      </c>
      <c r="T1076" s="472">
        <v>0.04</v>
      </c>
      <c r="U1076" s="472">
        <v>0</v>
      </c>
      <c r="V1076" s="472">
        <v>9.2999999999999999E-2</v>
      </c>
      <c r="W1076" s="472">
        <v>9.2999999999999999E-2</v>
      </c>
      <c r="X1076" s="472">
        <v>0</v>
      </c>
      <c r="Y1076" s="472">
        <v>0</v>
      </c>
      <c r="Z1076" s="472">
        <v>0</v>
      </c>
      <c r="AA1076" s="473">
        <v>1</v>
      </c>
      <c r="AB1076" s="472">
        <v>0</v>
      </c>
      <c r="AC1076" s="271"/>
      <c r="AD1076" s="54"/>
      <c r="AE1076" s="54"/>
      <c r="AF1076" s="54"/>
      <c r="AG1076" s="54"/>
      <c r="AH1076" s="54"/>
      <c r="AI1076" s="464"/>
      <c r="AJ1076" s="470"/>
    </row>
    <row r="1077" spans="1:36" ht="31.5" x14ac:dyDescent="0.25">
      <c r="A1077" s="447">
        <v>0</v>
      </c>
      <c r="B1077" s="471" t="s">
        <v>670</v>
      </c>
      <c r="C1077" s="471" t="s">
        <v>385</v>
      </c>
      <c r="D1077" s="472">
        <v>0</v>
      </c>
      <c r="E1077" s="472">
        <v>0</v>
      </c>
      <c r="F1077" s="472">
        <v>1.9510000000000001</v>
      </c>
      <c r="G1077" s="472">
        <v>1.9510000000000001</v>
      </c>
      <c r="H1077" s="472">
        <v>0</v>
      </c>
      <c r="I1077" s="472">
        <v>0</v>
      </c>
      <c r="J1077" s="472">
        <v>0</v>
      </c>
      <c r="K1077" s="472">
        <v>0</v>
      </c>
      <c r="L1077" s="472">
        <v>0</v>
      </c>
      <c r="M1077" s="472">
        <v>0</v>
      </c>
      <c r="N1077" s="472">
        <v>0</v>
      </c>
      <c r="O1077" s="472">
        <v>0</v>
      </c>
      <c r="P1077" s="472">
        <v>0</v>
      </c>
      <c r="Q1077" s="472">
        <v>0</v>
      </c>
      <c r="R1077" s="472">
        <v>0</v>
      </c>
      <c r="S1077" s="472">
        <v>0</v>
      </c>
      <c r="T1077" s="472">
        <v>0</v>
      </c>
      <c r="U1077" s="472">
        <v>0</v>
      </c>
      <c r="V1077" s="472">
        <v>1.9510000000000001</v>
      </c>
      <c r="W1077" s="472">
        <v>1.9510000000000001</v>
      </c>
      <c r="X1077" s="472">
        <v>0</v>
      </c>
      <c r="Y1077" s="472">
        <v>0</v>
      </c>
      <c r="Z1077" s="472">
        <v>0</v>
      </c>
      <c r="AA1077" s="473">
        <v>1</v>
      </c>
      <c r="AB1077" s="472">
        <v>0</v>
      </c>
      <c r="AC1077" s="271"/>
      <c r="AD1077" s="54"/>
      <c r="AE1077" s="54"/>
      <c r="AF1077" s="54"/>
      <c r="AG1077" s="54"/>
      <c r="AH1077" s="54"/>
      <c r="AI1077" s="464"/>
      <c r="AJ1077" s="470"/>
    </row>
    <row r="1078" spans="1:36" ht="63" x14ac:dyDescent="0.25">
      <c r="A1078" s="447">
        <v>0</v>
      </c>
      <c r="B1078" s="471" t="s">
        <v>649</v>
      </c>
      <c r="C1078" s="471" t="s">
        <v>385</v>
      </c>
      <c r="D1078" s="472">
        <v>0</v>
      </c>
      <c r="E1078" s="472">
        <v>6.95</v>
      </c>
      <c r="F1078" s="472">
        <v>2.2090000000000001</v>
      </c>
      <c r="G1078" s="472">
        <v>2.2090000000000001</v>
      </c>
      <c r="H1078" s="472">
        <v>0</v>
      </c>
      <c r="I1078" s="472">
        <v>6.8</v>
      </c>
      <c r="J1078" s="472">
        <v>3.2819999999999996</v>
      </c>
      <c r="K1078" s="472">
        <v>3.2819999999999996</v>
      </c>
      <c r="L1078" s="472">
        <v>0</v>
      </c>
      <c r="M1078" s="472">
        <v>0</v>
      </c>
      <c r="N1078" s="472">
        <v>0</v>
      </c>
      <c r="O1078" s="472">
        <v>0</v>
      </c>
      <c r="P1078" s="472">
        <v>0</v>
      </c>
      <c r="Q1078" s="472">
        <v>0</v>
      </c>
      <c r="R1078" s="472">
        <v>0</v>
      </c>
      <c r="S1078" s="472">
        <v>0</v>
      </c>
      <c r="T1078" s="472">
        <v>0</v>
      </c>
      <c r="U1078" s="472">
        <v>13.75</v>
      </c>
      <c r="V1078" s="472">
        <v>5.4909999999999997</v>
      </c>
      <c r="W1078" s="472">
        <v>5.4909999999999997</v>
      </c>
      <c r="X1078" s="472">
        <v>0</v>
      </c>
      <c r="Y1078" s="472">
        <v>0</v>
      </c>
      <c r="Z1078" s="472">
        <v>0</v>
      </c>
      <c r="AA1078" s="473">
        <v>1</v>
      </c>
      <c r="AB1078" s="472">
        <v>0</v>
      </c>
      <c r="AC1078" s="271"/>
      <c r="AD1078" s="54"/>
      <c r="AE1078" s="54"/>
      <c r="AF1078" s="54"/>
      <c r="AG1078" s="54"/>
      <c r="AH1078" s="54"/>
      <c r="AI1078" s="464"/>
      <c r="AJ1078" s="470"/>
    </row>
    <row r="1079" spans="1:36" ht="47.25" x14ac:dyDescent="0.25">
      <c r="A1079" s="447">
        <v>0</v>
      </c>
      <c r="B1079" s="471" t="s">
        <v>677</v>
      </c>
      <c r="C1079" s="471" t="s">
        <v>385</v>
      </c>
      <c r="D1079" s="472">
        <v>0</v>
      </c>
      <c r="E1079" s="472">
        <v>2.968</v>
      </c>
      <c r="F1079" s="472">
        <v>0</v>
      </c>
      <c r="G1079" s="472">
        <v>0</v>
      </c>
      <c r="H1079" s="472">
        <v>0</v>
      </c>
      <c r="I1079" s="472">
        <v>0.45999999999999996</v>
      </c>
      <c r="J1079" s="472">
        <v>4.1580000000000004</v>
      </c>
      <c r="K1079" s="472">
        <v>4.1580000000000004</v>
      </c>
      <c r="L1079" s="472">
        <v>0</v>
      </c>
      <c r="M1079" s="472">
        <v>0</v>
      </c>
      <c r="N1079" s="472">
        <v>0</v>
      </c>
      <c r="O1079" s="472">
        <v>0</v>
      </c>
      <c r="P1079" s="472">
        <v>0</v>
      </c>
      <c r="Q1079" s="472">
        <v>0</v>
      </c>
      <c r="R1079" s="472">
        <v>0</v>
      </c>
      <c r="S1079" s="472">
        <v>0</v>
      </c>
      <c r="T1079" s="472">
        <v>0</v>
      </c>
      <c r="U1079" s="472">
        <v>3.4279999999999999</v>
      </c>
      <c r="V1079" s="472">
        <v>4.1580000000000004</v>
      </c>
      <c r="W1079" s="472">
        <v>4.1580000000000004</v>
      </c>
      <c r="X1079" s="472">
        <v>0</v>
      </c>
      <c r="Y1079" s="472">
        <v>0</v>
      </c>
      <c r="Z1079" s="472">
        <v>0</v>
      </c>
      <c r="AA1079" s="473">
        <v>1</v>
      </c>
      <c r="AB1079" s="472">
        <v>0</v>
      </c>
      <c r="AC1079" s="271"/>
      <c r="AD1079" s="54"/>
      <c r="AE1079" s="54"/>
      <c r="AF1079" s="54"/>
      <c r="AG1079" s="54"/>
      <c r="AH1079" s="54"/>
      <c r="AI1079" s="464"/>
      <c r="AJ1079" s="470"/>
    </row>
    <row r="1080" spans="1:36" x14ac:dyDescent="0.25">
      <c r="A1080" s="447">
        <v>2</v>
      </c>
      <c r="B1080" s="471" t="s">
        <v>395</v>
      </c>
      <c r="C1080" s="471">
        <v>0</v>
      </c>
      <c r="D1080" s="472">
        <v>0</v>
      </c>
      <c r="E1080" s="472">
        <v>0</v>
      </c>
      <c r="F1080" s="472">
        <v>0.32300000000000001</v>
      </c>
      <c r="G1080" s="472">
        <v>0.32300000000000001</v>
      </c>
      <c r="H1080" s="472">
        <v>0.41000000000000003</v>
      </c>
      <c r="I1080" s="472">
        <v>7.8909999999999991</v>
      </c>
      <c r="J1080" s="472">
        <v>7.1150000000000002</v>
      </c>
      <c r="K1080" s="472">
        <v>7.1150000000000002</v>
      </c>
      <c r="L1080" s="472">
        <v>1.0699999999999998</v>
      </c>
      <c r="M1080" s="472">
        <v>8.8580000000000005</v>
      </c>
      <c r="N1080" s="472">
        <v>14.91</v>
      </c>
      <c r="O1080" s="472">
        <v>14.91</v>
      </c>
      <c r="P1080" s="472">
        <v>0.68</v>
      </c>
      <c r="Q1080" s="472">
        <v>12.427999999999999</v>
      </c>
      <c r="R1080" s="472">
        <v>38.594244049999993</v>
      </c>
      <c r="S1080" s="472">
        <v>38.594244049999993</v>
      </c>
      <c r="T1080" s="472">
        <v>2.16</v>
      </c>
      <c r="U1080" s="472">
        <v>29.177</v>
      </c>
      <c r="V1080" s="472">
        <v>60.942244049999992</v>
      </c>
      <c r="W1080" s="472">
        <v>60.942244049999992</v>
      </c>
      <c r="X1080" s="472">
        <v>9.5355418926201949</v>
      </c>
      <c r="Y1080" s="472">
        <v>9.5355418926201949</v>
      </c>
      <c r="Z1080" s="472">
        <v>-9.5355418926201878</v>
      </c>
      <c r="AA1080" s="473">
        <v>0.8647014550033737</v>
      </c>
      <c r="AB1080" s="472">
        <v>0</v>
      </c>
      <c r="AC1080" s="271"/>
      <c r="AD1080" s="54"/>
      <c r="AE1080" s="54"/>
      <c r="AF1080" s="54"/>
      <c r="AG1080" s="54"/>
      <c r="AH1080" s="54"/>
      <c r="AI1080" s="464"/>
      <c r="AJ1080" s="470"/>
    </row>
    <row r="1081" spans="1:36" ht="63" x14ac:dyDescent="0.25">
      <c r="A1081" s="447">
        <v>0</v>
      </c>
      <c r="B1081" s="471" t="s">
        <v>680</v>
      </c>
      <c r="C1081" s="471" t="s">
        <v>388</v>
      </c>
      <c r="D1081" s="472">
        <v>0</v>
      </c>
      <c r="E1081" s="472">
        <v>0</v>
      </c>
      <c r="F1081" s="472">
        <v>0</v>
      </c>
      <c r="G1081" s="472">
        <v>0</v>
      </c>
      <c r="H1081" s="472">
        <v>0</v>
      </c>
      <c r="I1081" s="472">
        <v>0</v>
      </c>
      <c r="J1081" s="472">
        <v>0</v>
      </c>
      <c r="K1081" s="472">
        <v>0</v>
      </c>
      <c r="L1081" s="472">
        <v>0</v>
      </c>
      <c r="M1081" s="472">
        <v>0</v>
      </c>
      <c r="N1081" s="472">
        <v>0</v>
      </c>
      <c r="O1081" s="472">
        <v>0</v>
      </c>
      <c r="P1081" s="472">
        <v>0.26</v>
      </c>
      <c r="Q1081" s="472">
        <v>3.29</v>
      </c>
      <c r="R1081" s="472">
        <v>8.0158440500000001</v>
      </c>
      <c r="S1081" s="472">
        <v>8.0158440500000001</v>
      </c>
      <c r="T1081" s="472">
        <v>0.26</v>
      </c>
      <c r="U1081" s="472">
        <v>3.29</v>
      </c>
      <c r="V1081" s="472">
        <v>8.0158440500000001</v>
      </c>
      <c r="W1081" s="472">
        <v>8.0158440500000001</v>
      </c>
      <c r="X1081" s="472">
        <v>15.890041892620191</v>
      </c>
      <c r="Y1081" s="472">
        <v>15.890041892620191</v>
      </c>
      <c r="Z1081" s="472">
        <v>-15.890041892620191</v>
      </c>
      <c r="AA1081" s="473">
        <v>0.3353083867813948</v>
      </c>
      <c r="AB1081" s="472" t="s">
        <v>832</v>
      </c>
      <c r="AC1081" s="271"/>
      <c r="AD1081" s="54"/>
      <c r="AE1081" s="54"/>
      <c r="AF1081" s="54"/>
      <c r="AG1081" s="54"/>
      <c r="AH1081" s="54"/>
      <c r="AI1081" s="464"/>
      <c r="AJ1081" s="470"/>
    </row>
    <row r="1082" spans="1:36" ht="141.75" x14ac:dyDescent="0.25">
      <c r="A1082" s="447">
        <v>0</v>
      </c>
      <c r="B1082" s="471" t="s">
        <v>437</v>
      </c>
      <c r="C1082" s="471" t="s">
        <v>389</v>
      </c>
      <c r="D1082" s="472">
        <v>0</v>
      </c>
      <c r="E1082" s="472">
        <v>0</v>
      </c>
      <c r="F1082" s="472">
        <v>0</v>
      </c>
      <c r="G1082" s="472">
        <v>0</v>
      </c>
      <c r="H1082" s="472">
        <v>0</v>
      </c>
      <c r="I1082" s="472">
        <v>0</v>
      </c>
      <c r="J1082" s="472">
        <v>0</v>
      </c>
      <c r="K1082" s="472">
        <v>0</v>
      </c>
      <c r="L1082" s="472">
        <v>0</v>
      </c>
      <c r="M1082" s="472">
        <v>0</v>
      </c>
      <c r="N1082" s="472">
        <v>0</v>
      </c>
      <c r="O1082" s="472">
        <v>0</v>
      </c>
      <c r="P1082" s="472">
        <v>0</v>
      </c>
      <c r="Q1082" s="472">
        <v>1.2749999999999999</v>
      </c>
      <c r="R1082" s="472">
        <v>2.4020000000000001</v>
      </c>
      <c r="S1082" s="472">
        <v>2.4020000000000001</v>
      </c>
      <c r="T1082" s="472">
        <v>0</v>
      </c>
      <c r="U1082" s="472">
        <v>1.2749999999999999</v>
      </c>
      <c r="V1082" s="472">
        <v>2.4020000000000001</v>
      </c>
      <c r="W1082" s="472">
        <v>2.4020000000000001</v>
      </c>
      <c r="X1082" s="472">
        <v>-2.4020000000000001</v>
      </c>
      <c r="Y1082" s="472">
        <v>-2.4020000000000001</v>
      </c>
      <c r="Z1082" s="472">
        <v>2.4020000000000001</v>
      </c>
      <c r="AA1082" s="473" t="s">
        <v>1119</v>
      </c>
      <c r="AB1082" s="472" t="s">
        <v>846</v>
      </c>
      <c r="AC1082" s="271"/>
      <c r="AD1082" s="54"/>
      <c r="AE1082" s="54"/>
      <c r="AF1082" s="54"/>
      <c r="AG1082" s="54"/>
      <c r="AH1082" s="54"/>
      <c r="AI1082" s="464"/>
      <c r="AJ1082" s="470"/>
    </row>
    <row r="1083" spans="1:36" ht="141.75" x14ac:dyDescent="0.25">
      <c r="A1083" s="447">
        <v>0</v>
      </c>
      <c r="B1083" s="471" t="s">
        <v>1029</v>
      </c>
      <c r="C1083" s="471" t="s">
        <v>389</v>
      </c>
      <c r="D1083" s="472">
        <v>0</v>
      </c>
      <c r="E1083" s="472">
        <v>0</v>
      </c>
      <c r="F1083" s="472">
        <v>0</v>
      </c>
      <c r="G1083" s="472">
        <v>0</v>
      </c>
      <c r="H1083" s="472">
        <v>0</v>
      </c>
      <c r="I1083" s="472">
        <v>0</v>
      </c>
      <c r="J1083" s="472">
        <v>0</v>
      </c>
      <c r="K1083" s="472">
        <v>0</v>
      </c>
      <c r="L1083" s="472">
        <v>0</v>
      </c>
      <c r="M1083" s="472">
        <v>0</v>
      </c>
      <c r="N1083" s="472">
        <v>0</v>
      </c>
      <c r="O1083" s="472">
        <v>0</v>
      </c>
      <c r="P1083" s="472">
        <v>0</v>
      </c>
      <c r="Q1083" s="472">
        <v>0.13</v>
      </c>
      <c r="R1083" s="472">
        <v>2E-3</v>
      </c>
      <c r="S1083" s="472">
        <v>2E-3</v>
      </c>
      <c r="T1083" s="472">
        <v>0</v>
      </c>
      <c r="U1083" s="472">
        <v>0.13</v>
      </c>
      <c r="V1083" s="472">
        <v>2E-3</v>
      </c>
      <c r="W1083" s="472">
        <v>2E-3</v>
      </c>
      <c r="X1083" s="472">
        <v>-2E-3</v>
      </c>
      <c r="Y1083" s="472">
        <v>-2E-3</v>
      </c>
      <c r="Z1083" s="472">
        <v>2E-3</v>
      </c>
      <c r="AA1083" s="473" t="s">
        <v>1119</v>
      </c>
      <c r="AB1083" s="472" t="s">
        <v>846</v>
      </c>
      <c r="AC1083" s="271"/>
      <c r="AD1083" s="54"/>
      <c r="AE1083" s="54"/>
      <c r="AF1083" s="54"/>
      <c r="AG1083" s="54"/>
      <c r="AH1083" s="54"/>
      <c r="AI1083" s="464"/>
      <c r="AJ1083" s="470"/>
    </row>
    <row r="1084" spans="1:36" ht="141.75" x14ac:dyDescent="0.25">
      <c r="A1084" s="447">
        <v>0</v>
      </c>
      <c r="B1084" s="471" t="s">
        <v>1030</v>
      </c>
      <c r="C1084" s="471" t="s">
        <v>389</v>
      </c>
      <c r="D1084" s="472">
        <v>0</v>
      </c>
      <c r="E1084" s="472">
        <v>0</v>
      </c>
      <c r="F1084" s="472">
        <v>0</v>
      </c>
      <c r="G1084" s="472">
        <v>0</v>
      </c>
      <c r="H1084" s="472">
        <v>0</v>
      </c>
      <c r="I1084" s="472">
        <v>0</v>
      </c>
      <c r="J1084" s="472">
        <v>0</v>
      </c>
      <c r="K1084" s="472">
        <v>0</v>
      </c>
      <c r="L1084" s="472">
        <v>0</v>
      </c>
      <c r="M1084" s="472">
        <v>0</v>
      </c>
      <c r="N1084" s="472">
        <v>0</v>
      </c>
      <c r="O1084" s="472">
        <v>0</v>
      </c>
      <c r="P1084" s="472">
        <v>0</v>
      </c>
      <c r="Q1084" s="472">
        <v>0</v>
      </c>
      <c r="R1084" s="472">
        <v>6.0000000000000001E-3</v>
      </c>
      <c r="S1084" s="472">
        <v>6.0000000000000001E-3</v>
      </c>
      <c r="T1084" s="472">
        <v>0</v>
      </c>
      <c r="U1084" s="472">
        <v>0</v>
      </c>
      <c r="V1084" s="472">
        <v>6.0000000000000001E-3</v>
      </c>
      <c r="W1084" s="472">
        <v>6.0000000000000001E-3</v>
      </c>
      <c r="X1084" s="472">
        <v>-6.0000000000000001E-3</v>
      </c>
      <c r="Y1084" s="472">
        <v>-6.0000000000000001E-3</v>
      </c>
      <c r="Z1084" s="472">
        <v>6.0000000000000001E-3</v>
      </c>
      <c r="AA1084" s="473" t="s">
        <v>1119</v>
      </c>
      <c r="AB1084" s="472" t="s">
        <v>846</v>
      </c>
      <c r="AC1084" s="271"/>
      <c r="AD1084" s="54"/>
      <c r="AE1084" s="54"/>
      <c r="AF1084" s="54"/>
      <c r="AG1084" s="54"/>
      <c r="AH1084" s="54"/>
      <c r="AI1084" s="464"/>
      <c r="AJ1084" s="470"/>
    </row>
    <row r="1085" spans="1:36" ht="141.75" x14ac:dyDescent="0.25">
      <c r="A1085" s="447">
        <v>0</v>
      </c>
      <c r="B1085" s="471" t="s">
        <v>1031</v>
      </c>
      <c r="C1085" s="471" t="s">
        <v>389</v>
      </c>
      <c r="D1085" s="472">
        <v>0</v>
      </c>
      <c r="E1085" s="472">
        <v>0</v>
      </c>
      <c r="F1085" s="472">
        <v>0</v>
      </c>
      <c r="G1085" s="472">
        <v>0</v>
      </c>
      <c r="H1085" s="472">
        <v>0</v>
      </c>
      <c r="I1085" s="472">
        <v>0</v>
      </c>
      <c r="J1085" s="472">
        <v>0</v>
      </c>
      <c r="K1085" s="472">
        <v>0</v>
      </c>
      <c r="L1085" s="472">
        <v>0</v>
      </c>
      <c r="M1085" s="472">
        <v>0</v>
      </c>
      <c r="N1085" s="472">
        <v>0</v>
      </c>
      <c r="O1085" s="472">
        <v>0</v>
      </c>
      <c r="P1085" s="472">
        <v>0</v>
      </c>
      <c r="Q1085" s="472">
        <v>0</v>
      </c>
      <c r="R1085" s="472">
        <v>7.4999999999999997E-2</v>
      </c>
      <c r="S1085" s="472">
        <v>7.4999999999999997E-2</v>
      </c>
      <c r="T1085" s="472">
        <v>0</v>
      </c>
      <c r="U1085" s="472">
        <v>0</v>
      </c>
      <c r="V1085" s="472">
        <v>7.4999999999999997E-2</v>
      </c>
      <c r="W1085" s="472">
        <v>7.4999999999999997E-2</v>
      </c>
      <c r="X1085" s="472">
        <v>-7.4999999999999997E-2</v>
      </c>
      <c r="Y1085" s="472">
        <v>-7.4999999999999997E-2</v>
      </c>
      <c r="Z1085" s="472">
        <v>7.4999999999999997E-2</v>
      </c>
      <c r="AA1085" s="473" t="s">
        <v>1119</v>
      </c>
      <c r="AB1085" s="472" t="s">
        <v>846</v>
      </c>
      <c r="AC1085" s="271"/>
      <c r="AD1085" s="54"/>
      <c r="AE1085" s="54"/>
      <c r="AF1085" s="54"/>
      <c r="AG1085" s="54"/>
      <c r="AH1085" s="54"/>
      <c r="AI1085" s="464"/>
      <c r="AJ1085" s="470"/>
    </row>
    <row r="1086" spans="1:36" ht="141.75" x14ac:dyDescent="0.25">
      <c r="A1086" s="447">
        <v>0</v>
      </c>
      <c r="B1086" s="471" t="s">
        <v>1034</v>
      </c>
      <c r="C1086" s="471" t="s">
        <v>389</v>
      </c>
      <c r="D1086" s="472">
        <v>0</v>
      </c>
      <c r="E1086" s="472">
        <v>0</v>
      </c>
      <c r="F1086" s="472">
        <v>0</v>
      </c>
      <c r="G1086" s="472">
        <v>0</v>
      </c>
      <c r="H1086" s="472">
        <v>0</v>
      </c>
      <c r="I1086" s="472">
        <v>0</v>
      </c>
      <c r="J1086" s="472">
        <v>0</v>
      </c>
      <c r="K1086" s="472">
        <v>0</v>
      </c>
      <c r="L1086" s="472">
        <v>0</v>
      </c>
      <c r="M1086" s="472">
        <v>0</v>
      </c>
      <c r="N1086" s="472">
        <v>0</v>
      </c>
      <c r="O1086" s="472">
        <v>0</v>
      </c>
      <c r="P1086" s="472">
        <v>0</v>
      </c>
      <c r="Q1086" s="472">
        <v>0.26800000000000002</v>
      </c>
      <c r="R1086" s="472">
        <v>0.44599999999999995</v>
      </c>
      <c r="S1086" s="472">
        <v>0.44599999999999995</v>
      </c>
      <c r="T1086" s="472">
        <v>0</v>
      </c>
      <c r="U1086" s="472">
        <v>0.26800000000000002</v>
      </c>
      <c r="V1086" s="472">
        <v>0.44599999999999995</v>
      </c>
      <c r="W1086" s="472">
        <v>0.44599999999999995</v>
      </c>
      <c r="X1086" s="472">
        <v>-0.44599999999999995</v>
      </c>
      <c r="Y1086" s="472">
        <v>-0.44599999999999995</v>
      </c>
      <c r="Z1086" s="472">
        <v>0.44599999999999995</v>
      </c>
      <c r="AA1086" s="473" t="s">
        <v>1119</v>
      </c>
      <c r="AB1086" s="472" t="s">
        <v>846</v>
      </c>
      <c r="AC1086" s="271"/>
      <c r="AD1086" s="54"/>
      <c r="AE1086" s="54"/>
      <c r="AF1086" s="54"/>
      <c r="AG1086" s="54"/>
      <c r="AH1086" s="54"/>
      <c r="AI1086" s="464"/>
      <c r="AJ1086" s="470"/>
    </row>
    <row r="1087" spans="1:36" ht="141.75" x14ac:dyDescent="0.25">
      <c r="A1087" s="447">
        <v>0</v>
      </c>
      <c r="B1087" s="471" t="s">
        <v>834</v>
      </c>
      <c r="C1087" s="471" t="s">
        <v>389</v>
      </c>
      <c r="D1087" s="472">
        <v>0</v>
      </c>
      <c r="E1087" s="472">
        <v>0</v>
      </c>
      <c r="F1087" s="472">
        <v>0</v>
      </c>
      <c r="G1087" s="472">
        <v>0</v>
      </c>
      <c r="H1087" s="472">
        <v>0</v>
      </c>
      <c r="I1087" s="472">
        <v>0</v>
      </c>
      <c r="J1087" s="472">
        <v>0</v>
      </c>
      <c r="K1087" s="472">
        <v>0</v>
      </c>
      <c r="L1087" s="472">
        <v>0</v>
      </c>
      <c r="M1087" s="472">
        <v>0</v>
      </c>
      <c r="N1087" s="472">
        <v>8.0000000000000002E-3</v>
      </c>
      <c r="O1087" s="472">
        <v>8.0000000000000002E-3</v>
      </c>
      <c r="P1087" s="472">
        <v>0</v>
      </c>
      <c r="Q1087" s="472">
        <v>0</v>
      </c>
      <c r="R1087" s="472">
        <v>0</v>
      </c>
      <c r="S1087" s="472">
        <v>0</v>
      </c>
      <c r="T1087" s="472">
        <v>0</v>
      </c>
      <c r="U1087" s="472">
        <v>0</v>
      </c>
      <c r="V1087" s="472">
        <v>8.0000000000000002E-3</v>
      </c>
      <c r="W1087" s="472">
        <v>8.0000000000000002E-3</v>
      </c>
      <c r="X1087" s="472">
        <v>-8.0000000000000002E-3</v>
      </c>
      <c r="Y1087" s="472">
        <v>-8.0000000000000002E-3</v>
      </c>
      <c r="Z1087" s="472">
        <v>8.0000000000000002E-3</v>
      </c>
      <c r="AA1087" s="473" t="s">
        <v>1119</v>
      </c>
      <c r="AB1087" s="472" t="s">
        <v>846</v>
      </c>
      <c r="AC1087" s="271"/>
      <c r="AD1087" s="54"/>
      <c r="AE1087" s="54"/>
      <c r="AF1087" s="54"/>
      <c r="AG1087" s="54"/>
      <c r="AH1087" s="54"/>
      <c r="AI1087" s="464"/>
      <c r="AJ1087" s="470"/>
    </row>
    <row r="1088" spans="1:36" ht="78.75" x14ac:dyDescent="0.25">
      <c r="A1088" s="447">
        <v>0</v>
      </c>
      <c r="B1088" s="471" t="s">
        <v>684</v>
      </c>
      <c r="C1088" s="471" t="s">
        <v>385</v>
      </c>
      <c r="D1088" s="472">
        <v>0</v>
      </c>
      <c r="E1088" s="472">
        <v>0</v>
      </c>
      <c r="F1088" s="472">
        <v>0</v>
      </c>
      <c r="G1088" s="472">
        <v>0</v>
      </c>
      <c r="H1088" s="472">
        <v>0</v>
      </c>
      <c r="I1088" s="472">
        <v>0.129</v>
      </c>
      <c r="J1088" s="472">
        <v>7.3999999999999996E-2</v>
      </c>
      <c r="K1088" s="472">
        <v>7.3999999999999996E-2</v>
      </c>
      <c r="L1088" s="472">
        <v>0</v>
      </c>
      <c r="M1088" s="472">
        <v>0</v>
      </c>
      <c r="N1088" s="472">
        <v>0</v>
      </c>
      <c r="O1088" s="472">
        <v>0</v>
      </c>
      <c r="P1088" s="472">
        <v>0</v>
      </c>
      <c r="Q1088" s="472">
        <v>0</v>
      </c>
      <c r="R1088" s="472">
        <v>0</v>
      </c>
      <c r="S1088" s="472">
        <v>0</v>
      </c>
      <c r="T1088" s="472">
        <v>0</v>
      </c>
      <c r="U1088" s="472">
        <v>0.129</v>
      </c>
      <c r="V1088" s="472">
        <v>7.3999999999999996E-2</v>
      </c>
      <c r="W1088" s="472">
        <v>7.3999999999999996E-2</v>
      </c>
      <c r="X1088" s="472">
        <v>-3.5000000000000031E-3</v>
      </c>
      <c r="Y1088" s="472">
        <v>-3.5000000000000031E-3</v>
      </c>
      <c r="Z1088" s="472">
        <v>3.5000000000000001E-3</v>
      </c>
      <c r="AA1088" s="473">
        <v>1.0496453900709219</v>
      </c>
      <c r="AB1088" s="472" t="s">
        <v>1035</v>
      </c>
      <c r="AC1088" s="271"/>
      <c r="AD1088" s="54"/>
      <c r="AE1088" s="54"/>
      <c r="AF1088" s="54"/>
      <c r="AG1088" s="54"/>
      <c r="AH1088" s="54"/>
      <c r="AI1088" s="464"/>
      <c r="AJ1088" s="470"/>
    </row>
    <row r="1089" spans="1:36" ht="94.5" x14ac:dyDescent="0.25">
      <c r="A1089" s="447">
        <v>0</v>
      </c>
      <c r="B1089" s="471" t="s">
        <v>686</v>
      </c>
      <c r="C1089" s="471" t="s">
        <v>385</v>
      </c>
      <c r="D1089" s="472">
        <v>0</v>
      </c>
      <c r="E1089" s="472">
        <v>0</v>
      </c>
      <c r="F1089" s="472">
        <v>0</v>
      </c>
      <c r="G1089" s="472">
        <v>0</v>
      </c>
      <c r="H1089" s="472">
        <v>0.25</v>
      </c>
      <c r="I1089" s="472">
        <v>4.8019999999999996</v>
      </c>
      <c r="J1089" s="472">
        <v>0</v>
      </c>
      <c r="K1089" s="472">
        <v>0</v>
      </c>
      <c r="L1089" s="472">
        <v>0</v>
      </c>
      <c r="M1089" s="472">
        <v>-0.23799999999999955</v>
      </c>
      <c r="N1089" s="472">
        <v>7.234</v>
      </c>
      <c r="O1089" s="472">
        <v>7.234</v>
      </c>
      <c r="P1089" s="472">
        <v>0</v>
      </c>
      <c r="Q1089" s="472">
        <v>0</v>
      </c>
      <c r="R1089" s="472">
        <v>0</v>
      </c>
      <c r="S1089" s="472">
        <v>0</v>
      </c>
      <c r="T1089" s="472">
        <v>0.25</v>
      </c>
      <c r="U1089" s="472">
        <v>4.5640000000000001</v>
      </c>
      <c r="V1089" s="472">
        <v>7.234</v>
      </c>
      <c r="W1089" s="472">
        <v>7.234</v>
      </c>
      <c r="X1089" s="472">
        <v>-0.17900000000000027</v>
      </c>
      <c r="Y1089" s="472">
        <v>-0.17900000000000027</v>
      </c>
      <c r="Z1089" s="472">
        <v>0.17900000000000027</v>
      </c>
      <c r="AA1089" s="473">
        <v>1.02537207654146</v>
      </c>
      <c r="AB1089" s="472" t="s">
        <v>587</v>
      </c>
      <c r="AC1089" s="271"/>
      <c r="AD1089" s="54"/>
      <c r="AE1089" s="54"/>
      <c r="AF1089" s="54"/>
      <c r="AG1089" s="54"/>
      <c r="AH1089" s="54"/>
      <c r="AI1089" s="464"/>
      <c r="AJ1089" s="470"/>
    </row>
    <row r="1090" spans="1:36" ht="94.5" x14ac:dyDescent="0.25">
      <c r="A1090" s="447">
        <v>0</v>
      </c>
      <c r="B1090" s="471" t="s">
        <v>687</v>
      </c>
      <c r="C1090" s="471" t="s">
        <v>385</v>
      </c>
      <c r="D1090" s="472">
        <v>0</v>
      </c>
      <c r="E1090" s="472">
        <v>0</v>
      </c>
      <c r="F1090" s="472">
        <v>0</v>
      </c>
      <c r="G1090" s="472">
        <v>0</v>
      </c>
      <c r="H1090" s="472">
        <v>0</v>
      </c>
      <c r="I1090" s="472">
        <v>0</v>
      </c>
      <c r="J1090" s="472">
        <v>0</v>
      </c>
      <c r="K1090" s="472">
        <v>0</v>
      </c>
      <c r="L1090" s="472">
        <v>0</v>
      </c>
      <c r="M1090" s="472">
        <v>0</v>
      </c>
      <c r="N1090" s="472">
        <v>0</v>
      </c>
      <c r="O1090" s="472">
        <v>0</v>
      </c>
      <c r="P1090" s="472">
        <v>0.32</v>
      </c>
      <c r="Q1090" s="472">
        <v>4.2919999999999998</v>
      </c>
      <c r="R1090" s="472">
        <v>9.5299999999999994</v>
      </c>
      <c r="S1090" s="472">
        <v>9.5299999999999994</v>
      </c>
      <c r="T1090" s="472">
        <v>0.32</v>
      </c>
      <c r="U1090" s="472">
        <v>4.2919999999999998</v>
      </c>
      <c r="V1090" s="472">
        <v>9.5299999999999994</v>
      </c>
      <c r="W1090" s="472">
        <v>9.5299999999999994</v>
      </c>
      <c r="X1090" s="472">
        <v>-5.93</v>
      </c>
      <c r="Y1090" s="472">
        <v>-5.93</v>
      </c>
      <c r="Z1090" s="472">
        <v>5.93</v>
      </c>
      <c r="AA1090" s="473">
        <v>2.6472222222222221</v>
      </c>
      <c r="AB1090" s="472" t="s">
        <v>587</v>
      </c>
      <c r="AC1090" s="271"/>
      <c r="AD1090" s="54"/>
      <c r="AE1090" s="54"/>
      <c r="AF1090" s="54"/>
      <c r="AG1090" s="54"/>
      <c r="AH1090" s="54"/>
      <c r="AI1090" s="464"/>
      <c r="AJ1090" s="470"/>
    </row>
    <row r="1091" spans="1:36" ht="94.5" x14ac:dyDescent="0.25">
      <c r="A1091" s="447">
        <v>0</v>
      </c>
      <c r="B1091" s="471" t="s">
        <v>689</v>
      </c>
      <c r="C1091" s="471" t="s">
        <v>385</v>
      </c>
      <c r="D1091" s="472">
        <v>0</v>
      </c>
      <c r="E1091" s="472">
        <v>0</v>
      </c>
      <c r="F1091" s="472">
        <v>0</v>
      </c>
      <c r="G1091" s="472">
        <v>0</v>
      </c>
      <c r="H1091" s="472">
        <v>0</v>
      </c>
      <c r="I1091" s="472">
        <v>0</v>
      </c>
      <c r="J1091" s="472">
        <v>0</v>
      </c>
      <c r="K1091" s="472">
        <v>0</v>
      </c>
      <c r="L1091" s="472">
        <v>0.5</v>
      </c>
      <c r="M1091" s="472">
        <v>4.4160000000000004</v>
      </c>
      <c r="N1091" s="472">
        <v>7.6680000000000001</v>
      </c>
      <c r="O1091" s="472">
        <v>7.6680000000000001</v>
      </c>
      <c r="P1091" s="472">
        <v>0</v>
      </c>
      <c r="Q1091" s="472">
        <v>0</v>
      </c>
      <c r="R1091" s="472">
        <v>0</v>
      </c>
      <c r="S1091" s="472">
        <v>0</v>
      </c>
      <c r="T1091" s="472">
        <v>0.5</v>
      </c>
      <c r="U1091" s="472">
        <v>4.4160000000000004</v>
      </c>
      <c r="V1091" s="472">
        <v>7.6680000000000001</v>
      </c>
      <c r="W1091" s="472">
        <v>7.6680000000000001</v>
      </c>
      <c r="X1091" s="472">
        <v>-1.1280000000000001</v>
      </c>
      <c r="Y1091" s="472">
        <v>-1.1280000000000001</v>
      </c>
      <c r="Z1091" s="472">
        <v>1.1280000000000001</v>
      </c>
      <c r="AA1091" s="473">
        <v>1.1724770642201836</v>
      </c>
      <c r="AB1091" s="472" t="s">
        <v>587</v>
      </c>
      <c r="AC1091" s="271"/>
      <c r="AD1091" s="54"/>
      <c r="AE1091" s="54"/>
      <c r="AF1091" s="54"/>
      <c r="AG1091" s="54"/>
      <c r="AH1091" s="54"/>
      <c r="AI1091" s="464"/>
      <c r="AJ1091" s="470"/>
    </row>
    <row r="1092" spans="1:36" ht="94.5" x14ac:dyDescent="0.25">
      <c r="A1092" s="447">
        <v>0</v>
      </c>
      <c r="B1092" s="471" t="s">
        <v>693</v>
      </c>
      <c r="C1092" s="471" t="s">
        <v>385</v>
      </c>
      <c r="D1092" s="472">
        <v>0</v>
      </c>
      <c r="E1092" s="472">
        <v>0</v>
      </c>
      <c r="F1092" s="472">
        <v>0</v>
      </c>
      <c r="G1092" s="472">
        <v>0</v>
      </c>
      <c r="H1092" s="472">
        <v>0</v>
      </c>
      <c r="I1092" s="472">
        <v>0</v>
      </c>
      <c r="J1092" s="472">
        <v>0</v>
      </c>
      <c r="K1092" s="472">
        <v>0</v>
      </c>
      <c r="L1092" s="472">
        <v>0</v>
      </c>
      <c r="M1092" s="472">
        <v>0</v>
      </c>
      <c r="N1092" s="472">
        <v>0</v>
      </c>
      <c r="O1092" s="472">
        <v>0</v>
      </c>
      <c r="P1092" s="472">
        <v>0.1</v>
      </c>
      <c r="Q1092" s="472">
        <v>2.4900000000000002</v>
      </c>
      <c r="R1092" s="472">
        <v>8.7479999999999993</v>
      </c>
      <c r="S1092" s="472">
        <v>8.7479999999999993</v>
      </c>
      <c r="T1092" s="472">
        <v>0.1</v>
      </c>
      <c r="U1092" s="472">
        <v>2.4900000000000002</v>
      </c>
      <c r="V1092" s="472">
        <v>8.7479999999999993</v>
      </c>
      <c r="W1092" s="472">
        <v>8.7479999999999993</v>
      </c>
      <c r="X1092" s="472">
        <v>-2.1979999999999995</v>
      </c>
      <c r="Y1092" s="472">
        <v>-2.1979999999999995</v>
      </c>
      <c r="Z1092" s="472">
        <v>2.1979999999999995</v>
      </c>
      <c r="AA1092" s="473">
        <v>1.3355725190839693</v>
      </c>
      <c r="AB1092" s="472" t="s">
        <v>587</v>
      </c>
      <c r="AC1092" s="271"/>
      <c r="AD1092" s="54"/>
      <c r="AE1092" s="54"/>
      <c r="AF1092" s="54"/>
      <c r="AG1092" s="54"/>
      <c r="AH1092" s="54"/>
      <c r="AI1092" s="464"/>
      <c r="AJ1092" s="470"/>
    </row>
    <row r="1093" spans="1:36" ht="94.5" x14ac:dyDescent="0.25">
      <c r="A1093" s="447">
        <v>0</v>
      </c>
      <c r="B1093" s="471" t="s">
        <v>694</v>
      </c>
      <c r="C1093" s="471" t="s">
        <v>385</v>
      </c>
      <c r="D1093" s="472">
        <v>0</v>
      </c>
      <c r="E1093" s="472">
        <v>0</v>
      </c>
      <c r="F1093" s="472">
        <v>0</v>
      </c>
      <c r="G1093" s="472">
        <v>0</v>
      </c>
      <c r="H1093" s="472">
        <v>0</v>
      </c>
      <c r="I1093" s="472">
        <v>0</v>
      </c>
      <c r="J1093" s="472">
        <v>0</v>
      </c>
      <c r="K1093" s="472">
        <v>0</v>
      </c>
      <c r="L1093" s="472">
        <v>0.56999999999999995</v>
      </c>
      <c r="M1093" s="472">
        <v>4.68</v>
      </c>
      <c r="N1093" s="472">
        <v>0</v>
      </c>
      <c r="O1093" s="472">
        <v>0</v>
      </c>
      <c r="P1093" s="472">
        <v>0</v>
      </c>
      <c r="Q1093" s="472">
        <v>0.67300000000000004</v>
      </c>
      <c r="R1093" s="472">
        <v>8.7110000000000003</v>
      </c>
      <c r="S1093" s="472">
        <v>8.7110000000000003</v>
      </c>
      <c r="T1093" s="472">
        <v>0.56999999999999995</v>
      </c>
      <c r="U1093" s="472">
        <v>5.3529999999999998</v>
      </c>
      <c r="V1093" s="472">
        <v>8.7110000000000003</v>
      </c>
      <c r="W1093" s="472">
        <v>8.7110000000000003</v>
      </c>
      <c r="X1093" s="472">
        <v>-0.56099999999999994</v>
      </c>
      <c r="Y1093" s="472">
        <v>-0.56099999999999994</v>
      </c>
      <c r="Z1093" s="472">
        <v>0.56099999999999994</v>
      </c>
      <c r="AA1093" s="473">
        <v>1.068834355828221</v>
      </c>
      <c r="AB1093" s="472" t="s">
        <v>587</v>
      </c>
      <c r="AC1093" s="271"/>
      <c r="AD1093" s="54"/>
      <c r="AE1093" s="54"/>
      <c r="AF1093" s="54"/>
      <c r="AG1093" s="54"/>
      <c r="AH1093" s="54"/>
      <c r="AI1093" s="464"/>
      <c r="AJ1093" s="470"/>
    </row>
    <row r="1094" spans="1:36" ht="31.5" x14ac:dyDescent="0.25">
      <c r="A1094" s="447">
        <v>0</v>
      </c>
      <c r="B1094" s="471" t="s">
        <v>696</v>
      </c>
      <c r="C1094" s="471" t="s">
        <v>385</v>
      </c>
      <c r="D1094" s="472">
        <v>0</v>
      </c>
      <c r="E1094" s="472">
        <v>0</v>
      </c>
      <c r="F1094" s="472">
        <v>0</v>
      </c>
      <c r="G1094" s="472">
        <v>0</v>
      </c>
      <c r="H1094" s="472">
        <v>0.16</v>
      </c>
      <c r="I1094" s="472">
        <v>2.96</v>
      </c>
      <c r="J1094" s="472">
        <v>7.0410000000000004</v>
      </c>
      <c r="K1094" s="472">
        <v>7.0410000000000004</v>
      </c>
      <c r="L1094" s="472">
        <v>0</v>
      </c>
      <c r="M1094" s="472">
        <v>0</v>
      </c>
      <c r="N1094" s="472">
        <v>0</v>
      </c>
      <c r="O1094" s="472">
        <v>0</v>
      </c>
      <c r="P1094" s="472">
        <v>0</v>
      </c>
      <c r="Q1094" s="472">
        <v>0</v>
      </c>
      <c r="R1094" s="472">
        <v>0</v>
      </c>
      <c r="S1094" s="472">
        <v>0</v>
      </c>
      <c r="T1094" s="472">
        <v>0.16</v>
      </c>
      <c r="U1094" s="472">
        <v>2.96</v>
      </c>
      <c r="V1094" s="472">
        <v>7.0410000000000004</v>
      </c>
      <c r="W1094" s="472">
        <v>7.0410000000000004</v>
      </c>
      <c r="X1094" s="472">
        <v>0</v>
      </c>
      <c r="Y1094" s="472">
        <v>0</v>
      </c>
      <c r="Z1094" s="472">
        <v>0</v>
      </c>
      <c r="AA1094" s="473">
        <v>1</v>
      </c>
      <c r="AB1094" s="472">
        <v>0</v>
      </c>
      <c r="AC1094" s="271"/>
      <c r="AD1094" s="54"/>
      <c r="AE1094" s="54"/>
      <c r="AF1094" s="54"/>
      <c r="AG1094" s="54"/>
      <c r="AH1094" s="54"/>
      <c r="AI1094" s="464"/>
      <c r="AJ1094" s="470"/>
    </row>
    <row r="1095" spans="1:36" ht="78.75" x14ac:dyDescent="0.25">
      <c r="A1095" s="447">
        <v>0</v>
      </c>
      <c r="B1095" s="471" t="s">
        <v>424</v>
      </c>
      <c r="C1095" s="471" t="s">
        <v>385</v>
      </c>
      <c r="D1095" s="472">
        <v>0</v>
      </c>
      <c r="E1095" s="472">
        <v>0</v>
      </c>
      <c r="F1095" s="472">
        <v>0.32300000000000001</v>
      </c>
      <c r="G1095" s="472">
        <v>0.32300000000000001</v>
      </c>
      <c r="H1095" s="472">
        <v>0</v>
      </c>
      <c r="I1095" s="472">
        <v>0</v>
      </c>
      <c r="J1095" s="472">
        <v>0</v>
      </c>
      <c r="K1095" s="472">
        <v>0</v>
      </c>
      <c r="L1095" s="472">
        <v>0</v>
      </c>
      <c r="M1095" s="472">
        <v>0</v>
      </c>
      <c r="N1095" s="472">
        <v>0</v>
      </c>
      <c r="O1095" s="472">
        <v>0</v>
      </c>
      <c r="P1095" s="472">
        <v>0</v>
      </c>
      <c r="Q1095" s="472">
        <v>0</v>
      </c>
      <c r="R1095" s="472">
        <v>0.61840000000000006</v>
      </c>
      <c r="S1095" s="472">
        <v>0.61840000000000006</v>
      </c>
      <c r="T1095" s="472">
        <v>0</v>
      </c>
      <c r="U1095" s="472">
        <v>0</v>
      </c>
      <c r="V1095" s="472">
        <v>0.94140000000000001</v>
      </c>
      <c r="W1095" s="472">
        <v>0.94140000000000001</v>
      </c>
      <c r="X1095" s="472">
        <v>-4.1400000000000103E-2</v>
      </c>
      <c r="Y1095" s="472">
        <v>-4.1400000000000103E-2</v>
      </c>
      <c r="Z1095" s="472">
        <v>4.1400000000000103E-2</v>
      </c>
      <c r="AA1095" s="473">
        <v>1.046</v>
      </c>
      <c r="AB1095" s="472" t="s">
        <v>427</v>
      </c>
      <c r="AC1095" s="271"/>
      <c r="AD1095" s="54"/>
      <c r="AE1095" s="54"/>
      <c r="AF1095" s="54"/>
      <c r="AG1095" s="54"/>
      <c r="AH1095" s="54"/>
      <c r="AI1095" s="464"/>
      <c r="AJ1095" s="470"/>
    </row>
    <row r="1096" spans="1:36" ht="94.5" x14ac:dyDescent="0.25">
      <c r="A1096" s="447">
        <v>0</v>
      </c>
      <c r="B1096" s="471" t="s">
        <v>423</v>
      </c>
      <c r="C1096" s="471" t="s">
        <v>385</v>
      </c>
      <c r="D1096" s="472">
        <v>0</v>
      </c>
      <c r="E1096" s="472">
        <v>0</v>
      </c>
      <c r="F1096" s="472">
        <v>0</v>
      </c>
      <c r="G1096" s="472">
        <v>0</v>
      </c>
      <c r="H1096" s="472">
        <v>0</v>
      </c>
      <c r="I1096" s="472">
        <v>0</v>
      </c>
      <c r="J1096" s="472">
        <v>0</v>
      </c>
      <c r="K1096" s="472">
        <v>0</v>
      </c>
      <c r="L1096" s="472">
        <v>0</v>
      </c>
      <c r="M1096" s="472">
        <v>0</v>
      </c>
      <c r="N1096" s="472">
        <v>0</v>
      </c>
      <c r="O1096" s="472">
        <v>0</v>
      </c>
      <c r="P1096" s="472">
        <v>0</v>
      </c>
      <c r="Q1096" s="472">
        <v>0</v>
      </c>
      <c r="R1096" s="472">
        <v>0</v>
      </c>
      <c r="S1096" s="472">
        <v>0</v>
      </c>
      <c r="T1096" s="472">
        <v>0</v>
      </c>
      <c r="U1096" s="472">
        <v>0</v>
      </c>
      <c r="V1096" s="472">
        <v>0</v>
      </c>
      <c r="W1096" s="472">
        <v>0</v>
      </c>
      <c r="X1096" s="472">
        <v>6.6654</v>
      </c>
      <c r="Y1096" s="472">
        <v>6.6654</v>
      </c>
      <c r="Z1096" s="472">
        <v>-6.6654</v>
      </c>
      <c r="AA1096" s="473">
        <v>0</v>
      </c>
      <c r="AB1096" s="472" t="s">
        <v>587</v>
      </c>
      <c r="AC1096" s="271"/>
      <c r="AD1096" s="54"/>
      <c r="AE1096" s="54"/>
      <c r="AF1096" s="54"/>
      <c r="AG1096" s="54"/>
      <c r="AH1096" s="54"/>
      <c r="AI1096" s="464"/>
      <c r="AJ1096" s="470"/>
    </row>
    <row r="1097" spans="1:36" ht="47.25" x14ac:dyDescent="0.25">
      <c r="A1097" s="447">
        <v>0</v>
      </c>
      <c r="B1097" s="471" t="s">
        <v>691</v>
      </c>
      <c r="C1097" s="471" t="s">
        <v>385</v>
      </c>
      <c r="D1097" s="472">
        <v>0</v>
      </c>
      <c r="E1097" s="472">
        <v>0</v>
      </c>
      <c r="F1097" s="472">
        <v>0</v>
      </c>
      <c r="G1097" s="472">
        <v>0</v>
      </c>
      <c r="H1097" s="472">
        <v>0</v>
      </c>
      <c r="I1097" s="472">
        <v>0</v>
      </c>
      <c r="J1097" s="472">
        <v>0</v>
      </c>
      <c r="K1097" s="472">
        <v>0</v>
      </c>
      <c r="L1097" s="472">
        <v>0</v>
      </c>
      <c r="M1097" s="472">
        <v>0</v>
      </c>
      <c r="N1097" s="472">
        <v>0</v>
      </c>
      <c r="O1097" s="472">
        <v>0</v>
      </c>
      <c r="P1097" s="472">
        <v>0</v>
      </c>
      <c r="Q1097" s="472">
        <v>0.01</v>
      </c>
      <c r="R1097" s="472">
        <v>0.04</v>
      </c>
      <c r="S1097" s="472">
        <v>0.04</v>
      </c>
      <c r="T1097" s="472">
        <v>0</v>
      </c>
      <c r="U1097" s="472">
        <v>0.01</v>
      </c>
      <c r="V1097" s="472">
        <v>0.04</v>
      </c>
      <c r="W1097" s="472">
        <v>0.04</v>
      </c>
      <c r="X1097" s="472">
        <v>-0.04</v>
      </c>
      <c r="Y1097" s="472">
        <v>-0.04</v>
      </c>
      <c r="Z1097" s="472">
        <v>0.04</v>
      </c>
      <c r="AA1097" s="473" t="s">
        <v>1119</v>
      </c>
      <c r="AB1097" s="472" t="s">
        <v>522</v>
      </c>
      <c r="AC1097" s="271"/>
      <c r="AD1097" s="54"/>
      <c r="AE1097" s="54"/>
      <c r="AF1097" s="54"/>
      <c r="AG1097" s="54"/>
      <c r="AH1097" s="54"/>
      <c r="AI1097" s="464"/>
      <c r="AJ1097" s="470"/>
    </row>
    <row r="1098" spans="1:36" x14ac:dyDescent="0.25">
      <c r="A1098" s="447">
        <v>3</v>
      </c>
      <c r="B1098" s="471" t="s">
        <v>466</v>
      </c>
      <c r="C1098" s="471">
        <v>0</v>
      </c>
      <c r="D1098" s="472">
        <v>0</v>
      </c>
      <c r="E1098" s="472">
        <v>0</v>
      </c>
      <c r="F1098" s="472">
        <v>0</v>
      </c>
      <c r="G1098" s="472">
        <v>0</v>
      </c>
      <c r="H1098" s="472">
        <v>0</v>
      </c>
      <c r="I1098" s="472">
        <v>0</v>
      </c>
      <c r="J1098" s="472">
        <v>0</v>
      </c>
      <c r="K1098" s="472">
        <v>0</v>
      </c>
      <c r="L1098" s="472">
        <v>0</v>
      </c>
      <c r="M1098" s="472">
        <v>0</v>
      </c>
      <c r="N1098" s="472">
        <v>0</v>
      </c>
      <c r="O1098" s="472">
        <v>0</v>
      </c>
      <c r="P1098" s="472">
        <v>0</v>
      </c>
      <c r="Q1098" s="472">
        <v>0</v>
      </c>
      <c r="R1098" s="472">
        <v>0</v>
      </c>
      <c r="S1098" s="472">
        <v>0</v>
      </c>
      <c r="T1098" s="472">
        <v>0</v>
      </c>
      <c r="U1098" s="472">
        <v>0</v>
      </c>
      <c r="V1098" s="472">
        <v>0</v>
      </c>
      <c r="W1098" s="472">
        <v>0</v>
      </c>
      <c r="X1098" s="472">
        <v>0</v>
      </c>
      <c r="Y1098" s="472">
        <v>0</v>
      </c>
      <c r="Z1098" s="472">
        <v>0</v>
      </c>
      <c r="AA1098" s="473" t="s">
        <v>1119</v>
      </c>
      <c r="AB1098" s="472">
        <v>0</v>
      </c>
      <c r="AC1098" s="271"/>
      <c r="AD1098" s="54"/>
      <c r="AE1098" s="54"/>
      <c r="AF1098" s="54"/>
      <c r="AG1098" s="54"/>
      <c r="AH1098" s="54"/>
      <c r="AI1098" s="464"/>
      <c r="AJ1098" s="470"/>
    </row>
    <row r="1099" spans="1:36" x14ac:dyDescent="0.25">
      <c r="A1099" s="447">
        <v>4</v>
      </c>
      <c r="B1099" s="471" t="s">
        <v>467</v>
      </c>
      <c r="C1099" s="471">
        <v>0</v>
      </c>
      <c r="D1099" s="472">
        <v>0</v>
      </c>
      <c r="E1099" s="472">
        <v>0</v>
      </c>
      <c r="F1099" s="472">
        <v>0</v>
      </c>
      <c r="G1099" s="472">
        <v>0</v>
      </c>
      <c r="H1099" s="472">
        <v>0</v>
      </c>
      <c r="I1099" s="472">
        <v>0</v>
      </c>
      <c r="J1099" s="472">
        <v>0</v>
      </c>
      <c r="K1099" s="472">
        <v>0</v>
      </c>
      <c r="L1099" s="472">
        <v>0</v>
      </c>
      <c r="M1099" s="472">
        <v>0</v>
      </c>
      <c r="N1099" s="472">
        <v>0</v>
      </c>
      <c r="O1099" s="472">
        <v>0</v>
      </c>
      <c r="P1099" s="472">
        <v>0</v>
      </c>
      <c r="Q1099" s="472">
        <v>0</v>
      </c>
      <c r="R1099" s="472">
        <v>0</v>
      </c>
      <c r="S1099" s="472">
        <v>0</v>
      </c>
      <c r="T1099" s="472">
        <v>0</v>
      </c>
      <c r="U1099" s="472">
        <v>0</v>
      </c>
      <c r="V1099" s="472">
        <v>0</v>
      </c>
      <c r="W1099" s="472">
        <v>0</v>
      </c>
      <c r="X1099" s="472">
        <v>0</v>
      </c>
      <c r="Y1099" s="472">
        <v>0</v>
      </c>
      <c r="Z1099" s="472">
        <v>0</v>
      </c>
      <c r="AA1099" s="473" t="s">
        <v>1119</v>
      </c>
      <c r="AB1099" s="472">
        <v>0</v>
      </c>
      <c r="AC1099" s="271"/>
      <c r="AD1099" s="54"/>
      <c r="AE1099" s="54"/>
      <c r="AF1099" s="54"/>
      <c r="AG1099" s="54"/>
      <c r="AH1099" s="54"/>
      <c r="AI1099" s="464"/>
      <c r="AJ1099" s="470"/>
    </row>
    <row r="1100" spans="1:36" x14ac:dyDescent="0.25">
      <c r="A1100" s="447">
        <v>5</v>
      </c>
      <c r="B1100" s="471" t="s">
        <v>468</v>
      </c>
      <c r="C1100" s="471">
        <v>0</v>
      </c>
      <c r="D1100" s="472">
        <v>0</v>
      </c>
      <c r="E1100" s="472">
        <v>0</v>
      </c>
      <c r="F1100" s="472">
        <v>0</v>
      </c>
      <c r="G1100" s="472">
        <v>0</v>
      </c>
      <c r="H1100" s="472">
        <v>0</v>
      </c>
      <c r="I1100" s="472">
        <v>0</v>
      </c>
      <c r="J1100" s="472">
        <v>0</v>
      </c>
      <c r="K1100" s="472">
        <v>0</v>
      </c>
      <c r="L1100" s="472">
        <v>0</v>
      </c>
      <c r="M1100" s="472">
        <v>0</v>
      </c>
      <c r="N1100" s="472">
        <v>0</v>
      </c>
      <c r="O1100" s="472">
        <v>0</v>
      </c>
      <c r="P1100" s="472">
        <v>0</v>
      </c>
      <c r="Q1100" s="472">
        <v>0</v>
      </c>
      <c r="R1100" s="472">
        <v>0</v>
      </c>
      <c r="S1100" s="472">
        <v>0</v>
      </c>
      <c r="T1100" s="472">
        <v>0</v>
      </c>
      <c r="U1100" s="472">
        <v>0</v>
      </c>
      <c r="V1100" s="472">
        <v>0</v>
      </c>
      <c r="W1100" s="472">
        <v>0</v>
      </c>
      <c r="X1100" s="472">
        <v>0</v>
      </c>
      <c r="Y1100" s="472">
        <v>0</v>
      </c>
      <c r="Z1100" s="472">
        <v>0</v>
      </c>
      <c r="AA1100" s="473" t="s">
        <v>1119</v>
      </c>
      <c r="AB1100" s="472">
        <v>0</v>
      </c>
      <c r="AC1100" s="271"/>
      <c r="AD1100" s="54"/>
      <c r="AE1100" s="54"/>
      <c r="AF1100" s="54"/>
      <c r="AG1100" s="54"/>
      <c r="AH1100" s="54"/>
      <c r="AI1100" s="464"/>
      <c r="AJ1100" s="470"/>
    </row>
    <row r="1101" spans="1:36" x14ac:dyDescent="0.25">
      <c r="A1101" s="447">
        <v>6</v>
      </c>
      <c r="B1101" s="471" t="s">
        <v>469</v>
      </c>
      <c r="C1101" s="471">
        <v>0</v>
      </c>
      <c r="D1101" s="472">
        <v>0</v>
      </c>
      <c r="E1101" s="472">
        <v>0</v>
      </c>
      <c r="F1101" s="472">
        <v>0</v>
      </c>
      <c r="G1101" s="472">
        <v>0</v>
      </c>
      <c r="H1101" s="472">
        <v>0</v>
      </c>
      <c r="I1101" s="472">
        <v>0</v>
      </c>
      <c r="J1101" s="472">
        <v>0</v>
      </c>
      <c r="K1101" s="472">
        <v>0</v>
      </c>
      <c r="L1101" s="472">
        <v>0</v>
      </c>
      <c r="M1101" s="472">
        <v>0</v>
      </c>
      <c r="N1101" s="472">
        <v>0</v>
      </c>
      <c r="O1101" s="472">
        <v>0</v>
      </c>
      <c r="P1101" s="472">
        <v>0</v>
      </c>
      <c r="Q1101" s="472">
        <v>0</v>
      </c>
      <c r="R1101" s="472">
        <v>0</v>
      </c>
      <c r="S1101" s="472">
        <v>0</v>
      </c>
      <c r="T1101" s="472">
        <v>0</v>
      </c>
      <c r="U1101" s="472">
        <v>0</v>
      </c>
      <c r="V1101" s="472">
        <v>0</v>
      </c>
      <c r="W1101" s="472">
        <v>0</v>
      </c>
      <c r="X1101" s="472">
        <v>0</v>
      </c>
      <c r="Y1101" s="472">
        <v>0</v>
      </c>
      <c r="Z1101" s="472">
        <v>0</v>
      </c>
      <c r="AA1101" s="473" t="s">
        <v>1119</v>
      </c>
      <c r="AB1101" s="472">
        <v>0</v>
      </c>
      <c r="AC1101" s="271"/>
      <c r="AD1101" s="54"/>
      <c r="AE1101" s="54"/>
      <c r="AF1101" s="54"/>
      <c r="AG1101" s="54"/>
      <c r="AH1101" s="54"/>
      <c r="AI1101" s="464"/>
      <c r="AJ1101" s="470"/>
    </row>
    <row r="1102" spans="1:36" x14ac:dyDescent="0.25">
      <c r="A1102" s="447">
        <v>7</v>
      </c>
      <c r="B1102" s="471" t="s">
        <v>470</v>
      </c>
      <c r="C1102" s="471">
        <v>0</v>
      </c>
      <c r="D1102" s="472">
        <v>0</v>
      </c>
      <c r="E1102" s="472">
        <v>0</v>
      </c>
      <c r="F1102" s="472">
        <v>0</v>
      </c>
      <c r="G1102" s="472">
        <v>0</v>
      </c>
      <c r="H1102" s="472">
        <v>0</v>
      </c>
      <c r="I1102" s="472">
        <v>0</v>
      </c>
      <c r="J1102" s="472">
        <v>0</v>
      </c>
      <c r="K1102" s="472">
        <v>0</v>
      </c>
      <c r="L1102" s="472">
        <v>0.25</v>
      </c>
      <c r="M1102" s="472">
        <v>0</v>
      </c>
      <c r="N1102" s="472">
        <v>0.34399999999999997</v>
      </c>
      <c r="O1102" s="472">
        <v>0.34399999999999997</v>
      </c>
      <c r="P1102" s="472">
        <v>0.56300000000000006</v>
      </c>
      <c r="Q1102" s="472">
        <v>0</v>
      </c>
      <c r="R1102" s="472">
        <v>0.70700000000000007</v>
      </c>
      <c r="S1102" s="472">
        <v>0.70700000000000007</v>
      </c>
      <c r="T1102" s="472">
        <v>0.81300000000000006</v>
      </c>
      <c r="U1102" s="472">
        <v>0</v>
      </c>
      <c r="V1102" s="472">
        <v>1.0510000000000002</v>
      </c>
      <c r="W1102" s="472">
        <v>1.0510000000000002</v>
      </c>
      <c r="X1102" s="472">
        <v>-1.0510000000000002</v>
      </c>
      <c r="Y1102" s="472">
        <v>-1.0510000000000002</v>
      </c>
      <c r="Z1102" s="472">
        <v>1.0510000000000002</v>
      </c>
      <c r="AA1102" s="473" t="s">
        <v>1119</v>
      </c>
      <c r="AB1102" s="472">
        <v>0</v>
      </c>
      <c r="AC1102" s="271"/>
      <c r="AD1102" s="54"/>
      <c r="AE1102" s="54"/>
      <c r="AF1102" s="54"/>
      <c r="AG1102" s="54"/>
      <c r="AH1102" s="54"/>
      <c r="AI1102" s="464"/>
      <c r="AJ1102" s="470"/>
    </row>
    <row r="1103" spans="1:36" ht="31.5" x14ac:dyDescent="0.25">
      <c r="A1103" s="447">
        <v>0</v>
      </c>
      <c r="B1103" s="471" t="s">
        <v>699</v>
      </c>
      <c r="C1103" s="471" t="s">
        <v>389</v>
      </c>
      <c r="D1103" s="472">
        <v>0</v>
      </c>
      <c r="E1103" s="472">
        <v>0</v>
      </c>
      <c r="F1103" s="472">
        <v>0</v>
      </c>
      <c r="G1103" s="472">
        <v>0</v>
      </c>
      <c r="H1103" s="472">
        <v>0</v>
      </c>
      <c r="I1103" s="472">
        <v>0</v>
      </c>
      <c r="J1103" s="472">
        <v>0</v>
      </c>
      <c r="K1103" s="472">
        <v>0</v>
      </c>
      <c r="L1103" s="472">
        <v>0</v>
      </c>
      <c r="M1103" s="472">
        <v>0</v>
      </c>
      <c r="N1103" s="472">
        <v>0</v>
      </c>
      <c r="O1103" s="472">
        <v>0</v>
      </c>
      <c r="P1103" s="472">
        <v>6.3E-2</v>
      </c>
      <c r="Q1103" s="472">
        <v>0</v>
      </c>
      <c r="R1103" s="472">
        <v>0.15400000000000003</v>
      </c>
      <c r="S1103" s="472">
        <v>0.15400000000000003</v>
      </c>
      <c r="T1103" s="472">
        <v>6.3E-2</v>
      </c>
      <c r="U1103" s="472">
        <v>0</v>
      </c>
      <c r="V1103" s="472">
        <v>0.15400000000000003</v>
      </c>
      <c r="W1103" s="472">
        <v>0.15400000000000003</v>
      </c>
      <c r="X1103" s="472">
        <v>-0.15400000000000003</v>
      </c>
      <c r="Y1103" s="472">
        <v>-0.15400000000000003</v>
      </c>
      <c r="Z1103" s="472">
        <v>0.15400000000000003</v>
      </c>
      <c r="AA1103" s="473" t="s">
        <v>1119</v>
      </c>
      <c r="AB1103" s="472">
        <v>0</v>
      </c>
      <c r="AC1103" s="271"/>
      <c r="AD1103" s="54"/>
      <c r="AE1103" s="54"/>
      <c r="AF1103" s="54"/>
      <c r="AG1103" s="54"/>
      <c r="AH1103" s="54"/>
      <c r="AI1103" s="464"/>
      <c r="AJ1103" s="470"/>
    </row>
    <row r="1104" spans="1:36" ht="31.5" x14ac:dyDescent="0.25">
      <c r="A1104" s="447">
        <v>0</v>
      </c>
      <c r="B1104" s="471" t="s">
        <v>700</v>
      </c>
      <c r="C1104" s="471" t="s">
        <v>389</v>
      </c>
      <c r="D1104" s="472">
        <v>0</v>
      </c>
      <c r="E1104" s="472">
        <v>0</v>
      </c>
      <c r="F1104" s="472">
        <v>0</v>
      </c>
      <c r="G1104" s="472">
        <v>0</v>
      </c>
      <c r="H1104" s="472">
        <v>0</v>
      </c>
      <c r="I1104" s="472">
        <v>0</v>
      </c>
      <c r="J1104" s="472">
        <v>0</v>
      </c>
      <c r="K1104" s="472">
        <v>0</v>
      </c>
      <c r="L1104" s="472">
        <v>0</v>
      </c>
      <c r="M1104" s="472">
        <v>0</v>
      </c>
      <c r="N1104" s="472">
        <v>0</v>
      </c>
      <c r="O1104" s="472">
        <v>0</v>
      </c>
      <c r="P1104" s="472">
        <v>0.1</v>
      </c>
      <c r="Q1104" s="472">
        <v>0</v>
      </c>
      <c r="R1104" s="472">
        <v>0.17</v>
      </c>
      <c r="S1104" s="472">
        <v>0.17</v>
      </c>
      <c r="T1104" s="472">
        <v>0.1</v>
      </c>
      <c r="U1104" s="472">
        <v>0</v>
      </c>
      <c r="V1104" s="472">
        <v>0.17</v>
      </c>
      <c r="W1104" s="472">
        <v>0.17</v>
      </c>
      <c r="X1104" s="472">
        <v>-0.17</v>
      </c>
      <c r="Y1104" s="472">
        <v>-0.17</v>
      </c>
      <c r="Z1104" s="472">
        <v>0.17</v>
      </c>
      <c r="AA1104" s="473" t="s">
        <v>1119</v>
      </c>
      <c r="AB1104" s="472">
        <v>0</v>
      </c>
      <c r="AC1104" s="271"/>
      <c r="AD1104" s="54"/>
      <c r="AE1104" s="54"/>
      <c r="AF1104" s="54"/>
      <c r="AG1104" s="54"/>
      <c r="AH1104" s="54"/>
      <c r="AI1104" s="464"/>
      <c r="AJ1104" s="470"/>
    </row>
    <row r="1105" spans="1:36" ht="141.75" x14ac:dyDescent="0.25">
      <c r="A1105" s="447">
        <v>0</v>
      </c>
      <c r="B1105" s="471" t="s">
        <v>912</v>
      </c>
      <c r="C1105" s="471" t="s">
        <v>389</v>
      </c>
      <c r="D1105" s="472">
        <v>0</v>
      </c>
      <c r="E1105" s="472">
        <v>0</v>
      </c>
      <c r="F1105" s="472">
        <v>0</v>
      </c>
      <c r="G1105" s="472">
        <v>0</v>
      </c>
      <c r="H1105" s="472">
        <v>0</v>
      </c>
      <c r="I1105" s="472">
        <v>0</v>
      </c>
      <c r="J1105" s="472">
        <v>0</v>
      </c>
      <c r="K1105" s="472">
        <v>0</v>
      </c>
      <c r="L1105" s="472">
        <v>0.25</v>
      </c>
      <c r="M1105" s="472">
        <v>0</v>
      </c>
      <c r="N1105" s="472">
        <v>0.34399999999999997</v>
      </c>
      <c r="O1105" s="472">
        <v>0.34399999999999997</v>
      </c>
      <c r="P1105" s="472">
        <v>0</v>
      </c>
      <c r="Q1105" s="472">
        <v>0</v>
      </c>
      <c r="R1105" s="472">
        <v>0</v>
      </c>
      <c r="S1105" s="472">
        <v>0</v>
      </c>
      <c r="T1105" s="472">
        <v>0.25</v>
      </c>
      <c r="U1105" s="472">
        <v>0</v>
      </c>
      <c r="V1105" s="472">
        <v>0.34399999999999997</v>
      </c>
      <c r="W1105" s="472">
        <v>0.34399999999999997</v>
      </c>
      <c r="X1105" s="472">
        <v>-0.34399999999999997</v>
      </c>
      <c r="Y1105" s="472">
        <v>-0.34399999999999997</v>
      </c>
      <c r="Z1105" s="472">
        <v>0.34399999999999997</v>
      </c>
      <c r="AA1105" s="473" t="s">
        <v>1119</v>
      </c>
      <c r="AB1105" s="472" t="s">
        <v>846</v>
      </c>
      <c r="AC1105" s="271"/>
      <c r="AD1105" s="54"/>
      <c r="AE1105" s="54"/>
      <c r="AF1105" s="54"/>
      <c r="AG1105" s="54"/>
      <c r="AH1105" s="54"/>
      <c r="AI1105" s="464"/>
      <c r="AJ1105" s="470"/>
    </row>
    <row r="1106" spans="1:36" ht="141.75" x14ac:dyDescent="0.25">
      <c r="A1106" s="447">
        <v>0</v>
      </c>
      <c r="B1106" s="471" t="s">
        <v>1054</v>
      </c>
      <c r="C1106" s="471" t="s">
        <v>389</v>
      </c>
      <c r="D1106" s="472">
        <v>0</v>
      </c>
      <c r="E1106" s="472">
        <v>0</v>
      </c>
      <c r="F1106" s="472">
        <v>0</v>
      </c>
      <c r="G1106" s="472">
        <v>0</v>
      </c>
      <c r="H1106" s="472">
        <v>0</v>
      </c>
      <c r="I1106" s="472">
        <v>0</v>
      </c>
      <c r="J1106" s="472">
        <v>0</v>
      </c>
      <c r="K1106" s="472">
        <v>0</v>
      </c>
      <c r="L1106" s="472">
        <v>0</v>
      </c>
      <c r="M1106" s="472">
        <v>0</v>
      </c>
      <c r="N1106" s="472">
        <v>0</v>
      </c>
      <c r="O1106" s="472">
        <v>0</v>
      </c>
      <c r="P1106" s="472">
        <v>0.4</v>
      </c>
      <c r="Q1106" s="472">
        <v>0</v>
      </c>
      <c r="R1106" s="472">
        <v>0.38300000000000001</v>
      </c>
      <c r="S1106" s="472">
        <v>0.38300000000000001</v>
      </c>
      <c r="T1106" s="472">
        <v>0.4</v>
      </c>
      <c r="U1106" s="472">
        <v>0</v>
      </c>
      <c r="V1106" s="472">
        <v>0.38300000000000001</v>
      </c>
      <c r="W1106" s="472">
        <v>0.38300000000000001</v>
      </c>
      <c r="X1106" s="472">
        <v>-0.38300000000000001</v>
      </c>
      <c r="Y1106" s="472">
        <v>-0.38300000000000001</v>
      </c>
      <c r="Z1106" s="472">
        <v>0.38300000000000001</v>
      </c>
      <c r="AA1106" s="473" t="s">
        <v>1119</v>
      </c>
      <c r="AB1106" s="472" t="s">
        <v>846</v>
      </c>
      <c r="AC1106" s="271"/>
      <c r="AD1106" s="54"/>
      <c r="AE1106" s="54"/>
      <c r="AF1106" s="54"/>
      <c r="AG1106" s="54"/>
      <c r="AH1106" s="54"/>
      <c r="AI1106" s="464"/>
      <c r="AJ1106" s="470"/>
    </row>
    <row r="1107" spans="1:36" x14ac:dyDescent="0.25">
      <c r="A1107" s="447" t="s">
        <v>478</v>
      </c>
      <c r="B1107" s="471" t="s">
        <v>464</v>
      </c>
      <c r="C1107" s="471">
        <v>1</v>
      </c>
      <c r="D1107" s="472">
        <v>0</v>
      </c>
      <c r="E1107" s="472">
        <v>0</v>
      </c>
      <c r="F1107" s="472">
        <v>0</v>
      </c>
      <c r="G1107" s="472">
        <v>0</v>
      </c>
      <c r="H1107" s="472">
        <v>0</v>
      </c>
      <c r="I1107" s="472">
        <v>0</v>
      </c>
      <c r="J1107" s="472">
        <v>0</v>
      </c>
      <c r="K1107" s="472">
        <v>0</v>
      </c>
      <c r="L1107" s="472">
        <v>0</v>
      </c>
      <c r="M1107" s="472">
        <v>0</v>
      </c>
      <c r="N1107" s="472">
        <v>0</v>
      </c>
      <c r="O1107" s="472">
        <v>0</v>
      </c>
      <c r="P1107" s="472">
        <v>1.26</v>
      </c>
      <c r="Q1107" s="472">
        <v>5.7969999999999997</v>
      </c>
      <c r="R1107" s="472">
        <v>40.353736599999998</v>
      </c>
      <c r="S1107" s="472">
        <v>40.353736599999998</v>
      </c>
      <c r="T1107" s="472">
        <v>1.26</v>
      </c>
      <c r="U1107" s="472">
        <v>5.7969999999999997</v>
      </c>
      <c r="V1107" s="472">
        <v>40.353736599999998</v>
      </c>
      <c r="W1107" s="472">
        <v>40.353736599999998</v>
      </c>
      <c r="X1107" s="472">
        <v>-7.2706464079819639</v>
      </c>
      <c r="Y1107" s="472">
        <v>-7.2706464079819639</v>
      </c>
      <c r="Z1107" s="472">
        <v>7.2706464079819639</v>
      </c>
      <c r="AA1107" s="473">
        <v>1.2197692647749139</v>
      </c>
      <c r="AB1107" s="472">
        <v>0</v>
      </c>
      <c r="AC1107" s="271"/>
      <c r="AD1107" s="54"/>
      <c r="AE1107" s="54"/>
      <c r="AF1107" s="54"/>
      <c r="AG1107" s="54"/>
      <c r="AH1107" s="54"/>
      <c r="AI1107" s="464"/>
      <c r="AJ1107" s="470"/>
    </row>
    <row r="1108" spans="1:36" x14ac:dyDescent="0.25">
      <c r="A1108" s="447">
        <v>1</v>
      </c>
      <c r="B1108" s="471" t="s">
        <v>394</v>
      </c>
      <c r="C1108" s="471">
        <v>0</v>
      </c>
      <c r="D1108" s="472">
        <v>0</v>
      </c>
      <c r="E1108" s="472">
        <v>0</v>
      </c>
      <c r="F1108" s="472">
        <v>0</v>
      </c>
      <c r="G1108" s="472">
        <v>0</v>
      </c>
      <c r="H1108" s="472">
        <v>0</v>
      </c>
      <c r="I1108" s="472">
        <v>0</v>
      </c>
      <c r="J1108" s="472">
        <v>0</v>
      </c>
      <c r="K1108" s="472">
        <v>0</v>
      </c>
      <c r="L1108" s="472">
        <v>0</v>
      </c>
      <c r="M1108" s="472">
        <v>0</v>
      </c>
      <c r="N1108" s="472">
        <v>0</v>
      </c>
      <c r="O1108" s="472">
        <v>0</v>
      </c>
      <c r="P1108" s="472">
        <v>0</v>
      </c>
      <c r="Q1108" s="472">
        <v>0</v>
      </c>
      <c r="R1108" s="472">
        <v>0</v>
      </c>
      <c r="S1108" s="472">
        <v>0</v>
      </c>
      <c r="T1108" s="472">
        <v>0</v>
      </c>
      <c r="U1108" s="472">
        <v>0</v>
      </c>
      <c r="V1108" s="472">
        <v>0</v>
      </c>
      <c r="W1108" s="472">
        <v>0</v>
      </c>
      <c r="X1108" s="472">
        <v>0</v>
      </c>
      <c r="Y1108" s="472">
        <v>0</v>
      </c>
      <c r="Z1108" s="472">
        <v>0</v>
      </c>
      <c r="AA1108" s="473" t="s">
        <v>1119</v>
      </c>
      <c r="AB1108" s="472">
        <v>0</v>
      </c>
      <c r="AC1108" s="271"/>
      <c r="AD1108" s="54"/>
      <c r="AE1108" s="54"/>
      <c r="AF1108" s="54"/>
      <c r="AG1108" s="54"/>
      <c r="AH1108" s="54"/>
      <c r="AI1108" s="464"/>
      <c r="AJ1108" s="470"/>
    </row>
    <row r="1109" spans="1:36" x14ac:dyDescent="0.25">
      <c r="A1109" s="447">
        <v>2</v>
      </c>
      <c r="B1109" s="471" t="s">
        <v>395</v>
      </c>
      <c r="C1109" s="471">
        <v>0</v>
      </c>
      <c r="D1109" s="472">
        <v>0</v>
      </c>
      <c r="E1109" s="472">
        <v>0</v>
      </c>
      <c r="F1109" s="472">
        <v>0</v>
      </c>
      <c r="G1109" s="472">
        <v>0</v>
      </c>
      <c r="H1109" s="472">
        <v>0</v>
      </c>
      <c r="I1109" s="472">
        <v>0</v>
      </c>
      <c r="J1109" s="472">
        <v>0</v>
      </c>
      <c r="K1109" s="472">
        <v>0</v>
      </c>
      <c r="L1109" s="472">
        <v>0</v>
      </c>
      <c r="M1109" s="472">
        <v>0</v>
      </c>
      <c r="N1109" s="472">
        <v>0</v>
      </c>
      <c r="O1109" s="472">
        <v>0</v>
      </c>
      <c r="P1109" s="472">
        <v>0</v>
      </c>
      <c r="Q1109" s="472">
        <v>0</v>
      </c>
      <c r="R1109" s="472">
        <v>0</v>
      </c>
      <c r="S1109" s="472">
        <v>0</v>
      </c>
      <c r="T1109" s="472">
        <v>0</v>
      </c>
      <c r="U1109" s="472">
        <v>0</v>
      </c>
      <c r="V1109" s="472">
        <v>0</v>
      </c>
      <c r="W1109" s="472">
        <v>0</v>
      </c>
      <c r="X1109" s="472">
        <v>0</v>
      </c>
      <c r="Y1109" s="472">
        <v>0</v>
      </c>
      <c r="Z1109" s="472">
        <v>0</v>
      </c>
      <c r="AA1109" s="473" t="s">
        <v>1119</v>
      </c>
      <c r="AB1109" s="472">
        <v>0</v>
      </c>
      <c r="AC1109" s="271"/>
      <c r="AD1109" s="54"/>
      <c r="AE1109" s="54"/>
      <c r="AF1109" s="54"/>
      <c r="AG1109" s="54"/>
      <c r="AH1109" s="54"/>
      <c r="AI1109" s="464"/>
      <c r="AJ1109" s="470"/>
    </row>
    <row r="1110" spans="1:36" x14ac:dyDescent="0.25">
      <c r="A1110" s="447">
        <v>3</v>
      </c>
      <c r="B1110" s="471" t="s">
        <v>466</v>
      </c>
      <c r="C1110" s="471">
        <v>0</v>
      </c>
      <c r="D1110" s="472">
        <v>0</v>
      </c>
      <c r="E1110" s="472">
        <v>0</v>
      </c>
      <c r="F1110" s="472">
        <v>0</v>
      </c>
      <c r="G1110" s="472">
        <v>0</v>
      </c>
      <c r="H1110" s="472">
        <v>0</v>
      </c>
      <c r="I1110" s="472">
        <v>0</v>
      </c>
      <c r="J1110" s="472">
        <v>0</v>
      </c>
      <c r="K1110" s="472">
        <v>0</v>
      </c>
      <c r="L1110" s="472">
        <v>0</v>
      </c>
      <c r="M1110" s="472">
        <v>0</v>
      </c>
      <c r="N1110" s="472">
        <v>0</v>
      </c>
      <c r="O1110" s="472">
        <v>0</v>
      </c>
      <c r="P1110" s="472">
        <v>0</v>
      </c>
      <c r="Q1110" s="472">
        <v>0</v>
      </c>
      <c r="R1110" s="472">
        <v>0</v>
      </c>
      <c r="S1110" s="472">
        <v>0</v>
      </c>
      <c r="T1110" s="472">
        <v>0</v>
      </c>
      <c r="U1110" s="472">
        <v>0</v>
      </c>
      <c r="V1110" s="472">
        <v>0</v>
      </c>
      <c r="W1110" s="472">
        <v>0</v>
      </c>
      <c r="X1110" s="472">
        <v>0</v>
      </c>
      <c r="Y1110" s="472">
        <v>0</v>
      </c>
      <c r="Z1110" s="472">
        <v>0</v>
      </c>
      <c r="AA1110" s="473" t="s">
        <v>1119</v>
      </c>
      <c r="AB1110" s="472">
        <v>0</v>
      </c>
      <c r="AC1110" s="271"/>
      <c r="AD1110" s="54"/>
      <c r="AE1110" s="54"/>
      <c r="AF1110" s="54"/>
      <c r="AG1110" s="54"/>
      <c r="AH1110" s="54"/>
      <c r="AI1110" s="464"/>
      <c r="AJ1110" s="470"/>
    </row>
    <row r="1111" spans="1:36" x14ac:dyDescent="0.25">
      <c r="A1111" s="447">
        <v>4</v>
      </c>
      <c r="B1111" s="471" t="s">
        <v>467</v>
      </c>
      <c r="C1111" s="471">
        <v>0</v>
      </c>
      <c r="D1111" s="472">
        <v>0</v>
      </c>
      <c r="E1111" s="472">
        <v>0</v>
      </c>
      <c r="F1111" s="472">
        <v>0</v>
      </c>
      <c r="G1111" s="472">
        <v>0</v>
      </c>
      <c r="H1111" s="472">
        <v>0</v>
      </c>
      <c r="I1111" s="472">
        <v>0</v>
      </c>
      <c r="J1111" s="472">
        <v>0</v>
      </c>
      <c r="K1111" s="472">
        <v>0</v>
      </c>
      <c r="L1111" s="472">
        <v>0</v>
      </c>
      <c r="M1111" s="472">
        <v>0</v>
      </c>
      <c r="N1111" s="472">
        <v>0</v>
      </c>
      <c r="O1111" s="472">
        <v>0</v>
      </c>
      <c r="P1111" s="472">
        <v>0</v>
      </c>
      <c r="Q1111" s="472">
        <v>0</v>
      </c>
      <c r="R1111" s="472">
        <v>0</v>
      </c>
      <c r="S1111" s="472">
        <v>0</v>
      </c>
      <c r="T1111" s="472">
        <v>0</v>
      </c>
      <c r="U1111" s="472">
        <v>0</v>
      </c>
      <c r="V1111" s="472">
        <v>0</v>
      </c>
      <c r="W1111" s="472">
        <v>0</v>
      </c>
      <c r="X1111" s="472">
        <v>0</v>
      </c>
      <c r="Y1111" s="472">
        <v>0</v>
      </c>
      <c r="Z1111" s="472">
        <v>0</v>
      </c>
      <c r="AA1111" s="473" t="s">
        <v>1119</v>
      </c>
      <c r="AB1111" s="472">
        <v>0</v>
      </c>
      <c r="AC1111" s="271"/>
      <c r="AD1111" s="54"/>
      <c r="AE1111" s="54"/>
      <c r="AF1111" s="54"/>
      <c r="AG1111" s="54"/>
      <c r="AH1111" s="54"/>
      <c r="AI1111" s="464"/>
      <c r="AJ1111" s="470"/>
    </row>
    <row r="1112" spans="1:36" x14ac:dyDescent="0.25">
      <c r="A1112" s="447">
        <v>5</v>
      </c>
      <c r="B1112" s="471" t="s">
        <v>468</v>
      </c>
      <c r="C1112" s="471">
        <v>0</v>
      </c>
      <c r="D1112" s="472">
        <v>0</v>
      </c>
      <c r="E1112" s="472">
        <v>0</v>
      </c>
      <c r="F1112" s="472">
        <v>0</v>
      </c>
      <c r="G1112" s="472">
        <v>0</v>
      </c>
      <c r="H1112" s="472">
        <v>0</v>
      </c>
      <c r="I1112" s="472">
        <v>0</v>
      </c>
      <c r="J1112" s="472">
        <v>0</v>
      </c>
      <c r="K1112" s="472">
        <v>0</v>
      </c>
      <c r="L1112" s="472">
        <v>0</v>
      </c>
      <c r="M1112" s="472">
        <v>0</v>
      </c>
      <c r="N1112" s="472">
        <v>0</v>
      </c>
      <c r="O1112" s="472">
        <v>0</v>
      </c>
      <c r="P1112" s="472">
        <v>0</v>
      </c>
      <c r="Q1112" s="472">
        <v>0</v>
      </c>
      <c r="R1112" s="472">
        <v>0</v>
      </c>
      <c r="S1112" s="472">
        <v>0</v>
      </c>
      <c r="T1112" s="472">
        <v>0</v>
      </c>
      <c r="U1112" s="472">
        <v>0</v>
      </c>
      <c r="V1112" s="472">
        <v>0</v>
      </c>
      <c r="W1112" s="472">
        <v>0</v>
      </c>
      <c r="X1112" s="472">
        <v>0</v>
      </c>
      <c r="Y1112" s="472">
        <v>0</v>
      </c>
      <c r="Z1112" s="472">
        <v>0</v>
      </c>
      <c r="AA1112" s="473" t="s">
        <v>1119</v>
      </c>
      <c r="AB1112" s="472">
        <v>0</v>
      </c>
      <c r="AC1112" s="271"/>
      <c r="AD1112" s="54"/>
      <c r="AE1112" s="54"/>
      <c r="AF1112" s="54"/>
      <c r="AG1112" s="54"/>
      <c r="AH1112" s="54"/>
      <c r="AI1112" s="464"/>
      <c r="AJ1112" s="470"/>
    </row>
    <row r="1113" spans="1:36" x14ac:dyDescent="0.25">
      <c r="A1113" s="447">
        <v>6</v>
      </c>
      <c r="B1113" s="471" t="s">
        <v>469</v>
      </c>
      <c r="C1113" s="471">
        <v>0</v>
      </c>
      <c r="D1113" s="472">
        <v>0</v>
      </c>
      <c r="E1113" s="472">
        <v>0</v>
      </c>
      <c r="F1113" s="472">
        <v>0</v>
      </c>
      <c r="G1113" s="472">
        <v>0</v>
      </c>
      <c r="H1113" s="472">
        <v>0</v>
      </c>
      <c r="I1113" s="472">
        <v>0</v>
      </c>
      <c r="J1113" s="472">
        <v>0</v>
      </c>
      <c r="K1113" s="472">
        <v>0</v>
      </c>
      <c r="L1113" s="472">
        <v>0</v>
      </c>
      <c r="M1113" s="472">
        <v>0</v>
      </c>
      <c r="N1113" s="472">
        <v>0</v>
      </c>
      <c r="O1113" s="472">
        <v>0</v>
      </c>
      <c r="P1113" s="472">
        <v>0</v>
      </c>
      <c r="Q1113" s="472">
        <v>0</v>
      </c>
      <c r="R1113" s="472">
        <v>0</v>
      </c>
      <c r="S1113" s="472">
        <v>0</v>
      </c>
      <c r="T1113" s="472">
        <v>0</v>
      </c>
      <c r="U1113" s="472">
        <v>0</v>
      </c>
      <c r="V1113" s="472">
        <v>0</v>
      </c>
      <c r="W1113" s="472">
        <v>0</v>
      </c>
      <c r="X1113" s="472">
        <v>0</v>
      </c>
      <c r="Y1113" s="472">
        <v>0</v>
      </c>
      <c r="Z1113" s="472">
        <v>0</v>
      </c>
      <c r="AA1113" s="473" t="s">
        <v>1119</v>
      </c>
      <c r="AB1113" s="472">
        <v>0</v>
      </c>
      <c r="AC1113" s="271"/>
      <c r="AD1113" s="54"/>
      <c r="AE1113" s="54"/>
      <c r="AF1113" s="54"/>
      <c r="AG1113" s="54"/>
      <c r="AH1113" s="54"/>
      <c r="AI1113" s="464"/>
      <c r="AJ1113" s="470"/>
    </row>
    <row r="1114" spans="1:36" x14ac:dyDescent="0.25">
      <c r="A1114" s="447">
        <v>7</v>
      </c>
      <c r="B1114" s="471" t="s">
        <v>470</v>
      </c>
      <c r="C1114" s="471">
        <v>0</v>
      </c>
      <c r="D1114" s="472">
        <v>0</v>
      </c>
      <c r="E1114" s="472">
        <v>0</v>
      </c>
      <c r="F1114" s="472">
        <v>0</v>
      </c>
      <c r="G1114" s="472">
        <v>0</v>
      </c>
      <c r="H1114" s="472">
        <v>0</v>
      </c>
      <c r="I1114" s="472">
        <v>0</v>
      </c>
      <c r="J1114" s="472">
        <v>0</v>
      </c>
      <c r="K1114" s="472">
        <v>0</v>
      </c>
      <c r="L1114" s="472">
        <v>0</v>
      </c>
      <c r="M1114" s="472">
        <v>0</v>
      </c>
      <c r="N1114" s="472">
        <v>0</v>
      </c>
      <c r="O1114" s="472">
        <v>0</v>
      </c>
      <c r="P1114" s="472">
        <v>1.26</v>
      </c>
      <c r="Q1114" s="472">
        <v>5.7969999999999997</v>
      </c>
      <c r="R1114" s="472">
        <v>40.353736599999998</v>
      </c>
      <c r="S1114" s="472">
        <v>40.353736599999998</v>
      </c>
      <c r="T1114" s="472">
        <v>1.26</v>
      </c>
      <c r="U1114" s="472">
        <v>5.7969999999999997</v>
      </c>
      <c r="V1114" s="472">
        <v>40.353736599999998</v>
      </c>
      <c r="W1114" s="472">
        <v>40.353736599999998</v>
      </c>
      <c r="X1114" s="472">
        <v>-7.2706464079819639</v>
      </c>
      <c r="Y1114" s="472">
        <v>-7.2706464079819639</v>
      </c>
      <c r="Z1114" s="472">
        <v>7.2706464079819639</v>
      </c>
      <c r="AA1114" s="473">
        <v>1.2197692647749139</v>
      </c>
      <c r="AB1114" s="472">
        <v>0</v>
      </c>
      <c r="AC1114" s="271"/>
      <c r="AD1114" s="54"/>
      <c r="AE1114" s="54"/>
      <c r="AF1114" s="54"/>
      <c r="AG1114" s="54"/>
      <c r="AH1114" s="54"/>
      <c r="AI1114" s="464"/>
      <c r="AJ1114" s="470"/>
    </row>
    <row r="1115" spans="1:36" ht="78.75" x14ac:dyDescent="0.25">
      <c r="A1115" s="447">
        <v>0</v>
      </c>
      <c r="B1115" s="471" t="s">
        <v>702</v>
      </c>
      <c r="C1115" s="471" t="s">
        <v>388</v>
      </c>
      <c r="D1115" s="472">
        <v>0</v>
      </c>
      <c r="E1115" s="472">
        <v>0</v>
      </c>
      <c r="F1115" s="472">
        <v>0</v>
      </c>
      <c r="G1115" s="472">
        <v>0</v>
      </c>
      <c r="H1115" s="472">
        <v>0</v>
      </c>
      <c r="I1115" s="472">
        <v>0</v>
      </c>
      <c r="J1115" s="472">
        <v>0</v>
      </c>
      <c r="K1115" s="472">
        <v>0</v>
      </c>
      <c r="L1115" s="472">
        <v>0</v>
      </c>
      <c r="M1115" s="472">
        <v>0</v>
      </c>
      <c r="N1115" s="472">
        <v>0</v>
      </c>
      <c r="O1115" s="472">
        <v>0</v>
      </c>
      <c r="P1115" s="472">
        <v>1.26</v>
      </c>
      <c r="Q1115" s="472">
        <v>5.7969999999999997</v>
      </c>
      <c r="R1115" s="472">
        <v>40.353736599999998</v>
      </c>
      <c r="S1115" s="472">
        <v>40.353736599999998</v>
      </c>
      <c r="T1115" s="472">
        <v>1.26</v>
      </c>
      <c r="U1115" s="472">
        <v>5.7969999999999997</v>
      </c>
      <c r="V1115" s="472">
        <v>40.353736599999998</v>
      </c>
      <c r="W1115" s="472">
        <v>40.353736599999998</v>
      </c>
      <c r="X1115" s="472">
        <v>-7.2706464079819639</v>
      </c>
      <c r="Y1115" s="472">
        <v>-7.2706464079819639</v>
      </c>
      <c r="Z1115" s="472">
        <v>7.2706464079819639</v>
      </c>
      <c r="AA1115" s="473">
        <v>1.2197692647749139</v>
      </c>
      <c r="AB1115" s="472" t="s">
        <v>911</v>
      </c>
      <c r="AC1115" s="271"/>
      <c r="AD1115" s="54"/>
      <c r="AE1115" s="54"/>
      <c r="AF1115" s="54"/>
      <c r="AG1115" s="54"/>
      <c r="AH1115" s="54"/>
      <c r="AI1115" s="464"/>
      <c r="AJ1115" s="470"/>
    </row>
    <row r="1116" spans="1:36" x14ac:dyDescent="0.25">
      <c r="A1116" s="447">
        <v>6</v>
      </c>
      <c r="B1116" s="471" t="s">
        <v>479</v>
      </c>
      <c r="C1116" s="471">
        <v>0</v>
      </c>
      <c r="D1116" s="472">
        <v>0</v>
      </c>
      <c r="E1116" s="472">
        <v>0</v>
      </c>
      <c r="F1116" s="472">
        <v>0</v>
      </c>
      <c r="G1116" s="472">
        <v>0</v>
      </c>
      <c r="H1116" s="472">
        <v>0</v>
      </c>
      <c r="I1116" s="472">
        <v>0</v>
      </c>
      <c r="J1116" s="472">
        <v>0</v>
      </c>
      <c r="K1116" s="472">
        <v>0</v>
      </c>
      <c r="L1116" s="472">
        <v>0</v>
      </c>
      <c r="M1116" s="472">
        <v>0</v>
      </c>
      <c r="N1116" s="472">
        <v>0</v>
      </c>
      <c r="O1116" s="472">
        <v>0</v>
      </c>
      <c r="P1116" s="472">
        <v>0</v>
      </c>
      <c r="Q1116" s="472">
        <v>0</v>
      </c>
      <c r="R1116" s="472">
        <v>0</v>
      </c>
      <c r="S1116" s="472">
        <v>0</v>
      </c>
      <c r="T1116" s="472">
        <v>0</v>
      </c>
      <c r="U1116" s="472">
        <v>0</v>
      </c>
      <c r="V1116" s="472">
        <v>0</v>
      </c>
      <c r="W1116" s="472">
        <v>0</v>
      </c>
      <c r="X1116" s="472">
        <v>0</v>
      </c>
      <c r="Y1116" s="472">
        <v>0</v>
      </c>
      <c r="Z1116" s="472">
        <v>0</v>
      </c>
      <c r="AA1116" s="473" t="s">
        <v>1119</v>
      </c>
      <c r="AB1116" s="472">
        <v>0</v>
      </c>
      <c r="AC1116" s="271"/>
      <c r="AD1116" s="54"/>
      <c r="AE1116" s="54"/>
      <c r="AF1116" s="54"/>
      <c r="AG1116" s="54"/>
      <c r="AH1116" s="54"/>
      <c r="AI1116" s="464"/>
      <c r="AJ1116" s="470"/>
    </row>
    <row r="1117" spans="1:36" ht="31.5" x14ac:dyDescent="0.25">
      <c r="A1117" s="447">
        <v>7</v>
      </c>
      <c r="B1117" s="471" t="s">
        <v>133</v>
      </c>
      <c r="C1117" s="471">
        <v>1</v>
      </c>
      <c r="D1117" s="472">
        <v>0</v>
      </c>
      <c r="E1117" s="472">
        <v>0</v>
      </c>
      <c r="F1117" s="472">
        <v>63.420299999999997</v>
      </c>
      <c r="G1117" s="472">
        <v>63.420299999999997</v>
      </c>
      <c r="H1117" s="472">
        <v>0</v>
      </c>
      <c r="I1117" s="472">
        <v>0</v>
      </c>
      <c r="J1117" s="472">
        <v>11.699000000000002</v>
      </c>
      <c r="K1117" s="472">
        <v>11.699000000000002</v>
      </c>
      <c r="L1117" s="472">
        <v>0</v>
      </c>
      <c r="M1117" s="472">
        <v>0</v>
      </c>
      <c r="N1117" s="472">
        <v>29.068786949999996</v>
      </c>
      <c r="O1117" s="472">
        <v>29.068786949999996</v>
      </c>
      <c r="P1117" s="472">
        <v>0</v>
      </c>
      <c r="Q1117" s="472">
        <v>0</v>
      </c>
      <c r="R1117" s="472">
        <v>126.14874722999998</v>
      </c>
      <c r="S1117" s="472">
        <v>126.14874722999998</v>
      </c>
      <c r="T1117" s="472">
        <v>0</v>
      </c>
      <c r="U1117" s="472">
        <v>0</v>
      </c>
      <c r="V1117" s="472">
        <v>230.33683417999998</v>
      </c>
      <c r="W1117" s="472">
        <v>230.33683417999998</v>
      </c>
      <c r="X1117" s="472">
        <v>-7.695388300447803</v>
      </c>
      <c r="Y1117" s="472">
        <v>-7.695388300447803</v>
      </c>
      <c r="Z1117" s="472">
        <v>7.695388300447803</v>
      </c>
      <c r="AA1117" s="473">
        <v>1.0345640420634483</v>
      </c>
      <c r="AB1117" s="472">
        <v>0</v>
      </c>
      <c r="AC1117" s="271"/>
      <c r="AD1117" s="54"/>
      <c r="AE1117" s="54"/>
      <c r="AF1117" s="54"/>
      <c r="AG1117" s="54"/>
      <c r="AH1117" s="54"/>
      <c r="AI1117" s="464"/>
      <c r="AJ1117" s="470"/>
    </row>
    <row r="1118" spans="1:36" x14ac:dyDescent="0.25">
      <c r="A1118" s="447">
        <v>1</v>
      </c>
      <c r="B1118" s="471" t="s">
        <v>134</v>
      </c>
      <c r="C1118" s="471">
        <v>0</v>
      </c>
      <c r="D1118" s="472">
        <v>0</v>
      </c>
      <c r="E1118" s="472">
        <v>0</v>
      </c>
      <c r="F1118" s="472">
        <v>1.861</v>
      </c>
      <c r="G1118" s="472">
        <v>1.861</v>
      </c>
      <c r="H1118" s="472">
        <v>0</v>
      </c>
      <c r="I1118" s="472">
        <v>0</v>
      </c>
      <c r="J1118" s="472">
        <v>11.699000000000002</v>
      </c>
      <c r="K1118" s="472">
        <v>11.699000000000002</v>
      </c>
      <c r="L1118" s="472">
        <v>0</v>
      </c>
      <c r="M1118" s="472">
        <v>0</v>
      </c>
      <c r="N1118" s="472">
        <v>25.698999999999998</v>
      </c>
      <c r="O1118" s="472">
        <v>25.698999999999998</v>
      </c>
      <c r="P1118" s="472">
        <v>0</v>
      </c>
      <c r="Q1118" s="472">
        <v>0</v>
      </c>
      <c r="R1118" s="472">
        <v>121.86438848999998</v>
      </c>
      <c r="S1118" s="472">
        <v>121.86438848999998</v>
      </c>
      <c r="T1118" s="472">
        <v>0</v>
      </c>
      <c r="U1118" s="472">
        <v>0</v>
      </c>
      <c r="V1118" s="472">
        <v>161.12338848999997</v>
      </c>
      <c r="W1118" s="472">
        <v>161.12338848999997</v>
      </c>
      <c r="X1118" s="472">
        <v>-0.85161906697334189</v>
      </c>
      <c r="Y1118" s="472">
        <v>-0.85161906697334189</v>
      </c>
      <c r="Z1118" s="472">
        <v>0.85161906697337031</v>
      </c>
      <c r="AA1118" s="473">
        <v>1.0053135937167172</v>
      </c>
      <c r="AB1118" s="472">
        <v>0</v>
      </c>
      <c r="AC1118" s="271"/>
      <c r="AD1118" s="54"/>
      <c r="AE1118" s="54"/>
      <c r="AF1118" s="54"/>
      <c r="AG1118" s="54"/>
      <c r="AH1118" s="54"/>
      <c r="AI1118" s="464"/>
      <c r="AJ1118" s="470"/>
    </row>
    <row r="1119" spans="1:36" ht="126" x14ac:dyDescent="0.25">
      <c r="A1119" s="447">
        <v>0</v>
      </c>
      <c r="B1119" s="471" t="s">
        <v>703</v>
      </c>
      <c r="C1119" s="471" t="s">
        <v>388</v>
      </c>
      <c r="D1119" s="472">
        <v>0</v>
      </c>
      <c r="E1119" s="472">
        <v>0</v>
      </c>
      <c r="F1119" s="472">
        <v>0</v>
      </c>
      <c r="G1119" s="472">
        <v>0</v>
      </c>
      <c r="H1119" s="472">
        <v>0</v>
      </c>
      <c r="I1119" s="472">
        <v>0</v>
      </c>
      <c r="J1119" s="472">
        <v>0</v>
      </c>
      <c r="K1119" s="472">
        <v>0</v>
      </c>
      <c r="L1119" s="472">
        <v>0</v>
      </c>
      <c r="M1119" s="472">
        <v>0</v>
      </c>
      <c r="N1119" s="472">
        <v>0</v>
      </c>
      <c r="O1119" s="472">
        <v>0</v>
      </c>
      <c r="P1119" s="472">
        <v>0</v>
      </c>
      <c r="Q1119" s="472">
        <v>0</v>
      </c>
      <c r="R1119" s="472">
        <v>28.243388489999997</v>
      </c>
      <c r="S1119" s="472">
        <v>28.243388489999997</v>
      </c>
      <c r="T1119" s="472">
        <v>0</v>
      </c>
      <c r="U1119" s="472">
        <v>0</v>
      </c>
      <c r="V1119" s="472">
        <v>28.243388489999997</v>
      </c>
      <c r="W1119" s="472">
        <v>28.243388489999997</v>
      </c>
      <c r="X1119" s="472">
        <v>1.2372809330265717</v>
      </c>
      <c r="Y1119" s="472">
        <v>1.2372809330265717</v>
      </c>
      <c r="Z1119" s="472">
        <v>-1.2372809330265717</v>
      </c>
      <c r="AA1119" s="473">
        <v>0.95803077212147147</v>
      </c>
      <c r="AB1119" s="472" t="s">
        <v>832</v>
      </c>
      <c r="AC1119" s="271"/>
      <c r="AD1119" s="54"/>
      <c r="AE1119" s="54"/>
      <c r="AF1119" s="54"/>
      <c r="AG1119" s="54"/>
      <c r="AH1119" s="54"/>
      <c r="AI1119" s="464"/>
      <c r="AJ1119" s="470"/>
    </row>
    <row r="1120" spans="1:36" ht="141.75" x14ac:dyDescent="0.25">
      <c r="A1120" s="447">
        <v>0</v>
      </c>
      <c r="B1120" s="471" t="s">
        <v>438</v>
      </c>
      <c r="C1120" s="471" t="s">
        <v>389</v>
      </c>
      <c r="D1120" s="472">
        <v>0</v>
      </c>
      <c r="E1120" s="472">
        <v>0</v>
      </c>
      <c r="F1120" s="472">
        <v>0</v>
      </c>
      <c r="G1120" s="472">
        <v>0</v>
      </c>
      <c r="H1120" s="472">
        <v>0</v>
      </c>
      <c r="I1120" s="472">
        <v>0</v>
      </c>
      <c r="J1120" s="472">
        <v>9.5330000000000013</v>
      </c>
      <c r="K1120" s="472">
        <v>9.5330000000000013</v>
      </c>
      <c r="L1120" s="472">
        <v>0</v>
      </c>
      <c r="M1120" s="472">
        <v>0</v>
      </c>
      <c r="N1120" s="472">
        <v>0</v>
      </c>
      <c r="O1120" s="472">
        <v>0</v>
      </c>
      <c r="P1120" s="472">
        <v>0</v>
      </c>
      <c r="Q1120" s="472">
        <v>0</v>
      </c>
      <c r="R1120" s="472">
        <v>67.631</v>
      </c>
      <c r="S1120" s="472">
        <v>67.631</v>
      </c>
      <c r="T1120" s="472">
        <v>0</v>
      </c>
      <c r="U1120" s="472">
        <v>0</v>
      </c>
      <c r="V1120" s="472">
        <v>77.164000000000001</v>
      </c>
      <c r="W1120" s="472">
        <v>77.164000000000001</v>
      </c>
      <c r="X1120" s="472">
        <v>-9.019999999999996</v>
      </c>
      <c r="Y1120" s="472">
        <v>-9.019999999999996</v>
      </c>
      <c r="Z1120" s="472">
        <v>9.019999999999996</v>
      </c>
      <c r="AA1120" s="473">
        <v>1.1323667527588634</v>
      </c>
      <c r="AB1120" s="472" t="s">
        <v>766</v>
      </c>
      <c r="AC1120" s="271"/>
      <c r="AD1120" s="54"/>
      <c r="AE1120" s="54"/>
      <c r="AF1120" s="54"/>
      <c r="AG1120" s="54"/>
      <c r="AH1120" s="54"/>
      <c r="AI1120" s="464"/>
      <c r="AJ1120" s="470"/>
    </row>
    <row r="1121" spans="1:36" ht="94.5" x14ac:dyDescent="0.25">
      <c r="A1121" s="447">
        <v>0</v>
      </c>
      <c r="B1121" s="471" t="s">
        <v>704</v>
      </c>
      <c r="C1121" s="471" t="s">
        <v>385</v>
      </c>
      <c r="D1121" s="472">
        <v>0</v>
      </c>
      <c r="E1121" s="472">
        <v>0</v>
      </c>
      <c r="F1121" s="472">
        <v>0</v>
      </c>
      <c r="G1121" s="472">
        <v>0</v>
      </c>
      <c r="H1121" s="472">
        <v>0</v>
      </c>
      <c r="I1121" s="472">
        <v>0</v>
      </c>
      <c r="J1121" s="472">
        <v>0</v>
      </c>
      <c r="K1121" s="472">
        <v>0</v>
      </c>
      <c r="L1121" s="472">
        <v>0</v>
      </c>
      <c r="M1121" s="472">
        <v>0</v>
      </c>
      <c r="N1121" s="472">
        <v>4.4550000000000001</v>
      </c>
      <c r="O1121" s="472">
        <v>4.4550000000000001</v>
      </c>
      <c r="P1121" s="472">
        <v>0</v>
      </c>
      <c r="Q1121" s="472">
        <v>0</v>
      </c>
      <c r="R1121" s="472">
        <v>0</v>
      </c>
      <c r="S1121" s="472">
        <v>0</v>
      </c>
      <c r="T1121" s="472">
        <v>0</v>
      </c>
      <c r="U1121" s="472">
        <v>0</v>
      </c>
      <c r="V1121" s="472">
        <v>4.4550000000000001</v>
      </c>
      <c r="W1121" s="472">
        <v>4.4550000000000001</v>
      </c>
      <c r="X1121" s="472">
        <v>0.1863999999999999</v>
      </c>
      <c r="Y1121" s="472">
        <v>0.1863999999999999</v>
      </c>
      <c r="Z1121" s="472">
        <v>-0.1863999999999999</v>
      </c>
      <c r="AA1121" s="473">
        <v>0.95983970353772574</v>
      </c>
      <c r="AB1121" s="472" t="s">
        <v>587</v>
      </c>
      <c r="AC1121" s="271"/>
      <c r="AD1121" s="54"/>
      <c r="AE1121" s="54"/>
      <c r="AF1121" s="54"/>
      <c r="AG1121" s="54"/>
      <c r="AH1121" s="54"/>
      <c r="AI1121" s="464"/>
      <c r="AJ1121" s="470"/>
    </row>
    <row r="1122" spans="1:36" ht="63" x14ac:dyDescent="0.25">
      <c r="A1122" s="447">
        <v>0</v>
      </c>
      <c r="B1122" s="471" t="s">
        <v>705</v>
      </c>
      <c r="C1122" s="471" t="s">
        <v>385</v>
      </c>
      <c r="D1122" s="472">
        <v>0</v>
      </c>
      <c r="E1122" s="472">
        <v>0</v>
      </c>
      <c r="F1122" s="472">
        <v>0</v>
      </c>
      <c r="G1122" s="472">
        <v>0</v>
      </c>
      <c r="H1122" s="472">
        <v>0</v>
      </c>
      <c r="I1122" s="472">
        <v>0</v>
      </c>
      <c r="J1122" s="472">
        <v>0</v>
      </c>
      <c r="K1122" s="472">
        <v>0</v>
      </c>
      <c r="L1122" s="472">
        <v>0</v>
      </c>
      <c r="M1122" s="472">
        <v>0</v>
      </c>
      <c r="N1122" s="472">
        <v>0</v>
      </c>
      <c r="O1122" s="472">
        <v>0</v>
      </c>
      <c r="P1122" s="472">
        <v>0</v>
      </c>
      <c r="Q1122" s="472">
        <v>0</v>
      </c>
      <c r="R1122" s="472">
        <v>0</v>
      </c>
      <c r="S1122" s="472">
        <v>0</v>
      </c>
      <c r="T1122" s="472">
        <v>0</v>
      </c>
      <c r="U1122" s="472">
        <v>0</v>
      </c>
      <c r="V1122" s="472">
        <v>0</v>
      </c>
      <c r="W1122" s="472">
        <v>0</v>
      </c>
      <c r="X1122" s="472">
        <v>4.8003999999999998</v>
      </c>
      <c r="Y1122" s="472">
        <v>4.8003999999999998</v>
      </c>
      <c r="Z1122" s="472">
        <v>-4.8003999999999998</v>
      </c>
      <c r="AA1122" s="473">
        <v>0</v>
      </c>
      <c r="AB1122" s="472" t="s">
        <v>592</v>
      </c>
      <c r="AC1122" s="271"/>
      <c r="AD1122" s="54"/>
      <c r="AE1122" s="54"/>
      <c r="AF1122" s="54"/>
      <c r="AG1122" s="54"/>
      <c r="AH1122" s="54"/>
      <c r="AI1122" s="464"/>
      <c r="AJ1122" s="470"/>
    </row>
    <row r="1123" spans="1:36" ht="47.25" x14ac:dyDescent="0.25">
      <c r="A1123" s="447">
        <v>0</v>
      </c>
      <c r="B1123" s="471" t="s">
        <v>706</v>
      </c>
      <c r="C1123" s="471" t="s">
        <v>385</v>
      </c>
      <c r="D1123" s="472">
        <v>0</v>
      </c>
      <c r="E1123" s="472">
        <v>0</v>
      </c>
      <c r="F1123" s="472">
        <v>0</v>
      </c>
      <c r="G1123" s="472">
        <v>0</v>
      </c>
      <c r="H1123" s="472">
        <v>0</v>
      </c>
      <c r="I1123" s="472">
        <v>0</v>
      </c>
      <c r="J1123" s="472">
        <v>2.1659999999999999</v>
      </c>
      <c r="K1123" s="472">
        <v>2.1659999999999999</v>
      </c>
      <c r="L1123" s="472">
        <v>0</v>
      </c>
      <c r="M1123" s="472">
        <v>0</v>
      </c>
      <c r="N1123" s="472">
        <v>0</v>
      </c>
      <c r="O1123" s="472">
        <v>0</v>
      </c>
      <c r="P1123" s="472">
        <v>0</v>
      </c>
      <c r="Q1123" s="472">
        <v>0</v>
      </c>
      <c r="R1123" s="472">
        <v>0</v>
      </c>
      <c r="S1123" s="472">
        <v>0</v>
      </c>
      <c r="T1123" s="472">
        <v>0</v>
      </c>
      <c r="U1123" s="472">
        <v>0</v>
      </c>
      <c r="V1123" s="472">
        <v>2.1659999999999999</v>
      </c>
      <c r="W1123" s="472">
        <v>2.1659999999999999</v>
      </c>
      <c r="X1123" s="472">
        <v>0</v>
      </c>
      <c r="Y1123" s="472">
        <v>0</v>
      </c>
      <c r="Z1123" s="472">
        <v>0</v>
      </c>
      <c r="AA1123" s="473">
        <v>1</v>
      </c>
      <c r="AB1123" s="472">
        <v>0</v>
      </c>
      <c r="AC1123" s="271"/>
      <c r="AD1123" s="54"/>
      <c r="AE1123" s="54"/>
      <c r="AF1123" s="54"/>
      <c r="AG1123" s="54"/>
      <c r="AH1123" s="54"/>
      <c r="AI1123" s="464"/>
      <c r="AJ1123" s="470"/>
    </row>
    <row r="1124" spans="1:36" ht="94.5" x14ac:dyDescent="0.25">
      <c r="A1124" s="447">
        <v>0</v>
      </c>
      <c r="B1124" s="471" t="s">
        <v>707</v>
      </c>
      <c r="C1124" s="471" t="s">
        <v>385</v>
      </c>
      <c r="D1124" s="472">
        <v>0</v>
      </c>
      <c r="E1124" s="472">
        <v>0</v>
      </c>
      <c r="F1124" s="472">
        <v>0</v>
      </c>
      <c r="G1124" s="472">
        <v>0</v>
      </c>
      <c r="H1124" s="472">
        <v>0</v>
      </c>
      <c r="I1124" s="472">
        <v>0</v>
      </c>
      <c r="J1124" s="472">
        <v>0</v>
      </c>
      <c r="K1124" s="472">
        <v>0</v>
      </c>
      <c r="L1124" s="472">
        <v>0</v>
      </c>
      <c r="M1124" s="472">
        <v>0</v>
      </c>
      <c r="N1124" s="472">
        <v>0</v>
      </c>
      <c r="O1124" s="472">
        <v>0</v>
      </c>
      <c r="P1124" s="472">
        <v>0</v>
      </c>
      <c r="Q1124" s="472">
        <v>0</v>
      </c>
      <c r="R1124" s="472">
        <v>3.9660000000000002</v>
      </c>
      <c r="S1124" s="472">
        <v>3.9660000000000002</v>
      </c>
      <c r="T1124" s="472">
        <v>0</v>
      </c>
      <c r="U1124" s="472">
        <v>0</v>
      </c>
      <c r="V1124" s="472">
        <v>3.9660000000000002</v>
      </c>
      <c r="W1124" s="472">
        <v>3.9660000000000002</v>
      </c>
      <c r="X1124" s="472">
        <v>-0.33360000000000012</v>
      </c>
      <c r="Y1124" s="472">
        <v>-0.33360000000000012</v>
      </c>
      <c r="Z1124" s="472">
        <v>0.33360000000000012</v>
      </c>
      <c r="AA1124" s="473">
        <v>1.0918401057152296</v>
      </c>
      <c r="AB1124" s="472" t="s">
        <v>587</v>
      </c>
      <c r="AC1124" s="271"/>
      <c r="AD1124" s="54"/>
      <c r="AE1124" s="54"/>
      <c r="AF1124" s="54"/>
      <c r="AG1124" s="54"/>
      <c r="AH1124" s="54"/>
      <c r="AI1124" s="464"/>
      <c r="AJ1124" s="470"/>
    </row>
    <row r="1125" spans="1:36" ht="63" x14ac:dyDescent="0.25">
      <c r="A1125" s="447">
        <v>0</v>
      </c>
      <c r="B1125" s="471" t="s">
        <v>708</v>
      </c>
      <c r="C1125" s="471" t="s">
        <v>385</v>
      </c>
      <c r="D1125" s="472">
        <v>0</v>
      </c>
      <c r="E1125" s="472">
        <v>0</v>
      </c>
      <c r="F1125" s="472">
        <v>0</v>
      </c>
      <c r="G1125" s="472">
        <v>0</v>
      </c>
      <c r="H1125" s="472">
        <v>0</v>
      </c>
      <c r="I1125" s="472">
        <v>0</v>
      </c>
      <c r="J1125" s="472">
        <v>0</v>
      </c>
      <c r="K1125" s="472">
        <v>0</v>
      </c>
      <c r="L1125" s="472">
        <v>0</v>
      </c>
      <c r="M1125" s="472">
        <v>0</v>
      </c>
      <c r="N1125" s="472">
        <v>0</v>
      </c>
      <c r="O1125" s="472">
        <v>0</v>
      </c>
      <c r="P1125" s="472">
        <v>0</v>
      </c>
      <c r="Q1125" s="472">
        <v>0</v>
      </c>
      <c r="R1125" s="472">
        <v>2.9660000000000002</v>
      </c>
      <c r="S1125" s="472">
        <v>2.9660000000000002</v>
      </c>
      <c r="T1125" s="472">
        <v>0</v>
      </c>
      <c r="U1125" s="472">
        <v>0</v>
      </c>
      <c r="V1125" s="472">
        <v>2.9660000000000002</v>
      </c>
      <c r="W1125" s="472">
        <v>2.9660000000000002</v>
      </c>
      <c r="X1125" s="472">
        <v>0.24639999999999995</v>
      </c>
      <c r="Y1125" s="472">
        <v>0.24639999999999995</v>
      </c>
      <c r="Z1125" s="472">
        <v>-0.24639999999999995</v>
      </c>
      <c r="AA1125" s="473">
        <v>0.92329722325986807</v>
      </c>
      <c r="AB1125" s="472" t="s">
        <v>592</v>
      </c>
      <c r="AC1125" s="271"/>
      <c r="AD1125" s="54"/>
      <c r="AE1125" s="54"/>
      <c r="AF1125" s="54"/>
      <c r="AG1125" s="54"/>
      <c r="AH1125" s="54"/>
      <c r="AI1125" s="464"/>
      <c r="AJ1125" s="470"/>
    </row>
    <row r="1126" spans="1:36" ht="63" x14ac:dyDescent="0.25">
      <c r="A1126" s="447">
        <v>0</v>
      </c>
      <c r="B1126" s="471" t="s">
        <v>709</v>
      </c>
      <c r="C1126" s="471" t="s">
        <v>385</v>
      </c>
      <c r="D1126" s="472">
        <v>0</v>
      </c>
      <c r="E1126" s="472">
        <v>0</v>
      </c>
      <c r="F1126" s="472">
        <v>0</v>
      </c>
      <c r="G1126" s="472">
        <v>0</v>
      </c>
      <c r="H1126" s="472">
        <v>0</v>
      </c>
      <c r="I1126" s="472">
        <v>0</v>
      </c>
      <c r="J1126" s="472">
        <v>0</v>
      </c>
      <c r="K1126" s="472">
        <v>0</v>
      </c>
      <c r="L1126" s="472">
        <v>0</v>
      </c>
      <c r="M1126" s="472">
        <v>0</v>
      </c>
      <c r="N1126" s="472">
        <v>0</v>
      </c>
      <c r="O1126" s="472">
        <v>0</v>
      </c>
      <c r="P1126" s="472">
        <v>0</v>
      </c>
      <c r="Q1126" s="472">
        <v>0</v>
      </c>
      <c r="R1126" s="472">
        <v>1.2589999999999999</v>
      </c>
      <c r="S1126" s="472">
        <v>1.2589999999999999</v>
      </c>
      <c r="T1126" s="472">
        <v>0</v>
      </c>
      <c r="U1126" s="472">
        <v>0</v>
      </c>
      <c r="V1126" s="472">
        <v>1.2589999999999999</v>
      </c>
      <c r="W1126" s="472">
        <v>1.2589999999999999</v>
      </c>
      <c r="X1126" s="472">
        <v>8.8250000000000162E-2</v>
      </c>
      <c r="Y1126" s="472">
        <v>8.8250000000000162E-2</v>
      </c>
      <c r="Z1126" s="472">
        <v>-8.8250000000000162E-2</v>
      </c>
      <c r="AA1126" s="473">
        <v>0.93449619595472244</v>
      </c>
      <c r="AB1126" s="472" t="s">
        <v>592</v>
      </c>
      <c r="AC1126" s="271"/>
      <c r="AD1126" s="54"/>
      <c r="AE1126" s="54"/>
      <c r="AF1126" s="54"/>
      <c r="AG1126" s="54"/>
      <c r="AH1126" s="54"/>
      <c r="AI1126" s="464"/>
      <c r="AJ1126" s="470"/>
    </row>
    <row r="1127" spans="1:36" ht="63" x14ac:dyDescent="0.25">
      <c r="A1127" s="447">
        <v>0</v>
      </c>
      <c r="B1127" s="471" t="s">
        <v>710</v>
      </c>
      <c r="C1127" s="471" t="s">
        <v>385</v>
      </c>
      <c r="D1127" s="472">
        <v>0</v>
      </c>
      <c r="E1127" s="472">
        <v>0</v>
      </c>
      <c r="F1127" s="472">
        <v>0</v>
      </c>
      <c r="G1127" s="472">
        <v>0</v>
      </c>
      <c r="H1127" s="472">
        <v>0</v>
      </c>
      <c r="I1127" s="472">
        <v>0</v>
      </c>
      <c r="J1127" s="472">
        <v>0</v>
      </c>
      <c r="K1127" s="472">
        <v>0</v>
      </c>
      <c r="L1127" s="472">
        <v>0</v>
      </c>
      <c r="M1127" s="472">
        <v>0</v>
      </c>
      <c r="N1127" s="472">
        <v>0</v>
      </c>
      <c r="O1127" s="472">
        <v>0</v>
      </c>
      <c r="P1127" s="472">
        <v>0</v>
      </c>
      <c r="Q1127" s="472">
        <v>0</v>
      </c>
      <c r="R1127" s="472">
        <v>4.992</v>
      </c>
      <c r="S1127" s="472">
        <v>4.992</v>
      </c>
      <c r="T1127" s="472">
        <v>0</v>
      </c>
      <c r="U1127" s="472">
        <v>0</v>
      </c>
      <c r="V1127" s="472">
        <v>4.992</v>
      </c>
      <c r="W1127" s="472">
        <v>4.992</v>
      </c>
      <c r="X1127" s="472">
        <v>-8.3599999999999675E-2</v>
      </c>
      <c r="Y1127" s="472">
        <v>-8.3599999999999675E-2</v>
      </c>
      <c r="Z1127" s="472">
        <v>8.3599999999999675E-2</v>
      </c>
      <c r="AA1127" s="473">
        <v>1.0170320267296877</v>
      </c>
      <c r="AB1127" s="472" t="s">
        <v>592</v>
      </c>
      <c r="AC1127" s="271"/>
      <c r="AD1127" s="54"/>
      <c r="AE1127" s="54"/>
      <c r="AF1127" s="54"/>
      <c r="AG1127" s="54"/>
      <c r="AH1127" s="54"/>
      <c r="AI1127" s="464"/>
      <c r="AJ1127" s="470"/>
    </row>
    <row r="1128" spans="1:36" ht="110.25" x14ac:dyDescent="0.25">
      <c r="A1128" s="447">
        <v>0</v>
      </c>
      <c r="B1128" s="471" t="s">
        <v>712</v>
      </c>
      <c r="C1128" s="471" t="s">
        <v>385</v>
      </c>
      <c r="D1128" s="472">
        <v>0</v>
      </c>
      <c r="E1128" s="472">
        <v>0</v>
      </c>
      <c r="F1128" s="472">
        <v>0</v>
      </c>
      <c r="G1128" s="472">
        <v>0</v>
      </c>
      <c r="H1128" s="472">
        <v>0</v>
      </c>
      <c r="I1128" s="472">
        <v>0</v>
      </c>
      <c r="J1128" s="472">
        <v>0</v>
      </c>
      <c r="K1128" s="472">
        <v>0</v>
      </c>
      <c r="L1128" s="472">
        <v>0</v>
      </c>
      <c r="M1128" s="472">
        <v>0</v>
      </c>
      <c r="N1128" s="472">
        <v>0</v>
      </c>
      <c r="O1128" s="472">
        <v>0</v>
      </c>
      <c r="P1128" s="472">
        <v>0</v>
      </c>
      <c r="Q1128" s="472">
        <v>0</v>
      </c>
      <c r="R1128" s="472">
        <v>7.1150000000000002</v>
      </c>
      <c r="S1128" s="472">
        <v>7.1150000000000002</v>
      </c>
      <c r="T1128" s="472">
        <v>0</v>
      </c>
      <c r="U1128" s="472">
        <v>0</v>
      </c>
      <c r="V1128" s="472">
        <v>7.1150000000000002</v>
      </c>
      <c r="W1128" s="472">
        <v>7.1150000000000002</v>
      </c>
      <c r="X1128" s="472">
        <v>0.30739999999999945</v>
      </c>
      <c r="Y1128" s="472">
        <v>0.30739999999999945</v>
      </c>
      <c r="Z1128" s="472">
        <v>-0.30739999999999945</v>
      </c>
      <c r="AA1128" s="473">
        <v>0.95858482431558534</v>
      </c>
      <c r="AB1128" s="472" t="s">
        <v>592</v>
      </c>
      <c r="AC1128" s="271"/>
      <c r="AD1128" s="54"/>
      <c r="AE1128" s="54"/>
      <c r="AF1128" s="54"/>
      <c r="AG1128" s="54"/>
      <c r="AH1128" s="54"/>
      <c r="AI1128" s="464"/>
      <c r="AJ1128" s="470"/>
    </row>
    <row r="1129" spans="1:36" ht="63" x14ac:dyDescent="0.25">
      <c r="A1129" s="447">
        <v>0</v>
      </c>
      <c r="B1129" s="471" t="s">
        <v>713</v>
      </c>
      <c r="C1129" s="471" t="s">
        <v>385</v>
      </c>
      <c r="D1129" s="472">
        <v>0</v>
      </c>
      <c r="E1129" s="472">
        <v>0</v>
      </c>
      <c r="F1129" s="472">
        <v>0</v>
      </c>
      <c r="G1129" s="472">
        <v>0</v>
      </c>
      <c r="H1129" s="472">
        <v>0</v>
      </c>
      <c r="I1129" s="472">
        <v>0</v>
      </c>
      <c r="J1129" s="472">
        <v>0</v>
      </c>
      <c r="K1129" s="472">
        <v>0</v>
      </c>
      <c r="L1129" s="472">
        <v>0</v>
      </c>
      <c r="M1129" s="472">
        <v>0</v>
      </c>
      <c r="N1129" s="472">
        <v>0</v>
      </c>
      <c r="O1129" s="472">
        <v>0</v>
      </c>
      <c r="P1129" s="472">
        <v>0</v>
      </c>
      <c r="Q1129" s="472">
        <v>0</v>
      </c>
      <c r="R1129" s="472">
        <v>0</v>
      </c>
      <c r="S1129" s="472">
        <v>0</v>
      </c>
      <c r="T1129" s="472">
        <v>0</v>
      </c>
      <c r="U1129" s="472">
        <v>0</v>
      </c>
      <c r="V1129" s="472">
        <v>0</v>
      </c>
      <c r="W1129" s="472">
        <v>0</v>
      </c>
      <c r="X1129" s="472">
        <v>2.5404</v>
      </c>
      <c r="Y1129" s="472">
        <v>2.5404</v>
      </c>
      <c r="Z1129" s="472">
        <v>-2.5404</v>
      </c>
      <c r="AA1129" s="473">
        <v>0</v>
      </c>
      <c r="AB1129" s="472" t="s">
        <v>592</v>
      </c>
      <c r="AC1129" s="271"/>
      <c r="AD1129" s="54"/>
      <c r="AE1129" s="54"/>
      <c r="AF1129" s="54"/>
      <c r="AG1129" s="54"/>
      <c r="AH1129" s="54"/>
      <c r="AI1129" s="464"/>
      <c r="AJ1129" s="470"/>
    </row>
    <row r="1130" spans="1:36" ht="94.5" x14ac:dyDescent="0.25">
      <c r="A1130" s="447">
        <v>0</v>
      </c>
      <c r="B1130" s="471" t="s">
        <v>714</v>
      </c>
      <c r="C1130" s="471" t="s">
        <v>385</v>
      </c>
      <c r="D1130" s="472">
        <v>0</v>
      </c>
      <c r="E1130" s="472">
        <v>0</v>
      </c>
      <c r="F1130" s="472">
        <v>0</v>
      </c>
      <c r="G1130" s="472">
        <v>0</v>
      </c>
      <c r="H1130" s="472">
        <v>0</v>
      </c>
      <c r="I1130" s="472">
        <v>0</v>
      </c>
      <c r="J1130" s="472">
        <v>0</v>
      </c>
      <c r="K1130" s="472">
        <v>0</v>
      </c>
      <c r="L1130" s="472">
        <v>0</v>
      </c>
      <c r="M1130" s="472">
        <v>0</v>
      </c>
      <c r="N1130" s="472">
        <v>0</v>
      </c>
      <c r="O1130" s="472">
        <v>0</v>
      </c>
      <c r="P1130" s="472">
        <v>0</v>
      </c>
      <c r="Q1130" s="472">
        <v>0</v>
      </c>
      <c r="R1130" s="472">
        <v>0</v>
      </c>
      <c r="S1130" s="472">
        <v>0</v>
      </c>
      <c r="T1130" s="472">
        <v>0</v>
      </c>
      <c r="U1130" s="472">
        <v>0</v>
      </c>
      <c r="V1130" s="472">
        <v>0</v>
      </c>
      <c r="W1130" s="472">
        <v>0</v>
      </c>
      <c r="X1130" s="472">
        <v>3.5604</v>
      </c>
      <c r="Y1130" s="472">
        <v>3.5604</v>
      </c>
      <c r="Z1130" s="472">
        <v>-3.5604</v>
      </c>
      <c r="AA1130" s="473">
        <v>0</v>
      </c>
      <c r="AB1130" s="472" t="s">
        <v>592</v>
      </c>
      <c r="AC1130" s="271"/>
      <c r="AD1130" s="54"/>
      <c r="AE1130" s="54"/>
      <c r="AF1130" s="54"/>
      <c r="AG1130" s="54"/>
      <c r="AH1130" s="54"/>
      <c r="AI1130" s="464"/>
      <c r="AJ1130" s="470"/>
    </row>
    <row r="1131" spans="1:36" ht="94.5" x14ac:dyDescent="0.25">
      <c r="A1131" s="447">
        <v>0</v>
      </c>
      <c r="B1131" s="471" t="s">
        <v>715</v>
      </c>
      <c r="C1131" s="471" t="s">
        <v>385</v>
      </c>
      <c r="D1131" s="472">
        <v>0</v>
      </c>
      <c r="E1131" s="472">
        <v>0</v>
      </c>
      <c r="F1131" s="472">
        <v>0</v>
      </c>
      <c r="G1131" s="472">
        <v>0</v>
      </c>
      <c r="H1131" s="472">
        <v>0</v>
      </c>
      <c r="I1131" s="472">
        <v>0</v>
      </c>
      <c r="J1131" s="472">
        <v>0</v>
      </c>
      <c r="K1131" s="472">
        <v>0</v>
      </c>
      <c r="L1131" s="472">
        <v>0</v>
      </c>
      <c r="M1131" s="472">
        <v>0</v>
      </c>
      <c r="N1131" s="472">
        <v>21.244</v>
      </c>
      <c r="O1131" s="472">
        <v>21.244</v>
      </c>
      <c r="P1131" s="472">
        <v>0</v>
      </c>
      <c r="Q1131" s="472">
        <v>0</v>
      </c>
      <c r="R1131" s="472">
        <v>0</v>
      </c>
      <c r="S1131" s="472">
        <v>0</v>
      </c>
      <c r="T1131" s="472">
        <v>0</v>
      </c>
      <c r="U1131" s="472">
        <v>0</v>
      </c>
      <c r="V1131" s="472">
        <v>21.244</v>
      </c>
      <c r="W1131" s="472">
        <v>21.244</v>
      </c>
      <c r="X1131" s="472">
        <v>-2.8306499999999986</v>
      </c>
      <c r="Y1131" s="472">
        <v>-2.8306499999999986</v>
      </c>
      <c r="Z1131" s="472">
        <v>2.8306499999999986</v>
      </c>
      <c r="AA1131" s="473">
        <v>1.1537281374654802</v>
      </c>
      <c r="AB1131" s="472" t="s">
        <v>587</v>
      </c>
      <c r="AC1131" s="271"/>
      <c r="AD1131" s="54"/>
      <c r="AE1131" s="54"/>
      <c r="AF1131" s="54"/>
      <c r="AG1131" s="54"/>
      <c r="AH1131" s="54"/>
      <c r="AI1131" s="464"/>
      <c r="AJ1131" s="470"/>
    </row>
    <row r="1132" spans="1:36" ht="63" x14ac:dyDescent="0.25">
      <c r="A1132" s="447">
        <v>0</v>
      </c>
      <c r="B1132" s="471" t="s">
        <v>718</v>
      </c>
      <c r="C1132" s="471" t="s">
        <v>385</v>
      </c>
      <c r="D1132" s="472">
        <v>0</v>
      </c>
      <c r="E1132" s="472">
        <v>0</v>
      </c>
      <c r="F1132" s="472">
        <v>0</v>
      </c>
      <c r="G1132" s="472">
        <v>0</v>
      </c>
      <c r="H1132" s="472">
        <v>0</v>
      </c>
      <c r="I1132" s="472">
        <v>0</v>
      </c>
      <c r="J1132" s="472">
        <v>0</v>
      </c>
      <c r="K1132" s="472">
        <v>0</v>
      </c>
      <c r="L1132" s="472">
        <v>0</v>
      </c>
      <c r="M1132" s="472">
        <v>0</v>
      </c>
      <c r="N1132" s="472">
        <v>0</v>
      </c>
      <c r="O1132" s="472">
        <v>0</v>
      </c>
      <c r="P1132" s="472">
        <v>0</v>
      </c>
      <c r="Q1132" s="472">
        <v>0</v>
      </c>
      <c r="R1132" s="472">
        <v>1.0169999999999999</v>
      </c>
      <c r="S1132" s="472">
        <v>1.0169999999999999</v>
      </c>
      <c r="T1132" s="472">
        <v>0</v>
      </c>
      <c r="U1132" s="472">
        <v>0</v>
      </c>
      <c r="V1132" s="472">
        <v>1.0169999999999999</v>
      </c>
      <c r="W1132" s="472">
        <v>1.0169999999999999</v>
      </c>
      <c r="X1132" s="472">
        <v>6.1300000000000132E-2</v>
      </c>
      <c r="Y1132" s="472">
        <v>6.1300000000000132E-2</v>
      </c>
      <c r="Z1132" s="472">
        <v>-6.1300000000000132E-2</v>
      </c>
      <c r="AA1132" s="473">
        <v>0.943151256607623</v>
      </c>
      <c r="AB1132" s="472" t="s">
        <v>592</v>
      </c>
      <c r="AC1132" s="271"/>
      <c r="AD1132" s="54"/>
      <c r="AE1132" s="54"/>
      <c r="AF1132" s="54"/>
      <c r="AG1132" s="54"/>
      <c r="AH1132" s="54"/>
      <c r="AI1132" s="464"/>
      <c r="AJ1132" s="470"/>
    </row>
    <row r="1133" spans="1:36" ht="63" x14ac:dyDescent="0.25">
      <c r="A1133" s="447">
        <v>0</v>
      </c>
      <c r="B1133" s="471" t="s">
        <v>719</v>
      </c>
      <c r="C1133" s="471" t="s">
        <v>385</v>
      </c>
      <c r="D1133" s="472">
        <v>0</v>
      </c>
      <c r="E1133" s="472">
        <v>0</v>
      </c>
      <c r="F1133" s="472">
        <v>0</v>
      </c>
      <c r="G1133" s="472">
        <v>0</v>
      </c>
      <c r="H1133" s="472">
        <v>0</v>
      </c>
      <c r="I1133" s="472">
        <v>0</v>
      </c>
      <c r="J1133" s="472">
        <v>0</v>
      </c>
      <c r="K1133" s="472">
        <v>0</v>
      </c>
      <c r="L1133" s="472">
        <v>0</v>
      </c>
      <c r="M1133" s="472">
        <v>0</v>
      </c>
      <c r="N1133" s="472">
        <v>0</v>
      </c>
      <c r="O1133" s="472">
        <v>0</v>
      </c>
      <c r="P1133" s="472">
        <v>0</v>
      </c>
      <c r="Q1133" s="472">
        <v>0</v>
      </c>
      <c r="R1133" s="472">
        <v>4.6749999999999998</v>
      </c>
      <c r="S1133" s="472">
        <v>4.6749999999999998</v>
      </c>
      <c r="T1133" s="472">
        <v>0</v>
      </c>
      <c r="U1133" s="472">
        <v>0</v>
      </c>
      <c r="V1133" s="472">
        <v>4.6749999999999998</v>
      </c>
      <c r="W1133" s="472">
        <v>4.6749999999999998</v>
      </c>
      <c r="X1133" s="472">
        <v>0.24900000000000055</v>
      </c>
      <c r="Y1133" s="472">
        <v>0.24900000000000055</v>
      </c>
      <c r="Z1133" s="472">
        <v>-0.24900000000000055</v>
      </c>
      <c r="AA1133" s="473">
        <v>0.94943135662063349</v>
      </c>
      <c r="AB1133" s="472" t="s">
        <v>592</v>
      </c>
      <c r="AC1133" s="271"/>
      <c r="AD1133" s="54"/>
      <c r="AE1133" s="54"/>
      <c r="AF1133" s="54"/>
      <c r="AG1133" s="54"/>
      <c r="AH1133" s="54"/>
      <c r="AI1133" s="464"/>
      <c r="AJ1133" s="470"/>
    </row>
    <row r="1134" spans="1:36" ht="31.5" x14ac:dyDescent="0.25">
      <c r="A1134" s="447">
        <v>0</v>
      </c>
      <c r="B1134" s="471" t="s">
        <v>711</v>
      </c>
      <c r="C1134" s="471" t="s">
        <v>385</v>
      </c>
      <c r="D1134" s="472">
        <v>0</v>
      </c>
      <c r="E1134" s="472">
        <v>0</v>
      </c>
      <c r="F1134" s="472">
        <v>1.861</v>
      </c>
      <c r="G1134" s="472">
        <v>1.861</v>
      </c>
      <c r="H1134" s="472">
        <v>0</v>
      </c>
      <c r="I1134" s="472">
        <v>0</v>
      </c>
      <c r="J1134" s="472">
        <v>0</v>
      </c>
      <c r="K1134" s="472">
        <v>0</v>
      </c>
      <c r="L1134" s="472">
        <v>0</v>
      </c>
      <c r="M1134" s="472">
        <v>0</v>
      </c>
      <c r="N1134" s="472">
        <v>0</v>
      </c>
      <c r="O1134" s="472">
        <v>0</v>
      </c>
      <c r="P1134" s="472">
        <v>0</v>
      </c>
      <c r="Q1134" s="472">
        <v>0</v>
      </c>
      <c r="R1134" s="472">
        <v>0</v>
      </c>
      <c r="S1134" s="472">
        <v>0</v>
      </c>
      <c r="T1134" s="472">
        <v>0</v>
      </c>
      <c r="U1134" s="472">
        <v>0</v>
      </c>
      <c r="V1134" s="472">
        <v>1.861</v>
      </c>
      <c r="W1134" s="472">
        <v>1.861</v>
      </c>
      <c r="X1134" s="472">
        <v>-1.861</v>
      </c>
      <c r="Y1134" s="472">
        <v>-1.861</v>
      </c>
      <c r="Z1134" s="472">
        <v>1.861</v>
      </c>
      <c r="AA1134" s="473" t="s">
        <v>1119</v>
      </c>
      <c r="AB1134" s="472" t="s">
        <v>522</v>
      </c>
      <c r="AC1134" s="271"/>
      <c r="AD1134" s="54"/>
      <c r="AE1134" s="54"/>
      <c r="AF1134" s="54"/>
      <c r="AG1134" s="54"/>
      <c r="AH1134" s="54"/>
      <c r="AI1134" s="464"/>
      <c r="AJ1134" s="470"/>
    </row>
    <row r="1135" spans="1:36" ht="31.5" x14ac:dyDescent="0.25">
      <c r="A1135" s="447">
        <v>2</v>
      </c>
      <c r="B1135" s="471" t="s">
        <v>135</v>
      </c>
      <c r="C1135" s="471">
        <v>0</v>
      </c>
      <c r="D1135" s="472">
        <v>0</v>
      </c>
      <c r="E1135" s="472">
        <v>0</v>
      </c>
      <c r="F1135" s="472">
        <v>0</v>
      </c>
      <c r="G1135" s="472">
        <v>0</v>
      </c>
      <c r="H1135" s="472">
        <v>0</v>
      </c>
      <c r="I1135" s="472">
        <v>0</v>
      </c>
      <c r="J1135" s="472">
        <v>0</v>
      </c>
      <c r="K1135" s="472">
        <v>0</v>
      </c>
      <c r="L1135" s="472">
        <v>0</v>
      </c>
      <c r="M1135" s="472">
        <v>0</v>
      </c>
      <c r="N1135" s="472">
        <v>0</v>
      </c>
      <c r="O1135" s="472">
        <v>0</v>
      </c>
      <c r="P1135" s="472">
        <v>0</v>
      </c>
      <c r="Q1135" s="472">
        <v>0</v>
      </c>
      <c r="R1135" s="472">
        <v>2.7910000000000004</v>
      </c>
      <c r="S1135" s="472">
        <v>2.7910000000000004</v>
      </c>
      <c r="T1135" s="472">
        <v>0</v>
      </c>
      <c r="U1135" s="472">
        <v>0</v>
      </c>
      <c r="V1135" s="472">
        <v>2.7910000000000004</v>
      </c>
      <c r="W1135" s="472">
        <v>2.7910000000000004</v>
      </c>
      <c r="X1135" s="472">
        <v>-0.77900000000000036</v>
      </c>
      <c r="Y1135" s="472">
        <v>-0.77900000000000036</v>
      </c>
      <c r="Z1135" s="472">
        <v>0.77900000000000036</v>
      </c>
      <c r="AA1135" s="473">
        <v>1.3871769383697814</v>
      </c>
      <c r="AB1135" s="472">
        <v>0</v>
      </c>
      <c r="AC1135" s="271"/>
      <c r="AD1135" s="54"/>
      <c r="AE1135" s="54"/>
      <c r="AF1135" s="54"/>
      <c r="AG1135" s="54"/>
      <c r="AH1135" s="54"/>
      <c r="AI1135" s="464"/>
      <c r="AJ1135" s="470"/>
    </row>
    <row r="1136" spans="1:36" ht="141.75" x14ac:dyDescent="0.25">
      <c r="A1136" s="447">
        <v>0</v>
      </c>
      <c r="B1136" s="471" t="s">
        <v>1055</v>
      </c>
      <c r="C1136" s="471" t="s">
        <v>389</v>
      </c>
      <c r="D1136" s="472">
        <v>0</v>
      </c>
      <c r="E1136" s="472">
        <v>0</v>
      </c>
      <c r="F1136" s="472">
        <v>0</v>
      </c>
      <c r="G1136" s="472">
        <v>0</v>
      </c>
      <c r="H1136" s="472">
        <v>0</v>
      </c>
      <c r="I1136" s="472">
        <v>0</v>
      </c>
      <c r="J1136" s="472">
        <v>0</v>
      </c>
      <c r="K1136" s="472">
        <v>0</v>
      </c>
      <c r="L1136" s="472">
        <v>0</v>
      </c>
      <c r="M1136" s="472">
        <v>0</v>
      </c>
      <c r="N1136" s="472">
        <v>0</v>
      </c>
      <c r="O1136" s="472">
        <v>0</v>
      </c>
      <c r="P1136" s="472">
        <v>0</v>
      </c>
      <c r="Q1136" s="472">
        <v>0</v>
      </c>
      <c r="R1136" s="472">
        <v>2.7910000000000004</v>
      </c>
      <c r="S1136" s="472">
        <v>2.7910000000000004</v>
      </c>
      <c r="T1136" s="472">
        <v>0</v>
      </c>
      <c r="U1136" s="472">
        <v>0</v>
      </c>
      <c r="V1136" s="472">
        <v>2.7910000000000004</v>
      </c>
      <c r="W1136" s="472">
        <v>2.7910000000000004</v>
      </c>
      <c r="X1136" s="472">
        <v>-0.77900000000000036</v>
      </c>
      <c r="Y1136" s="472">
        <v>-0.77900000000000036</v>
      </c>
      <c r="Z1136" s="472">
        <v>0.77900000000000036</v>
      </c>
      <c r="AA1136" s="473">
        <v>1.3871769383697814</v>
      </c>
      <c r="AB1136" s="472" t="s">
        <v>766</v>
      </c>
      <c r="AC1136" s="271"/>
      <c r="AD1136" s="54"/>
      <c r="AE1136" s="54"/>
      <c r="AF1136" s="54"/>
      <c r="AG1136" s="54"/>
      <c r="AH1136" s="54"/>
      <c r="AI1136" s="464"/>
      <c r="AJ1136" s="470"/>
    </row>
    <row r="1137" spans="1:36" x14ac:dyDescent="0.25">
      <c r="A1137" s="447">
        <v>3</v>
      </c>
      <c r="B1137" s="471" t="s">
        <v>136</v>
      </c>
      <c r="C1137" s="471">
        <v>0</v>
      </c>
      <c r="D1137" s="472">
        <v>0</v>
      </c>
      <c r="E1137" s="472">
        <v>0</v>
      </c>
      <c r="F1137" s="472">
        <v>53.65</v>
      </c>
      <c r="G1137" s="472">
        <v>53.65</v>
      </c>
      <c r="H1137" s="472">
        <v>0</v>
      </c>
      <c r="I1137" s="472">
        <v>0</v>
      </c>
      <c r="J1137" s="472">
        <v>0</v>
      </c>
      <c r="K1137" s="472">
        <v>0</v>
      </c>
      <c r="L1137" s="472">
        <v>0</v>
      </c>
      <c r="M1137" s="472">
        <v>0</v>
      </c>
      <c r="N1137" s="472">
        <v>3.3697869499999999</v>
      </c>
      <c r="O1137" s="472">
        <v>3.3697869499999999</v>
      </c>
      <c r="P1137" s="472">
        <v>0</v>
      </c>
      <c r="Q1137" s="472">
        <v>0</v>
      </c>
      <c r="R1137" s="472">
        <v>1.4933587400000001</v>
      </c>
      <c r="S1137" s="472">
        <v>1.4933587400000001</v>
      </c>
      <c r="T1137" s="472">
        <v>0</v>
      </c>
      <c r="U1137" s="472">
        <v>0</v>
      </c>
      <c r="V1137" s="472">
        <v>58.513145689999995</v>
      </c>
      <c r="W1137" s="472">
        <v>58.513145689999995</v>
      </c>
      <c r="X1137" s="472">
        <v>1.8445307665255726</v>
      </c>
      <c r="Y1137" s="472">
        <v>1.8445307665255726</v>
      </c>
      <c r="Z1137" s="472">
        <v>-1.8445307665255677</v>
      </c>
      <c r="AA1137" s="473">
        <v>0.96943999711695084</v>
      </c>
      <c r="AB1137" s="472">
        <v>0</v>
      </c>
      <c r="AC1137" s="271"/>
      <c r="AD1137" s="54"/>
      <c r="AE1137" s="54"/>
      <c r="AF1137" s="54"/>
      <c r="AG1137" s="54"/>
      <c r="AH1137" s="54"/>
      <c r="AI1137" s="464"/>
      <c r="AJ1137" s="470"/>
    </row>
    <row r="1138" spans="1:36" ht="47.25" x14ac:dyDescent="0.25">
      <c r="A1138" s="447">
        <v>0</v>
      </c>
      <c r="B1138" s="471" t="s">
        <v>721</v>
      </c>
      <c r="C1138" s="471" t="s">
        <v>388</v>
      </c>
      <c r="D1138" s="472">
        <v>0</v>
      </c>
      <c r="E1138" s="472">
        <v>0</v>
      </c>
      <c r="F1138" s="472">
        <v>0</v>
      </c>
      <c r="G1138" s="472">
        <v>0</v>
      </c>
      <c r="H1138" s="472">
        <v>0</v>
      </c>
      <c r="I1138" s="472">
        <v>0</v>
      </c>
      <c r="J1138" s="472">
        <v>0</v>
      </c>
      <c r="K1138" s="472">
        <v>0</v>
      </c>
      <c r="L1138" s="472">
        <v>0</v>
      </c>
      <c r="M1138" s="472">
        <v>0</v>
      </c>
      <c r="N1138" s="472">
        <v>0</v>
      </c>
      <c r="O1138" s="472">
        <v>0</v>
      </c>
      <c r="P1138" s="472">
        <v>0</v>
      </c>
      <c r="Q1138" s="472">
        <v>0</v>
      </c>
      <c r="R1138" s="472">
        <v>0</v>
      </c>
      <c r="S1138" s="472">
        <v>0</v>
      </c>
      <c r="T1138" s="472">
        <v>0</v>
      </c>
      <c r="U1138" s="472">
        <v>0</v>
      </c>
      <c r="V1138" s="472">
        <v>0</v>
      </c>
      <c r="W1138" s="472">
        <v>0</v>
      </c>
      <c r="X1138" s="472">
        <v>3.606036456525568</v>
      </c>
      <c r="Y1138" s="472">
        <v>3.606036456525568</v>
      </c>
      <c r="Z1138" s="472">
        <v>-3.606036456525568</v>
      </c>
      <c r="AA1138" s="473">
        <v>0</v>
      </c>
      <c r="AB1138" s="472" t="s">
        <v>832</v>
      </c>
      <c r="AC1138" s="271"/>
      <c r="AD1138" s="54"/>
      <c r="AE1138" s="54"/>
      <c r="AF1138" s="54"/>
      <c r="AG1138" s="54"/>
      <c r="AH1138" s="54"/>
      <c r="AI1138" s="464"/>
      <c r="AJ1138" s="470"/>
    </row>
    <row r="1139" spans="1:36" ht="47.25" x14ac:dyDescent="0.25">
      <c r="A1139" s="447">
        <v>0</v>
      </c>
      <c r="B1139" s="471" t="s">
        <v>835</v>
      </c>
      <c r="C1139" s="471" t="s">
        <v>388</v>
      </c>
      <c r="D1139" s="472">
        <v>0</v>
      </c>
      <c r="E1139" s="472">
        <v>0</v>
      </c>
      <c r="F1139" s="472">
        <v>0</v>
      </c>
      <c r="G1139" s="472">
        <v>0</v>
      </c>
      <c r="H1139" s="472">
        <v>0</v>
      </c>
      <c r="I1139" s="472">
        <v>0</v>
      </c>
      <c r="J1139" s="472">
        <v>0</v>
      </c>
      <c r="K1139" s="472">
        <v>0</v>
      </c>
      <c r="L1139" s="472">
        <v>0</v>
      </c>
      <c r="M1139" s="472">
        <v>0</v>
      </c>
      <c r="N1139" s="472">
        <v>3.3697869499999999</v>
      </c>
      <c r="O1139" s="472">
        <v>3.3697869499999999</v>
      </c>
      <c r="P1139" s="472">
        <v>0</v>
      </c>
      <c r="Q1139" s="472">
        <v>0</v>
      </c>
      <c r="R1139" s="472">
        <v>0</v>
      </c>
      <c r="S1139" s="472">
        <v>0</v>
      </c>
      <c r="T1139" s="472">
        <v>0</v>
      </c>
      <c r="U1139" s="472">
        <v>0</v>
      </c>
      <c r="V1139" s="472">
        <v>3.3697869499999999</v>
      </c>
      <c r="W1139" s="472">
        <v>3.3697869499999999</v>
      </c>
      <c r="X1139" s="472">
        <v>-0.26814695000000022</v>
      </c>
      <c r="Y1139" s="472">
        <v>-0.26814695000000022</v>
      </c>
      <c r="Z1139" s="472">
        <v>0.26814695000000022</v>
      </c>
      <c r="AA1139" s="473">
        <v>1.0864532795553321</v>
      </c>
      <c r="AB1139" s="472" t="s">
        <v>1025</v>
      </c>
      <c r="AC1139" s="271"/>
      <c r="AD1139" s="54"/>
      <c r="AE1139" s="54"/>
      <c r="AF1139" s="54"/>
      <c r="AG1139" s="54"/>
      <c r="AH1139" s="54"/>
      <c r="AI1139" s="464"/>
      <c r="AJ1139" s="470"/>
    </row>
    <row r="1140" spans="1:36" ht="31.5" x14ac:dyDescent="0.25">
      <c r="A1140" s="447">
        <v>0</v>
      </c>
      <c r="B1140" s="471" t="s">
        <v>1056</v>
      </c>
      <c r="C1140" s="471" t="s">
        <v>388</v>
      </c>
      <c r="D1140" s="472">
        <v>0</v>
      </c>
      <c r="E1140" s="472">
        <v>0</v>
      </c>
      <c r="F1140" s="472">
        <v>0</v>
      </c>
      <c r="G1140" s="472">
        <v>0</v>
      </c>
      <c r="H1140" s="472">
        <v>0</v>
      </c>
      <c r="I1140" s="472">
        <v>0</v>
      </c>
      <c r="J1140" s="472">
        <v>0</v>
      </c>
      <c r="K1140" s="472">
        <v>0</v>
      </c>
      <c r="L1140" s="472">
        <v>0</v>
      </c>
      <c r="M1140" s="472">
        <v>0</v>
      </c>
      <c r="N1140" s="472">
        <v>0</v>
      </c>
      <c r="O1140" s="472">
        <v>0</v>
      </c>
      <c r="P1140" s="472">
        <v>0</v>
      </c>
      <c r="Q1140" s="472">
        <v>0</v>
      </c>
      <c r="R1140" s="472">
        <v>1.4933587400000001</v>
      </c>
      <c r="S1140" s="472">
        <v>1.4933587400000001</v>
      </c>
      <c r="T1140" s="472">
        <v>0</v>
      </c>
      <c r="U1140" s="472">
        <v>0</v>
      </c>
      <c r="V1140" s="472">
        <v>1.4933587400000001</v>
      </c>
      <c r="W1140" s="472">
        <v>1.4933587400000001</v>
      </c>
      <c r="X1140" s="472">
        <v>-1.4933587400000001</v>
      </c>
      <c r="Y1140" s="472">
        <v>-1.4933587400000001</v>
      </c>
      <c r="Z1140" s="472">
        <v>1.4933587400000001</v>
      </c>
      <c r="AA1140" s="473" t="s">
        <v>1119</v>
      </c>
      <c r="AB1140" s="472" t="s">
        <v>916</v>
      </c>
      <c r="AC1140" s="271"/>
      <c r="AD1140" s="54"/>
      <c r="AE1140" s="54"/>
      <c r="AF1140" s="54"/>
      <c r="AG1140" s="54"/>
      <c r="AH1140" s="54"/>
      <c r="AI1140" s="464"/>
      <c r="AJ1140" s="470"/>
    </row>
    <row r="1141" spans="1:36" ht="63" x14ac:dyDescent="0.25">
      <c r="A1141" s="447">
        <v>0</v>
      </c>
      <c r="B1141" s="471" t="s">
        <v>913</v>
      </c>
      <c r="C1141" s="471" t="s">
        <v>385</v>
      </c>
      <c r="D1141" s="472">
        <v>0</v>
      </c>
      <c r="E1141" s="472">
        <v>0</v>
      </c>
      <c r="F1141" s="472">
        <v>53.65</v>
      </c>
      <c r="G1141" s="472">
        <v>53.65</v>
      </c>
      <c r="H1141" s="472">
        <v>0</v>
      </c>
      <c r="I1141" s="472">
        <v>0</v>
      </c>
      <c r="J1141" s="472">
        <v>0</v>
      </c>
      <c r="K1141" s="472">
        <v>0</v>
      </c>
      <c r="L1141" s="472">
        <v>0</v>
      </c>
      <c r="M1141" s="472">
        <v>0</v>
      </c>
      <c r="N1141" s="472">
        <v>0</v>
      </c>
      <c r="O1141" s="472">
        <v>0</v>
      </c>
      <c r="P1141" s="472">
        <v>0</v>
      </c>
      <c r="Q1141" s="472">
        <v>0</v>
      </c>
      <c r="R1141" s="472">
        <v>0</v>
      </c>
      <c r="S1141" s="472">
        <v>0</v>
      </c>
      <c r="T1141" s="472">
        <v>0</v>
      </c>
      <c r="U1141" s="472">
        <v>0</v>
      </c>
      <c r="V1141" s="472">
        <v>53.65</v>
      </c>
      <c r="W1141" s="472">
        <v>53.65</v>
      </c>
      <c r="X1141" s="472">
        <v>0</v>
      </c>
      <c r="Y1141" s="472">
        <v>0</v>
      </c>
      <c r="Z1141" s="472">
        <v>0</v>
      </c>
      <c r="AA1141" s="473">
        <v>1</v>
      </c>
      <c r="AB1141" s="472">
        <v>0</v>
      </c>
      <c r="AC1141" s="271"/>
      <c r="AD1141" s="54"/>
      <c r="AE1141" s="54"/>
      <c r="AF1141" s="54"/>
      <c r="AG1141" s="54"/>
      <c r="AH1141" s="54"/>
      <c r="AI1141" s="464"/>
      <c r="AJ1141" s="470"/>
    </row>
    <row r="1142" spans="1:36" x14ac:dyDescent="0.25">
      <c r="A1142" s="447">
        <v>4</v>
      </c>
      <c r="B1142" s="471" t="s">
        <v>137</v>
      </c>
      <c r="C1142" s="471">
        <v>0</v>
      </c>
      <c r="D1142" s="472">
        <v>0</v>
      </c>
      <c r="E1142" s="472">
        <v>0</v>
      </c>
      <c r="F1142" s="472">
        <v>7.9093</v>
      </c>
      <c r="G1142" s="472">
        <v>7.9093</v>
      </c>
      <c r="H1142" s="472">
        <v>0</v>
      </c>
      <c r="I1142" s="472">
        <v>0</v>
      </c>
      <c r="J1142" s="472">
        <v>0</v>
      </c>
      <c r="K1142" s="472">
        <v>0</v>
      </c>
      <c r="L1142" s="472">
        <v>0</v>
      </c>
      <c r="M1142" s="472">
        <v>0</v>
      </c>
      <c r="N1142" s="472">
        <v>0</v>
      </c>
      <c r="O1142" s="472">
        <v>0</v>
      </c>
      <c r="P1142" s="472">
        <v>0</v>
      </c>
      <c r="Q1142" s="472">
        <v>0</v>
      </c>
      <c r="R1142" s="472">
        <v>0</v>
      </c>
      <c r="S1142" s="472">
        <v>0</v>
      </c>
      <c r="T1142" s="472">
        <v>0</v>
      </c>
      <c r="U1142" s="472">
        <v>0</v>
      </c>
      <c r="V1142" s="472">
        <v>7.9093</v>
      </c>
      <c r="W1142" s="472">
        <v>7.9093</v>
      </c>
      <c r="X1142" s="472">
        <v>-7.9093</v>
      </c>
      <c r="Y1142" s="472">
        <v>-7.9093</v>
      </c>
      <c r="Z1142" s="472">
        <v>7.9093</v>
      </c>
      <c r="AA1142" s="473" t="s">
        <v>1119</v>
      </c>
      <c r="AB1142" s="472">
        <v>0</v>
      </c>
      <c r="AC1142" s="271"/>
      <c r="AD1142" s="54"/>
      <c r="AE1142" s="54"/>
      <c r="AF1142" s="54"/>
      <c r="AG1142" s="54"/>
      <c r="AH1142" s="54"/>
      <c r="AI1142" s="464"/>
      <c r="AJ1142" s="470"/>
    </row>
    <row r="1143" spans="1:36" ht="78.75" x14ac:dyDescent="0.25">
      <c r="A1143" s="447">
        <v>0</v>
      </c>
      <c r="B1143" s="471" t="s">
        <v>722</v>
      </c>
      <c r="C1143" s="471" t="s">
        <v>390</v>
      </c>
      <c r="D1143" s="472">
        <v>0</v>
      </c>
      <c r="E1143" s="472">
        <v>0</v>
      </c>
      <c r="F1143" s="472">
        <v>7.9093</v>
      </c>
      <c r="G1143" s="472">
        <v>7.9093</v>
      </c>
      <c r="H1143" s="472">
        <v>0</v>
      </c>
      <c r="I1143" s="472">
        <v>0</v>
      </c>
      <c r="J1143" s="472">
        <v>0</v>
      </c>
      <c r="K1143" s="472">
        <v>0</v>
      </c>
      <c r="L1143" s="472">
        <v>0</v>
      </c>
      <c r="M1143" s="472">
        <v>0</v>
      </c>
      <c r="N1143" s="472">
        <v>0</v>
      </c>
      <c r="O1143" s="472">
        <v>0</v>
      </c>
      <c r="P1143" s="472">
        <v>0</v>
      </c>
      <c r="Q1143" s="472">
        <v>0</v>
      </c>
      <c r="R1143" s="472">
        <v>0</v>
      </c>
      <c r="S1143" s="472">
        <v>0</v>
      </c>
      <c r="T1143" s="472">
        <v>0</v>
      </c>
      <c r="U1143" s="472">
        <v>0</v>
      </c>
      <c r="V1143" s="472">
        <v>7.9093</v>
      </c>
      <c r="W1143" s="472">
        <v>7.9093</v>
      </c>
      <c r="X1143" s="472">
        <v>-7.9093</v>
      </c>
      <c r="Y1143" s="472">
        <v>-7.9093</v>
      </c>
      <c r="Z1143" s="472">
        <v>7.9093</v>
      </c>
      <c r="AA1143" s="473" t="s">
        <v>1119</v>
      </c>
      <c r="AB1143" s="472" t="s">
        <v>421</v>
      </c>
      <c r="AC1143" s="271"/>
      <c r="AD1143" s="54"/>
      <c r="AE1143" s="54"/>
      <c r="AF1143" s="54"/>
      <c r="AG1143" s="54"/>
      <c r="AH1143" s="54"/>
      <c r="AI1143" s="464"/>
      <c r="AJ1143" s="470"/>
    </row>
    <row r="1144" spans="1:36" x14ac:dyDescent="0.25">
      <c r="A1144" s="447">
        <v>5</v>
      </c>
      <c r="B1144" s="471" t="s">
        <v>138</v>
      </c>
      <c r="C1144" s="471">
        <v>0</v>
      </c>
      <c r="D1144" s="472">
        <v>0</v>
      </c>
      <c r="E1144" s="472">
        <v>0</v>
      </c>
      <c r="F1144" s="472">
        <v>0</v>
      </c>
      <c r="G1144" s="472">
        <v>0</v>
      </c>
      <c r="H1144" s="472">
        <v>0</v>
      </c>
      <c r="I1144" s="472">
        <v>0</v>
      </c>
      <c r="J1144" s="472">
        <v>0</v>
      </c>
      <c r="K1144" s="472">
        <v>0</v>
      </c>
      <c r="L1144" s="472">
        <v>0</v>
      </c>
      <c r="M1144" s="472">
        <v>0</v>
      </c>
      <c r="N1144" s="472">
        <v>0</v>
      </c>
      <c r="O1144" s="472">
        <v>0</v>
      </c>
      <c r="P1144" s="472">
        <v>0</v>
      </c>
      <c r="Q1144" s="472">
        <v>0</v>
      </c>
      <c r="R1144" s="472">
        <v>0</v>
      </c>
      <c r="S1144" s="472">
        <v>0</v>
      </c>
      <c r="T1144" s="472">
        <v>0</v>
      </c>
      <c r="U1144" s="472">
        <v>0</v>
      </c>
      <c r="V1144" s="472">
        <v>0</v>
      </c>
      <c r="W1144" s="472">
        <v>0</v>
      </c>
      <c r="X1144" s="472">
        <v>0</v>
      </c>
      <c r="Y1144" s="472">
        <v>0</v>
      </c>
      <c r="Z1144" s="472">
        <v>0</v>
      </c>
      <c r="AA1144" s="473" t="s">
        <v>1119</v>
      </c>
      <c r="AB1144" s="472">
        <v>0</v>
      </c>
      <c r="AC1144" s="271"/>
      <c r="AD1144" s="54"/>
      <c r="AE1144" s="54"/>
      <c r="AF1144" s="54"/>
      <c r="AG1144" s="54"/>
      <c r="AH1144" s="54"/>
      <c r="AI1144" s="464"/>
      <c r="AJ1144" s="470"/>
    </row>
    <row r="1145" spans="1:36" x14ac:dyDescent="0.25">
      <c r="A1145" s="447">
        <v>8</v>
      </c>
      <c r="B1145" s="471" t="s">
        <v>140</v>
      </c>
      <c r="C1145" s="471">
        <v>1</v>
      </c>
      <c r="D1145" s="472">
        <v>0</v>
      </c>
      <c r="E1145" s="472">
        <v>0</v>
      </c>
      <c r="F1145" s="472">
        <v>4.2640000000000002</v>
      </c>
      <c r="G1145" s="472">
        <v>4.2640000000000002</v>
      </c>
      <c r="H1145" s="472">
        <v>0</v>
      </c>
      <c r="I1145" s="472">
        <v>0</v>
      </c>
      <c r="J1145" s="472">
        <v>11.280999999999999</v>
      </c>
      <c r="K1145" s="472">
        <v>11.280999999999999</v>
      </c>
      <c r="L1145" s="472">
        <v>0</v>
      </c>
      <c r="M1145" s="472">
        <v>0</v>
      </c>
      <c r="N1145" s="472">
        <v>0</v>
      </c>
      <c r="O1145" s="472">
        <v>0</v>
      </c>
      <c r="P1145" s="472">
        <v>0</v>
      </c>
      <c r="Q1145" s="472">
        <v>0</v>
      </c>
      <c r="R1145" s="472">
        <v>1.8630000000000002</v>
      </c>
      <c r="S1145" s="472">
        <v>1.8630000000000002</v>
      </c>
      <c r="T1145" s="472">
        <v>0</v>
      </c>
      <c r="U1145" s="472">
        <v>0</v>
      </c>
      <c r="V1145" s="472">
        <v>17.407999999999998</v>
      </c>
      <c r="W1145" s="472">
        <v>17.407999999999998</v>
      </c>
      <c r="X1145" s="472">
        <v>19.013400000000001</v>
      </c>
      <c r="Y1145" s="472">
        <v>19.013400000000001</v>
      </c>
      <c r="Z1145" s="472">
        <v>-19.013400000000001</v>
      </c>
      <c r="AA1145" s="473">
        <v>0.47796075933379822</v>
      </c>
      <c r="AB1145" s="472">
        <v>0</v>
      </c>
      <c r="AC1145" s="271"/>
      <c r="AD1145" s="54"/>
      <c r="AE1145" s="54"/>
      <c r="AF1145" s="54"/>
      <c r="AG1145" s="54"/>
      <c r="AH1145" s="54"/>
      <c r="AI1145" s="464"/>
      <c r="AJ1145" s="470"/>
    </row>
    <row r="1146" spans="1:36" x14ac:dyDescent="0.25">
      <c r="A1146" s="447">
        <v>1</v>
      </c>
      <c r="B1146" s="471" t="s">
        <v>141</v>
      </c>
      <c r="C1146" s="471">
        <v>0</v>
      </c>
      <c r="D1146" s="472">
        <v>0</v>
      </c>
      <c r="E1146" s="472">
        <v>0</v>
      </c>
      <c r="F1146" s="472">
        <v>0</v>
      </c>
      <c r="G1146" s="472">
        <v>0</v>
      </c>
      <c r="H1146" s="472">
        <v>0</v>
      </c>
      <c r="I1146" s="472">
        <v>0</v>
      </c>
      <c r="J1146" s="472">
        <v>0</v>
      </c>
      <c r="K1146" s="472">
        <v>0</v>
      </c>
      <c r="L1146" s="472">
        <v>0</v>
      </c>
      <c r="M1146" s="472">
        <v>0</v>
      </c>
      <c r="N1146" s="472">
        <v>0</v>
      </c>
      <c r="O1146" s="472">
        <v>0</v>
      </c>
      <c r="P1146" s="472">
        <v>0</v>
      </c>
      <c r="Q1146" s="472">
        <v>0</v>
      </c>
      <c r="R1146" s="472">
        <v>0</v>
      </c>
      <c r="S1146" s="472">
        <v>0</v>
      </c>
      <c r="T1146" s="472">
        <v>0</v>
      </c>
      <c r="U1146" s="472">
        <v>0</v>
      </c>
      <c r="V1146" s="472">
        <v>0</v>
      </c>
      <c r="W1146" s="472">
        <v>0</v>
      </c>
      <c r="X1146" s="472">
        <v>0</v>
      </c>
      <c r="Y1146" s="472">
        <v>0</v>
      </c>
      <c r="Z1146" s="472">
        <v>0</v>
      </c>
      <c r="AA1146" s="473" t="s">
        <v>1119</v>
      </c>
      <c r="AB1146" s="472">
        <v>0</v>
      </c>
      <c r="AC1146" s="271"/>
      <c r="AD1146" s="54"/>
      <c r="AE1146" s="54"/>
      <c r="AF1146" s="54"/>
      <c r="AG1146" s="54"/>
      <c r="AH1146" s="54"/>
      <c r="AI1146" s="464"/>
      <c r="AJ1146" s="470"/>
    </row>
    <row r="1147" spans="1:36" x14ac:dyDescent="0.25">
      <c r="A1147" s="447">
        <v>2</v>
      </c>
      <c r="B1147" s="471" t="s">
        <v>142</v>
      </c>
      <c r="C1147" s="471">
        <v>0</v>
      </c>
      <c r="D1147" s="472">
        <v>0</v>
      </c>
      <c r="E1147" s="472">
        <v>0</v>
      </c>
      <c r="F1147" s="472">
        <v>4.2640000000000002</v>
      </c>
      <c r="G1147" s="472">
        <v>4.2640000000000002</v>
      </c>
      <c r="H1147" s="472">
        <v>0</v>
      </c>
      <c r="I1147" s="472">
        <v>0</v>
      </c>
      <c r="J1147" s="472">
        <v>11.280999999999999</v>
      </c>
      <c r="K1147" s="472">
        <v>11.280999999999999</v>
      </c>
      <c r="L1147" s="472">
        <v>0</v>
      </c>
      <c r="M1147" s="472">
        <v>0</v>
      </c>
      <c r="N1147" s="472">
        <v>0</v>
      </c>
      <c r="O1147" s="472">
        <v>0</v>
      </c>
      <c r="P1147" s="472">
        <v>0</v>
      </c>
      <c r="Q1147" s="472">
        <v>0</v>
      </c>
      <c r="R1147" s="472">
        <v>1.8630000000000002</v>
      </c>
      <c r="S1147" s="472">
        <v>1.8630000000000002</v>
      </c>
      <c r="T1147" s="472">
        <v>0</v>
      </c>
      <c r="U1147" s="472">
        <v>0</v>
      </c>
      <c r="V1147" s="472">
        <v>17.407999999999998</v>
      </c>
      <c r="W1147" s="472">
        <v>17.407999999999998</v>
      </c>
      <c r="X1147" s="472">
        <v>19.013400000000001</v>
      </c>
      <c r="Y1147" s="472">
        <v>19.013400000000001</v>
      </c>
      <c r="Z1147" s="472">
        <v>-19.013400000000001</v>
      </c>
      <c r="AA1147" s="473">
        <v>0.47796075933379822</v>
      </c>
      <c r="AB1147" s="472">
        <v>0</v>
      </c>
      <c r="AC1147" s="271"/>
      <c r="AD1147" s="54"/>
      <c r="AE1147" s="54"/>
      <c r="AF1147" s="54"/>
      <c r="AG1147" s="54"/>
      <c r="AH1147" s="54"/>
      <c r="AI1147" s="464"/>
      <c r="AJ1147" s="470"/>
    </row>
    <row r="1148" spans="1:36" ht="141.75" x14ac:dyDescent="0.25">
      <c r="A1148" s="447">
        <v>0</v>
      </c>
      <c r="B1148" s="471" t="s">
        <v>724</v>
      </c>
      <c r="C1148" s="471" t="s">
        <v>389</v>
      </c>
      <c r="D1148" s="472">
        <v>0</v>
      </c>
      <c r="E1148" s="472">
        <v>0</v>
      </c>
      <c r="F1148" s="472">
        <v>0</v>
      </c>
      <c r="G1148" s="472">
        <v>0</v>
      </c>
      <c r="H1148" s="472">
        <v>0</v>
      </c>
      <c r="I1148" s="472">
        <v>0</v>
      </c>
      <c r="J1148" s="472">
        <v>5.6709999999999994</v>
      </c>
      <c r="K1148" s="472">
        <v>5.6709999999999994</v>
      </c>
      <c r="L1148" s="472">
        <v>0</v>
      </c>
      <c r="M1148" s="472">
        <v>0</v>
      </c>
      <c r="N1148" s="472">
        <v>0</v>
      </c>
      <c r="O1148" s="472">
        <v>0</v>
      </c>
      <c r="P1148" s="472">
        <v>0</v>
      </c>
      <c r="Q1148" s="472">
        <v>0</v>
      </c>
      <c r="R1148" s="472">
        <v>1.8630000000000002</v>
      </c>
      <c r="S1148" s="472">
        <v>1.8630000000000002</v>
      </c>
      <c r="T1148" s="472">
        <v>0</v>
      </c>
      <c r="U1148" s="472">
        <v>0</v>
      </c>
      <c r="V1148" s="472">
        <v>7.5339999999999998</v>
      </c>
      <c r="W1148" s="472">
        <v>7.5339999999999998</v>
      </c>
      <c r="X1148" s="472">
        <v>-1.8630000000000004</v>
      </c>
      <c r="Y1148" s="472">
        <v>-1.8630000000000004</v>
      </c>
      <c r="Z1148" s="472">
        <v>1.8630000000000002</v>
      </c>
      <c r="AA1148" s="473">
        <v>1.3285134896843591</v>
      </c>
      <c r="AB1148" s="472" t="s">
        <v>766</v>
      </c>
      <c r="AC1148" s="271"/>
      <c r="AD1148" s="54"/>
      <c r="AE1148" s="54"/>
      <c r="AF1148" s="54"/>
      <c r="AG1148" s="54"/>
      <c r="AH1148" s="54"/>
      <c r="AI1148" s="464"/>
      <c r="AJ1148" s="470"/>
    </row>
    <row r="1149" spans="1:36" ht="94.5" x14ac:dyDescent="0.25">
      <c r="A1149" s="447">
        <v>0</v>
      </c>
      <c r="B1149" s="471" t="s">
        <v>429</v>
      </c>
      <c r="C1149" s="471" t="s">
        <v>385</v>
      </c>
      <c r="D1149" s="472">
        <v>0</v>
      </c>
      <c r="E1149" s="472">
        <v>0</v>
      </c>
      <c r="F1149" s="472">
        <v>4.2640000000000002</v>
      </c>
      <c r="G1149" s="472">
        <v>4.2640000000000002</v>
      </c>
      <c r="H1149" s="472">
        <v>0</v>
      </c>
      <c r="I1149" s="472">
        <v>0</v>
      </c>
      <c r="J1149" s="472">
        <v>5.61</v>
      </c>
      <c r="K1149" s="472">
        <v>5.61</v>
      </c>
      <c r="L1149" s="472">
        <v>0</v>
      </c>
      <c r="M1149" s="472">
        <v>0</v>
      </c>
      <c r="N1149" s="472">
        <v>0</v>
      </c>
      <c r="O1149" s="472">
        <v>0</v>
      </c>
      <c r="P1149" s="472">
        <v>0</v>
      </c>
      <c r="Q1149" s="472">
        <v>0</v>
      </c>
      <c r="R1149" s="472">
        <v>0</v>
      </c>
      <c r="S1149" s="472">
        <v>0</v>
      </c>
      <c r="T1149" s="472">
        <v>0</v>
      </c>
      <c r="U1149" s="472">
        <v>0</v>
      </c>
      <c r="V1149" s="472">
        <v>9.8740000000000006</v>
      </c>
      <c r="W1149" s="472">
        <v>9.8740000000000006</v>
      </c>
      <c r="X1149" s="472">
        <v>20.876399999999997</v>
      </c>
      <c r="Y1149" s="472">
        <v>20.876399999999997</v>
      </c>
      <c r="Z1149" s="472">
        <v>-20.8764</v>
      </c>
      <c r="AA1149" s="473">
        <v>0.32110151412664556</v>
      </c>
      <c r="AB1149" s="472" t="s">
        <v>587</v>
      </c>
      <c r="AC1149" s="271"/>
      <c r="AD1149" s="54"/>
      <c r="AE1149" s="54"/>
      <c r="AF1149" s="54"/>
      <c r="AG1149" s="54"/>
      <c r="AH1149" s="54"/>
      <c r="AI1149" s="464"/>
      <c r="AJ1149" s="470"/>
    </row>
    <row r="1150" spans="1:36" x14ac:dyDescent="0.25">
      <c r="A1150" s="447">
        <v>3</v>
      </c>
      <c r="B1150" s="471" t="s">
        <v>143</v>
      </c>
      <c r="C1150" s="471">
        <v>0</v>
      </c>
      <c r="D1150" s="472">
        <v>0</v>
      </c>
      <c r="E1150" s="472">
        <v>0</v>
      </c>
      <c r="F1150" s="472">
        <v>0</v>
      </c>
      <c r="G1150" s="472">
        <v>0</v>
      </c>
      <c r="H1150" s="472">
        <v>0</v>
      </c>
      <c r="I1150" s="472">
        <v>0</v>
      </c>
      <c r="J1150" s="472">
        <v>0</v>
      </c>
      <c r="K1150" s="472">
        <v>0</v>
      </c>
      <c r="L1150" s="472">
        <v>0</v>
      </c>
      <c r="M1150" s="472">
        <v>0</v>
      </c>
      <c r="N1150" s="472">
        <v>0</v>
      </c>
      <c r="O1150" s="472">
        <v>0</v>
      </c>
      <c r="P1150" s="472">
        <v>0</v>
      </c>
      <c r="Q1150" s="472">
        <v>0</v>
      </c>
      <c r="R1150" s="472">
        <v>0</v>
      </c>
      <c r="S1150" s="472">
        <v>0</v>
      </c>
      <c r="T1150" s="472">
        <v>0</v>
      </c>
      <c r="U1150" s="472">
        <v>0</v>
      </c>
      <c r="V1150" s="472">
        <v>0</v>
      </c>
      <c r="W1150" s="472">
        <v>0</v>
      </c>
      <c r="X1150" s="472">
        <v>0</v>
      </c>
      <c r="Y1150" s="472">
        <v>0</v>
      </c>
      <c r="Z1150" s="472">
        <v>0</v>
      </c>
      <c r="AA1150" s="473" t="s">
        <v>1119</v>
      </c>
      <c r="AB1150" s="472">
        <v>0</v>
      </c>
      <c r="AC1150" s="271"/>
      <c r="AD1150" s="54"/>
      <c r="AE1150" s="54"/>
      <c r="AF1150" s="54"/>
      <c r="AG1150" s="54"/>
      <c r="AH1150" s="54"/>
      <c r="AI1150" s="464"/>
      <c r="AJ1150" s="470"/>
    </row>
    <row r="1151" spans="1:36" x14ac:dyDescent="0.25">
      <c r="A1151" s="447">
        <v>9</v>
      </c>
      <c r="B1151" s="471" t="s">
        <v>144</v>
      </c>
      <c r="C1151" s="471">
        <v>1</v>
      </c>
      <c r="D1151" s="472">
        <v>0</v>
      </c>
      <c r="E1151" s="472">
        <v>0</v>
      </c>
      <c r="F1151" s="472">
        <v>0</v>
      </c>
      <c r="G1151" s="472">
        <v>0</v>
      </c>
      <c r="H1151" s="472">
        <v>0</v>
      </c>
      <c r="I1151" s="472">
        <v>0</v>
      </c>
      <c r="J1151" s="472">
        <v>0</v>
      </c>
      <c r="K1151" s="472">
        <v>0</v>
      </c>
      <c r="L1151" s="472">
        <v>0</v>
      </c>
      <c r="M1151" s="472">
        <v>0</v>
      </c>
      <c r="N1151" s="472">
        <v>0</v>
      </c>
      <c r="O1151" s="472">
        <v>0</v>
      </c>
      <c r="P1151" s="472">
        <v>0</v>
      </c>
      <c r="Q1151" s="472">
        <v>0</v>
      </c>
      <c r="R1151" s="472">
        <v>14.047164219999999</v>
      </c>
      <c r="S1151" s="472">
        <v>14.047164219999999</v>
      </c>
      <c r="T1151" s="472">
        <v>0</v>
      </c>
      <c r="U1151" s="472">
        <v>0</v>
      </c>
      <c r="V1151" s="472">
        <v>14.047164219999999</v>
      </c>
      <c r="W1151" s="472">
        <v>14.047164219999999</v>
      </c>
      <c r="X1151" s="472">
        <v>-6.4208574067309314</v>
      </c>
      <c r="Y1151" s="472">
        <v>-6.4208574067309314</v>
      </c>
      <c r="Z1151" s="472">
        <v>6.4208574067309314</v>
      </c>
      <c r="AA1151" s="473">
        <v>1.8419353645147392</v>
      </c>
      <c r="AB1151" s="472">
        <v>0</v>
      </c>
      <c r="AC1151" s="271"/>
      <c r="AD1151" s="54"/>
      <c r="AE1151" s="54"/>
      <c r="AF1151" s="54"/>
      <c r="AG1151" s="54"/>
      <c r="AH1151" s="54"/>
      <c r="AI1151" s="464"/>
      <c r="AJ1151" s="470"/>
    </row>
    <row r="1152" spans="1:36" x14ac:dyDescent="0.25">
      <c r="A1152" s="447">
        <v>1</v>
      </c>
      <c r="B1152" s="471" t="s">
        <v>145</v>
      </c>
      <c r="C1152" s="471">
        <v>0</v>
      </c>
      <c r="D1152" s="472">
        <v>0</v>
      </c>
      <c r="E1152" s="472">
        <v>0</v>
      </c>
      <c r="F1152" s="472">
        <v>0</v>
      </c>
      <c r="G1152" s="472">
        <v>0</v>
      </c>
      <c r="H1152" s="472">
        <v>0</v>
      </c>
      <c r="I1152" s="472">
        <v>0</v>
      </c>
      <c r="J1152" s="472">
        <v>0</v>
      </c>
      <c r="K1152" s="472">
        <v>0</v>
      </c>
      <c r="L1152" s="472">
        <v>0</v>
      </c>
      <c r="M1152" s="472">
        <v>0</v>
      </c>
      <c r="N1152" s="472">
        <v>0</v>
      </c>
      <c r="O1152" s="472">
        <v>0</v>
      </c>
      <c r="P1152" s="472">
        <v>0</v>
      </c>
      <c r="Q1152" s="472">
        <v>0</v>
      </c>
      <c r="R1152" s="472">
        <v>0</v>
      </c>
      <c r="S1152" s="472">
        <v>0</v>
      </c>
      <c r="T1152" s="472">
        <v>0</v>
      </c>
      <c r="U1152" s="472">
        <v>0</v>
      </c>
      <c r="V1152" s="472">
        <v>0</v>
      </c>
      <c r="W1152" s="472">
        <v>0</v>
      </c>
      <c r="X1152" s="472">
        <v>0</v>
      </c>
      <c r="Y1152" s="472">
        <v>0</v>
      </c>
      <c r="Z1152" s="472">
        <v>0</v>
      </c>
      <c r="AA1152" s="473" t="s">
        <v>1119</v>
      </c>
      <c r="AB1152" s="472">
        <v>0</v>
      </c>
      <c r="AC1152" s="271"/>
      <c r="AD1152" s="54"/>
      <c r="AE1152" s="54"/>
      <c r="AF1152" s="54"/>
      <c r="AG1152" s="54"/>
      <c r="AH1152" s="54"/>
      <c r="AI1152" s="464"/>
      <c r="AJ1152" s="470"/>
    </row>
    <row r="1153" spans="1:36" x14ac:dyDescent="0.25">
      <c r="A1153" s="447">
        <v>2</v>
      </c>
      <c r="B1153" s="471" t="s">
        <v>146</v>
      </c>
      <c r="C1153" s="471">
        <v>0</v>
      </c>
      <c r="D1153" s="472">
        <v>0</v>
      </c>
      <c r="E1153" s="472">
        <v>0</v>
      </c>
      <c r="F1153" s="472">
        <v>0</v>
      </c>
      <c r="G1153" s="472">
        <v>0</v>
      </c>
      <c r="H1153" s="472">
        <v>0</v>
      </c>
      <c r="I1153" s="472">
        <v>0</v>
      </c>
      <c r="J1153" s="472">
        <v>0</v>
      </c>
      <c r="K1153" s="472">
        <v>0</v>
      </c>
      <c r="L1153" s="472">
        <v>0</v>
      </c>
      <c r="M1153" s="472">
        <v>0</v>
      </c>
      <c r="N1153" s="472">
        <v>0</v>
      </c>
      <c r="O1153" s="472">
        <v>0</v>
      </c>
      <c r="P1153" s="472">
        <v>0</v>
      </c>
      <c r="Q1153" s="472">
        <v>0</v>
      </c>
      <c r="R1153" s="472">
        <v>14.047164219999999</v>
      </c>
      <c r="S1153" s="472">
        <v>14.047164219999999</v>
      </c>
      <c r="T1153" s="472">
        <v>0</v>
      </c>
      <c r="U1153" s="472">
        <v>0</v>
      </c>
      <c r="V1153" s="472">
        <v>14.047164219999999</v>
      </c>
      <c r="W1153" s="472">
        <v>14.047164219999999</v>
      </c>
      <c r="X1153" s="472">
        <v>-6.4208574067309314</v>
      </c>
      <c r="Y1153" s="472">
        <v>-6.4208574067309314</v>
      </c>
      <c r="Z1153" s="472">
        <v>6.4208574067309314</v>
      </c>
      <c r="AA1153" s="473">
        <v>1.8419353645147392</v>
      </c>
      <c r="AB1153" s="472">
        <v>0</v>
      </c>
      <c r="AC1153" s="271"/>
      <c r="AD1153" s="54"/>
      <c r="AE1153" s="54"/>
      <c r="AF1153" s="54"/>
      <c r="AG1153" s="54"/>
      <c r="AH1153" s="54"/>
      <c r="AI1153" s="464"/>
      <c r="AJ1153" s="470"/>
    </row>
    <row r="1154" spans="1:36" ht="78.75" x14ac:dyDescent="0.25">
      <c r="A1154" s="447">
        <v>0</v>
      </c>
      <c r="B1154" s="471" t="s">
        <v>726</v>
      </c>
      <c r="C1154" s="471" t="s">
        <v>388</v>
      </c>
      <c r="D1154" s="472">
        <v>0</v>
      </c>
      <c r="E1154" s="472">
        <v>0</v>
      </c>
      <c r="F1154" s="472">
        <v>0</v>
      </c>
      <c r="G1154" s="472">
        <v>0</v>
      </c>
      <c r="H1154" s="472">
        <v>0</v>
      </c>
      <c r="I1154" s="472">
        <v>0</v>
      </c>
      <c r="J1154" s="472">
        <v>0</v>
      </c>
      <c r="K1154" s="472">
        <v>0</v>
      </c>
      <c r="L1154" s="472">
        <v>0</v>
      </c>
      <c r="M1154" s="472">
        <v>0</v>
      </c>
      <c r="N1154" s="472">
        <v>0</v>
      </c>
      <c r="O1154" s="472">
        <v>0</v>
      </c>
      <c r="P1154" s="472">
        <v>0</v>
      </c>
      <c r="Q1154" s="472">
        <v>0</v>
      </c>
      <c r="R1154" s="472">
        <v>7.6351507300000003</v>
      </c>
      <c r="S1154" s="472">
        <v>7.6351507300000003</v>
      </c>
      <c r="T1154" s="472">
        <v>0</v>
      </c>
      <c r="U1154" s="472">
        <v>0</v>
      </c>
      <c r="V1154" s="472">
        <v>7.6351507300000003</v>
      </c>
      <c r="W1154" s="472">
        <v>7.6351507300000003</v>
      </c>
      <c r="X1154" s="472">
        <v>-2.9309386272067464</v>
      </c>
      <c r="Y1154" s="472">
        <v>-2.9309386272067464</v>
      </c>
      <c r="Z1154" s="472">
        <v>2.9309386272067464</v>
      </c>
      <c r="AA1154" s="473">
        <v>1.6230455947057365</v>
      </c>
      <c r="AB1154" s="472" t="s">
        <v>911</v>
      </c>
      <c r="AC1154" s="271"/>
      <c r="AD1154" s="54"/>
      <c r="AE1154" s="54"/>
      <c r="AF1154" s="54"/>
      <c r="AG1154" s="54"/>
      <c r="AH1154" s="54"/>
      <c r="AI1154" s="464"/>
      <c r="AJ1154" s="470"/>
    </row>
    <row r="1155" spans="1:36" ht="47.25" x14ac:dyDescent="0.25">
      <c r="A1155" s="447">
        <v>0</v>
      </c>
      <c r="B1155" s="471" t="s">
        <v>727</v>
      </c>
      <c r="C1155" s="471" t="s">
        <v>388</v>
      </c>
      <c r="D1155" s="472">
        <v>0</v>
      </c>
      <c r="E1155" s="472">
        <v>0</v>
      </c>
      <c r="F1155" s="472">
        <v>0</v>
      </c>
      <c r="G1155" s="472">
        <v>0</v>
      </c>
      <c r="H1155" s="472">
        <v>0</v>
      </c>
      <c r="I1155" s="472">
        <v>0</v>
      </c>
      <c r="J1155" s="472">
        <v>0</v>
      </c>
      <c r="K1155" s="472">
        <v>0</v>
      </c>
      <c r="L1155" s="472">
        <v>0</v>
      </c>
      <c r="M1155" s="472">
        <v>0</v>
      </c>
      <c r="N1155" s="472">
        <v>0</v>
      </c>
      <c r="O1155" s="472">
        <v>0</v>
      </c>
      <c r="P1155" s="472">
        <v>0</v>
      </c>
      <c r="Q1155" s="472">
        <v>0</v>
      </c>
      <c r="R1155" s="472">
        <v>1.8820134900000001</v>
      </c>
      <c r="S1155" s="472">
        <v>1.8820134900000001</v>
      </c>
      <c r="T1155" s="472">
        <v>0</v>
      </c>
      <c r="U1155" s="472">
        <v>0</v>
      </c>
      <c r="V1155" s="472">
        <v>1.8820134900000001</v>
      </c>
      <c r="W1155" s="472">
        <v>1.8820134900000001</v>
      </c>
      <c r="X1155" s="472">
        <v>-0.54391877952418688</v>
      </c>
      <c r="Y1155" s="472">
        <v>-0.54391877952418688</v>
      </c>
      <c r="Z1155" s="472">
        <v>0.54391877952418688</v>
      </c>
      <c r="AA1155" s="473">
        <v>1.4064875044089926</v>
      </c>
      <c r="AB1155" s="472" t="s">
        <v>1025</v>
      </c>
      <c r="AC1155" s="271"/>
      <c r="AD1155" s="54"/>
      <c r="AE1155" s="54"/>
      <c r="AF1155" s="54"/>
      <c r="AG1155" s="54"/>
      <c r="AH1155" s="54"/>
      <c r="AI1155" s="464"/>
      <c r="AJ1155" s="470"/>
    </row>
    <row r="1156" spans="1:36" ht="141.75" x14ac:dyDescent="0.25">
      <c r="A1156" s="447">
        <v>0</v>
      </c>
      <c r="B1156" s="471" t="s">
        <v>728</v>
      </c>
      <c r="C1156" s="471" t="s">
        <v>389</v>
      </c>
      <c r="D1156" s="472">
        <v>0</v>
      </c>
      <c r="E1156" s="472">
        <v>0</v>
      </c>
      <c r="F1156" s="472">
        <v>0</v>
      </c>
      <c r="G1156" s="472">
        <v>0</v>
      </c>
      <c r="H1156" s="472">
        <v>0</v>
      </c>
      <c r="I1156" s="472">
        <v>0</v>
      </c>
      <c r="J1156" s="472">
        <v>0</v>
      </c>
      <c r="K1156" s="472">
        <v>0</v>
      </c>
      <c r="L1156" s="472">
        <v>0</v>
      </c>
      <c r="M1156" s="472">
        <v>0</v>
      </c>
      <c r="N1156" s="472">
        <v>0</v>
      </c>
      <c r="O1156" s="472">
        <v>0</v>
      </c>
      <c r="P1156" s="472">
        <v>0</v>
      </c>
      <c r="Q1156" s="472">
        <v>0</v>
      </c>
      <c r="R1156" s="472">
        <v>4.53</v>
      </c>
      <c r="S1156" s="472">
        <v>4.53</v>
      </c>
      <c r="T1156" s="472">
        <v>0</v>
      </c>
      <c r="U1156" s="472">
        <v>0</v>
      </c>
      <c r="V1156" s="472">
        <v>4.53</v>
      </c>
      <c r="W1156" s="472">
        <v>4.53</v>
      </c>
      <c r="X1156" s="472">
        <v>-4.53</v>
      </c>
      <c r="Y1156" s="472">
        <v>-4.53</v>
      </c>
      <c r="Z1156" s="472">
        <v>4.53</v>
      </c>
      <c r="AA1156" s="473" t="s">
        <v>1119</v>
      </c>
      <c r="AB1156" s="472" t="s">
        <v>766</v>
      </c>
      <c r="AC1156" s="271"/>
      <c r="AD1156" s="54"/>
      <c r="AE1156" s="54"/>
      <c r="AF1156" s="54"/>
      <c r="AG1156" s="54"/>
      <c r="AH1156" s="54"/>
      <c r="AI1156" s="464"/>
      <c r="AJ1156" s="470"/>
    </row>
    <row r="1157" spans="1:36" ht="63" x14ac:dyDescent="0.25">
      <c r="A1157" s="447">
        <v>0</v>
      </c>
      <c r="B1157" s="471" t="s">
        <v>915</v>
      </c>
      <c r="C1157" s="471" t="s">
        <v>385</v>
      </c>
      <c r="D1157" s="472">
        <v>0</v>
      </c>
      <c r="E1157" s="472">
        <v>0</v>
      </c>
      <c r="F1157" s="472">
        <v>0</v>
      </c>
      <c r="G1157" s="472">
        <v>0</v>
      </c>
      <c r="H1157" s="472">
        <v>0</v>
      </c>
      <c r="I1157" s="472">
        <v>0</v>
      </c>
      <c r="J1157" s="472">
        <v>0</v>
      </c>
      <c r="K1157" s="472">
        <v>0</v>
      </c>
      <c r="L1157" s="472">
        <v>0</v>
      </c>
      <c r="M1157" s="472">
        <v>0</v>
      </c>
      <c r="N1157" s="472">
        <v>0</v>
      </c>
      <c r="O1157" s="472">
        <v>0</v>
      </c>
      <c r="P1157" s="472">
        <v>0</v>
      </c>
      <c r="Q1157" s="472">
        <v>0</v>
      </c>
      <c r="R1157" s="472">
        <v>0</v>
      </c>
      <c r="S1157" s="472">
        <v>0</v>
      </c>
      <c r="T1157" s="472">
        <v>0</v>
      </c>
      <c r="U1157" s="472">
        <v>0</v>
      </c>
      <c r="V1157" s="472">
        <v>0</v>
      </c>
      <c r="W1157" s="472">
        <v>0</v>
      </c>
      <c r="X1157" s="472">
        <v>1.5840000000000001</v>
      </c>
      <c r="Y1157" s="472">
        <v>1.5840000000000001</v>
      </c>
      <c r="Z1157" s="472">
        <v>-1.5840000000000001</v>
      </c>
      <c r="AA1157" s="473">
        <v>0</v>
      </c>
      <c r="AB1157" s="472" t="s">
        <v>592</v>
      </c>
      <c r="AC1157" s="271"/>
      <c r="AD1157" s="54"/>
      <c r="AE1157" s="54"/>
      <c r="AF1157" s="54"/>
      <c r="AG1157" s="54"/>
      <c r="AH1157" s="54"/>
      <c r="AI1157" s="464"/>
      <c r="AJ1157" s="470"/>
    </row>
    <row r="1158" spans="1:36" ht="31.5" x14ac:dyDescent="0.25">
      <c r="A1158" s="447">
        <v>10</v>
      </c>
      <c r="B1158" s="471" t="s">
        <v>147</v>
      </c>
      <c r="C1158" s="471">
        <v>1</v>
      </c>
      <c r="D1158" s="472">
        <v>0</v>
      </c>
      <c r="E1158" s="472">
        <v>0</v>
      </c>
      <c r="F1158" s="472">
        <v>0.1016</v>
      </c>
      <c r="G1158" s="472">
        <v>0.1016</v>
      </c>
      <c r="H1158" s="472">
        <v>0</v>
      </c>
      <c r="I1158" s="472">
        <v>0</v>
      </c>
      <c r="J1158" s="472">
        <v>0</v>
      </c>
      <c r="K1158" s="472">
        <v>0</v>
      </c>
      <c r="L1158" s="472">
        <v>0</v>
      </c>
      <c r="M1158" s="472">
        <v>0</v>
      </c>
      <c r="N1158" s="472">
        <v>0</v>
      </c>
      <c r="O1158" s="472">
        <v>0</v>
      </c>
      <c r="P1158" s="472">
        <v>0</v>
      </c>
      <c r="Q1158" s="472">
        <v>0</v>
      </c>
      <c r="R1158" s="472">
        <v>0.235233</v>
      </c>
      <c r="S1158" s="472">
        <v>0.235233</v>
      </c>
      <c r="T1158" s="472">
        <v>0</v>
      </c>
      <c r="U1158" s="472">
        <v>0</v>
      </c>
      <c r="V1158" s="472">
        <v>0.33683299999999999</v>
      </c>
      <c r="W1158" s="472">
        <v>0.33683299999999999</v>
      </c>
      <c r="X1158" s="472">
        <v>-8.7832999999999994E-2</v>
      </c>
      <c r="Y1158" s="472">
        <v>-8.7832999999999994E-2</v>
      </c>
      <c r="Z1158" s="472">
        <v>8.7833000000000022E-2</v>
      </c>
      <c r="AA1158" s="473">
        <v>1.3527429718875501</v>
      </c>
      <c r="AB1158" s="472">
        <v>0</v>
      </c>
      <c r="AC1158" s="271"/>
      <c r="AD1158" s="54"/>
      <c r="AE1158" s="54"/>
      <c r="AF1158" s="54"/>
      <c r="AG1158" s="54"/>
      <c r="AH1158" s="54"/>
      <c r="AI1158" s="464"/>
      <c r="AJ1158" s="470"/>
    </row>
    <row r="1159" spans="1:36" x14ac:dyDescent="0.25">
      <c r="A1159" s="447">
        <v>1</v>
      </c>
      <c r="B1159" s="471" t="s">
        <v>148</v>
      </c>
      <c r="C1159" s="471">
        <v>0</v>
      </c>
      <c r="D1159" s="472">
        <v>0</v>
      </c>
      <c r="E1159" s="472">
        <v>0</v>
      </c>
      <c r="F1159" s="472">
        <v>0</v>
      </c>
      <c r="G1159" s="472">
        <v>0</v>
      </c>
      <c r="H1159" s="472">
        <v>0</v>
      </c>
      <c r="I1159" s="472">
        <v>0</v>
      </c>
      <c r="J1159" s="472">
        <v>0</v>
      </c>
      <c r="K1159" s="472">
        <v>0</v>
      </c>
      <c r="L1159" s="472">
        <v>0</v>
      </c>
      <c r="M1159" s="472">
        <v>0</v>
      </c>
      <c r="N1159" s="472">
        <v>0</v>
      </c>
      <c r="O1159" s="472">
        <v>0</v>
      </c>
      <c r="P1159" s="472">
        <v>0</v>
      </c>
      <c r="Q1159" s="472">
        <v>0</v>
      </c>
      <c r="R1159" s="472">
        <v>0</v>
      </c>
      <c r="S1159" s="472">
        <v>0</v>
      </c>
      <c r="T1159" s="472">
        <v>0</v>
      </c>
      <c r="U1159" s="472">
        <v>0</v>
      </c>
      <c r="V1159" s="472">
        <v>0</v>
      </c>
      <c r="W1159" s="472">
        <v>0</v>
      </c>
      <c r="X1159" s="472">
        <v>3.5999999999999997E-2</v>
      </c>
      <c r="Y1159" s="472">
        <v>3.5999999999999997E-2</v>
      </c>
      <c r="Z1159" s="472">
        <v>-3.5999999999999997E-2</v>
      </c>
      <c r="AA1159" s="473">
        <v>0</v>
      </c>
      <c r="AB1159" s="472">
        <v>0</v>
      </c>
      <c r="AC1159" s="271"/>
      <c r="AD1159" s="54"/>
      <c r="AE1159" s="54"/>
      <c r="AF1159" s="54"/>
      <c r="AG1159" s="54"/>
      <c r="AH1159" s="54"/>
      <c r="AI1159" s="464"/>
      <c r="AJ1159" s="470"/>
    </row>
    <row r="1160" spans="1:36" ht="63" x14ac:dyDescent="0.25">
      <c r="A1160" s="447">
        <v>0</v>
      </c>
      <c r="B1160" s="471" t="s">
        <v>918</v>
      </c>
      <c r="C1160" s="471" t="s">
        <v>385</v>
      </c>
      <c r="D1160" s="472">
        <v>0</v>
      </c>
      <c r="E1160" s="472">
        <v>0</v>
      </c>
      <c r="F1160" s="472">
        <v>0</v>
      </c>
      <c r="G1160" s="472">
        <v>0</v>
      </c>
      <c r="H1160" s="472">
        <v>0</v>
      </c>
      <c r="I1160" s="472">
        <v>0</v>
      </c>
      <c r="J1160" s="472">
        <v>0</v>
      </c>
      <c r="K1160" s="472">
        <v>0</v>
      </c>
      <c r="L1160" s="472">
        <v>0</v>
      </c>
      <c r="M1160" s="472">
        <v>0</v>
      </c>
      <c r="N1160" s="472">
        <v>0</v>
      </c>
      <c r="O1160" s="472">
        <v>0</v>
      </c>
      <c r="P1160" s="472">
        <v>0</v>
      </c>
      <c r="Q1160" s="472">
        <v>0</v>
      </c>
      <c r="R1160" s="472">
        <v>0</v>
      </c>
      <c r="S1160" s="472">
        <v>0</v>
      </c>
      <c r="T1160" s="472">
        <v>0</v>
      </c>
      <c r="U1160" s="472">
        <v>0</v>
      </c>
      <c r="V1160" s="472">
        <v>0</v>
      </c>
      <c r="W1160" s="472">
        <v>0</v>
      </c>
      <c r="X1160" s="472">
        <v>3.5999999999999997E-2</v>
      </c>
      <c r="Y1160" s="472">
        <v>3.5999999999999997E-2</v>
      </c>
      <c r="Z1160" s="472">
        <v>-3.5999999999999997E-2</v>
      </c>
      <c r="AA1160" s="473">
        <v>0</v>
      </c>
      <c r="AB1160" s="472" t="s">
        <v>592</v>
      </c>
      <c r="AC1160" s="271"/>
      <c r="AD1160" s="54"/>
      <c r="AE1160" s="54"/>
      <c r="AF1160" s="54"/>
      <c r="AG1160" s="54"/>
      <c r="AH1160" s="54"/>
      <c r="AI1160" s="464"/>
      <c r="AJ1160" s="470"/>
    </row>
    <row r="1161" spans="1:36" x14ac:dyDescent="0.25">
      <c r="A1161" s="447">
        <v>2</v>
      </c>
      <c r="B1161" s="471" t="s">
        <v>149</v>
      </c>
      <c r="C1161" s="471">
        <v>0</v>
      </c>
      <c r="D1161" s="472">
        <f>D1162+D1163+D1164</f>
        <v>0</v>
      </c>
      <c r="E1161" s="472">
        <f t="shared" ref="E1161:Z1161" si="4">E1162+E1163+E1164</f>
        <v>0</v>
      </c>
      <c r="F1161" s="472">
        <f t="shared" si="4"/>
        <v>0.1016</v>
      </c>
      <c r="G1161" s="472">
        <f t="shared" si="4"/>
        <v>0.1016</v>
      </c>
      <c r="H1161" s="472">
        <f t="shared" si="4"/>
        <v>0</v>
      </c>
      <c r="I1161" s="472">
        <f t="shared" si="4"/>
        <v>0</v>
      </c>
      <c r="J1161" s="472">
        <f t="shared" si="4"/>
        <v>0</v>
      </c>
      <c r="K1161" s="472">
        <f t="shared" si="4"/>
        <v>0</v>
      </c>
      <c r="L1161" s="472">
        <f t="shared" si="4"/>
        <v>0</v>
      </c>
      <c r="M1161" s="472">
        <f t="shared" si="4"/>
        <v>0</v>
      </c>
      <c r="N1161" s="472">
        <f t="shared" si="4"/>
        <v>0</v>
      </c>
      <c r="O1161" s="472">
        <f t="shared" si="4"/>
        <v>0</v>
      </c>
      <c r="P1161" s="472">
        <f t="shared" si="4"/>
        <v>0</v>
      </c>
      <c r="Q1161" s="472">
        <f t="shared" si="4"/>
        <v>0</v>
      </c>
      <c r="R1161" s="472">
        <f t="shared" si="4"/>
        <v>0.235233</v>
      </c>
      <c r="S1161" s="472">
        <f t="shared" si="4"/>
        <v>0.235233</v>
      </c>
      <c r="T1161" s="472">
        <f t="shared" si="4"/>
        <v>0</v>
      </c>
      <c r="U1161" s="472">
        <f t="shared" si="4"/>
        <v>0</v>
      </c>
      <c r="V1161" s="472">
        <f t="shared" si="4"/>
        <v>0.33683299999999999</v>
      </c>
      <c r="W1161" s="472">
        <f t="shared" si="4"/>
        <v>0.33683299999999999</v>
      </c>
      <c r="X1161" s="472">
        <f t="shared" si="4"/>
        <v>-0.12383299999999998</v>
      </c>
      <c r="Y1161" s="472">
        <f t="shared" si="4"/>
        <v>-0.12383299999999998</v>
      </c>
      <c r="Z1161" s="472">
        <f t="shared" si="4"/>
        <v>0.12383299999999998</v>
      </c>
      <c r="AA1161" s="474">
        <v>1</v>
      </c>
      <c r="AB1161" s="472"/>
      <c r="AC1161" s="271"/>
      <c r="AD1161" s="54"/>
      <c r="AE1161" s="54"/>
      <c r="AF1161" s="54"/>
      <c r="AG1161" s="54"/>
      <c r="AH1161" s="54"/>
      <c r="AI1161" s="464"/>
      <c r="AJ1161" s="470"/>
    </row>
    <row r="1162" spans="1:36" ht="31.5" x14ac:dyDescent="0.25">
      <c r="A1162" s="447">
        <v>0</v>
      </c>
      <c r="B1162" s="471" t="s">
        <v>435</v>
      </c>
      <c r="C1162" s="471" t="s">
        <v>388</v>
      </c>
      <c r="D1162" s="472">
        <v>0</v>
      </c>
      <c r="E1162" s="472">
        <v>0</v>
      </c>
      <c r="F1162" s="472">
        <v>0</v>
      </c>
      <c r="G1162" s="472">
        <v>0</v>
      </c>
      <c r="H1162" s="472">
        <v>0</v>
      </c>
      <c r="I1162" s="472">
        <v>0</v>
      </c>
      <c r="J1162" s="472">
        <v>0</v>
      </c>
      <c r="K1162" s="472">
        <v>0</v>
      </c>
      <c r="L1162" s="472">
        <v>0</v>
      </c>
      <c r="M1162" s="472">
        <v>0</v>
      </c>
      <c r="N1162" s="472">
        <v>0</v>
      </c>
      <c r="O1162" s="472">
        <v>0</v>
      </c>
      <c r="P1162" s="472">
        <v>0</v>
      </c>
      <c r="Q1162" s="472">
        <v>0</v>
      </c>
      <c r="R1162" s="472">
        <v>0.146233</v>
      </c>
      <c r="S1162" s="472">
        <v>0.146233</v>
      </c>
      <c r="T1162" s="472">
        <v>0</v>
      </c>
      <c r="U1162" s="472">
        <v>0</v>
      </c>
      <c r="V1162" s="472">
        <v>0.146233</v>
      </c>
      <c r="W1162" s="472">
        <v>0.146233</v>
      </c>
      <c r="X1162" s="472">
        <v>-0.146233</v>
      </c>
      <c r="Y1162" s="472">
        <v>-0.146233</v>
      </c>
      <c r="Z1162" s="472">
        <v>0.146233</v>
      </c>
      <c r="AA1162" s="473" t="s">
        <v>1119</v>
      </c>
      <c r="AB1162" s="472" t="s">
        <v>916</v>
      </c>
      <c r="AC1162" s="271"/>
      <c r="AD1162" s="54"/>
      <c r="AE1162" s="54"/>
      <c r="AF1162" s="54"/>
      <c r="AG1162" s="54"/>
      <c r="AH1162" s="54"/>
      <c r="AI1162" s="464"/>
      <c r="AJ1162" s="470"/>
    </row>
    <row r="1163" spans="1:36" x14ac:dyDescent="0.25">
      <c r="A1163" s="447">
        <v>0</v>
      </c>
      <c r="B1163" s="471" t="s">
        <v>435</v>
      </c>
      <c r="C1163" s="471" t="s">
        <v>389</v>
      </c>
      <c r="D1163" s="472">
        <v>0</v>
      </c>
      <c r="E1163" s="472">
        <v>0</v>
      </c>
      <c r="F1163" s="472">
        <v>0.1016</v>
      </c>
      <c r="G1163" s="472">
        <v>0.1016</v>
      </c>
      <c r="H1163" s="472">
        <v>0</v>
      </c>
      <c r="I1163" s="472">
        <v>0</v>
      </c>
      <c r="J1163" s="472">
        <v>0</v>
      </c>
      <c r="K1163" s="472">
        <v>0</v>
      </c>
      <c r="L1163" s="472">
        <v>0</v>
      </c>
      <c r="M1163" s="472">
        <v>0</v>
      </c>
      <c r="N1163" s="472">
        <v>0</v>
      </c>
      <c r="O1163" s="472">
        <v>0</v>
      </c>
      <c r="P1163" s="472">
        <v>0</v>
      </c>
      <c r="Q1163" s="472">
        <v>0</v>
      </c>
      <c r="R1163" s="472">
        <v>0</v>
      </c>
      <c r="S1163" s="472">
        <v>0</v>
      </c>
      <c r="T1163" s="472">
        <v>0</v>
      </c>
      <c r="U1163" s="472">
        <v>0</v>
      </c>
      <c r="V1163" s="472">
        <v>0.1016</v>
      </c>
      <c r="W1163" s="472">
        <v>0.1016</v>
      </c>
      <c r="X1163" s="472">
        <v>3.9999999999999758E-4</v>
      </c>
      <c r="Y1163" s="472">
        <v>3.9999999999999758E-4</v>
      </c>
      <c r="Z1163" s="472">
        <v>-3.9999999999999758E-4</v>
      </c>
      <c r="AA1163" s="473">
        <v>0.99607843137254903</v>
      </c>
      <c r="AB1163" s="472">
        <v>0</v>
      </c>
      <c r="AC1163" s="271"/>
      <c r="AD1163" s="54"/>
      <c r="AE1163" s="54"/>
      <c r="AF1163" s="54"/>
      <c r="AG1163" s="54"/>
      <c r="AH1163" s="54"/>
      <c r="AI1163" s="464"/>
      <c r="AJ1163" s="470"/>
    </row>
    <row r="1164" spans="1:36" ht="63" x14ac:dyDescent="0.25">
      <c r="A1164" s="447">
        <v>0</v>
      </c>
      <c r="B1164" s="471" t="s">
        <v>917</v>
      </c>
      <c r="C1164" s="471" t="s">
        <v>385</v>
      </c>
      <c r="D1164" s="472">
        <v>0</v>
      </c>
      <c r="E1164" s="472">
        <v>0</v>
      </c>
      <c r="F1164" s="472">
        <v>0</v>
      </c>
      <c r="G1164" s="472">
        <v>0</v>
      </c>
      <c r="H1164" s="472">
        <v>0</v>
      </c>
      <c r="I1164" s="472">
        <v>0</v>
      </c>
      <c r="J1164" s="472">
        <v>0</v>
      </c>
      <c r="K1164" s="472">
        <v>0</v>
      </c>
      <c r="L1164" s="472">
        <v>0</v>
      </c>
      <c r="M1164" s="472">
        <v>0</v>
      </c>
      <c r="N1164" s="472">
        <v>0</v>
      </c>
      <c r="O1164" s="472">
        <v>0</v>
      </c>
      <c r="P1164" s="472">
        <v>0</v>
      </c>
      <c r="Q1164" s="472">
        <v>0</v>
      </c>
      <c r="R1164" s="472">
        <v>8.8999999999999996E-2</v>
      </c>
      <c r="S1164" s="472">
        <v>8.8999999999999996E-2</v>
      </c>
      <c r="T1164" s="472">
        <v>0</v>
      </c>
      <c r="U1164" s="472">
        <v>0</v>
      </c>
      <c r="V1164" s="472">
        <v>8.8999999999999996E-2</v>
      </c>
      <c r="W1164" s="472">
        <v>8.8999999999999996E-2</v>
      </c>
      <c r="X1164" s="472">
        <v>2.2000000000000006E-2</v>
      </c>
      <c r="Y1164" s="472">
        <v>2.2000000000000006E-2</v>
      </c>
      <c r="Z1164" s="472">
        <v>-2.2000000000000006E-2</v>
      </c>
      <c r="AA1164" s="473">
        <v>0.80180180180180172</v>
      </c>
      <c r="AB1164" s="472" t="s">
        <v>592</v>
      </c>
      <c r="AC1164" s="271"/>
      <c r="AD1164" s="54"/>
      <c r="AE1164" s="54"/>
      <c r="AF1164" s="54"/>
      <c r="AG1164" s="54"/>
      <c r="AH1164" s="54"/>
      <c r="AI1164" s="464"/>
      <c r="AJ1164" s="470"/>
    </row>
    <row r="1165" spans="1:36" x14ac:dyDescent="0.25">
      <c r="A1165" s="447">
        <v>3</v>
      </c>
      <c r="B1165" s="471" t="s">
        <v>150</v>
      </c>
      <c r="C1165" s="471">
        <v>0</v>
      </c>
      <c r="D1165" s="472">
        <v>0</v>
      </c>
      <c r="E1165" s="472">
        <v>0</v>
      </c>
      <c r="F1165" s="472">
        <v>0</v>
      </c>
      <c r="G1165" s="472">
        <v>0</v>
      </c>
      <c r="H1165" s="472">
        <v>0</v>
      </c>
      <c r="I1165" s="472">
        <v>0</v>
      </c>
      <c r="J1165" s="472">
        <v>0</v>
      </c>
      <c r="K1165" s="472">
        <v>0</v>
      </c>
      <c r="L1165" s="472">
        <v>0</v>
      </c>
      <c r="M1165" s="472">
        <v>0</v>
      </c>
      <c r="N1165" s="472">
        <v>0</v>
      </c>
      <c r="O1165" s="472">
        <v>0</v>
      </c>
      <c r="P1165" s="472">
        <v>0</v>
      </c>
      <c r="Q1165" s="472">
        <v>0</v>
      </c>
      <c r="R1165" s="472">
        <v>0</v>
      </c>
      <c r="S1165" s="472">
        <v>0</v>
      </c>
      <c r="T1165" s="472">
        <v>0</v>
      </c>
      <c r="U1165" s="472">
        <v>0</v>
      </c>
      <c r="V1165" s="472">
        <v>0</v>
      </c>
      <c r="W1165" s="472">
        <v>0</v>
      </c>
      <c r="X1165" s="472">
        <v>0</v>
      </c>
      <c r="Y1165" s="472">
        <v>0</v>
      </c>
      <c r="Z1165" s="472">
        <v>0</v>
      </c>
      <c r="AA1165" s="473" t="s">
        <v>1119</v>
      </c>
      <c r="AB1165" s="472">
        <v>0</v>
      </c>
      <c r="AC1165" s="271"/>
      <c r="AD1165" s="54"/>
      <c r="AE1165" s="54"/>
      <c r="AF1165" s="54"/>
      <c r="AG1165" s="54"/>
      <c r="AH1165" s="54"/>
      <c r="AI1165" s="464"/>
      <c r="AJ1165" s="470"/>
    </row>
    <row r="1166" spans="1:36" x14ac:dyDescent="0.25">
      <c r="A1166" s="447">
        <v>11</v>
      </c>
      <c r="B1166" s="471" t="s">
        <v>151</v>
      </c>
      <c r="C1166" s="471">
        <v>1</v>
      </c>
      <c r="D1166" s="472">
        <v>0</v>
      </c>
      <c r="E1166" s="472">
        <v>0</v>
      </c>
      <c r="F1166" s="472">
        <v>3.8690000000000002</v>
      </c>
      <c r="G1166" s="472">
        <v>3.8690000000000002</v>
      </c>
      <c r="H1166" s="472">
        <v>0</v>
      </c>
      <c r="I1166" s="472">
        <v>0</v>
      </c>
      <c r="J1166" s="472">
        <v>0.16299999999999965</v>
      </c>
      <c r="K1166" s="472">
        <v>0.16299999999999965</v>
      </c>
      <c r="L1166" s="472">
        <v>0</v>
      </c>
      <c r="M1166" s="472">
        <v>0</v>
      </c>
      <c r="N1166" s="472">
        <v>6.7770000000000001</v>
      </c>
      <c r="O1166" s="472">
        <v>6.7770000000000001</v>
      </c>
      <c r="P1166" s="472">
        <v>0</v>
      </c>
      <c r="Q1166" s="472">
        <v>0</v>
      </c>
      <c r="R1166" s="472">
        <v>36.180693000000005</v>
      </c>
      <c r="S1166" s="472">
        <v>36.180693000000005</v>
      </c>
      <c r="T1166" s="472">
        <v>0</v>
      </c>
      <c r="U1166" s="472">
        <v>0</v>
      </c>
      <c r="V1166" s="472">
        <v>46.989693000000003</v>
      </c>
      <c r="W1166" s="472">
        <v>46.989693000000003</v>
      </c>
      <c r="X1166" s="472">
        <v>8.0683370099999934</v>
      </c>
      <c r="Y1166" s="472">
        <v>8.0683370099999934</v>
      </c>
      <c r="Z1166" s="472">
        <v>-8.0683370099999934</v>
      </c>
      <c r="AA1166" s="473">
        <v>0.85345757905732245</v>
      </c>
      <c r="AB1166" s="472">
        <v>0</v>
      </c>
      <c r="AC1166" s="271"/>
      <c r="AD1166" s="54"/>
      <c r="AE1166" s="54"/>
      <c r="AF1166" s="54"/>
      <c r="AG1166" s="54"/>
      <c r="AH1166" s="54"/>
      <c r="AI1166" s="464"/>
      <c r="AJ1166" s="470"/>
    </row>
    <row r="1167" spans="1:36" x14ac:dyDescent="0.25">
      <c r="A1167" s="447">
        <v>1</v>
      </c>
      <c r="B1167" s="471" t="s">
        <v>152</v>
      </c>
      <c r="C1167" s="471">
        <v>0</v>
      </c>
      <c r="D1167" s="472">
        <v>0</v>
      </c>
      <c r="E1167" s="472">
        <v>0</v>
      </c>
      <c r="F1167" s="472">
        <v>0.114</v>
      </c>
      <c r="G1167" s="472">
        <v>0.114</v>
      </c>
      <c r="H1167" s="472">
        <v>0</v>
      </c>
      <c r="I1167" s="472">
        <v>0</v>
      </c>
      <c r="J1167" s="472">
        <v>0</v>
      </c>
      <c r="K1167" s="472">
        <v>0</v>
      </c>
      <c r="L1167" s="472">
        <v>0</v>
      </c>
      <c r="M1167" s="472">
        <v>0</v>
      </c>
      <c r="N1167" s="472">
        <v>0</v>
      </c>
      <c r="O1167" s="472">
        <v>0</v>
      </c>
      <c r="P1167" s="472">
        <v>0</v>
      </c>
      <c r="Q1167" s="472">
        <v>0</v>
      </c>
      <c r="R1167" s="472">
        <v>0</v>
      </c>
      <c r="S1167" s="472">
        <v>0</v>
      </c>
      <c r="T1167" s="472">
        <v>0</v>
      </c>
      <c r="U1167" s="472">
        <v>0</v>
      </c>
      <c r="V1167" s="472">
        <v>0.114</v>
      </c>
      <c r="W1167" s="472">
        <v>0.114</v>
      </c>
      <c r="X1167" s="472">
        <v>-0.114</v>
      </c>
      <c r="Y1167" s="472">
        <v>-0.114</v>
      </c>
      <c r="Z1167" s="472">
        <v>0.114</v>
      </c>
      <c r="AA1167" s="473" t="s">
        <v>1119</v>
      </c>
      <c r="AB1167" s="472">
        <v>0</v>
      </c>
      <c r="AC1167" s="271"/>
      <c r="AD1167" s="54"/>
      <c r="AE1167" s="54"/>
      <c r="AF1167" s="54"/>
      <c r="AG1167" s="54"/>
      <c r="AH1167" s="54"/>
      <c r="AI1167" s="464"/>
      <c r="AJ1167" s="470"/>
    </row>
    <row r="1168" spans="1:36" ht="31.5" x14ac:dyDescent="0.25">
      <c r="A1168" s="447">
        <v>0</v>
      </c>
      <c r="B1168" s="471" t="s">
        <v>729</v>
      </c>
      <c r="C1168" s="471" t="s">
        <v>385</v>
      </c>
      <c r="D1168" s="472">
        <v>0</v>
      </c>
      <c r="E1168" s="472">
        <v>0</v>
      </c>
      <c r="F1168" s="472">
        <v>0.114</v>
      </c>
      <c r="G1168" s="472">
        <v>0.114</v>
      </c>
      <c r="H1168" s="472">
        <v>0</v>
      </c>
      <c r="I1168" s="472">
        <v>0</v>
      </c>
      <c r="J1168" s="472">
        <v>0</v>
      </c>
      <c r="K1168" s="472">
        <v>0</v>
      </c>
      <c r="L1168" s="472">
        <v>0</v>
      </c>
      <c r="M1168" s="472">
        <v>0</v>
      </c>
      <c r="N1168" s="472">
        <v>0</v>
      </c>
      <c r="O1168" s="472">
        <v>0</v>
      </c>
      <c r="P1168" s="472">
        <v>0</v>
      </c>
      <c r="Q1168" s="472">
        <v>0</v>
      </c>
      <c r="R1168" s="472">
        <v>0</v>
      </c>
      <c r="S1168" s="472">
        <v>0</v>
      </c>
      <c r="T1168" s="472">
        <v>0</v>
      </c>
      <c r="U1168" s="472">
        <v>0</v>
      </c>
      <c r="V1168" s="472">
        <v>0.114</v>
      </c>
      <c r="W1168" s="472">
        <v>0.114</v>
      </c>
      <c r="X1168" s="472">
        <v>-0.114</v>
      </c>
      <c r="Y1168" s="472">
        <v>-0.114</v>
      </c>
      <c r="Z1168" s="472">
        <v>0.114</v>
      </c>
      <c r="AA1168" s="473" t="s">
        <v>1119</v>
      </c>
      <c r="AB1168" s="472" t="s">
        <v>522</v>
      </c>
      <c r="AC1168" s="271"/>
      <c r="AD1168" s="54"/>
      <c r="AE1168" s="54"/>
      <c r="AF1168" s="54"/>
      <c r="AG1168" s="54"/>
      <c r="AH1168" s="54"/>
      <c r="AI1168" s="464"/>
      <c r="AJ1168" s="470"/>
    </row>
    <row r="1169" spans="1:36" x14ac:dyDescent="0.25">
      <c r="A1169" s="447">
        <v>2</v>
      </c>
      <c r="B1169" s="471" t="s">
        <v>153</v>
      </c>
      <c r="C1169" s="471">
        <v>0</v>
      </c>
      <c r="D1169" s="472">
        <v>0</v>
      </c>
      <c r="E1169" s="472">
        <v>0</v>
      </c>
      <c r="F1169" s="472">
        <v>3.7550000000000003</v>
      </c>
      <c r="G1169" s="472">
        <v>3.7550000000000003</v>
      </c>
      <c r="H1169" s="472">
        <v>0</v>
      </c>
      <c r="I1169" s="472">
        <v>0</v>
      </c>
      <c r="J1169" s="472">
        <v>0.16299999999999965</v>
      </c>
      <c r="K1169" s="472">
        <v>0.16299999999999965</v>
      </c>
      <c r="L1169" s="472">
        <v>0</v>
      </c>
      <c r="M1169" s="472">
        <v>0</v>
      </c>
      <c r="N1169" s="472">
        <v>6.7770000000000001</v>
      </c>
      <c r="O1169" s="472">
        <v>6.7770000000000001</v>
      </c>
      <c r="P1169" s="472">
        <v>0</v>
      </c>
      <c r="Q1169" s="472">
        <v>0</v>
      </c>
      <c r="R1169" s="472">
        <v>36.180693000000005</v>
      </c>
      <c r="S1169" s="472">
        <v>36.180693000000005</v>
      </c>
      <c r="T1169" s="472">
        <v>0</v>
      </c>
      <c r="U1169" s="472">
        <v>0</v>
      </c>
      <c r="V1169" s="472">
        <v>46.875693000000005</v>
      </c>
      <c r="W1169" s="472">
        <v>46.875693000000005</v>
      </c>
      <c r="X1169" s="472">
        <v>5.2783370000000005</v>
      </c>
      <c r="Y1169" s="472">
        <v>5.2783370000000005</v>
      </c>
      <c r="Z1169" s="472">
        <v>-5.2783369999999969</v>
      </c>
      <c r="AA1169" s="473">
        <v>0.89879330513864408</v>
      </c>
      <c r="AB1169" s="472">
        <v>0</v>
      </c>
      <c r="AC1169" s="271"/>
      <c r="AD1169" s="54"/>
      <c r="AE1169" s="54"/>
      <c r="AF1169" s="54"/>
      <c r="AG1169" s="54"/>
      <c r="AH1169" s="54"/>
      <c r="AI1169" s="464"/>
      <c r="AJ1169" s="470"/>
    </row>
    <row r="1170" spans="1:36" x14ac:dyDescent="0.25">
      <c r="A1170" s="447">
        <v>2.1</v>
      </c>
      <c r="B1170" s="471" t="s">
        <v>386</v>
      </c>
      <c r="C1170" s="471">
        <v>0</v>
      </c>
      <c r="D1170" s="472">
        <v>0</v>
      </c>
      <c r="E1170" s="472">
        <v>0</v>
      </c>
      <c r="F1170" s="472">
        <v>4.2999999999999997E-2</v>
      </c>
      <c r="G1170" s="472">
        <v>4.2999999999999997E-2</v>
      </c>
      <c r="H1170" s="472">
        <v>0</v>
      </c>
      <c r="I1170" s="472">
        <v>0</v>
      </c>
      <c r="J1170" s="472">
        <v>0</v>
      </c>
      <c r="K1170" s="472">
        <v>0</v>
      </c>
      <c r="L1170" s="472">
        <v>0</v>
      </c>
      <c r="M1170" s="472">
        <v>0</v>
      </c>
      <c r="N1170" s="472">
        <v>0.44800000000000001</v>
      </c>
      <c r="O1170" s="472">
        <v>0.44800000000000001</v>
      </c>
      <c r="P1170" s="472">
        <v>0</v>
      </c>
      <c r="Q1170" s="472">
        <v>0</v>
      </c>
      <c r="R1170" s="472">
        <v>2.0630000000000002</v>
      </c>
      <c r="S1170" s="472">
        <v>2.0630000000000002</v>
      </c>
      <c r="T1170" s="472">
        <v>0</v>
      </c>
      <c r="U1170" s="472">
        <v>0</v>
      </c>
      <c r="V1170" s="472">
        <v>2.5540000000000003</v>
      </c>
      <c r="W1170" s="472">
        <v>2.5540000000000003</v>
      </c>
      <c r="X1170" s="472">
        <v>6.6999999999999726E-2</v>
      </c>
      <c r="Y1170" s="472">
        <v>6.6999999999999726E-2</v>
      </c>
      <c r="Z1170" s="472">
        <v>-6.6999999999999671E-2</v>
      </c>
      <c r="AA1170" s="473">
        <v>0.97443723769553614</v>
      </c>
      <c r="AB1170" s="472">
        <v>0</v>
      </c>
      <c r="AC1170" s="271"/>
      <c r="AD1170" s="54"/>
      <c r="AE1170" s="54"/>
      <c r="AF1170" s="54"/>
      <c r="AG1170" s="54"/>
      <c r="AH1170" s="54"/>
      <c r="AI1170" s="464"/>
      <c r="AJ1170" s="470"/>
    </row>
    <row r="1171" spans="1:36" ht="31.5" x14ac:dyDescent="0.25">
      <c r="A1171" s="447">
        <v>0</v>
      </c>
      <c r="B1171" s="471" t="s">
        <v>730</v>
      </c>
      <c r="C1171" s="471" t="s">
        <v>390</v>
      </c>
      <c r="D1171" s="472">
        <v>0</v>
      </c>
      <c r="E1171" s="472">
        <v>0</v>
      </c>
      <c r="F1171" s="472">
        <v>0</v>
      </c>
      <c r="G1171" s="472">
        <v>0</v>
      </c>
      <c r="H1171" s="472">
        <v>0</v>
      </c>
      <c r="I1171" s="472">
        <v>0</v>
      </c>
      <c r="J1171" s="472">
        <v>0</v>
      </c>
      <c r="K1171" s="472">
        <v>0</v>
      </c>
      <c r="L1171" s="472">
        <v>0</v>
      </c>
      <c r="M1171" s="472">
        <v>0</v>
      </c>
      <c r="N1171" s="472">
        <v>0</v>
      </c>
      <c r="O1171" s="472">
        <v>0</v>
      </c>
      <c r="P1171" s="472">
        <v>0</v>
      </c>
      <c r="Q1171" s="472">
        <v>0</v>
      </c>
      <c r="R1171" s="472">
        <v>1.641</v>
      </c>
      <c r="S1171" s="472">
        <v>1.641</v>
      </c>
      <c r="T1171" s="472">
        <v>0</v>
      </c>
      <c r="U1171" s="472">
        <v>0</v>
      </c>
      <c r="V1171" s="472">
        <v>1.641</v>
      </c>
      <c r="W1171" s="472">
        <v>1.641</v>
      </c>
      <c r="X1171" s="472">
        <v>3.0000000000000027E-2</v>
      </c>
      <c r="Y1171" s="472">
        <v>3.0000000000000027E-2</v>
      </c>
      <c r="Z1171" s="472">
        <v>-3.0000000000000027E-2</v>
      </c>
      <c r="AA1171" s="473">
        <v>0.98204667863554751</v>
      </c>
      <c r="AB1171" s="472" t="s">
        <v>415</v>
      </c>
      <c r="AC1171" s="271"/>
      <c r="AD1171" s="54"/>
      <c r="AE1171" s="54"/>
      <c r="AF1171" s="54"/>
      <c r="AG1171" s="54"/>
      <c r="AH1171" s="54"/>
      <c r="AI1171" s="464"/>
      <c r="AJ1171" s="470"/>
    </row>
    <row r="1172" spans="1:36" ht="31.5" x14ac:dyDescent="0.25">
      <c r="A1172" s="447">
        <v>0</v>
      </c>
      <c r="B1172" s="471" t="s">
        <v>386</v>
      </c>
      <c r="C1172" s="471" t="s">
        <v>385</v>
      </c>
      <c r="D1172" s="472">
        <v>0</v>
      </c>
      <c r="E1172" s="472">
        <v>0</v>
      </c>
      <c r="F1172" s="472">
        <v>4.2999999999999997E-2</v>
      </c>
      <c r="G1172" s="472">
        <v>4.2999999999999997E-2</v>
      </c>
      <c r="H1172" s="472">
        <v>0</v>
      </c>
      <c r="I1172" s="472">
        <v>0</v>
      </c>
      <c r="J1172" s="472">
        <v>0</v>
      </c>
      <c r="K1172" s="472">
        <v>0</v>
      </c>
      <c r="L1172" s="472">
        <v>0</v>
      </c>
      <c r="M1172" s="472">
        <v>0</v>
      </c>
      <c r="N1172" s="472">
        <v>0.44800000000000001</v>
      </c>
      <c r="O1172" s="472">
        <v>0.44800000000000001</v>
      </c>
      <c r="P1172" s="472">
        <v>0</v>
      </c>
      <c r="Q1172" s="472">
        <v>0</v>
      </c>
      <c r="R1172" s="472">
        <v>0.42199999999999999</v>
      </c>
      <c r="S1172" s="472">
        <v>0.42199999999999999</v>
      </c>
      <c r="T1172" s="472">
        <v>0</v>
      </c>
      <c r="U1172" s="472">
        <v>0</v>
      </c>
      <c r="V1172" s="472">
        <v>0.91300000000000003</v>
      </c>
      <c r="W1172" s="472">
        <v>0.91300000000000003</v>
      </c>
      <c r="X1172" s="472">
        <v>3.6999999999999922E-2</v>
      </c>
      <c r="Y1172" s="472">
        <v>3.6999999999999922E-2</v>
      </c>
      <c r="Z1172" s="472">
        <v>-3.6999999999999922E-2</v>
      </c>
      <c r="AA1172" s="473">
        <v>0.96105263157894749</v>
      </c>
      <c r="AB1172" s="472" t="s">
        <v>522</v>
      </c>
      <c r="AC1172" s="271"/>
      <c r="AD1172" s="54"/>
      <c r="AE1172" s="54"/>
      <c r="AF1172" s="54"/>
      <c r="AG1172" s="54"/>
      <c r="AH1172" s="54"/>
      <c r="AI1172" s="464"/>
      <c r="AJ1172" s="470"/>
    </row>
    <row r="1173" spans="1:36" x14ac:dyDescent="0.25">
      <c r="A1173" s="447" t="s">
        <v>119</v>
      </c>
      <c r="B1173" s="471" t="s">
        <v>392</v>
      </c>
      <c r="C1173" s="471">
        <v>0</v>
      </c>
      <c r="D1173" s="472">
        <v>0</v>
      </c>
      <c r="E1173" s="472">
        <v>0</v>
      </c>
      <c r="F1173" s="472">
        <v>3.7120000000000002</v>
      </c>
      <c r="G1173" s="472">
        <v>3.7120000000000002</v>
      </c>
      <c r="H1173" s="472">
        <v>0</v>
      </c>
      <c r="I1173" s="472">
        <v>0</v>
      </c>
      <c r="J1173" s="472">
        <v>0</v>
      </c>
      <c r="K1173" s="472">
        <v>0</v>
      </c>
      <c r="L1173" s="472">
        <v>0</v>
      </c>
      <c r="M1173" s="472">
        <v>0</v>
      </c>
      <c r="N1173" s="472">
        <v>5.1289999999999996</v>
      </c>
      <c r="O1173" s="472">
        <v>5.1289999999999996</v>
      </c>
      <c r="P1173" s="472">
        <v>0</v>
      </c>
      <c r="Q1173" s="472">
        <v>0</v>
      </c>
      <c r="R1173" s="472">
        <v>31.863</v>
      </c>
      <c r="S1173" s="472">
        <v>31.863</v>
      </c>
      <c r="T1173" s="472">
        <v>0</v>
      </c>
      <c r="U1173" s="472">
        <v>0</v>
      </c>
      <c r="V1173" s="472">
        <v>40.704000000000001</v>
      </c>
      <c r="W1173" s="472">
        <v>40.704000000000001</v>
      </c>
      <c r="X1173" s="472">
        <v>4.5190300000000008</v>
      </c>
      <c r="Y1173" s="472">
        <v>4.5190300000000008</v>
      </c>
      <c r="Z1173" s="472">
        <v>-4.5190300000000043</v>
      </c>
      <c r="AA1173" s="473">
        <v>0.9000723746285908</v>
      </c>
      <c r="AB1173" s="472">
        <v>0</v>
      </c>
      <c r="AC1173" s="271"/>
      <c r="AD1173" s="54"/>
      <c r="AE1173" s="54"/>
      <c r="AF1173" s="54"/>
      <c r="AG1173" s="54"/>
      <c r="AH1173" s="54"/>
      <c r="AI1173" s="464"/>
      <c r="AJ1173" s="470"/>
    </row>
    <row r="1174" spans="1:36" ht="31.5" x14ac:dyDescent="0.25">
      <c r="A1174" s="447">
        <v>0</v>
      </c>
      <c r="B1174" s="471" t="s">
        <v>731</v>
      </c>
      <c r="C1174" s="471" t="s">
        <v>390</v>
      </c>
      <c r="D1174" s="472">
        <v>0</v>
      </c>
      <c r="E1174" s="472">
        <v>0</v>
      </c>
      <c r="F1174" s="472">
        <v>0</v>
      </c>
      <c r="G1174" s="472">
        <v>0</v>
      </c>
      <c r="H1174" s="472">
        <v>0</v>
      </c>
      <c r="I1174" s="472">
        <v>0</v>
      </c>
      <c r="J1174" s="472">
        <v>0</v>
      </c>
      <c r="K1174" s="472">
        <v>0</v>
      </c>
      <c r="L1174" s="472">
        <v>0</v>
      </c>
      <c r="M1174" s="472">
        <v>0</v>
      </c>
      <c r="N1174" s="472">
        <v>5.1289999999999996</v>
      </c>
      <c r="O1174" s="472">
        <v>5.1289999999999996</v>
      </c>
      <c r="P1174" s="472">
        <v>0</v>
      </c>
      <c r="Q1174" s="472">
        <v>0</v>
      </c>
      <c r="R1174" s="472">
        <v>5.9320000000000004</v>
      </c>
      <c r="S1174" s="472">
        <v>5.9320000000000004</v>
      </c>
      <c r="T1174" s="472">
        <v>0</v>
      </c>
      <c r="U1174" s="472">
        <v>0</v>
      </c>
      <c r="V1174" s="472">
        <v>11.061</v>
      </c>
      <c r="W1174" s="472">
        <v>11.061</v>
      </c>
      <c r="X1174" s="472">
        <v>1.0030000000000427E-2</v>
      </c>
      <c r="Y1174" s="472">
        <v>1.0030000000000427E-2</v>
      </c>
      <c r="Z1174" s="472">
        <v>-1.0030000000000427E-2</v>
      </c>
      <c r="AA1174" s="473">
        <v>0.99909403190127744</v>
      </c>
      <c r="AB1174" s="472" t="s">
        <v>415</v>
      </c>
      <c r="AC1174" s="271"/>
      <c r="AD1174" s="54"/>
      <c r="AE1174" s="54"/>
      <c r="AF1174" s="54"/>
      <c r="AG1174" s="54"/>
      <c r="AH1174" s="54"/>
      <c r="AI1174" s="464"/>
      <c r="AJ1174" s="470"/>
    </row>
    <row r="1175" spans="1:36" x14ac:dyDescent="0.25">
      <c r="A1175" s="447">
        <v>0</v>
      </c>
      <c r="B1175" s="471" t="s">
        <v>392</v>
      </c>
      <c r="C1175" s="471" t="s">
        <v>385</v>
      </c>
      <c r="D1175" s="472">
        <v>0</v>
      </c>
      <c r="E1175" s="472">
        <v>0</v>
      </c>
      <c r="F1175" s="472">
        <v>3.7120000000000002</v>
      </c>
      <c r="G1175" s="472">
        <v>3.7120000000000002</v>
      </c>
      <c r="H1175" s="472">
        <v>0</v>
      </c>
      <c r="I1175" s="472">
        <v>0</v>
      </c>
      <c r="J1175" s="472">
        <v>0</v>
      </c>
      <c r="K1175" s="472">
        <v>0</v>
      </c>
      <c r="L1175" s="472">
        <v>0</v>
      </c>
      <c r="M1175" s="472">
        <v>0</v>
      </c>
      <c r="N1175" s="472">
        <v>0</v>
      </c>
      <c r="O1175" s="472">
        <v>0</v>
      </c>
      <c r="P1175" s="472">
        <v>0</v>
      </c>
      <c r="Q1175" s="472">
        <v>0</v>
      </c>
      <c r="R1175" s="472">
        <v>0</v>
      </c>
      <c r="S1175" s="472">
        <v>0</v>
      </c>
      <c r="T1175" s="472">
        <v>0</v>
      </c>
      <c r="U1175" s="472">
        <v>0</v>
      </c>
      <c r="V1175" s="472">
        <v>3.7120000000000002</v>
      </c>
      <c r="W1175" s="472">
        <v>3.7120000000000002</v>
      </c>
      <c r="X1175" s="472">
        <v>0</v>
      </c>
      <c r="Y1175" s="472">
        <v>0</v>
      </c>
      <c r="Z1175" s="472">
        <v>0</v>
      </c>
      <c r="AA1175" s="473">
        <v>1</v>
      </c>
      <c r="AB1175" s="472">
        <v>0</v>
      </c>
      <c r="AC1175" s="271"/>
      <c r="AD1175" s="54"/>
      <c r="AE1175" s="54"/>
      <c r="AF1175" s="54"/>
      <c r="AG1175" s="54"/>
      <c r="AH1175" s="54"/>
      <c r="AI1175" s="464"/>
      <c r="AJ1175" s="470"/>
    </row>
    <row r="1176" spans="1:36" ht="47.25" x14ac:dyDescent="0.25">
      <c r="A1176" s="447">
        <v>0</v>
      </c>
      <c r="B1176" s="471" t="s">
        <v>392</v>
      </c>
      <c r="C1176" s="471" t="s">
        <v>389</v>
      </c>
      <c r="D1176" s="472">
        <v>0</v>
      </c>
      <c r="E1176" s="472">
        <v>0</v>
      </c>
      <c r="F1176" s="472">
        <v>0</v>
      </c>
      <c r="G1176" s="472">
        <v>0</v>
      </c>
      <c r="H1176" s="472">
        <v>0</v>
      </c>
      <c r="I1176" s="472">
        <v>0</v>
      </c>
      <c r="J1176" s="472">
        <v>0</v>
      </c>
      <c r="K1176" s="472">
        <v>0</v>
      </c>
      <c r="L1176" s="472">
        <v>0</v>
      </c>
      <c r="M1176" s="472">
        <v>0</v>
      </c>
      <c r="N1176" s="472">
        <v>0</v>
      </c>
      <c r="O1176" s="472">
        <v>0</v>
      </c>
      <c r="P1176" s="472">
        <v>0</v>
      </c>
      <c r="Q1176" s="472">
        <v>0</v>
      </c>
      <c r="R1176" s="472">
        <v>25.931000000000001</v>
      </c>
      <c r="S1176" s="472">
        <v>25.931000000000001</v>
      </c>
      <c r="T1176" s="472">
        <v>0</v>
      </c>
      <c r="U1176" s="472">
        <v>0</v>
      </c>
      <c r="V1176" s="472">
        <v>25.931000000000001</v>
      </c>
      <c r="W1176" s="472">
        <v>25.931000000000001</v>
      </c>
      <c r="X1176" s="472">
        <v>4.5090000000000003</v>
      </c>
      <c r="Y1176" s="472">
        <v>4.5090000000000003</v>
      </c>
      <c r="Z1176" s="472">
        <v>-4.5090000000000003</v>
      </c>
      <c r="AA1176" s="473">
        <v>0.85187253613666225</v>
      </c>
      <c r="AB1176" s="472" t="s">
        <v>1058</v>
      </c>
      <c r="AC1176" s="271"/>
      <c r="AD1176" s="54"/>
      <c r="AE1176" s="54"/>
      <c r="AF1176" s="54"/>
      <c r="AG1176" s="54"/>
      <c r="AH1176" s="54"/>
      <c r="AI1176" s="464"/>
      <c r="AJ1176" s="470"/>
    </row>
    <row r="1177" spans="1:36" ht="31.5" x14ac:dyDescent="0.25">
      <c r="A1177" s="447" t="s">
        <v>122</v>
      </c>
      <c r="B1177" s="471" t="s">
        <v>393</v>
      </c>
      <c r="C1177" s="471">
        <v>0</v>
      </c>
      <c r="D1177" s="472">
        <v>0</v>
      </c>
      <c r="E1177" s="472">
        <v>0</v>
      </c>
      <c r="F1177" s="472">
        <v>0</v>
      </c>
      <c r="G1177" s="472">
        <v>0</v>
      </c>
      <c r="H1177" s="472">
        <v>0</v>
      </c>
      <c r="I1177" s="472">
        <v>0</v>
      </c>
      <c r="J1177" s="472">
        <v>0.16299999999999965</v>
      </c>
      <c r="K1177" s="472">
        <v>0.16299999999999965</v>
      </c>
      <c r="L1177" s="472">
        <v>0</v>
      </c>
      <c r="M1177" s="472">
        <v>0</v>
      </c>
      <c r="N1177" s="472">
        <v>1.2000000000000004</v>
      </c>
      <c r="O1177" s="472">
        <v>1.2000000000000004</v>
      </c>
      <c r="P1177" s="472">
        <v>0</v>
      </c>
      <c r="Q1177" s="472">
        <v>0</v>
      </c>
      <c r="R1177" s="472">
        <v>1.6280000000000001</v>
      </c>
      <c r="S1177" s="472">
        <v>1.6280000000000001</v>
      </c>
      <c r="T1177" s="472">
        <v>0</v>
      </c>
      <c r="U1177" s="472">
        <v>0</v>
      </c>
      <c r="V1177" s="472">
        <v>2.9910000000000001</v>
      </c>
      <c r="W1177" s="472">
        <v>2.9910000000000001</v>
      </c>
      <c r="X1177" s="472">
        <v>1.3189999999999995</v>
      </c>
      <c r="Y1177" s="472">
        <v>1.3189999999999995</v>
      </c>
      <c r="Z1177" s="472">
        <v>-1.3189999999999995</v>
      </c>
      <c r="AA1177" s="473">
        <v>0.69396751740139218</v>
      </c>
      <c r="AB1177" s="472">
        <v>0</v>
      </c>
      <c r="AC1177" s="271"/>
      <c r="AD1177" s="54"/>
      <c r="AE1177" s="54"/>
      <c r="AF1177" s="54"/>
      <c r="AG1177" s="54"/>
      <c r="AH1177" s="54"/>
      <c r="AI1177" s="464"/>
      <c r="AJ1177" s="470"/>
    </row>
    <row r="1178" spans="1:36" ht="47.25" x14ac:dyDescent="0.25">
      <c r="A1178" s="447">
        <v>0</v>
      </c>
      <c r="B1178" s="471" t="s">
        <v>393</v>
      </c>
      <c r="C1178" s="471" t="s">
        <v>389</v>
      </c>
      <c r="D1178" s="472">
        <v>0</v>
      </c>
      <c r="E1178" s="472">
        <v>0</v>
      </c>
      <c r="F1178" s="472">
        <v>0</v>
      </c>
      <c r="G1178" s="472">
        <v>0</v>
      </c>
      <c r="H1178" s="472">
        <v>0</v>
      </c>
      <c r="I1178" s="472">
        <v>0</v>
      </c>
      <c r="J1178" s="472">
        <v>5.0999999999999997E-2</v>
      </c>
      <c r="K1178" s="472">
        <v>5.0999999999999997E-2</v>
      </c>
      <c r="L1178" s="472">
        <v>0</v>
      </c>
      <c r="M1178" s="472">
        <v>0</v>
      </c>
      <c r="N1178" s="472">
        <v>0.92500000000000004</v>
      </c>
      <c r="O1178" s="472">
        <v>0.92500000000000004</v>
      </c>
      <c r="P1178" s="472">
        <v>0</v>
      </c>
      <c r="Q1178" s="472">
        <v>0</v>
      </c>
      <c r="R1178" s="472">
        <v>0.92700000000000005</v>
      </c>
      <c r="S1178" s="472">
        <v>0.92700000000000005</v>
      </c>
      <c r="T1178" s="472">
        <v>0</v>
      </c>
      <c r="U1178" s="472">
        <v>0</v>
      </c>
      <c r="V1178" s="472">
        <v>1.903</v>
      </c>
      <c r="W1178" s="472">
        <v>1.903</v>
      </c>
      <c r="X1178" s="472">
        <v>2.2950000000000004</v>
      </c>
      <c r="Y1178" s="472">
        <v>2.2950000000000004</v>
      </c>
      <c r="Z1178" s="472">
        <v>-2.2949999999999999</v>
      </c>
      <c r="AA1178" s="473">
        <v>0.45331110052405904</v>
      </c>
      <c r="AB1178" s="472" t="s">
        <v>1058</v>
      </c>
      <c r="AC1178" s="271"/>
      <c r="AD1178" s="54"/>
      <c r="AE1178" s="54"/>
      <c r="AF1178" s="54"/>
      <c r="AG1178" s="54"/>
      <c r="AH1178" s="54"/>
      <c r="AI1178" s="464"/>
      <c r="AJ1178" s="470"/>
    </row>
    <row r="1179" spans="1:36" ht="31.5" x14ac:dyDescent="0.25">
      <c r="A1179" s="447">
        <v>0</v>
      </c>
      <c r="B1179" s="471" t="s">
        <v>920</v>
      </c>
      <c r="C1179" s="471" t="s">
        <v>385</v>
      </c>
      <c r="D1179" s="472">
        <v>0</v>
      </c>
      <c r="E1179" s="472">
        <v>0</v>
      </c>
      <c r="F1179" s="472">
        <v>0</v>
      </c>
      <c r="G1179" s="472">
        <v>0</v>
      </c>
      <c r="H1179" s="472">
        <v>0</v>
      </c>
      <c r="I1179" s="472">
        <v>0</v>
      </c>
      <c r="J1179" s="472">
        <v>0.11199999999999966</v>
      </c>
      <c r="K1179" s="472">
        <v>0.11199999999999966</v>
      </c>
      <c r="L1179" s="472">
        <v>0</v>
      </c>
      <c r="M1179" s="472">
        <v>0</v>
      </c>
      <c r="N1179" s="472">
        <v>0.27500000000000036</v>
      </c>
      <c r="O1179" s="472">
        <v>0.27500000000000036</v>
      </c>
      <c r="P1179" s="472">
        <v>0</v>
      </c>
      <c r="Q1179" s="472">
        <v>0</v>
      </c>
      <c r="R1179" s="472">
        <v>0.70099999999999996</v>
      </c>
      <c r="S1179" s="472">
        <v>0.70099999999999996</v>
      </c>
      <c r="T1179" s="472">
        <v>0</v>
      </c>
      <c r="U1179" s="472">
        <v>0</v>
      </c>
      <c r="V1179" s="472">
        <v>1.0880000000000001</v>
      </c>
      <c r="W1179" s="472">
        <v>1.0880000000000001</v>
      </c>
      <c r="X1179" s="472">
        <v>-0.97600000000000042</v>
      </c>
      <c r="Y1179" s="472">
        <v>-0.97600000000000042</v>
      </c>
      <c r="Z1179" s="472">
        <v>0.97600000000000031</v>
      </c>
      <c r="AA1179" s="473">
        <v>9.7142857142857455</v>
      </c>
      <c r="AB1179" s="472" t="s">
        <v>522</v>
      </c>
      <c r="AC1179" s="271"/>
      <c r="AD1179" s="54"/>
      <c r="AE1179" s="54"/>
      <c r="AF1179" s="54"/>
      <c r="AG1179" s="54"/>
      <c r="AH1179" s="54"/>
      <c r="AI1179" s="464"/>
      <c r="AJ1179" s="470"/>
    </row>
    <row r="1180" spans="1:36" x14ac:dyDescent="0.25">
      <c r="A1180" s="447" t="s">
        <v>123</v>
      </c>
      <c r="B1180" s="471" t="s">
        <v>387</v>
      </c>
      <c r="C1180" s="471">
        <v>0</v>
      </c>
      <c r="D1180" s="472">
        <v>0</v>
      </c>
      <c r="E1180" s="472">
        <v>0</v>
      </c>
      <c r="F1180" s="472">
        <v>0</v>
      </c>
      <c r="G1180" s="472">
        <v>0</v>
      </c>
      <c r="H1180" s="472">
        <v>0</v>
      </c>
      <c r="I1180" s="472">
        <v>0</v>
      </c>
      <c r="J1180" s="472">
        <v>0</v>
      </c>
      <c r="K1180" s="472">
        <v>0</v>
      </c>
      <c r="L1180" s="472">
        <v>0</v>
      </c>
      <c r="M1180" s="472">
        <v>0</v>
      </c>
      <c r="N1180" s="472">
        <v>0</v>
      </c>
      <c r="O1180" s="472">
        <v>0</v>
      </c>
      <c r="P1180" s="472">
        <v>0</v>
      </c>
      <c r="Q1180" s="472">
        <v>0</v>
      </c>
      <c r="R1180" s="472">
        <v>0.62669299999999994</v>
      </c>
      <c r="S1180" s="472">
        <v>0.62669299999999994</v>
      </c>
      <c r="T1180" s="472">
        <v>0</v>
      </c>
      <c r="U1180" s="472">
        <v>0</v>
      </c>
      <c r="V1180" s="472">
        <v>0.62669299999999994</v>
      </c>
      <c r="W1180" s="472">
        <v>0.62669299999999994</v>
      </c>
      <c r="X1180" s="472">
        <v>-0.62669299999999994</v>
      </c>
      <c r="Y1180" s="472">
        <v>-0.62669299999999994</v>
      </c>
      <c r="Z1180" s="472">
        <v>0.62669299999999994</v>
      </c>
      <c r="AA1180" s="473" t="s">
        <v>1119</v>
      </c>
      <c r="AB1180" s="472">
        <v>0</v>
      </c>
      <c r="AC1180" s="271"/>
      <c r="AD1180" s="54"/>
      <c r="AE1180" s="54"/>
      <c r="AF1180" s="54"/>
      <c r="AG1180" s="54"/>
      <c r="AH1180" s="54"/>
      <c r="AI1180" s="464"/>
      <c r="AJ1180" s="470"/>
    </row>
    <row r="1181" spans="1:36" x14ac:dyDescent="0.25">
      <c r="A1181" s="447">
        <v>0</v>
      </c>
      <c r="B1181" s="471" t="s">
        <v>1059</v>
      </c>
      <c r="C1181" s="471" t="s">
        <v>923</v>
      </c>
      <c r="D1181" s="472">
        <v>0</v>
      </c>
      <c r="E1181" s="472">
        <v>0</v>
      </c>
      <c r="F1181" s="472">
        <v>0</v>
      </c>
      <c r="G1181" s="472">
        <v>0</v>
      </c>
      <c r="H1181" s="472">
        <v>0</v>
      </c>
      <c r="I1181" s="472">
        <v>0</v>
      </c>
      <c r="J1181" s="472">
        <v>0</v>
      </c>
      <c r="K1181" s="472">
        <v>0</v>
      </c>
      <c r="L1181" s="472">
        <v>0</v>
      </c>
      <c r="M1181" s="472">
        <v>0</v>
      </c>
      <c r="N1181" s="472">
        <v>0</v>
      </c>
      <c r="O1181" s="472">
        <v>0</v>
      </c>
      <c r="P1181" s="472">
        <v>0</v>
      </c>
      <c r="Q1181" s="472">
        <v>0</v>
      </c>
      <c r="R1181" s="472">
        <v>0.62669299999999994</v>
      </c>
      <c r="S1181" s="472">
        <v>0.62669299999999994</v>
      </c>
      <c r="T1181" s="472">
        <v>0</v>
      </c>
      <c r="U1181" s="472">
        <v>0</v>
      </c>
      <c r="V1181" s="472">
        <v>0.62669299999999994</v>
      </c>
      <c r="W1181" s="472">
        <v>0.62669299999999994</v>
      </c>
      <c r="X1181" s="472">
        <v>-0.62669299999999994</v>
      </c>
      <c r="Y1181" s="472">
        <v>-0.62669299999999994</v>
      </c>
      <c r="Z1181" s="472">
        <v>0.62669299999999994</v>
      </c>
      <c r="AA1181" s="473" t="s">
        <v>1119</v>
      </c>
      <c r="AB1181" s="472">
        <v>0</v>
      </c>
      <c r="AC1181" s="271"/>
      <c r="AD1181" s="54"/>
      <c r="AE1181" s="54"/>
      <c r="AF1181" s="54"/>
      <c r="AG1181" s="54"/>
      <c r="AH1181" s="54"/>
      <c r="AI1181" s="464"/>
      <c r="AJ1181" s="470"/>
    </row>
    <row r="1182" spans="1:36" x14ac:dyDescent="0.25">
      <c r="A1182" s="447">
        <v>3</v>
      </c>
      <c r="B1182" s="471" t="s">
        <v>154</v>
      </c>
      <c r="C1182" s="471">
        <v>0</v>
      </c>
      <c r="D1182" s="472">
        <v>0</v>
      </c>
      <c r="E1182" s="472">
        <v>0</v>
      </c>
      <c r="F1182" s="472">
        <v>0</v>
      </c>
      <c r="G1182" s="472">
        <v>0</v>
      </c>
      <c r="H1182" s="472">
        <v>0</v>
      </c>
      <c r="I1182" s="472">
        <v>0</v>
      </c>
      <c r="J1182" s="472">
        <v>0</v>
      </c>
      <c r="K1182" s="472">
        <v>0</v>
      </c>
      <c r="L1182" s="472">
        <v>0</v>
      </c>
      <c r="M1182" s="472">
        <v>0</v>
      </c>
      <c r="N1182" s="472">
        <v>0</v>
      </c>
      <c r="O1182" s="472">
        <v>0</v>
      </c>
      <c r="P1182" s="472">
        <v>0</v>
      </c>
      <c r="Q1182" s="472">
        <v>0</v>
      </c>
      <c r="R1182" s="472">
        <v>0</v>
      </c>
      <c r="S1182" s="472">
        <v>0</v>
      </c>
      <c r="T1182" s="472">
        <v>0</v>
      </c>
      <c r="U1182" s="472">
        <v>0</v>
      </c>
      <c r="V1182" s="472">
        <v>0</v>
      </c>
      <c r="W1182" s="472">
        <v>0</v>
      </c>
      <c r="X1182" s="472">
        <v>0</v>
      </c>
      <c r="Y1182" s="472">
        <v>0</v>
      </c>
      <c r="Z1182" s="472">
        <v>0</v>
      </c>
      <c r="AA1182" s="473" t="s">
        <v>1119</v>
      </c>
      <c r="AB1182" s="472">
        <v>0</v>
      </c>
      <c r="AC1182" s="271"/>
      <c r="AD1182" s="54"/>
      <c r="AE1182" s="54"/>
      <c r="AF1182" s="54"/>
      <c r="AG1182" s="54"/>
      <c r="AH1182" s="54"/>
      <c r="AI1182" s="464"/>
      <c r="AJ1182" s="470"/>
    </row>
    <row r="1183" spans="1:36" x14ac:dyDescent="0.25">
      <c r="A1183" s="447">
        <v>4</v>
      </c>
      <c r="B1183" s="471" t="s">
        <v>155</v>
      </c>
      <c r="C1183" s="471">
        <v>0</v>
      </c>
      <c r="D1183" s="472">
        <v>0</v>
      </c>
      <c r="E1183" s="472">
        <v>0</v>
      </c>
      <c r="F1183" s="472">
        <v>0</v>
      </c>
      <c r="G1183" s="472">
        <v>0</v>
      </c>
      <c r="H1183" s="472">
        <v>0</v>
      </c>
      <c r="I1183" s="472">
        <v>0</v>
      </c>
      <c r="J1183" s="472">
        <v>0</v>
      </c>
      <c r="K1183" s="472">
        <v>0</v>
      </c>
      <c r="L1183" s="472">
        <v>0</v>
      </c>
      <c r="M1183" s="472">
        <v>0</v>
      </c>
      <c r="N1183" s="472">
        <v>0</v>
      </c>
      <c r="O1183" s="472">
        <v>0</v>
      </c>
      <c r="P1183" s="472">
        <v>0</v>
      </c>
      <c r="Q1183" s="472">
        <v>0</v>
      </c>
      <c r="R1183" s="472">
        <v>0</v>
      </c>
      <c r="S1183" s="472">
        <v>0</v>
      </c>
      <c r="T1183" s="472">
        <v>0</v>
      </c>
      <c r="U1183" s="472">
        <v>0</v>
      </c>
      <c r="V1183" s="472">
        <v>0</v>
      </c>
      <c r="W1183" s="472">
        <v>0</v>
      </c>
      <c r="X1183" s="472">
        <v>0</v>
      </c>
      <c r="Y1183" s="472">
        <v>0</v>
      </c>
      <c r="Z1183" s="472">
        <v>0</v>
      </c>
      <c r="AA1183" s="473" t="s">
        <v>1119</v>
      </c>
      <c r="AB1183" s="472">
        <v>0</v>
      </c>
      <c r="AC1183" s="271"/>
      <c r="AD1183" s="54"/>
      <c r="AE1183" s="54"/>
      <c r="AF1183" s="54"/>
      <c r="AG1183" s="54"/>
      <c r="AH1183" s="54"/>
      <c r="AI1183" s="464"/>
      <c r="AJ1183" s="470"/>
    </row>
    <row r="1184" spans="1:36" x14ac:dyDescent="0.25">
      <c r="A1184" s="447">
        <v>5</v>
      </c>
      <c r="B1184" s="471" t="s">
        <v>156</v>
      </c>
      <c r="C1184" s="471">
        <v>0</v>
      </c>
      <c r="D1184" s="472">
        <v>0</v>
      </c>
      <c r="E1184" s="472">
        <v>0</v>
      </c>
      <c r="F1184" s="472">
        <v>0</v>
      </c>
      <c r="G1184" s="472">
        <v>0</v>
      </c>
      <c r="H1184" s="472">
        <v>0</v>
      </c>
      <c r="I1184" s="472">
        <v>0</v>
      </c>
      <c r="J1184" s="472">
        <v>0</v>
      </c>
      <c r="K1184" s="472">
        <v>0</v>
      </c>
      <c r="L1184" s="472">
        <v>0</v>
      </c>
      <c r="M1184" s="472">
        <v>0</v>
      </c>
      <c r="N1184" s="472">
        <v>0</v>
      </c>
      <c r="O1184" s="472">
        <v>0</v>
      </c>
      <c r="P1184" s="472">
        <v>0</v>
      </c>
      <c r="Q1184" s="472">
        <v>0</v>
      </c>
      <c r="R1184" s="472">
        <v>0</v>
      </c>
      <c r="S1184" s="472">
        <v>0</v>
      </c>
      <c r="T1184" s="472">
        <v>0</v>
      </c>
      <c r="U1184" s="472">
        <v>0</v>
      </c>
      <c r="V1184" s="472">
        <v>0</v>
      </c>
      <c r="W1184" s="472">
        <v>0</v>
      </c>
      <c r="X1184" s="472">
        <v>0.33400001000000001</v>
      </c>
      <c r="Y1184" s="472">
        <v>0.33400001000000001</v>
      </c>
      <c r="Z1184" s="472">
        <v>-0.33400001000000001</v>
      </c>
      <c r="AA1184" s="473">
        <v>0</v>
      </c>
      <c r="AB1184" s="472">
        <v>0</v>
      </c>
      <c r="AC1184" s="271"/>
      <c r="AD1184" s="54"/>
      <c r="AE1184" s="54"/>
      <c r="AF1184" s="54"/>
      <c r="AG1184" s="54"/>
      <c r="AH1184" s="54"/>
      <c r="AI1184" s="464"/>
      <c r="AJ1184" s="470"/>
    </row>
    <row r="1185" spans="1:36" ht="63" x14ac:dyDescent="0.25">
      <c r="A1185" s="447">
        <v>0</v>
      </c>
      <c r="B1185" s="471" t="s">
        <v>921</v>
      </c>
      <c r="C1185" s="471" t="s">
        <v>385</v>
      </c>
      <c r="D1185" s="472">
        <v>0</v>
      </c>
      <c r="E1185" s="472">
        <v>0</v>
      </c>
      <c r="F1185" s="472">
        <v>0</v>
      </c>
      <c r="G1185" s="472">
        <v>0</v>
      </c>
      <c r="H1185" s="472">
        <v>0</v>
      </c>
      <c r="I1185" s="472">
        <v>0</v>
      </c>
      <c r="J1185" s="472">
        <v>0</v>
      </c>
      <c r="K1185" s="472">
        <v>0</v>
      </c>
      <c r="L1185" s="472">
        <v>0</v>
      </c>
      <c r="M1185" s="472">
        <v>0</v>
      </c>
      <c r="N1185" s="472">
        <v>0</v>
      </c>
      <c r="O1185" s="472">
        <v>0</v>
      </c>
      <c r="P1185" s="472">
        <v>0</v>
      </c>
      <c r="Q1185" s="472">
        <v>0</v>
      </c>
      <c r="R1185" s="472">
        <v>0</v>
      </c>
      <c r="S1185" s="472">
        <v>0</v>
      </c>
      <c r="T1185" s="472">
        <v>0</v>
      </c>
      <c r="U1185" s="472">
        <v>0</v>
      </c>
      <c r="V1185" s="472">
        <v>0</v>
      </c>
      <c r="W1185" s="472">
        <v>0</v>
      </c>
      <c r="X1185" s="472">
        <v>0.33400001000000001</v>
      </c>
      <c r="Y1185" s="472">
        <v>0.33400001000000001</v>
      </c>
      <c r="Z1185" s="472">
        <v>-0.33400001000000001</v>
      </c>
      <c r="AA1185" s="473">
        <v>0</v>
      </c>
      <c r="AB1185" s="472" t="s">
        <v>592</v>
      </c>
      <c r="AC1185" s="271"/>
      <c r="AD1185" s="54"/>
      <c r="AE1185" s="54"/>
      <c r="AF1185" s="54"/>
      <c r="AG1185" s="54"/>
      <c r="AH1185" s="54"/>
      <c r="AI1185" s="464"/>
      <c r="AJ1185" s="470"/>
    </row>
    <row r="1186" spans="1:36" x14ac:dyDescent="0.25">
      <c r="A1186" s="447">
        <v>6</v>
      </c>
      <c r="B1186" s="471" t="s">
        <v>384</v>
      </c>
      <c r="C1186" s="471">
        <v>0</v>
      </c>
      <c r="D1186" s="472">
        <v>0</v>
      </c>
      <c r="E1186" s="472">
        <v>0</v>
      </c>
      <c r="F1186" s="472">
        <v>0</v>
      </c>
      <c r="G1186" s="472">
        <v>0</v>
      </c>
      <c r="H1186" s="472">
        <v>0</v>
      </c>
      <c r="I1186" s="472">
        <v>0</v>
      </c>
      <c r="J1186" s="472">
        <v>0</v>
      </c>
      <c r="K1186" s="472">
        <v>0</v>
      </c>
      <c r="L1186" s="472">
        <v>0</v>
      </c>
      <c r="M1186" s="472">
        <v>0</v>
      </c>
      <c r="N1186" s="472">
        <v>0</v>
      </c>
      <c r="O1186" s="472">
        <v>0</v>
      </c>
      <c r="P1186" s="472">
        <v>0</v>
      </c>
      <c r="Q1186" s="472">
        <v>0</v>
      </c>
      <c r="R1186" s="472">
        <v>0</v>
      </c>
      <c r="S1186" s="472">
        <v>0</v>
      </c>
      <c r="T1186" s="472">
        <v>0</v>
      </c>
      <c r="U1186" s="472">
        <v>0</v>
      </c>
      <c r="V1186" s="472">
        <v>0</v>
      </c>
      <c r="W1186" s="472">
        <v>0</v>
      </c>
      <c r="X1186" s="472">
        <v>0</v>
      </c>
      <c r="Y1186" s="472">
        <v>0</v>
      </c>
      <c r="Z1186" s="472">
        <v>0</v>
      </c>
      <c r="AA1186" s="473" t="s">
        <v>1119</v>
      </c>
      <c r="AB1186" s="472">
        <v>0</v>
      </c>
      <c r="AC1186" s="271"/>
      <c r="AD1186" s="54"/>
      <c r="AE1186" s="54"/>
      <c r="AF1186" s="54"/>
      <c r="AG1186" s="54"/>
      <c r="AH1186" s="54"/>
      <c r="AI1186" s="464"/>
      <c r="AJ1186" s="470"/>
    </row>
    <row r="1187" spans="1:36" x14ac:dyDescent="0.25">
      <c r="A1187" s="447">
        <v>7</v>
      </c>
      <c r="B1187" s="471" t="s">
        <v>480</v>
      </c>
      <c r="C1187" s="471">
        <v>0</v>
      </c>
      <c r="D1187" s="472">
        <v>0</v>
      </c>
      <c r="E1187" s="472">
        <v>0</v>
      </c>
      <c r="F1187" s="472">
        <v>0</v>
      </c>
      <c r="G1187" s="472">
        <v>0</v>
      </c>
      <c r="H1187" s="472">
        <v>0</v>
      </c>
      <c r="I1187" s="472">
        <v>0</v>
      </c>
      <c r="J1187" s="472">
        <v>0</v>
      </c>
      <c r="K1187" s="472">
        <v>0</v>
      </c>
      <c r="L1187" s="472">
        <v>0</v>
      </c>
      <c r="M1187" s="472">
        <v>0</v>
      </c>
      <c r="N1187" s="472">
        <v>0</v>
      </c>
      <c r="O1187" s="472">
        <v>0</v>
      </c>
      <c r="P1187" s="472">
        <v>0</v>
      </c>
      <c r="Q1187" s="472">
        <v>0</v>
      </c>
      <c r="R1187" s="472">
        <v>0</v>
      </c>
      <c r="S1187" s="472">
        <v>0</v>
      </c>
      <c r="T1187" s="472">
        <v>0</v>
      </c>
      <c r="U1187" s="472">
        <v>0</v>
      </c>
      <c r="V1187" s="472">
        <v>0</v>
      </c>
      <c r="W1187" s="472">
        <v>0</v>
      </c>
      <c r="X1187" s="472">
        <v>0</v>
      </c>
      <c r="Y1187" s="472">
        <v>0</v>
      </c>
      <c r="Z1187" s="472">
        <v>0</v>
      </c>
      <c r="AA1187" s="473" t="s">
        <v>1119</v>
      </c>
      <c r="AB1187" s="472">
        <v>0</v>
      </c>
      <c r="AC1187" s="271"/>
      <c r="AD1187" s="54"/>
      <c r="AE1187" s="54"/>
      <c r="AF1187" s="54"/>
      <c r="AG1187" s="54"/>
      <c r="AH1187" s="54"/>
      <c r="AI1187" s="464"/>
      <c r="AJ1187" s="470"/>
    </row>
    <row r="1188" spans="1:36" ht="31.5" x14ac:dyDescent="0.25">
      <c r="A1188" s="447">
        <v>8</v>
      </c>
      <c r="B1188" s="471" t="s">
        <v>410</v>
      </c>
      <c r="C1188" s="471">
        <v>0</v>
      </c>
      <c r="D1188" s="472">
        <v>0</v>
      </c>
      <c r="E1188" s="472">
        <v>0</v>
      </c>
      <c r="F1188" s="472">
        <v>0</v>
      </c>
      <c r="G1188" s="472">
        <v>0</v>
      </c>
      <c r="H1188" s="472">
        <v>0</v>
      </c>
      <c r="I1188" s="472">
        <v>0</v>
      </c>
      <c r="J1188" s="472">
        <v>0</v>
      </c>
      <c r="K1188" s="472">
        <v>0</v>
      </c>
      <c r="L1188" s="472">
        <v>0</v>
      </c>
      <c r="M1188" s="472">
        <v>0</v>
      </c>
      <c r="N1188" s="472">
        <v>0</v>
      </c>
      <c r="O1188" s="472">
        <v>0</v>
      </c>
      <c r="P1188" s="472">
        <v>0</v>
      </c>
      <c r="Q1188" s="472">
        <v>0</v>
      </c>
      <c r="R1188" s="472">
        <v>0</v>
      </c>
      <c r="S1188" s="472">
        <v>0</v>
      </c>
      <c r="T1188" s="472">
        <v>0</v>
      </c>
      <c r="U1188" s="472">
        <v>0</v>
      </c>
      <c r="V1188" s="472">
        <v>0</v>
      </c>
      <c r="W1188" s="472">
        <v>0</v>
      </c>
      <c r="X1188" s="472">
        <v>0</v>
      </c>
      <c r="Y1188" s="472">
        <v>0</v>
      </c>
      <c r="Z1188" s="472">
        <v>0</v>
      </c>
      <c r="AA1188" s="473" t="s">
        <v>1119</v>
      </c>
      <c r="AB1188" s="472">
        <v>0</v>
      </c>
      <c r="AC1188" s="271"/>
      <c r="AD1188" s="54"/>
      <c r="AE1188" s="54"/>
      <c r="AF1188" s="54"/>
      <c r="AG1188" s="54"/>
      <c r="AH1188" s="54"/>
      <c r="AI1188" s="464"/>
      <c r="AJ1188" s="470"/>
    </row>
    <row r="1189" spans="1:36" ht="31.5" x14ac:dyDescent="0.25">
      <c r="A1189" s="447">
        <v>9</v>
      </c>
      <c r="B1189" s="471" t="s">
        <v>510</v>
      </c>
      <c r="C1189" s="471">
        <v>0</v>
      </c>
      <c r="D1189" s="472">
        <v>0</v>
      </c>
      <c r="E1189" s="472">
        <v>0</v>
      </c>
      <c r="F1189" s="472">
        <v>0</v>
      </c>
      <c r="G1189" s="472">
        <v>0</v>
      </c>
      <c r="H1189" s="472">
        <v>0</v>
      </c>
      <c r="I1189" s="472">
        <v>0</v>
      </c>
      <c r="J1189" s="472">
        <v>0</v>
      </c>
      <c r="K1189" s="472">
        <v>0</v>
      </c>
      <c r="L1189" s="472">
        <v>0</v>
      </c>
      <c r="M1189" s="472">
        <v>0</v>
      </c>
      <c r="N1189" s="472">
        <v>0</v>
      </c>
      <c r="O1189" s="472">
        <v>0</v>
      </c>
      <c r="P1189" s="472">
        <v>0</v>
      </c>
      <c r="Q1189" s="472">
        <v>0</v>
      </c>
      <c r="R1189" s="472">
        <v>0</v>
      </c>
      <c r="S1189" s="472">
        <v>0</v>
      </c>
      <c r="T1189" s="472">
        <v>0</v>
      </c>
      <c r="U1189" s="472">
        <v>0</v>
      </c>
      <c r="V1189" s="472">
        <v>0</v>
      </c>
      <c r="W1189" s="472">
        <v>0</v>
      </c>
      <c r="X1189" s="472">
        <v>2.57</v>
      </c>
      <c r="Y1189" s="472">
        <v>2.57</v>
      </c>
      <c r="Z1189" s="472">
        <v>-2.57</v>
      </c>
      <c r="AA1189" s="473">
        <v>0</v>
      </c>
      <c r="AB1189" s="472">
        <v>0</v>
      </c>
      <c r="AC1189" s="271"/>
      <c r="AD1189" s="54"/>
      <c r="AE1189" s="54"/>
      <c r="AF1189" s="54"/>
      <c r="AG1189" s="54"/>
      <c r="AH1189" s="54"/>
      <c r="AI1189" s="464"/>
      <c r="AJ1189" s="470"/>
    </row>
    <row r="1190" spans="1:36" ht="31.5" x14ac:dyDescent="0.25">
      <c r="A1190" s="447">
        <v>0</v>
      </c>
      <c r="B1190" s="471" t="s">
        <v>1062</v>
      </c>
      <c r="C1190" s="471" t="s">
        <v>385</v>
      </c>
      <c r="D1190" s="472">
        <v>0</v>
      </c>
      <c r="E1190" s="472">
        <v>0</v>
      </c>
      <c r="F1190" s="472">
        <v>0</v>
      </c>
      <c r="G1190" s="472">
        <v>0</v>
      </c>
      <c r="H1190" s="472">
        <v>0</v>
      </c>
      <c r="I1190" s="472">
        <v>0</v>
      </c>
      <c r="J1190" s="472">
        <v>0</v>
      </c>
      <c r="K1190" s="472">
        <v>0</v>
      </c>
      <c r="L1190" s="472">
        <v>0</v>
      </c>
      <c r="M1190" s="472">
        <v>0</v>
      </c>
      <c r="N1190" s="472">
        <v>0</v>
      </c>
      <c r="O1190" s="472">
        <v>0</v>
      </c>
      <c r="P1190" s="472">
        <v>0</v>
      </c>
      <c r="Q1190" s="472">
        <v>0</v>
      </c>
      <c r="R1190" s="472">
        <v>0</v>
      </c>
      <c r="S1190" s="472">
        <v>0</v>
      </c>
      <c r="T1190" s="472">
        <v>0</v>
      </c>
      <c r="U1190" s="472">
        <v>0</v>
      </c>
      <c r="V1190" s="472">
        <v>0</v>
      </c>
      <c r="W1190" s="472">
        <v>0</v>
      </c>
      <c r="X1190" s="472">
        <v>2.57</v>
      </c>
      <c r="Y1190" s="472">
        <v>2.57</v>
      </c>
      <c r="Z1190" s="472">
        <v>-2.57</v>
      </c>
      <c r="AA1190" s="473">
        <v>0</v>
      </c>
      <c r="AB1190" s="472">
        <v>0</v>
      </c>
      <c r="AC1190" s="271"/>
      <c r="AD1190" s="54"/>
      <c r="AE1190" s="54"/>
      <c r="AF1190" s="54"/>
      <c r="AG1190" s="54"/>
      <c r="AH1190" s="54"/>
      <c r="AI1190" s="464"/>
      <c r="AJ1190" s="470"/>
    </row>
    <row r="1191" spans="1:36" x14ac:dyDescent="0.25">
      <c r="A1191" s="447">
        <v>0</v>
      </c>
      <c r="B1191" s="471" t="s">
        <v>96</v>
      </c>
      <c r="C1191" s="471">
        <v>0</v>
      </c>
      <c r="D1191" s="472">
        <v>0</v>
      </c>
      <c r="E1191" s="472">
        <v>0</v>
      </c>
      <c r="F1191" s="472">
        <v>0</v>
      </c>
      <c r="G1191" s="472">
        <v>0</v>
      </c>
      <c r="H1191" s="472">
        <v>0</v>
      </c>
      <c r="I1191" s="472">
        <v>0</v>
      </c>
      <c r="J1191" s="472">
        <v>0</v>
      </c>
      <c r="K1191" s="472">
        <v>0</v>
      </c>
      <c r="L1191" s="472">
        <v>0</v>
      </c>
      <c r="M1191" s="472">
        <v>0</v>
      </c>
      <c r="N1191" s="472">
        <v>0</v>
      </c>
      <c r="O1191" s="472">
        <v>0</v>
      </c>
      <c r="P1191" s="472">
        <v>0</v>
      </c>
      <c r="Q1191" s="472">
        <v>0</v>
      </c>
      <c r="R1191" s="472">
        <v>0</v>
      </c>
      <c r="S1191" s="472">
        <v>0</v>
      </c>
      <c r="T1191" s="472">
        <v>0</v>
      </c>
      <c r="U1191" s="472">
        <v>0</v>
      </c>
      <c r="V1191" s="472">
        <v>0</v>
      </c>
      <c r="W1191" s="472">
        <v>0</v>
      </c>
      <c r="X1191" s="472">
        <v>0</v>
      </c>
      <c r="Y1191" s="472">
        <v>0</v>
      </c>
      <c r="Z1191" s="472">
        <v>0</v>
      </c>
      <c r="AA1191" s="473">
        <v>0</v>
      </c>
      <c r="AB1191" s="472">
        <v>0</v>
      </c>
      <c r="AC1191" s="271"/>
      <c r="AD1191" s="54"/>
      <c r="AE1191" s="54"/>
      <c r="AF1191" s="54"/>
      <c r="AG1191" s="54"/>
      <c r="AH1191" s="54"/>
      <c r="AI1191" s="464"/>
      <c r="AJ1191" s="470"/>
    </row>
    <row r="1192" spans="1:36" x14ac:dyDescent="0.25">
      <c r="A1192" s="447">
        <v>0</v>
      </c>
      <c r="B1192" s="471" t="s">
        <v>157</v>
      </c>
      <c r="C1192" s="471">
        <v>0</v>
      </c>
      <c r="D1192" s="472">
        <v>0</v>
      </c>
      <c r="E1192" s="472">
        <v>0</v>
      </c>
      <c r="F1192" s="472">
        <v>0</v>
      </c>
      <c r="G1192" s="472">
        <v>0</v>
      </c>
      <c r="H1192" s="472">
        <v>0</v>
      </c>
      <c r="I1192" s="472">
        <v>0</v>
      </c>
      <c r="J1192" s="472">
        <v>0</v>
      </c>
      <c r="K1192" s="472">
        <v>0</v>
      </c>
      <c r="L1192" s="472">
        <v>0</v>
      </c>
      <c r="M1192" s="472">
        <v>0</v>
      </c>
      <c r="N1192" s="472">
        <v>0</v>
      </c>
      <c r="O1192" s="472">
        <v>0</v>
      </c>
      <c r="P1192" s="472">
        <v>0</v>
      </c>
      <c r="Q1192" s="472">
        <v>0</v>
      </c>
      <c r="R1192" s="472">
        <v>0</v>
      </c>
      <c r="S1192" s="472">
        <v>0</v>
      </c>
      <c r="T1192" s="472">
        <v>0</v>
      </c>
      <c r="U1192" s="472">
        <v>0</v>
      </c>
      <c r="V1192" s="472">
        <v>0</v>
      </c>
      <c r="W1192" s="472">
        <v>0</v>
      </c>
      <c r="X1192" s="472">
        <v>0</v>
      </c>
      <c r="Y1192" s="472">
        <v>0</v>
      </c>
      <c r="Z1192" s="472">
        <v>0</v>
      </c>
      <c r="AA1192" s="473">
        <v>0</v>
      </c>
      <c r="AB1192" s="472">
        <v>0</v>
      </c>
      <c r="AC1192" s="271"/>
      <c r="AD1192" s="54"/>
      <c r="AE1192" s="54"/>
      <c r="AF1192" s="54"/>
      <c r="AG1192" s="54"/>
      <c r="AH1192" s="54"/>
      <c r="AI1192" s="464"/>
      <c r="AJ1192" s="470"/>
    </row>
    <row r="1193" spans="1:36" ht="31.5" x14ac:dyDescent="0.25">
      <c r="A1193" s="447">
        <v>1</v>
      </c>
      <c r="B1193" s="471" t="s">
        <v>158</v>
      </c>
      <c r="C1193" s="471">
        <v>0</v>
      </c>
      <c r="D1193" s="472">
        <v>0</v>
      </c>
      <c r="E1193" s="472">
        <v>0</v>
      </c>
      <c r="F1193" s="472">
        <v>4.2640000000000002</v>
      </c>
      <c r="G1193" s="472">
        <v>4.2640000000000002</v>
      </c>
      <c r="H1193" s="472">
        <v>0</v>
      </c>
      <c r="I1193" s="472">
        <v>0</v>
      </c>
      <c r="J1193" s="472">
        <v>11.280999999999999</v>
      </c>
      <c r="K1193" s="472">
        <v>11.280999999999999</v>
      </c>
      <c r="L1193" s="472">
        <v>0</v>
      </c>
      <c r="M1193" s="472">
        <v>0</v>
      </c>
      <c r="N1193" s="472">
        <v>0</v>
      </c>
      <c r="O1193" s="472">
        <v>0</v>
      </c>
      <c r="P1193" s="472">
        <v>0</v>
      </c>
      <c r="Q1193" s="472">
        <v>0</v>
      </c>
      <c r="R1193" s="472">
        <v>1.8630000000000002</v>
      </c>
      <c r="S1193" s="472">
        <v>1.8630000000000002</v>
      </c>
      <c r="T1193" s="472">
        <v>0</v>
      </c>
      <c r="U1193" s="472">
        <v>0</v>
      </c>
      <c r="V1193" s="472">
        <v>17.407999999999998</v>
      </c>
      <c r="W1193" s="472">
        <v>17.407999999999998</v>
      </c>
      <c r="X1193" s="472">
        <v>19.013400000000001</v>
      </c>
      <c r="Y1193" s="472">
        <v>19.013400000000001</v>
      </c>
      <c r="Z1193" s="472">
        <v>-19.013400000000001</v>
      </c>
      <c r="AA1193" s="473">
        <v>0.47796075933379822</v>
      </c>
      <c r="AB1193" s="472">
        <v>0</v>
      </c>
      <c r="AC1193" s="271"/>
      <c r="AD1193" s="54"/>
      <c r="AE1193" s="54"/>
      <c r="AF1193" s="54"/>
      <c r="AG1193" s="54"/>
      <c r="AH1193" s="54"/>
      <c r="AI1193" s="464"/>
      <c r="AJ1193" s="470"/>
    </row>
    <row r="1194" spans="1:36" ht="31.5" x14ac:dyDescent="0.25">
      <c r="A1194" s="447">
        <v>2</v>
      </c>
      <c r="B1194" s="471" t="s">
        <v>159</v>
      </c>
      <c r="C1194" s="471">
        <v>0</v>
      </c>
      <c r="D1194" s="472">
        <v>0</v>
      </c>
      <c r="E1194" s="472">
        <v>0</v>
      </c>
      <c r="F1194" s="472">
        <v>55.510999999999996</v>
      </c>
      <c r="G1194" s="472">
        <v>55.510999999999996</v>
      </c>
      <c r="H1194" s="472">
        <v>0</v>
      </c>
      <c r="I1194" s="472">
        <v>0</v>
      </c>
      <c r="J1194" s="472">
        <v>11.699000000000002</v>
      </c>
      <c r="K1194" s="472">
        <v>11.699000000000002</v>
      </c>
      <c r="L1194" s="472">
        <v>0</v>
      </c>
      <c r="M1194" s="472">
        <v>0</v>
      </c>
      <c r="N1194" s="472">
        <v>25.698999999999998</v>
      </c>
      <c r="O1194" s="472">
        <v>25.698999999999998</v>
      </c>
      <c r="P1194" s="472">
        <v>0</v>
      </c>
      <c r="Q1194" s="472">
        <v>0</v>
      </c>
      <c r="R1194" s="472">
        <v>124.65538849000001</v>
      </c>
      <c r="S1194" s="472">
        <v>124.65538849000001</v>
      </c>
      <c r="T1194" s="472">
        <v>0</v>
      </c>
      <c r="U1194" s="472">
        <v>0</v>
      </c>
      <c r="V1194" s="472">
        <v>217.56438849</v>
      </c>
      <c r="W1194" s="472">
        <v>217.56438849</v>
      </c>
      <c r="X1194" s="472">
        <v>-1.6306190669734519</v>
      </c>
      <c r="Y1194" s="472">
        <v>-1.6306190669734519</v>
      </c>
      <c r="Z1194" s="472">
        <v>1.6306190669734519</v>
      </c>
      <c r="AA1194" s="473">
        <v>1.0075514778041919</v>
      </c>
      <c r="AB1194" s="472">
        <v>0</v>
      </c>
      <c r="AC1194" s="271"/>
      <c r="AD1194" s="54"/>
      <c r="AE1194" s="54"/>
      <c r="AF1194" s="54"/>
      <c r="AG1194" s="54"/>
      <c r="AH1194" s="54"/>
      <c r="AI1194" s="464"/>
      <c r="AJ1194" s="470"/>
    </row>
    <row r="1195" spans="1:36" x14ac:dyDescent="0.25">
      <c r="A1195" s="447">
        <v>3</v>
      </c>
      <c r="B1195" s="471" t="s">
        <v>160</v>
      </c>
      <c r="C1195" s="471">
        <v>0</v>
      </c>
      <c r="D1195" s="472">
        <v>0</v>
      </c>
      <c r="E1195" s="472">
        <v>0</v>
      </c>
      <c r="F1195" s="472">
        <v>7.9093</v>
      </c>
      <c r="G1195" s="472">
        <v>7.9093</v>
      </c>
      <c r="H1195" s="472">
        <v>0</v>
      </c>
      <c r="I1195" s="472">
        <v>0</v>
      </c>
      <c r="J1195" s="472">
        <v>0</v>
      </c>
      <c r="K1195" s="472">
        <v>0</v>
      </c>
      <c r="L1195" s="472">
        <v>0</v>
      </c>
      <c r="M1195" s="472">
        <v>0</v>
      </c>
      <c r="N1195" s="472">
        <v>3.3697869499999999</v>
      </c>
      <c r="O1195" s="472">
        <v>3.3697869499999999</v>
      </c>
      <c r="P1195" s="472">
        <v>0</v>
      </c>
      <c r="Q1195" s="472">
        <v>0</v>
      </c>
      <c r="R1195" s="472">
        <v>1.4933587400000001</v>
      </c>
      <c r="S1195" s="472">
        <v>1.4933587400000001</v>
      </c>
      <c r="T1195" s="472">
        <v>0</v>
      </c>
      <c r="U1195" s="472">
        <v>0</v>
      </c>
      <c r="V1195" s="472">
        <v>12.77244569</v>
      </c>
      <c r="W1195" s="472">
        <v>12.77244569</v>
      </c>
      <c r="X1195" s="472">
        <v>-6.0647692334744319</v>
      </c>
      <c r="Y1195" s="472">
        <v>-6.0647692334744319</v>
      </c>
      <c r="Z1195" s="472">
        <v>6.0647692334744328</v>
      </c>
      <c r="AA1195" s="473">
        <v>1.9041535131847804</v>
      </c>
      <c r="AB1195" s="472">
        <v>0</v>
      </c>
      <c r="AC1195" s="271"/>
      <c r="AD1195" s="54"/>
      <c r="AE1195" s="54"/>
      <c r="AF1195" s="54"/>
      <c r="AG1195" s="54"/>
      <c r="AH1195" s="54"/>
      <c r="AI1195" s="464"/>
      <c r="AJ1195" s="470"/>
    </row>
    <row r="1196" spans="1:36" ht="31.5" x14ac:dyDescent="0.25">
      <c r="A1196" s="447">
        <v>4</v>
      </c>
      <c r="B1196" s="471" t="s">
        <v>161</v>
      </c>
      <c r="C1196" s="471">
        <v>0</v>
      </c>
      <c r="D1196" s="472">
        <v>0</v>
      </c>
      <c r="E1196" s="472">
        <v>0</v>
      </c>
      <c r="F1196" s="472">
        <v>0</v>
      </c>
      <c r="G1196" s="472">
        <v>0</v>
      </c>
      <c r="H1196" s="472">
        <v>0</v>
      </c>
      <c r="I1196" s="472">
        <v>0</v>
      </c>
      <c r="J1196" s="472">
        <v>0</v>
      </c>
      <c r="K1196" s="472">
        <v>0</v>
      </c>
      <c r="L1196" s="472">
        <v>0</v>
      </c>
      <c r="M1196" s="472">
        <v>0</v>
      </c>
      <c r="N1196" s="472">
        <v>0</v>
      </c>
      <c r="O1196" s="472">
        <v>0</v>
      </c>
      <c r="P1196" s="472">
        <v>0</v>
      </c>
      <c r="Q1196" s="472">
        <v>0</v>
      </c>
      <c r="R1196" s="472">
        <v>0</v>
      </c>
      <c r="S1196" s="472">
        <v>0</v>
      </c>
      <c r="T1196" s="472">
        <v>0</v>
      </c>
      <c r="U1196" s="472">
        <v>0</v>
      </c>
      <c r="V1196" s="472">
        <v>0</v>
      </c>
      <c r="W1196" s="472">
        <v>0</v>
      </c>
      <c r="X1196" s="472">
        <v>0</v>
      </c>
      <c r="Y1196" s="472">
        <v>0</v>
      </c>
      <c r="Z1196" s="472">
        <v>0</v>
      </c>
      <c r="AA1196" s="473" t="s">
        <v>1119</v>
      </c>
      <c r="AB1196" s="472">
        <v>0</v>
      </c>
      <c r="AC1196" s="271"/>
      <c r="AD1196" s="54"/>
      <c r="AE1196" s="54"/>
      <c r="AF1196" s="54"/>
      <c r="AG1196" s="54"/>
      <c r="AH1196" s="54"/>
      <c r="AI1196" s="464"/>
      <c r="AJ1196" s="470"/>
    </row>
    <row r="1197" spans="1:36" ht="31.5" x14ac:dyDescent="0.25">
      <c r="A1197" s="447">
        <v>5</v>
      </c>
      <c r="B1197" s="471" t="s">
        <v>162</v>
      </c>
      <c r="C1197" s="471">
        <v>0</v>
      </c>
      <c r="D1197" s="472">
        <v>0</v>
      </c>
      <c r="E1197" s="472">
        <v>0</v>
      </c>
      <c r="F1197" s="472">
        <v>0.96799999999999997</v>
      </c>
      <c r="G1197" s="472">
        <v>0.96799999999999997</v>
      </c>
      <c r="H1197" s="472">
        <v>0</v>
      </c>
      <c r="I1197" s="472">
        <v>0</v>
      </c>
      <c r="J1197" s="472">
        <v>5.0810000000000004</v>
      </c>
      <c r="K1197" s="472">
        <v>5.0810000000000004</v>
      </c>
      <c r="L1197" s="472">
        <v>0.25</v>
      </c>
      <c r="M1197" s="472">
        <v>0</v>
      </c>
      <c r="N1197" s="472">
        <v>20.777000000000001</v>
      </c>
      <c r="O1197" s="472">
        <v>20.777000000000001</v>
      </c>
      <c r="P1197" s="472">
        <v>0.56299999999999994</v>
      </c>
      <c r="Q1197" s="472">
        <v>0</v>
      </c>
      <c r="R1197" s="472">
        <v>20.274373900000001</v>
      </c>
      <c r="S1197" s="472">
        <v>20.274373900000001</v>
      </c>
      <c r="T1197" s="472">
        <v>0.81299999999999994</v>
      </c>
      <c r="U1197" s="472">
        <v>0</v>
      </c>
      <c r="V1197" s="472">
        <v>47.100373900000001</v>
      </c>
      <c r="W1197" s="472">
        <v>47.100373900000001</v>
      </c>
      <c r="X1197" s="472">
        <v>7.3379982564760198</v>
      </c>
      <c r="Y1197" s="472">
        <v>7.3379982564760198</v>
      </c>
      <c r="Z1197" s="472">
        <v>-7.3379982564760233</v>
      </c>
      <c r="AA1197" s="473">
        <v>0.86520540630083687</v>
      </c>
      <c r="AB1197" s="472">
        <v>0</v>
      </c>
      <c r="AC1197" s="271"/>
      <c r="AD1197" s="54"/>
      <c r="AE1197" s="54"/>
      <c r="AF1197" s="54"/>
      <c r="AG1197" s="54"/>
      <c r="AH1197" s="54"/>
      <c r="AI1197" s="464"/>
      <c r="AJ1197" s="470"/>
    </row>
    <row r="1198" spans="1:36" x14ac:dyDescent="0.25">
      <c r="A1198" s="447">
        <v>6</v>
      </c>
      <c r="B1198" s="471" t="s">
        <v>163</v>
      </c>
      <c r="C1198" s="471">
        <v>0</v>
      </c>
      <c r="D1198" s="472">
        <v>0</v>
      </c>
      <c r="E1198" s="472">
        <v>0</v>
      </c>
      <c r="F1198" s="472">
        <v>0</v>
      </c>
      <c r="G1198" s="472">
        <v>0</v>
      </c>
      <c r="H1198" s="472">
        <v>0</v>
      </c>
      <c r="I1198" s="472">
        <v>0</v>
      </c>
      <c r="J1198" s="472">
        <v>0</v>
      </c>
      <c r="K1198" s="472">
        <v>0</v>
      </c>
      <c r="L1198" s="472">
        <v>0</v>
      </c>
      <c r="M1198" s="472">
        <v>0</v>
      </c>
      <c r="N1198" s="472">
        <v>0</v>
      </c>
      <c r="O1198" s="472">
        <v>0</v>
      </c>
      <c r="P1198" s="472">
        <v>0</v>
      </c>
      <c r="Q1198" s="472">
        <v>0</v>
      </c>
      <c r="R1198" s="472">
        <v>0</v>
      </c>
      <c r="S1198" s="472">
        <v>0</v>
      </c>
      <c r="T1198" s="472">
        <v>0</v>
      </c>
      <c r="U1198" s="472">
        <v>0</v>
      </c>
      <c r="V1198" s="472">
        <v>0</v>
      </c>
      <c r="W1198" s="472">
        <v>0</v>
      </c>
      <c r="X1198" s="472">
        <v>0</v>
      </c>
      <c r="Y1198" s="472">
        <v>0</v>
      </c>
      <c r="Z1198" s="472">
        <v>0</v>
      </c>
      <c r="AA1198" s="473" t="s">
        <v>1119</v>
      </c>
      <c r="AB1198" s="472">
        <v>0</v>
      </c>
      <c r="AC1198" s="271"/>
      <c r="AD1198" s="54"/>
      <c r="AE1198" s="54"/>
      <c r="AF1198" s="54"/>
      <c r="AG1198" s="54"/>
      <c r="AH1198" s="54"/>
      <c r="AI1198" s="464"/>
      <c r="AJ1198" s="470"/>
    </row>
    <row r="1199" spans="1:36" ht="31.5" x14ac:dyDescent="0.25">
      <c r="A1199" s="447">
        <v>7</v>
      </c>
      <c r="B1199" s="471" t="s">
        <v>164</v>
      </c>
      <c r="C1199" s="471">
        <v>0</v>
      </c>
      <c r="D1199" s="472">
        <v>0</v>
      </c>
      <c r="E1199" s="472">
        <v>0</v>
      </c>
      <c r="F1199" s="472">
        <v>0</v>
      </c>
      <c r="G1199" s="472">
        <v>0</v>
      </c>
      <c r="H1199" s="472">
        <v>0</v>
      </c>
      <c r="I1199" s="472">
        <v>0</v>
      </c>
      <c r="J1199" s="472">
        <v>0</v>
      </c>
      <c r="K1199" s="472">
        <v>0</v>
      </c>
      <c r="L1199" s="472">
        <v>0</v>
      </c>
      <c r="M1199" s="472">
        <v>0</v>
      </c>
      <c r="N1199" s="472">
        <v>0</v>
      </c>
      <c r="O1199" s="472">
        <v>0</v>
      </c>
      <c r="P1199" s="472">
        <v>0</v>
      </c>
      <c r="Q1199" s="472">
        <v>0</v>
      </c>
      <c r="R1199" s="472">
        <v>9.5171642199999997</v>
      </c>
      <c r="S1199" s="472">
        <v>9.5171642199999997</v>
      </c>
      <c r="T1199" s="472">
        <v>0</v>
      </c>
      <c r="U1199" s="472">
        <v>0</v>
      </c>
      <c r="V1199" s="472">
        <v>9.5171642199999997</v>
      </c>
      <c r="W1199" s="472">
        <v>9.5171642199999997</v>
      </c>
      <c r="X1199" s="472">
        <v>-3.4748574067309326</v>
      </c>
      <c r="Y1199" s="472">
        <v>-3.4748574067309326</v>
      </c>
      <c r="Z1199" s="472">
        <v>3.4748574067309326</v>
      </c>
      <c r="AA1199" s="473">
        <v>1.5750878785400393</v>
      </c>
      <c r="AB1199" s="472">
        <v>0</v>
      </c>
      <c r="AC1199" s="271"/>
      <c r="AD1199" s="54"/>
      <c r="AE1199" s="54"/>
      <c r="AF1199" s="54"/>
      <c r="AG1199" s="54"/>
      <c r="AH1199" s="54"/>
      <c r="AI1199" s="464"/>
      <c r="AJ1199" s="470"/>
    </row>
    <row r="1200" spans="1:36" x14ac:dyDescent="0.25">
      <c r="A1200" s="447">
        <v>8</v>
      </c>
      <c r="B1200" s="471" t="s">
        <v>165</v>
      </c>
      <c r="C1200" s="471">
        <v>0</v>
      </c>
      <c r="D1200" s="472">
        <v>0</v>
      </c>
      <c r="E1200" s="472">
        <v>0</v>
      </c>
      <c r="F1200" s="472">
        <v>0</v>
      </c>
      <c r="G1200" s="472">
        <v>0</v>
      </c>
      <c r="H1200" s="472">
        <v>0</v>
      </c>
      <c r="I1200" s="472">
        <v>0</v>
      </c>
      <c r="J1200" s="472">
        <v>0</v>
      </c>
      <c r="K1200" s="472">
        <v>0</v>
      </c>
      <c r="L1200" s="472">
        <v>0</v>
      </c>
      <c r="M1200" s="472">
        <v>0</v>
      </c>
      <c r="N1200" s="472">
        <v>0</v>
      </c>
      <c r="O1200" s="472">
        <v>0</v>
      </c>
      <c r="P1200" s="472">
        <v>0</v>
      </c>
      <c r="Q1200" s="472">
        <v>0</v>
      </c>
      <c r="R1200" s="472">
        <v>0</v>
      </c>
      <c r="S1200" s="472">
        <v>0</v>
      </c>
      <c r="T1200" s="472">
        <v>0</v>
      </c>
      <c r="U1200" s="472">
        <v>0</v>
      </c>
      <c r="V1200" s="472">
        <v>0</v>
      </c>
      <c r="W1200" s="472">
        <v>0</v>
      </c>
      <c r="X1200" s="472">
        <v>0</v>
      </c>
      <c r="Y1200" s="472">
        <v>0</v>
      </c>
      <c r="Z1200" s="472">
        <v>0</v>
      </c>
      <c r="AA1200" s="473" t="s">
        <v>1119</v>
      </c>
      <c r="AB1200" s="472">
        <v>0</v>
      </c>
      <c r="AC1200" s="271"/>
      <c r="AD1200" s="54"/>
      <c r="AE1200" s="54"/>
      <c r="AF1200" s="54"/>
      <c r="AG1200" s="54"/>
      <c r="AH1200" s="54"/>
      <c r="AI1200" s="464"/>
      <c r="AJ1200" s="470"/>
    </row>
  </sheetData>
  <mergeCells count="76">
    <mergeCell ref="L691:O691"/>
    <mergeCell ref="P691:S691"/>
    <mergeCell ref="T691:W691"/>
    <mergeCell ref="X691:Y691"/>
    <mergeCell ref="Z691:AA691"/>
    <mergeCell ref="AB691:AB692"/>
    <mergeCell ref="AN14:AN15"/>
    <mergeCell ref="A688:A692"/>
    <mergeCell ref="B688:B692"/>
    <mergeCell ref="C688:C692"/>
    <mergeCell ref="D688:AB688"/>
    <mergeCell ref="AC688:AC692"/>
    <mergeCell ref="D689:AB689"/>
    <mergeCell ref="D690:W690"/>
    <mergeCell ref="D691:G691"/>
    <mergeCell ref="H691:K691"/>
    <mergeCell ref="AE14:AE15"/>
    <mergeCell ref="AG14:AG15"/>
    <mergeCell ref="AH14:AH15"/>
    <mergeCell ref="AK14:AK15"/>
    <mergeCell ref="AL14:AL15"/>
    <mergeCell ref="W14:W15"/>
    <mergeCell ref="AM14:AM15"/>
    <mergeCell ref="Y14:Y15"/>
    <mergeCell ref="Z14:Z15"/>
    <mergeCell ref="AA14:AA15"/>
    <mergeCell ref="AB14:AB15"/>
    <mergeCell ref="AC14:AC15"/>
    <mergeCell ref="AD14:AD15"/>
    <mergeCell ref="Q14:Q15"/>
    <mergeCell ref="R14:R15"/>
    <mergeCell ref="S14:S15"/>
    <mergeCell ref="T14:T15"/>
    <mergeCell ref="V14:V15"/>
    <mergeCell ref="K14:K15"/>
    <mergeCell ref="L14:L15"/>
    <mergeCell ref="M14:M15"/>
    <mergeCell ref="N14:N15"/>
    <mergeCell ref="O14:O15"/>
    <mergeCell ref="AF13:AF15"/>
    <mergeCell ref="AG13:AH13"/>
    <mergeCell ref="AK13:AL13"/>
    <mergeCell ref="AM13:AN13"/>
    <mergeCell ref="X14:X15"/>
    <mergeCell ref="AQ12:AQ15"/>
    <mergeCell ref="F13:G13"/>
    <mergeCell ref="H13:I13"/>
    <mergeCell ref="J13:K13"/>
    <mergeCell ref="L13:M13"/>
    <mergeCell ref="N13:O13"/>
    <mergeCell ref="AB13:AC13"/>
    <mergeCell ref="AI12:AI15"/>
    <mergeCell ref="AJ12:AJ15"/>
    <mergeCell ref="AK12:AN12"/>
    <mergeCell ref="AO12:AP12"/>
    <mergeCell ref="Q13:R13"/>
    <mergeCell ref="S13:T13"/>
    <mergeCell ref="V13:W13"/>
    <mergeCell ref="X13:Y13"/>
    <mergeCell ref="Z13:AA13"/>
    <mergeCell ref="A4:AD4"/>
    <mergeCell ref="A12:A15"/>
    <mergeCell ref="B12:B15"/>
    <mergeCell ref="C12:C15"/>
    <mergeCell ref="D12:D15"/>
    <mergeCell ref="E12:E15"/>
    <mergeCell ref="F12:T12"/>
    <mergeCell ref="U12:U15"/>
    <mergeCell ref="V12:AH12"/>
    <mergeCell ref="P13:P15"/>
    <mergeCell ref="F14:F15"/>
    <mergeCell ref="G14:G15"/>
    <mergeCell ref="H14:H15"/>
    <mergeCell ref="I14:I15"/>
    <mergeCell ref="J14:J15"/>
    <mergeCell ref="AD13:AE13"/>
  </mergeCells>
  <conditionalFormatting sqref="A1201:XFD1048576 A692:AA692 A689:AB691 AD689:XFD692 A693:XFD700 AC701:XFD1159 A2:AO3 A6:AH6 A5:AO5 A4 AE4:AO4 C22 AB17:AG17 A684:XFD688 A18:C21 A7:AG9 AQ16:XFD17 B12:AJ12 B14:O15 Q14:T14 B13:T13 V14:AE14 AG14:AH14 AQ12:XFD12 V13:AH13 AR13:XFD15 A17:Z17 AA17:AA22 D18:Z22 AO12 AO13:AP14 A16:AP16 AK12:AN14 AI17:AM17 AB18:AM22 A10:XFD11 A22:A23 AO17:AP23 C23:AM23 AR18:AR23 AQ18:AQ631 AS18:XFD631 AS633:XFD683 AQ633:AQ683 AC1161:XFD1200 AJ6:AO9 AQ2:XFD9">
    <cfRule type="cellIs" dxfId="73" priority="22" operator="equal">
      <formula>0</formula>
    </cfRule>
  </conditionalFormatting>
  <conditionalFormatting sqref="A701:AB1158 A1161:AB1200 A1159:W1159 AB1159">
    <cfRule type="cellIs" dxfId="72" priority="20" operator="equal">
      <formula>0</formula>
    </cfRule>
    <cfRule type="expression" dxfId="71" priority="21">
      <formula>$A701&lt;&gt;0</formula>
    </cfRule>
  </conditionalFormatting>
  <conditionalFormatting sqref="B22 A24:AP25 AR28:AR631 A27:AP631 AR633:AR683 A633:AP683">
    <cfRule type="cellIs" dxfId="70" priority="18" operator="equal">
      <formula>0</formula>
    </cfRule>
    <cfRule type="expression" dxfId="69" priority="19">
      <formula>$A22&lt;&gt;0</formula>
    </cfRule>
  </conditionalFormatting>
  <conditionalFormatting sqref="B23">
    <cfRule type="cellIs" dxfId="68" priority="16" operator="equal">
      <formula>0</formula>
    </cfRule>
    <cfRule type="expression" dxfId="67" priority="17">
      <formula>$A23&lt;&gt;0</formula>
    </cfRule>
  </conditionalFormatting>
  <conditionalFormatting sqref="AR24:AR25 AR27">
    <cfRule type="cellIs" dxfId="66" priority="14" operator="equal">
      <formula>0</formula>
    </cfRule>
    <cfRule type="expression" dxfId="65" priority="15">
      <formula>$A24&lt;&gt;0</formula>
    </cfRule>
  </conditionalFormatting>
  <conditionalFormatting sqref="A26:AP26">
    <cfRule type="cellIs" dxfId="64" priority="12" operator="equal">
      <formula>0</formula>
    </cfRule>
    <cfRule type="expression" dxfId="63" priority="13">
      <formula>$A26&lt;&gt;0</formula>
    </cfRule>
  </conditionalFormatting>
  <conditionalFormatting sqref="AR26">
    <cfRule type="cellIs" dxfId="62" priority="10" operator="equal">
      <formula>0</formula>
    </cfRule>
    <cfRule type="expression" dxfId="61" priority="11">
      <formula>$A26&lt;&gt;0</formula>
    </cfRule>
  </conditionalFormatting>
  <conditionalFormatting sqref="AS632:XFD632 AQ632">
    <cfRule type="cellIs" dxfId="60" priority="9" operator="equal">
      <formula>0</formula>
    </cfRule>
  </conditionalFormatting>
  <conditionalFormatting sqref="A632:AP632 AR632">
    <cfRule type="cellIs" dxfId="59" priority="7" operator="equal">
      <formula>0</formula>
    </cfRule>
    <cfRule type="expression" dxfId="58" priority="8">
      <formula>$A632&lt;&gt;0</formula>
    </cfRule>
  </conditionalFormatting>
  <conditionalFormatting sqref="AC1160:XFD1160">
    <cfRule type="cellIs" dxfId="57" priority="6" operator="equal">
      <formula>0</formula>
    </cfRule>
  </conditionalFormatting>
  <conditionalFormatting sqref="A1160:AB1160">
    <cfRule type="cellIs" dxfId="56" priority="4" operator="equal">
      <formula>0</formula>
    </cfRule>
    <cfRule type="expression" dxfId="55" priority="5">
      <formula>$A1160&lt;&gt;0</formula>
    </cfRule>
  </conditionalFormatting>
  <conditionalFormatting sqref="X1159:AA1159">
    <cfRule type="cellIs" dxfId="54" priority="2" operator="equal">
      <formula>0</formula>
    </cfRule>
    <cfRule type="expression" dxfId="53" priority="3">
      <formula>$A1159&lt;&gt;0</formula>
    </cfRule>
  </conditionalFormatting>
  <conditionalFormatting sqref="AP2:AP9">
    <cfRule type="cellIs" dxfId="52" priority="1" operator="equal">
      <formula>0</formula>
    </cfRule>
  </conditionalFormatting>
  <pageMargins left="0.70866141732283472" right="0.70866141732283472" top="0.74803149606299213" bottom="0.74803149606299213" header="0.31496062992125984" footer="0.31496062992125984"/>
  <pageSetup paperSize="8" scale="35"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R1200"/>
  <sheetViews>
    <sheetView view="pageBreakPreview" zoomScale="60" zoomScaleNormal="60" workbookViewId="0">
      <pane xSplit="3" ySplit="699" topLeftCell="D700" activePane="bottomRight" state="frozen"/>
      <selection pane="topRight" activeCell="D1" sqref="D1"/>
      <selection pane="bottomLeft" activeCell="A700" sqref="A700"/>
      <selection pane="bottomRight" activeCell="G703" sqref="G703"/>
    </sheetView>
  </sheetViews>
  <sheetFormatPr defaultColWidth="9" defaultRowHeight="15.75" x14ac:dyDescent="0.25"/>
  <cols>
    <col min="1" max="1" width="9" style="48" customWidth="1"/>
    <col min="2" max="2" width="50.25" style="454" customWidth="1"/>
    <col min="3" max="3" width="7.5" style="83" customWidth="1"/>
    <col min="4" max="4" width="15.5" style="77" customWidth="1"/>
    <col min="5" max="5" width="14" style="77" customWidth="1"/>
    <col min="6" max="8" width="10.75" style="77" customWidth="1"/>
    <col min="9" max="9" width="10.75" style="475" customWidth="1"/>
    <col min="10" max="18" width="10.75" style="77" customWidth="1"/>
    <col min="19" max="19" width="11.5" style="77" customWidth="1"/>
    <col min="20" max="20" width="12.5" style="77" customWidth="1"/>
    <col min="21" max="21" width="13.375" style="77" customWidth="1"/>
    <col min="22" max="22" width="10.75" style="77" customWidth="1"/>
    <col min="23" max="23" width="12" style="77" customWidth="1"/>
    <col min="24" max="24" width="12.75" style="77" customWidth="1"/>
    <col min="25" max="25" width="12.125" style="77" customWidth="1"/>
    <col min="26" max="26" width="10.75" style="77" customWidth="1"/>
    <col min="27" max="27" width="12.25" style="77" customWidth="1"/>
    <col min="28" max="28" width="25.75" style="77" customWidth="1"/>
    <col min="29" max="29" width="10.875" style="77" customWidth="1"/>
    <col min="30" max="30" width="11.375" style="77" customWidth="1"/>
    <col min="31" max="31" width="10.75" style="77" customWidth="1"/>
    <col min="32" max="32" width="13.375" style="77" customWidth="1"/>
    <col min="33" max="33" width="10.125" style="77" customWidth="1"/>
    <col min="34" max="34" width="10.25" style="77" customWidth="1"/>
    <col min="35" max="35" width="19.875" style="101" customWidth="1"/>
    <col min="36" max="36" width="16.25" style="79" customWidth="1"/>
    <col min="37" max="37" width="14.25" style="77" customWidth="1"/>
    <col min="38" max="38" width="11.75" style="77" customWidth="1"/>
    <col min="39" max="39" width="10.875" style="77" customWidth="1"/>
    <col min="40" max="40" width="9" style="77"/>
    <col min="41" max="41" width="12.75" style="77" customWidth="1"/>
    <col min="42" max="42" width="14.875" style="77" customWidth="1"/>
    <col min="43" max="43" width="14.625" style="77" hidden="1" customWidth="1"/>
    <col min="44" max="44" width="0" style="77" hidden="1" customWidth="1"/>
    <col min="45" max="16384" width="9" style="77"/>
  </cols>
  <sheetData>
    <row r="2" spans="1:43" s="48" customFormat="1" hidden="1" x14ac:dyDescent="0.25">
      <c r="B2" s="429"/>
      <c r="C2" s="52"/>
      <c r="I2" s="435"/>
      <c r="AI2" s="99"/>
      <c r="AJ2" s="53"/>
      <c r="AP2" s="53" t="s">
        <v>439</v>
      </c>
    </row>
    <row r="3" spans="1:43" s="48" customFormat="1" ht="20.25" hidden="1" x14ac:dyDescent="0.3">
      <c r="B3" s="269"/>
      <c r="C3" s="52"/>
      <c r="I3" s="435"/>
      <c r="AI3" s="99"/>
      <c r="AJ3" s="53"/>
      <c r="AP3" s="53" t="s">
        <v>1</v>
      </c>
    </row>
    <row r="4" spans="1:43" s="48" customFormat="1" ht="20.25" hidden="1" x14ac:dyDescent="0.25">
      <c r="A4" s="530" t="s">
        <v>1121</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90"/>
      <c r="AF4" s="90"/>
      <c r="AG4" s="90"/>
      <c r="AH4" s="90"/>
      <c r="AI4" s="90"/>
      <c r="AJ4" s="53"/>
      <c r="AP4" s="53" t="s">
        <v>2</v>
      </c>
    </row>
    <row r="5" spans="1:43" s="48" customFormat="1" ht="18.75" hidden="1" x14ac:dyDescent="0.25">
      <c r="B5" s="430"/>
      <c r="C5" s="52"/>
      <c r="I5" s="435"/>
      <c r="AI5" s="99"/>
      <c r="AJ5" s="86"/>
      <c r="AP5" s="86" t="s">
        <v>5</v>
      </c>
    </row>
    <row r="6" spans="1:43" s="48" customFormat="1" hidden="1" x14ac:dyDescent="0.25">
      <c r="B6" s="430"/>
      <c r="C6" s="52"/>
      <c r="I6" s="435"/>
      <c r="AH6" s="431"/>
      <c r="AI6" s="432"/>
      <c r="AJ6" s="87"/>
      <c r="AP6" s="87" t="s">
        <v>508</v>
      </c>
    </row>
    <row r="7" spans="1:43" s="48" customFormat="1" ht="18.75" hidden="1" x14ac:dyDescent="0.3">
      <c r="A7" s="91"/>
      <c r="B7" s="430"/>
      <c r="C7" s="52"/>
      <c r="I7" s="435"/>
      <c r="AI7" s="432"/>
      <c r="AJ7" s="85"/>
      <c r="AP7" s="85" t="s">
        <v>838</v>
      </c>
    </row>
    <row r="8" spans="1:43" s="48" customFormat="1" hidden="1" x14ac:dyDescent="0.25">
      <c r="B8" s="430"/>
      <c r="C8" s="52"/>
      <c r="I8" s="435"/>
      <c r="AI8" s="432"/>
      <c r="AJ8" s="87"/>
      <c r="AP8" s="87" t="s">
        <v>502</v>
      </c>
    </row>
    <row r="9" spans="1:43" s="48" customFormat="1" hidden="1" x14ac:dyDescent="0.25">
      <c r="A9" s="433"/>
      <c r="B9" s="430"/>
      <c r="C9" s="52"/>
      <c r="D9" s="98"/>
      <c r="E9" s="98"/>
      <c r="F9" s="98"/>
      <c r="G9" s="98"/>
      <c r="H9" s="98"/>
      <c r="I9" s="98"/>
      <c r="J9" s="98"/>
      <c r="K9" s="98"/>
      <c r="L9" s="98"/>
      <c r="M9" s="98"/>
      <c r="N9" s="98"/>
      <c r="O9" s="98"/>
      <c r="P9" s="98"/>
      <c r="U9" s="98"/>
      <c r="V9" s="98"/>
      <c r="W9" s="98"/>
      <c r="X9" s="98"/>
      <c r="Y9" s="98"/>
      <c r="Z9" s="98"/>
      <c r="AA9" s="98"/>
      <c r="AB9" s="98"/>
      <c r="AC9" s="98"/>
      <c r="AD9" s="98"/>
      <c r="AE9" s="98"/>
      <c r="AF9" s="98"/>
      <c r="AI9" s="432"/>
      <c r="AJ9" s="87"/>
      <c r="AK9" s="98">
        <v>0</v>
      </c>
      <c r="AL9" s="98"/>
      <c r="AP9" s="87" t="s">
        <v>409</v>
      </c>
    </row>
    <row r="10" spans="1:43" s="52" customFormat="1" hidden="1" x14ac:dyDescent="0.25">
      <c r="A10" s="455"/>
      <c r="B10" s="281"/>
      <c r="C10" s="281"/>
      <c r="D10" s="281"/>
      <c r="E10" s="281"/>
      <c r="F10" s="281"/>
      <c r="G10" s="281"/>
      <c r="I10" s="84"/>
      <c r="AI10" s="434"/>
      <c r="AJ10" s="434"/>
    </row>
    <row r="11" spans="1:43" s="48" customFormat="1" hidden="1" x14ac:dyDescent="0.25">
      <c r="B11" s="430"/>
      <c r="C11" s="52"/>
      <c r="D11" s="98"/>
      <c r="E11" s="98"/>
      <c r="F11" s="98"/>
      <c r="G11" s="98"/>
      <c r="H11" s="98"/>
      <c r="I11" s="98"/>
      <c r="J11" s="98"/>
      <c r="K11" s="98"/>
      <c r="L11" s="98"/>
      <c r="M11" s="98"/>
      <c r="N11" s="98"/>
      <c r="O11" s="98"/>
      <c r="P11" s="98"/>
      <c r="V11" s="98"/>
      <c r="W11" s="435"/>
      <c r="X11" s="435"/>
      <c r="Y11" s="435"/>
      <c r="Z11" s="435"/>
      <c r="AA11" s="435"/>
      <c r="AB11" s="435"/>
      <c r="AC11" s="435"/>
      <c r="AD11" s="435"/>
      <c r="AE11" s="435"/>
      <c r="AF11" s="435"/>
      <c r="AI11" s="99"/>
      <c r="AJ11" s="436"/>
      <c r="AK11" s="98"/>
      <c r="AL11" s="98"/>
    </row>
    <row r="12" spans="1:43" s="48" customFormat="1" hidden="1" x14ac:dyDescent="0.25">
      <c r="A12" s="531" t="s">
        <v>102</v>
      </c>
      <c r="B12" s="532" t="s">
        <v>212</v>
      </c>
      <c r="C12" s="531"/>
      <c r="D12" s="535" t="s">
        <v>1110</v>
      </c>
      <c r="E12" s="531" t="s">
        <v>103</v>
      </c>
      <c r="F12" s="531" t="s">
        <v>1111</v>
      </c>
      <c r="G12" s="531"/>
      <c r="H12" s="531"/>
      <c r="I12" s="531"/>
      <c r="J12" s="531"/>
      <c r="K12" s="531"/>
      <c r="L12" s="531"/>
      <c r="M12" s="531"/>
      <c r="N12" s="531"/>
      <c r="O12" s="531"/>
      <c r="P12" s="531"/>
      <c r="Q12" s="531"/>
      <c r="R12" s="531"/>
      <c r="S12" s="531"/>
      <c r="T12" s="531"/>
      <c r="U12" s="532" t="s">
        <v>1112</v>
      </c>
      <c r="V12" s="531" t="s">
        <v>1113</v>
      </c>
      <c r="W12" s="531"/>
      <c r="X12" s="531"/>
      <c r="Y12" s="531"/>
      <c r="Z12" s="531"/>
      <c r="AA12" s="531"/>
      <c r="AB12" s="531"/>
      <c r="AC12" s="531"/>
      <c r="AD12" s="531"/>
      <c r="AE12" s="531"/>
      <c r="AF12" s="531"/>
      <c r="AG12" s="531"/>
      <c r="AH12" s="531"/>
      <c r="AI12" s="532" t="s">
        <v>104</v>
      </c>
      <c r="AJ12" s="532" t="s">
        <v>1114</v>
      </c>
      <c r="AK12" s="531" t="s">
        <v>1115</v>
      </c>
      <c r="AL12" s="531"/>
      <c r="AM12" s="531"/>
      <c r="AN12" s="531"/>
      <c r="AO12" s="536" t="s">
        <v>1116</v>
      </c>
      <c r="AP12" s="537"/>
      <c r="AQ12" s="538"/>
    </row>
    <row r="13" spans="1:43" s="48" customFormat="1" hidden="1" x14ac:dyDescent="0.25">
      <c r="A13" s="531"/>
      <c r="B13" s="533"/>
      <c r="C13" s="531"/>
      <c r="D13" s="535"/>
      <c r="E13" s="531"/>
      <c r="F13" s="531" t="s">
        <v>213</v>
      </c>
      <c r="G13" s="531"/>
      <c r="H13" s="531" t="s">
        <v>1122</v>
      </c>
      <c r="I13" s="531"/>
      <c r="J13" s="531" t="s">
        <v>1123</v>
      </c>
      <c r="K13" s="531"/>
      <c r="L13" s="531" t="s">
        <v>1124</v>
      </c>
      <c r="M13" s="531"/>
      <c r="N13" s="531" t="s">
        <v>1125</v>
      </c>
      <c r="O13" s="531"/>
      <c r="P13" s="532" t="s">
        <v>109</v>
      </c>
      <c r="Q13" s="531" t="s">
        <v>107</v>
      </c>
      <c r="R13" s="531"/>
      <c r="S13" s="531" t="s">
        <v>108</v>
      </c>
      <c r="T13" s="531"/>
      <c r="U13" s="533"/>
      <c r="V13" s="531" t="s">
        <v>213</v>
      </c>
      <c r="W13" s="531"/>
      <c r="X13" s="531" t="s">
        <v>1122</v>
      </c>
      <c r="Y13" s="531"/>
      <c r="Z13" s="531" t="s">
        <v>1123</v>
      </c>
      <c r="AA13" s="531"/>
      <c r="AB13" s="531" t="s">
        <v>1124</v>
      </c>
      <c r="AC13" s="531"/>
      <c r="AD13" s="531" t="s">
        <v>1125</v>
      </c>
      <c r="AE13" s="531"/>
      <c r="AF13" s="532" t="s">
        <v>1117</v>
      </c>
      <c r="AG13" s="531" t="s">
        <v>107</v>
      </c>
      <c r="AH13" s="531"/>
      <c r="AI13" s="533"/>
      <c r="AJ13" s="533"/>
      <c r="AK13" s="531" t="s">
        <v>213</v>
      </c>
      <c r="AL13" s="531"/>
      <c r="AM13" s="531" t="s">
        <v>107</v>
      </c>
      <c r="AN13" s="531"/>
      <c r="AO13" s="412" t="s">
        <v>105</v>
      </c>
      <c r="AP13" s="412" t="s">
        <v>106</v>
      </c>
      <c r="AQ13" s="538"/>
    </row>
    <row r="14" spans="1:43" s="48" customFormat="1" hidden="1" x14ac:dyDescent="0.25">
      <c r="A14" s="531"/>
      <c r="B14" s="533"/>
      <c r="C14" s="531"/>
      <c r="D14" s="535"/>
      <c r="E14" s="531"/>
      <c r="F14" s="531" t="s">
        <v>105</v>
      </c>
      <c r="G14" s="531" t="s">
        <v>106</v>
      </c>
      <c r="H14" s="531" t="s">
        <v>10</v>
      </c>
      <c r="I14" s="550" t="s">
        <v>11</v>
      </c>
      <c r="J14" s="531" t="s">
        <v>10</v>
      </c>
      <c r="K14" s="531" t="s">
        <v>11</v>
      </c>
      <c r="L14" s="531" t="s">
        <v>10</v>
      </c>
      <c r="M14" s="531" t="s">
        <v>11</v>
      </c>
      <c r="N14" s="531" t="s">
        <v>10</v>
      </c>
      <c r="O14" s="531" t="s">
        <v>11</v>
      </c>
      <c r="P14" s="533"/>
      <c r="Q14" s="532" t="s">
        <v>110</v>
      </c>
      <c r="R14" s="532" t="s">
        <v>111</v>
      </c>
      <c r="S14" s="532" t="s">
        <v>112</v>
      </c>
      <c r="T14" s="532" t="s">
        <v>113</v>
      </c>
      <c r="U14" s="533"/>
      <c r="V14" s="532" t="s">
        <v>105</v>
      </c>
      <c r="W14" s="532" t="s">
        <v>106</v>
      </c>
      <c r="X14" s="532" t="s">
        <v>10</v>
      </c>
      <c r="Y14" s="532" t="s">
        <v>11</v>
      </c>
      <c r="Z14" s="532" t="s">
        <v>10</v>
      </c>
      <c r="AA14" s="532" t="s">
        <v>11</v>
      </c>
      <c r="AB14" s="532" t="s">
        <v>10</v>
      </c>
      <c r="AC14" s="532" t="s">
        <v>11</v>
      </c>
      <c r="AD14" s="532" t="s">
        <v>10</v>
      </c>
      <c r="AE14" s="532" t="s">
        <v>11</v>
      </c>
      <c r="AF14" s="533"/>
      <c r="AG14" s="532" t="s">
        <v>1118</v>
      </c>
      <c r="AH14" s="532" t="s">
        <v>111</v>
      </c>
      <c r="AI14" s="533"/>
      <c r="AJ14" s="533"/>
      <c r="AK14" s="532" t="s">
        <v>105</v>
      </c>
      <c r="AL14" s="532" t="s">
        <v>106</v>
      </c>
      <c r="AM14" s="532" t="s">
        <v>1118</v>
      </c>
      <c r="AN14" s="532" t="s">
        <v>111</v>
      </c>
      <c r="AO14" s="412"/>
      <c r="AP14" s="412"/>
      <c r="AQ14" s="538"/>
    </row>
    <row r="15" spans="1:43" s="48" customFormat="1" hidden="1" x14ac:dyDescent="0.25">
      <c r="A15" s="531"/>
      <c r="B15" s="534"/>
      <c r="C15" s="531"/>
      <c r="D15" s="535"/>
      <c r="E15" s="531"/>
      <c r="F15" s="531"/>
      <c r="G15" s="531"/>
      <c r="H15" s="531"/>
      <c r="I15" s="550"/>
      <c r="J15" s="531"/>
      <c r="K15" s="531"/>
      <c r="L15" s="531"/>
      <c r="M15" s="531"/>
      <c r="N15" s="531"/>
      <c r="O15" s="531"/>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411"/>
      <c r="AP15" s="411"/>
      <c r="AQ15" s="538"/>
    </row>
    <row r="16" spans="1:43" s="48" customFormat="1" hidden="1" x14ac:dyDescent="0.25">
      <c r="A16" s="272"/>
      <c r="B16" s="437"/>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438"/>
      <c r="AJ16" s="272"/>
      <c r="AK16" s="272"/>
      <c r="AL16" s="272"/>
      <c r="AM16" s="272"/>
      <c r="AN16" s="272"/>
      <c r="AO16" s="272"/>
      <c r="AP16" s="272"/>
    </row>
    <row r="17" spans="1:44" s="333" customFormat="1" hidden="1" x14ac:dyDescent="0.25">
      <c r="A17" s="439"/>
      <c r="B17" s="440" t="s">
        <v>380</v>
      </c>
      <c r="C17" s="439" t="s">
        <v>411</v>
      </c>
      <c r="D17" s="505">
        <v>10668.908767951994</v>
      </c>
      <c r="E17" s="505">
        <v>5954.0659061432807</v>
      </c>
      <c r="F17" s="505">
        <v>1517.2813051360499</v>
      </c>
      <c r="G17" s="505">
        <v>2017.4761104587396</v>
      </c>
      <c r="H17" s="505">
        <v>261.0329678245879</v>
      </c>
      <c r="I17" s="505">
        <v>223.10053027199694</v>
      </c>
      <c r="J17" s="505">
        <v>301.67022909896616</v>
      </c>
      <c r="K17" s="505">
        <v>273.79826976077288</v>
      </c>
      <c r="L17" s="505">
        <v>201.4274815998466</v>
      </c>
      <c r="M17" s="505">
        <v>750.95146668783582</v>
      </c>
      <c r="N17" s="505">
        <v>753.15062661264938</v>
      </c>
      <c r="O17" s="505">
        <v>769.62584373813388</v>
      </c>
      <c r="P17" s="505">
        <v>3936.5897956845411</v>
      </c>
      <c r="Q17" s="505">
        <v>500.19480532268949</v>
      </c>
      <c r="R17" s="508">
        <v>1.3296651739064556</v>
      </c>
      <c r="S17" s="505"/>
      <c r="T17" s="505"/>
      <c r="U17" s="505">
        <v>2003.62937403</v>
      </c>
      <c r="V17" s="505">
        <v>1293.4312583684152</v>
      </c>
      <c r="W17" s="505">
        <v>1664.8355484899998</v>
      </c>
      <c r="X17" s="505">
        <v>160.32313400000001</v>
      </c>
      <c r="Y17" s="505">
        <v>217.32172908999996</v>
      </c>
      <c r="Z17" s="505">
        <v>144.53685210279326</v>
      </c>
      <c r="AA17" s="505">
        <v>172.07394772999996</v>
      </c>
      <c r="AB17" s="505">
        <v>142.14814770819373</v>
      </c>
      <c r="AC17" s="505">
        <v>252.50084732000002</v>
      </c>
      <c r="AD17" s="505">
        <v>846.4231245574282</v>
      </c>
      <c r="AE17" s="505">
        <v>1022.93902435</v>
      </c>
      <c r="AF17" s="505">
        <v>5717.8654583254011</v>
      </c>
      <c r="AG17" s="505">
        <v>371.40429012158472</v>
      </c>
      <c r="AH17" s="443">
        <v>1.2871465241918527</v>
      </c>
      <c r="AI17" s="441"/>
      <c r="AJ17" s="505">
        <v>2197.7161020399999</v>
      </c>
      <c r="AK17" s="505">
        <v>1097.0879032223177</v>
      </c>
      <c r="AL17" s="505">
        <v>1469.60256701</v>
      </c>
      <c r="AM17" s="505">
        <v>372.51466378768237</v>
      </c>
      <c r="AN17" s="443">
        <v>1.3395486019794303</v>
      </c>
      <c r="AO17" s="505">
        <v>1097.0879032223177</v>
      </c>
      <c r="AP17" s="505">
        <v>1469.60256701</v>
      </c>
      <c r="AR17" s="444">
        <v>0</v>
      </c>
    </row>
    <row r="18" spans="1:44" s="333" customFormat="1" hidden="1" x14ac:dyDescent="0.25">
      <c r="A18" s="439"/>
      <c r="B18" s="440" t="s">
        <v>497</v>
      </c>
      <c r="C18" s="439" t="s">
        <v>388</v>
      </c>
      <c r="D18" s="505">
        <v>393.62345122493321</v>
      </c>
      <c r="E18" s="505">
        <v>349.46308166493321</v>
      </c>
      <c r="F18" s="505">
        <v>194.83129526823811</v>
      </c>
      <c r="G18" s="505">
        <v>359.63653465873949</v>
      </c>
      <c r="H18" s="505">
        <v>67.652783950000014</v>
      </c>
      <c r="I18" s="505">
        <v>25.589492141996921</v>
      </c>
      <c r="J18" s="505">
        <v>85.035836240799995</v>
      </c>
      <c r="K18" s="505">
        <v>51.188958140772911</v>
      </c>
      <c r="L18" s="505">
        <v>27.812574575376193</v>
      </c>
      <c r="M18" s="505">
        <v>176.93917474783564</v>
      </c>
      <c r="N18" s="505">
        <v>14.330100502061912</v>
      </c>
      <c r="O18" s="505">
        <v>105.9189096281339</v>
      </c>
      <c r="P18" s="505">
        <v>-10.173452993806279</v>
      </c>
      <c r="Q18" s="505">
        <v>164.80523939050124</v>
      </c>
      <c r="R18" s="505">
        <v>1.8458868949344207</v>
      </c>
      <c r="S18" s="505"/>
      <c r="T18" s="505"/>
      <c r="U18" s="505">
        <v>175.39827402999998</v>
      </c>
      <c r="V18" s="505">
        <v>165.11138172233953</v>
      </c>
      <c r="W18" s="505">
        <v>349.69155548999998</v>
      </c>
      <c r="X18" s="505">
        <v>12.253534000000002</v>
      </c>
      <c r="Y18" s="505">
        <v>44.046729090000007</v>
      </c>
      <c r="Z18" s="505">
        <v>30.066852102793256</v>
      </c>
      <c r="AA18" s="505">
        <v>46.709147729999991</v>
      </c>
      <c r="AB18" s="505">
        <v>57.283023798362734</v>
      </c>
      <c r="AC18" s="505">
        <v>49.163787320000004</v>
      </c>
      <c r="AD18" s="505">
        <v>65.507971821183517</v>
      </c>
      <c r="AE18" s="505">
        <v>209.77189134999995</v>
      </c>
      <c r="AF18" s="505">
        <v>492.21344450999999</v>
      </c>
      <c r="AG18" s="505">
        <v>184.58017376766043</v>
      </c>
      <c r="AH18" s="445">
        <v>2.1179130829276249</v>
      </c>
      <c r="AI18" s="444"/>
      <c r="AJ18" s="505">
        <v>199.54220203999998</v>
      </c>
      <c r="AK18" s="505">
        <v>187.08815361279989</v>
      </c>
      <c r="AL18" s="505">
        <v>318.06067401000001</v>
      </c>
      <c r="AM18" s="505">
        <v>130.97252039720013</v>
      </c>
      <c r="AN18" s="443">
        <v>1.7000577955794176</v>
      </c>
      <c r="AO18" s="505">
        <v>187.08815361279989</v>
      </c>
      <c r="AP18" s="505">
        <v>318.06067401000001</v>
      </c>
      <c r="AR18" s="444">
        <v>0</v>
      </c>
    </row>
    <row r="19" spans="1:44" s="333" customFormat="1" hidden="1" x14ac:dyDescent="0.25">
      <c r="A19" s="439"/>
      <c r="B19" s="440" t="s">
        <v>498</v>
      </c>
      <c r="C19" s="439" t="s">
        <v>389</v>
      </c>
      <c r="D19" s="505">
        <v>2064.3354977099998</v>
      </c>
      <c r="E19" s="505">
        <v>1634.2424999999996</v>
      </c>
      <c r="F19" s="505">
        <v>415.59774586781197</v>
      </c>
      <c r="G19" s="505">
        <v>330.99949508000003</v>
      </c>
      <c r="H19" s="505">
        <v>65.679424644587883</v>
      </c>
      <c r="I19" s="505">
        <v>65.678743000000011</v>
      </c>
      <c r="J19" s="505">
        <v>112.99104980816618</v>
      </c>
      <c r="K19" s="505">
        <v>112.99115208000001</v>
      </c>
      <c r="L19" s="505">
        <v>60.550907024470419</v>
      </c>
      <c r="M19" s="505">
        <v>107.56660000000002</v>
      </c>
      <c r="N19" s="505">
        <v>176.37636439058753</v>
      </c>
      <c r="O19" s="505">
        <v>44.763000000000005</v>
      </c>
      <c r="P19" s="505">
        <v>1303.2430049199995</v>
      </c>
      <c r="Q19" s="505">
        <v>-84.598250787811963</v>
      </c>
      <c r="R19" s="505">
        <v>0.79644198836747337</v>
      </c>
      <c r="S19" s="505"/>
      <c r="T19" s="505"/>
      <c r="U19" s="505">
        <v>522.923</v>
      </c>
      <c r="V19" s="505">
        <v>352.20151664607556</v>
      </c>
      <c r="W19" s="505">
        <v>311.70079999999996</v>
      </c>
      <c r="X19" s="505">
        <v>39.503599999999999</v>
      </c>
      <c r="Y19" s="505">
        <v>39.5426</v>
      </c>
      <c r="Z19" s="505">
        <v>38.149000000000001</v>
      </c>
      <c r="AA19" s="505">
        <v>39.353000000000002</v>
      </c>
      <c r="AB19" s="505">
        <v>37.684963909831005</v>
      </c>
      <c r="AC19" s="505">
        <v>67.473900000000015</v>
      </c>
      <c r="AD19" s="505">
        <v>236.86395273624461</v>
      </c>
      <c r="AE19" s="505">
        <v>165.3313</v>
      </c>
      <c r="AF19" s="505">
        <v>1203.026395594622</v>
      </c>
      <c r="AG19" s="505">
        <v>-40.500716646075603</v>
      </c>
      <c r="AH19" s="445">
        <v>0.88500697830107744</v>
      </c>
      <c r="AI19" s="444"/>
      <c r="AJ19" s="505">
        <v>600.53319999999997</v>
      </c>
      <c r="AK19" s="505">
        <v>209.15941959951786</v>
      </c>
      <c r="AL19" s="505">
        <v>233.98599999999999</v>
      </c>
      <c r="AM19" s="505">
        <v>24.826580400482129</v>
      </c>
      <c r="AN19" s="443">
        <v>1.1186969271956202</v>
      </c>
      <c r="AO19" s="505">
        <v>209.15941959951786</v>
      </c>
      <c r="AP19" s="505">
        <v>233.98599999999999</v>
      </c>
      <c r="AR19" s="444">
        <v>0</v>
      </c>
    </row>
    <row r="20" spans="1:44" s="333" customFormat="1" hidden="1" x14ac:dyDescent="0.25">
      <c r="A20" s="439"/>
      <c r="B20" s="440" t="s">
        <v>499</v>
      </c>
      <c r="C20" s="439" t="s">
        <v>390</v>
      </c>
      <c r="D20" s="505">
        <v>96.33601419999998</v>
      </c>
      <c r="E20" s="505">
        <v>108.42892159999998</v>
      </c>
      <c r="F20" s="505">
        <v>33.704025999999999</v>
      </c>
      <c r="G20" s="505">
        <v>75.659000000000006</v>
      </c>
      <c r="H20" s="505">
        <v>2.8330000000000002</v>
      </c>
      <c r="I20" s="505">
        <v>6.9649999999999999</v>
      </c>
      <c r="J20" s="505">
        <v>11.23</v>
      </c>
      <c r="K20" s="505">
        <v>15.463000000000001</v>
      </c>
      <c r="L20" s="505">
        <v>13.064</v>
      </c>
      <c r="M20" s="505">
        <v>23.744000000000007</v>
      </c>
      <c r="N20" s="505">
        <v>6.5770259999999983</v>
      </c>
      <c r="O20" s="505">
        <v>29.486999999999998</v>
      </c>
      <c r="P20" s="505">
        <v>32.769921599999975</v>
      </c>
      <c r="Q20" s="505">
        <v>41.954974000000014</v>
      </c>
      <c r="R20" s="505">
        <v>2.2448060062616855</v>
      </c>
      <c r="S20" s="505"/>
      <c r="T20" s="505"/>
      <c r="U20" s="505">
        <v>11.869100000000001</v>
      </c>
      <c r="V20" s="505">
        <v>28.563359999999999</v>
      </c>
      <c r="W20" s="505">
        <v>51.149199999999993</v>
      </c>
      <c r="X20" s="505">
        <v>0</v>
      </c>
      <c r="Y20" s="505">
        <v>8.5264000000000006</v>
      </c>
      <c r="Z20" s="505">
        <v>1</v>
      </c>
      <c r="AA20" s="505">
        <v>3.1117999999999997</v>
      </c>
      <c r="AB20" s="505">
        <v>17.495660000000001</v>
      </c>
      <c r="AC20" s="505">
        <v>25.036999999999999</v>
      </c>
      <c r="AD20" s="505">
        <v>10.0677</v>
      </c>
      <c r="AE20" s="505">
        <v>14.473999999999998</v>
      </c>
      <c r="AF20" s="505">
        <v>29.821919999999992</v>
      </c>
      <c r="AG20" s="505">
        <v>22.585839999999997</v>
      </c>
      <c r="AH20" s="445">
        <v>1.7907277015029042</v>
      </c>
      <c r="AI20" s="444"/>
      <c r="AJ20" s="505">
        <v>12.947400000000005</v>
      </c>
      <c r="AK20" s="505">
        <v>27.187330000000003</v>
      </c>
      <c r="AL20" s="505">
        <v>47.941600000000008</v>
      </c>
      <c r="AM20" s="505">
        <v>20.754270000000005</v>
      </c>
      <c r="AN20" s="443">
        <v>1.7633802215958685</v>
      </c>
      <c r="AO20" s="505">
        <v>27.187330000000003</v>
      </c>
      <c r="AP20" s="505">
        <v>47.941600000000008</v>
      </c>
      <c r="AR20" s="444">
        <v>0</v>
      </c>
    </row>
    <row r="21" spans="1:44" s="333" customFormat="1" hidden="1" x14ac:dyDescent="0.25">
      <c r="A21" s="439"/>
      <c r="B21" s="440" t="s">
        <v>500</v>
      </c>
      <c r="C21" s="439" t="s">
        <v>385</v>
      </c>
      <c r="D21" s="505">
        <v>8114.6138048170606</v>
      </c>
      <c r="E21" s="505">
        <v>3861.9314028783479</v>
      </c>
      <c r="F21" s="505">
        <v>873.14823799999999</v>
      </c>
      <c r="G21" s="505">
        <v>1250.5543877200002</v>
      </c>
      <c r="H21" s="505">
        <v>124.86775922999999</v>
      </c>
      <c r="I21" s="505">
        <v>124.86729513</v>
      </c>
      <c r="J21" s="505">
        <v>92.413343050000009</v>
      </c>
      <c r="K21" s="505">
        <v>94.15515954</v>
      </c>
      <c r="L21" s="505">
        <v>100</v>
      </c>
      <c r="M21" s="505">
        <v>442.70169193999988</v>
      </c>
      <c r="N21" s="505">
        <v>555.86713571999996</v>
      </c>
      <c r="O21" s="505">
        <v>588.83024110999986</v>
      </c>
      <c r="P21" s="505">
        <v>2611.3770151583476</v>
      </c>
      <c r="Q21" s="505">
        <v>377.4061497199998</v>
      </c>
      <c r="R21" s="505">
        <v>1.4322360548816682</v>
      </c>
      <c r="S21" s="505"/>
      <c r="T21" s="505"/>
      <c r="U21" s="505">
        <v>1293.4390000000003</v>
      </c>
      <c r="V21" s="505">
        <v>747.55499999999984</v>
      </c>
      <c r="W21" s="505">
        <v>950.84730000000013</v>
      </c>
      <c r="X21" s="505">
        <v>108.56600000000003</v>
      </c>
      <c r="Y21" s="505">
        <v>125.20599999999999</v>
      </c>
      <c r="Z21" s="505">
        <v>75.320999999999998</v>
      </c>
      <c r="AA21" s="505">
        <v>82.899999999999991</v>
      </c>
      <c r="AB21" s="505">
        <v>29.6845</v>
      </c>
      <c r="AC21" s="505">
        <v>110.82616</v>
      </c>
      <c r="AD21" s="505">
        <v>533.98349999999982</v>
      </c>
      <c r="AE21" s="505">
        <v>631.91514000000018</v>
      </c>
      <c r="AF21" s="505">
        <v>3994.2503912207776</v>
      </c>
      <c r="AG21" s="505">
        <v>203.2923000000003</v>
      </c>
      <c r="AH21" s="445">
        <v>1.2719429339647255</v>
      </c>
      <c r="AI21" s="444"/>
      <c r="AJ21" s="505">
        <v>1383.8733</v>
      </c>
      <c r="AK21" s="505">
        <v>673.65300000999991</v>
      </c>
      <c r="AL21" s="505">
        <v>868.98759999999993</v>
      </c>
      <c r="AM21" s="505">
        <v>195.33459999000002</v>
      </c>
      <c r="AN21" s="443">
        <v>1.2899632303086312</v>
      </c>
      <c r="AO21" s="505">
        <v>673.65300000999991</v>
      </c>
      <c r="AP21" s="505">
        <v>868.98759999999993</v>
      </c>
      <c r="AR21" s="444">
        <v>0</v>
      </c>
    </row>
    <row r="22" spans="1:44" s="333" customFormat="1" hidden="1" x14ac:dyDescent="0.25">
      <c r="A22" s="439"/>
      <c r="B22" s="446" t="s">
        <v>922</v>
      </c>
      <c r="C22" s="439" t="s">
        <v>923</v>
      </c>
      <c r="D22" s="505">
        <v>0</v>
      </c>
      <c r="E22" s="505">
        <v>0</v>
      </c>
      <c r="F22" s="505">
        <v>0</v>
      </c>
      <c r="G22" s="505">
        <v>0.62669300000000006</v>
      </c>
      <c r="H22" s="505">
        <v>0</v>
      </c>
      <c r="I22" s="505">
        <v>0</v>
      </c>
      <c r="J22" s="505">
        <v>0</v>
      </c>
      <c r="K22" s="505">
        <v>0</v>
      </c>
      <c r="L22" s="505">
        <v>0</v>
      </c>
      <c r="M22" s="505">
        <v>0</v>
      </c>
      <c r="N22" s="505">
        <v>0</v>
      </c>
      <c r="O22" s="505">
        <v>0.62669300000000006</v>
      </c>
      <c r="P22" s="505" t="s">
        <v>804</v>
      </c>
      <c r="Q22" s="505">
        <v>0.62669300000000006</v>
      </c>
      <c r="R22" s="505" t="s">
        <v>1119</v>
      </c>
      <c r="S22" s="505"/>
      <c r="T22" s="505"/>
      <c r="U22" s="505">
        <v>0</v>
      </c>
      <c r="V22" s="505">
        <v>0</v>
      </c>
      <c r="W22" s="505">
        <v>0.62669300000000006</v>
      </c>
      <c r="X22" s="505">
        <v>0</v>
      </c>
      <c r="Y22" s="505">
        <v>0</v>
      </c>
      <c r="Z22" s="505">
        <v>0</v>
      </c>
      <c r="AA22" s="505">
        <v>0</v>
      </c>
      <c r="AB22" s="505">
        <v>0</v>
      </c>
      <c r="AC22" s="505">
        <v>0</v>
      </c>
      <c r="AD22" s="505">
        <v>0</v>
      </c>
      <c r="AE22" s="505">
        <v>0.62669300000000006</v>
      </c>
      <c r="AF22" s="505" t="s">
        <v>804</v>
      </c>
      <c r="AG22" s="505">
        <v>0.62669300000000006</v>
      </c>
      <c r="AH22" s="445" t="s">
        <v>1119</v>
      </c>
      <c r="AI22" s="444"/>
      <c r="AJ22" s="505">
        <v>0</v>
      </c>
      <c r="AK22" s="505">
        <v>0</v>
      </c>
      <c r="AL22" s="505">
        <v>0.62669299999999994</v>
      </c>
      <c r="AM22" s="505">
        <v>0.62669299999999994</v>
      </c>
      <c r="AN22" s="443" t="s">
        <v>1119</v>
      </c>
      <c r="AO22" s="505">
        <v>0</v>
      </c>
      <c r="AP22" s="505">
        <v>0.62669299999999994</v>
      </c>
      <c r="AR22" s="444">
        <v>0</v>
      </c>
    </row>
    <row r="23" spans="1:44" s="333" customFormat="1" hidden="1" x14ac:dyDescent="0.25">
      <c r="A23" s="439"/>
      <c r="B23" s="446" t="s">
        <v>501</v>
      </c>
      <c r="C23" s="439" t="s">
        <v>391</v>
      </c>
      <c r="D23" s="505">
        <v>0</v>
      </c>
      <c r="E23" s="505">
        <v>0</v>
      </c>
      <c r="F23" s="505">
        <v>0</v>
      </c>
      <c r="G23" s="505">
        <v>0</v>
      </c>
      <c r="H23" s="505">
        <v>0</v>
      </c>
      <c r="I23" s="505">
        <v>0</v>
      </c>
      <c r="J23" s="505">
        <v>0</v>
      </c>
      <c r="K23" s="505">
        <v>0</v>
      </c>
      <c r="L23" s="505">
        <v>0</v>
      </c>
      <c r="M23" s="505">
        <v>0</v>
      </c>
      <c r="N23" s="505">
        <v>0</v>
      </c>
      <c r="O23" s="505">
        <v>0</v>
      </c>
      <c r="P23" s="505" t="s">
        <v>804</v>
      </c>
      <c r="Q23" s="505">
        <v>0</v>
      </c>
      <c r="R23" s="505" t="s">
        <v>1119</v>
      </c>
      <c r="S23" s="505"/>
      <c r="T23" s="505"/>
      <c r="U23" s="505">
        <v>0</v>
      </c>
      <c r="V23" s="505">
        <v>0</v>
      </c>
      <c r="W23" s="505">
        <v>0.82</v>
      </c>
      <c r="X23" s="505">
        <v>0</v>
      </c>
      <c r="Y23" s="505">
        <v>0</v>
      </c>
      <c r="Z23" s="505">
        <v>0</v>
      </c>
      <c r="AA23" s="505">
        <v>0</v>
      </c>
      <c r="AB23" s="505">
        <v>0</v>
      </c>
      <c r="AC23" s="505">
        <v>0</v>
      </c>
      <c r="AD23" s="505">
        <v>0</v>
      </c>
      <c r="AE23" s="505">
        <v>0.82</v>
      </c>
      <c r="AF23" s="505" t="s">
        <v>804</v>
      </c>
      <c r="AG23" s="505">
        <v>0.82</v>
      </c>
      <c r="AH23" s="445" t="s">
        <v>1119</v>
      </c>
      <c r="AI23" s="444"/>
      <c r="AJ23" s="505">
        <v>0.82</v>
      </c>
      <c r="AK23" s="505">
        <v>0</v>
      </c>
      <c r="AL23" s="505">
        <v>0</v>
      </c>
      <c r="AM23" s="505">
        <v>0</v>
      </c>
      <c r="AN23" s="443" t="s">
        <v>1119</v>
      </c>
      <c r="AO23" s="505">
        <v>0</v>
      </c>
      <c r="AP23" s="505">
        <v>0</v>
      </c>
      <c r="AR23" s="444">
        <v>0</v>
      </c>
    </row>
    <row r="24" spans="1:44" s="333" customFormat="1" hidden="1" x14ac:dyDescent="0.25">
      <c r="A24" s="447">
        <v>1</v>
      </c>
      <c r="B24" s="448" t="s">
        <v>115</v>
      </c>
      <c r="C24" s="449">
        <v>1</v>
      </c>
      <c r="D24" s="506">
        <v>2066.0028098539415</v>
      </c>
      <c r="E24" s="506">
        <v>704.01964845133284</v>
      </c>
      <c r="F24" s="506">
        <v>12.2496612</v>
      </c>
      <c r="G24" s="506">
        <v>3.4954350000000001</v>
      </c>
      <c r="H24" s="506">
        <v>0.65510076000000006</v>
      </c>
      <c r="I24" s="506">
        <v>0.65510076000000006</v>
      </c>
      <c r="J24" s="506">
        <v>0.49456044000000005</v>
      </c>
      <c r="K24" s="506">
        <v>0.49456044000000005</v>
      </c>
      <c r="L24" s="506">
        <v>0</v>
      </c>
      <c r="M24" s="506">
        <v>0.85060030999999992</v>
      </c>
      <c r="N24" s="506">
        <v>11.1</v>
      </c>
      <c r="O24" s="506">
        <v>1.49517349</v>
      </c>
      <c r="P24" s="506">
        <v>700.5242134513328</v>
      </c>
      <c r="Q24" s="506">
        <v>-8.7542261999999997</v>
      </c>
      <c r="R24" s="509">
        <v>0.28534952460562746</v>
      </c>
      <c r="S24" s="506"/>
      <c r="T24" s="506"/>
      <c r="U24" s="506">
        <v>237.67699999999999</v>
      </c>
      <c r="V24" s="506">
        <v>12.625000000000002</v>
      </c>
      <c r="W24" s="506">
        <v>3.0640000000000001</v>
      </c>
      <c r="X24" s="506">
        <v>0.59099999999999997</v>
      </c>
      <c r="Y24" s="506">
        <v>0.626</v>
      </c>
      <c r="Z24" s="506">
        <v>0.56500000000000017</v>
      </c>
      <c r="AA24" s="506">
        <v>0.5990000000000002</v>
      </c>
      <c r="AB24" s="506">
        <v>0</v>
      </c>
      <c r="AC24" s="506">
        <v>0.50999999999999979</v>
      </c>
      <c r="AD24" s="506">
        <v>11.469000000000001</v>
      </c>
      <c r="AE24" s="506">
        <v>1.329</v>
      </c>
      <c r="AF24" s="506">
        <v>1395.2318730604516</v>
      </c>
      <c r="AG24" s="506">
        <v>-9.5610000000000017</v>
      </c>
      <c r="AH24" s="451">
        <v>0.24269306930693066</v>
      </c>
      <c r="AI24" s="450"/>
      <c r="AJ24" s="506">
        <v>240.74099999999999</v>
      </c>
      <c r="AK24" s="506">
        <v>0</v>
      </c>
      <c r="AL24" s="506">
        <v>0</v>
      </c>
      <c r="AM24" s="506">
        <v>0</v>
      </c>
      <c r="AN24" s="452" t="s">
        <v>1119</v>
      </c>
      <c r="AO24" s="506">
        <v>0</v>
      </c>
      <c r="AP24" s="506">
        <v>0</v>
      </c>
      <c r="AR24" s="450">
        <v>0</v>
      </c>
    </row>
    <row r="25" spans="1:44" s="333" customFormat="1" hidden="1" x14ac:dyDescent="0.25">
      <c r="A25" s="447" t="s">
        <v>15</v>
      </c>
      <c r="B25" s="448" t="s">
        <v>382</v>
      </c>
      <c r="C25" s="449">
        <v>1</v>
      </c>
      <c r="D25" s="506">
        <v>424.00788999999997</v>
      </c>
      <c r="E25" s="506">
        <v>45.347399999999972</v>
      </c>
      <c r="F25" s="506">
        <v>11.1</v>
      </c>
      <c r="G25" s="506">
        <v>0.93033317999999998</v>
      </c>
      <c r="H25" s="506">
        <v>7.4979999999999991E-2</v>
      </c>
      <c r="I25" s="506">
        <v>7.4979999999999991E-2</v>
      </c>
      <c r="J25" s="506">
        <v>-7.4979999999999991E-2</v>
      </c>
      <c r="K25" s="506">
        <v>-7.4979999999999991E-2</v>
      </c>
      <c r="L25" s="506">
        <v>0</v>
      </c>
      <c r="M25" s="506">
        <v>0</v>
      </c>
      <c r="N25" s="506">
        <v>11.1</v>
      </c>
      <c r="O25" s="506">
        <v>0.93033317999999998</v>
      </c>
      <c r="P25" s="506">
        <v>44.417066819999974</v>
      </c>
      <c r="Q25" s="506">
        <v>-10.16966682</v>
      </c>
      <c r="R25" s="509">
        <v>8.3813800000000008E-2</v>
      </c>
      <c r="S25" s="506"/>
      <c r="T25" s="506"/>
      <c r="U25" s="506">
        <v>0</v>
      </c>
      <c r="V25" s="506">
        <v>11.48</v>
      </c>
      <c r="W25" s="506">
        <v>0.76800000000000002</v>
      </c>
      <c r="X25" s="506">
        <v>1.0999999999999999E-2</v>
      </c>
      <c r="Y25" s="506">
        <v>1.0999999999999999E-2</v>
      </c>
      <c r="Z25" s="506">
        <v>0</v>
      </c>
      <c r="AA25" s="506">
        <v>0</v>
      </c>
      <c r="AB25" s="506">
        <v>0</v>
      </c>
      <c r="AC25" s="506">
        <v>0</v>
      </c>
      <c r="AD25" s="506">
        <v>11.469000000000001</v>
      </c>
      <c r="AE25" s="506">
        <v>0.75700000000000001</v>
      </c>
      <c r="AF25" s="506">
        <v>358.54972033898304</v>
      </c>
      <c r="AG25" s="506">
        <v>-10.712000000000002</v>
      </c>
      <c r="AH25" s="451">
        <v>6.6898954703832753E-2</v>
      </c>
      <c r="AI25" s="450"/>
      <c r="AJ25" s="506">
        <v>0.76800000000000002</v>
      </c>
      <c r="AK25" s="506">
        <v>0</v>
      </c>
      <c r="AL25" s="506">
        <v>0</v>
      </c>
      <c r="AM25" s="506">
        <v>0</v>
      </c>
      <c r="AN25" s="452" t="s">
        <v>1119</v>
      </c>
      <c r="AO25" s="506">
        <v>0</v>
      </c>
      <c r="AP25" s="506">
        <v>0</v>
      </c>
      <c r="AR25" s="450">
        <v>0</v>
      </c>
    </row>
    <row r="26" spans="1:44" s="333" customFormat="1" hidden="1" x14ac:dyDescent="0.25">
      <c r="A26" s="447" t="s">
        <v>172</v>
      </c>
      <c r="B26" s="448" t="s">
        <v>460</v>
      </c>
      <c r="C26" s="449">
        <v>0</v>
      </c>
      <c r="D26" s="506">
        <v>424.00788999999997</v>
      </c>
      <c r="E26" s="506">
        <v>45.347399999999972</v>
      </c>
      <c r="F26" s="506">
        <v>11.1</v>
      </c>
      <c r="G26" s="506">
        <v>0.93033317999999998</v>
      </c>
      <c r="H26" s="506">
        <v>7.4979999999999991E-2</v>
      </c>
      <c r="I26" s="506">
        <v>7.4979999999999991E-2</v>
      </c>
      <c r="J26" s="506">
        <v>-7.4979999999999991E-2</v>
      </c>
      <c r="K26" s="506">
        <v>-7.4979999999999991E-2</v>
      </c>
      <c r="L26" s="506">
        <v>0</v>
      </c>
      <c r="M26" s="506">
        <v>0</v>
      </c>
      <c r="N26" s="506">
        <v>11.1</v>
      </c>
      <c r="O26" s="506">
        <v>0.93033317999999998</v>
      </c>
      <c r="P26" s="506">
        <v>44.417066819999974</v>
      </c>
      <c r="Q26" s="506">
        <v>-10.16966682</v>
      </c>
      <c r="R26" s="509">
        <v>8.3813800000000008E-2</v>
      </c>
      <c r="S26" s="506"/>
      <c r="T26" s="506"/>
      <c r="U26" s="506">
        <v>0</v>
      </c>
      <c r="V26" s="506">
        <v>11.48</v>
      </c>
      <c r="W26" s="506">
        <v>0.76800000000000002</v>
      </c>
      <c r="X26" s="506">
        <v>1.0999999999999999E-2</v>
      </c>
      <c r="Y26" s="506">
        <v>1.0999999999999999E-2</v>
      </c>
      <c r="Z26" s="506">
        <v>0</v>
      </c>
      <c r="AA26" s="506">
        <v>0</v>
      </c>
      <c r="AB26" s="506">
        <v>0</v>
      </c>
      <c r="AC26" s="506">
        <v>0</v>
      </c>
      <c r="AD26" s="506">
        <v>11.469000000000001</v>
      </c>
      <c r="AE26" s="506">
        <v>0.75700000000000001</v>
      </c>
      <c r="AF26" s="506">
        <v>358.54972033898304</v>
      </c>
      <c r="AG26" s="506">
        <v>-10.712000000000002</v>
      </c>
      <c r="AH26" s="451">
        <v>6.6898954703832753E-2</v>
      </c>
      <c r="AI26" s="450"/>
      <c r="AJ26" s="506">
        <v>0.76800000000000002</v>
      </c>
      <c r="AK26" s="506">
        <v>0</v>
      </c>
      <c r="AL26" s="506">
        <v>0</v>
      </c>
      <c r="AM26" s="506">
        <v>0</v>
      </c>
      <c r="AN26" s="452" t="s">
        <v>1119</v>
      </c>
      <c r="AO26" s="506">
        <v>0</v>
      </c>
      <c r="AP26" s="506">
        <v>0</v>
      </c>
      <c r="AR26" s="450">
        <v>0</v>
      </c>
    </row>
    <row r="27" spans="1:44" s="333" customFormat="1" ht="47.25" hidden="1" x14ac:dyDescent="0.25">
      <c r="A27" s="447">
        <v>0</v>
      </c>
      <c r="B27" s="448" t="s">
        <v>520</v>
      </c>
      <c r="C27" s="449" t="s">
        <v>385</v>
      </c>
      <c r="D27" s="506">
        <v>424.00788999999997</v>
      </c>
      <c r="E27" s="506">
        <v>45.347399999999972</v>
      </c>
      <c r="F27" s="506">
        <v>11.1</v>
      </c>
      <c r="G27" s="506">
        <v>0.93033317999999998</v>
      </c>
      <c r="H27" s="506">
        <v>7.4979999999999991E-2</v>
      </c>
      <c r="I27" s="506">
        <v>7.4979999999999991E-2</v>
      </c>
      <c r="J27" s="506">
        <v>-7.4979999999999991E-2</v>
      </c>
      <c r="K27" s="506">
        <v>-7.4979999999999991E-2</v>
      </c>
      <c r="L27" s="506">
        <v>0</v>
      </c>
      <c r="M27" s="506">
        <v>0</v>
      </c>
      <c r="N27" s="506">
        <v>11.1</v>
      </c>
      <c r="O27" s="506">
        <v>0.93033317999999998</v>
      </c>
      <c r="P27" s="506">
        <v>44.417066819999974</v>
      </c>
      <c r="Q27" s="506">
        <v>-10.16966682</v>
      </c>
      <c r="R27" s="509">
        <v>8.3813800000000008E-2</v>
      </c>
      <c r="S27" s="506"/>
      <c r="T27" s="506"/>
      <c r="U27" s="506">
        <v>0</v>
      </c>
      <c r="V27" s="506">
        <v>11.48</v>
      </c>
      <c r="W27" s="506">
        <v>0.76800000000000002</v>
      </c>
      <c r="X27" s="506">
        <v>1.0999999999999999E-2</v>
      </c>
      <c r="Y27" s="506">
        <v>1.0999999999999999E-2</v>
      </c>
      <c r="Z27" s="506">
        <v>0</v>
      </c>
      <c r="AA27" s="506">
        <v>0</v>
      </c>
      <c r="AB27" s="506">
        <v>0</v>
      </c>
      <c r="AC27" s="506">
        <v>0</v>
      </c>
      <c r="AD27" s="506">
        <v>11.469000000000001</v>
      </c>
      <c r="AE27" s="506">
        <v>0.75700000000000001</v>
      </c>
      <c r="AF27" s="506">
        <v>358.54972033898304</v>
      </c>
      <c r="AG27" s="506">
        <v>-10.712000000000002</v>
      </c>
      <c r="AH27" s="451">
        <v>6.6898954703832753E-2</v>
      </c>
      <c r="AI27" s="450" t="s">
        <v>413</v>
      </c>
      <c r="AJ27" s="506">
        <v>0.76800000000000002</v>
      </c>
      <c r="AK27" s="506">
        <v>0</v>
      </c>
      <c r="AL27" s="506">
        <v>0</v>
      </c>
      <c r="AM27" s="506">
        <v>0</v>
      </c>
      <c r="AN27" s="452" t="s">
        <v>1119</v>
      </c>
      <c r="AO27" s="506">
        <v>0</v>
      </c>
      <c r="AP27" s="506">
        <v>0</v>
      </c>
      <c r="AQ27" s="453"/>
      <c r="AR27" s="450" t="s">
        <v>443</v>
      </c>
    </row>
    <row r="28" spans="1:44" s="333" customFormat="1" hidden="1" x14ac:dyDescent="0.25">
      <c r="A28" s="447" t="s">
        <v>17</v>
      </c>
      <c r="B28" s="448" t="s">
        <v>383</v>
      </c>
      <c r="C28" s="449">
        <v>1</v>
      </c>
      <c r="D28" s="506">
        <v>1641.9949198539416</v>
      </c>
      <c r="E28" s="506">
        <v>658.67224845133285</v>
      </c>
      <c r="F28" s="506">
        <v>1.1496612000000002</v>
      </c>
      <c r="G28" s="506">
        <v>2.5651018200000002</v>
      </c>
      <c r="H28" s="506">
        <v>0.58012076000000001</v>
      </c>
      <c r="I28" s="506">
        <v>0.58012076000000001</v>
      </c>
      <c r="J28" s="506">
        <v>0.56954044000000004</v>
      </c>
      <c r="K28" s="506">
        <v>0.56954044000000004</v>
      </c>
      <c r="L28" s="506">
        <v>0</v>
      </c>
      <c r="M28" s="506">
        <v>0.85060030999999992</v>
      </c>
      <c r="N28" s="506">
        <v>0</v>
      </c>
      <c r="O28" s="506">
        <v>0.56484031000000001</v>
      </c>
      <c r="P28" s="506">
        <v>656.10714663133285</v>
      </c>
      <c r="Q28" s="506">
        <v>1.41544062</v>
      </c>
      <c r="R28" s="509">
        <v>2.2311806469592952</v>
      </c>
      <c r="S28" s="506"/>
      <c r="T28" s="506"/>
      <c r="U28" s="506">
        <v>237.67699999999999</v>
      </c>
      <c r="V28" s="506">
        <v>1.145</v>
      </c>
      <c r="W28" s="506">
        <v>2.2959999999999998</v>
      </c>
      <c r="X28" s="506">
        <v>0.57999999999999996</v>
      </c>
      <c r="Y28" s="506">
        <v>0.61499999999999999</v>
      </c>
      <c r="Z28" s="506">
        <v>0.56500000000000017</v>
      </c>
      <c r="AA28" s="506">
        <v>0.5990000000000002</v>
      </c>
      <c r="AB28" s="506">
        <v>0</v>
      </c>
      <c r="AC28" s="506">
        <v>0.50999999999999979</v>
      </c>
      <c r="AD28" s="506">
        <v>0</v>
      </c>
      <c r="AE28" s="506">
        <v>0.57199999999999995</v>
      </c>
      <c r="AF28" s="506">
        <v>1036.6821527214686</v>
      </c>
      <c r="AG28" s="506">
        <v>1.1509999999999998</v>
      </c>
      <c r="AH28" s="451">
        <v>2.0052401746724891</v>
      </c>
      <c r="AI28" s="450"/>
      <c r="AJ28" s="506">
        <v>239.97299999999998</v>
      </c>
      <c r="AK28" s="506">
        <v>0</v>
      </c>
      <c r="AL28" s="506">
        <v>0</v>
      </c>
      <c r="AM28" s="506">
        <v>0</v>
      </c>
      <c r="AN28" s="452" t="s">
        <v>1119</v>
      </c>
      <c r="AO28" s="506">
        <v>0</v>
      </c>
      <c r="AP28" s="506">
        <v>0</v>
      </c>
      <c r="AQ28" s="453"/>
      <c r="AR28" s="450">
        <v>0</v>
      </c>
    </row>
    <row r="29" spans="1:44" s="333" customFormat="1" hidden="1" x14ac:dyDescent="0.25">
      <c r="A29" s="447">
        <v>1</v>
      </c>
      <c r="B29" s="448" t="s">
        <v>451</v>
      </c>
      <c r="C29" s="449">
        <v>0</v>
      </c>
      <c r="D29" s="506">
        <v>0</v>
      </c>
      <c r="E29" s="506">
        <v>0</v>
      </c>
      <c r="F29" s="506">
        <v>0</v>
      </c>
      <c r="G29" s="506">
        <v>0</v>
      </c>
      <c r="H29" s="506">
        <v>0</v>
      </c>
      <c r="I29" s="506">
        <v>0</v>
      </c>
      <c r="J29" s="506">
        <v>0</v>
      </c>
      <c r="K29" s="506">
        <v>0</v>
      </c>
      <c r="L29" s="506">
        <v>0</v>
      </c>
      <c r="M29" s="506">
        <v>0</v>
      </c>
      <c r="N29" s="506">
        <v>0</v>
      </c>
      <c r="O29" s="506">
        <v>0</v>
      </c>
      <c r="P29" s="506" t="s">
        <v>804</v>
      </c>
      <c r="Q29" s="506">
        <v>0</v>
      </c>
      <c r="R29" s="509" t="s">
        <v>1119</v>
      </c>
      <c r="S29" s="506"/>
      <c r="T29" s="506"/>
      <c r="U29" s="506">
        <v>0</v>
      </c>
      <c r="V29" s="506">
        <v>0</v>
      </c>
      <c r="W29" s="506">
        <v>0</v>
      </c>
      <c r="X29" s="506">
        <v>0</v>
      </c>
      <c r="Y29" s="506">
        <v>0</v>
      </c>
      <c r="Z29" s="506">
        <v>0</v>
      </c>
      <c r="AA29" s="506">
        <v>0</v>
      </c>
      <c r="AB29" s="506">
        <v>0</v>
      </c>
      <c r="AC29" s="506">
        <v>0</v>
      </c>
      <c r="AD29" s="506">
        <v>0</v>
      </c>
      <c r="AE29" s="506">
        <v>0</v>
      </c>
      <c r="AF29" s="506" t="s">
        <v>804</v>
      </c>
      <c r="AG29" s="506">
        <v>0</v>
      </c>
      <c r="AH29" s="451" t="s">
        <v>1119</v>
      </c>
      <c r="AI29" s="450"/>
      <c r="AJ29" s="506">
        <v>0</v>
      </c>
      <c r="AK29" s="506">
        <v>0</v>
      </c>
      <c r="AL29" s="506">
        <v>0</v>
      </c>
      <c r="AM29" s="506">
        <v>0</v>
      </c>
      <c r="AN29" s="452" t="s">
        <v>1119</v>
      </c>
      <c r="AO29" s="506">
        <v>0</v>
      </c>
      <c r="AP29" s="506">
        <v>0</v>
      </c>
      <c r="AQ29" s="453"/>
      <c r="AR29" s="450">
        <v>0</v>
      </c>
    </row>
    <row r="30" spans="1:44" s="333" customFormat="1" hidden="1" x14ac:dyDescent="0.25">
      <c r="A30" s="447">
        <v>2</v>
      </c>
      <c r="B30" s="448" t="s">
        <v>452</v>
      </c>
      <c r="C30" s="449">
        <v>0</v>
      </c>
      <c r="D30" s="506">
        <v>0</v>
      </c>
      <c r="E30" s="506">
        <v>0</v>
      </c>
      <c r="F30" s="506">
        <v>0</v>
      </c>
      <c r="G30" s="506">
        <v>0</v>
      </c>
      <c r="H30" s="506">
        <v>0</v>
      </c>
      <c r="I30" s="506">
        <v>0</v>
      </c>
      <c r="J30" s="506">
        <v>0</v>
      </c>
      <c r="K30" s="506">
        <v>0</v>
      </c>
      <c r="L30" s="506">
        <v>0</v>
      </c>
      <c r="M30" s="506">
        <v>0</v>
      </c>
      <c r="N30" s="506">
        <v>0</v>
      </c>
      <c r="O30" s="506">
        <v>0</v>
      </c>
      <c r="P30" s="506" t="s">
        <v>804</v>
      </c>
      <c r="Q30" s="506">
        <v>0</v>
      </c>
      <c r="R30" s="509" t="s">
        <v>1119</v>
      </c>
      <c r="S30" s="506"/>
      <c r="T30" s="506"/>
      <c r="U30" s="506">
        <v>0</v>
      </c>
      <c r="V30" s="506">
        <v>0</v>
      </c>
      <c r="W30" s="506">
        <v>0</v>
      </c>
      <c r="X30" s="506">
        <v>0</v>
      </c>
      <c r="Y30" s="506">
        <v>0</v>
      </c>
      <c r="Z30" s="506">
        <v>0</v>
      </c>
      <c r="AA30" s="506">
        <v>0</v>
      </c>
      <c r="AB30" s="506">
        <v>0</v>
      </c>
      <c r="AC30" s="506">
        <v>0</v>
      </c>
      <c r="AD30" s="506">
        <v>0</v>
      </c>
      <c r="AE30" s="506">
        <v>0</v>
      </c>
      <c r="AF30" s="506" t="s">
        <v>804</v>
      </c>
      <c r="AG30" s="506">
        <v>0</v>
      </c>
      <c r="AH30" s="451" t="s">
        <v>1119</v>
      </c>
      <c r="AI30" s="450"/>
      <c r="AJ30" s="506">
        <v>0</v>
      </c>
      <c r="AK30" s="506">
        <v>0</v>
      </c>
      <c r="AL30" s="506">
        <v>0</v>
      </c>
      <c r="AM30" s="506">
        <v>0</v>
      </c>
      <c r="AN30" s="452" t="s">
        <v>1119</v>
      </c>
      <c r="AO30" s="506">
        <v>0</v>
      </c>
      <c r="AP30" s="506">
        <v>0</v>
      </c>
      <c r="AQ30" s="453"/>
      <c r="AR30" s="450">
        <v>0</v>
      </c>
    </row>
    <row r="31" spans="1:44" s="333" customFormat="1" hidden="1" x14ac:dyDescent="0.25">
      <c r="A31" s="447">
        <v>3</v>
      </c>
      <c r="B31" s="448" t="s">
        <v>453</v>
      </c>
      <c r="C31" s="449">
        <v>0</v>
      </c>
      <c r="D31" s="506">
        <v>0</v>
      </c>
      <c r="E31" s="506">
        <v>0</v>
      </c>
      <c r="F31" s="506">
        <v>0</v>
      </c>
      <c r="G31" s="506">
        <v>0</v>
      </c>
      <c r="H31" s="506">
        <v>0</v>
      </c>
      <c r="I31" s="506">
        <v>0</v>
      </c>
      <c r="J31" s="506">
        <v>0</v>
      </c>
      <c r="K31" s="506">
        <v>0</v>
      </c>
      <c r="L31" s="506">
        <v>0</v>
      </c>
      <c r="M31" s="506">
        <v>0</v>
      </c>
      <c r="N31" s="506">
        <v>0</v>
      </c>
      <c r="O31" s="506">
        <v>0</v>
      </c>
      <c r="P31" s="506" t="s">
        <v>804</v>
      </c>
      <c r="Q31" s="506">
        <v>0</v>
      </c>
      <c r="R31" s="509" t="s">
        <v>1119</v>
      </c>
      <c r="S31" s="506"/>
      <c r="T31" s="506"/>
      <c r="U31" s="506">
        <v>0</v>
      </c>
      <c r="V31" s="506">
        <v>0</v>
      </c>
      <c r="W31" s="506">
        <v>0</v>
      </c>
      <c r="X31" s="506">
        <v>0</v>
      </c>
      <c r="Y31" s="506">
        <v>0</v>
      </c>
      <c r="Z31" s="506">
        <v>0</v>
      </c>
      <c r="AA31" s="506">
        <v>0</v>
      </c>
      <c r="AB31" s="506">
        <v>0</v>
      </c>
      <c r="AC31" s="506">
        <v>0</v>
      </c>
      <c r="AD31" s="506">
        <v>0</v>
      </c>
      <c r="AE31" s="506">
        <v>0</v>
      </c>
      <c r="AF31" s="506" t="s">
        <v>804</v>
      </c>
      <c r="AG31" s="506">
        <v>0</v>
      </c>
      <c r="AH31" s="451" t="s">
        <v>1119</v>
      </c>
      <c r="AI31" s="450"/>
      <c r="AJ31" s="506">
        <v>0</v>
      </c>
      <c r="AK31" s="506">
        <v>0</v>
      </c>
      <c r="AL31" s="506">
        <v>0</v>
      </c>
      <c r="AM31" s="506">
        <v>0</v>
      </c>
      <c r="AN31" s="452" t="s">
        <v>1119</v>
      </c>
      <c r="AO31" s="506">
        <v>0</v>
      </c>
      <c r="AP31" s="506">
        <v>0</v>
      </c>
      <c r="AQ31" s="453"/>
      <c r="AR31" s="450">
        <v>0</v>
      </c>
    </row>
    <row r="32" spans="1:44" s="333" customFormat="1" hidden="1" x14ac:dyDescent="0.25">
      <c r="A32" s="447">
        <v>4</v>
      </c>
      <c r="B32" s="448" t="s">
        <v>454</v>
      </c>
      <c r="C32" s="449">
        <v>0</v>
      </c>
      <c r="D32" s="506">
        <v>0</v>
      </c>
      <c r="E32" s="506">
        <v>0</v>
      </c>
      <c r="F32" s="506">
        <v>0</v>
      </c>
      <c r="G32" s="506">
        <v>0</v>
      </c>
      <c r="H32" s="506">
        <v>0</v>
      </c>
      <c r="I32" s="506">
        <v>0</v>
      </c>
      <c r="J32" s="506">
        <v>0</v>
      </c>
      <c r="K32" s="506">
        <v>0</v>
      </c>
      <c r="L32" s="506">
        <v>0</v>
      </c>
      <c r="M32" s="506">
        <v>0</v>
      </c>
      <c r="N32" s="506">
        <v>0</v>
      </c>
      <c r="O32" s="506">
        <v>0</v>
      </c>
      <c r="P32" s="506" t="s">
        <v>804</v>
      </c>
      <c r="Q32" s="506">
        <v>0</v>
      </c>
      <c r="R32" s="509" t="s">
        <v>1119</v>
      </c>
      <c r="S32" s="506"/>
      <c r="T32" s="506"/>
      <c r="U32" s="506">
        <v>0</v>
      </c>
      <c r="V32" s="506">
        <v>0</v>
      </c>
      <c r="W32" s="506">
        <v>0</v>
      </c>
      <c r="X32" s="506">
        <v>0</v>
      </c>
      <c r="Y32" s="506">
        <v>0</v>
      </c>
      <c r="Z32" s="506">
        <v>0</v>
      </c>
      <c r="AA32" s="506">
        <v>0</v>
      </c>
      <c r="AB32" s="506">
        <v>0</v>
      </c>
      <c r="AC32" s="506">
        <v>0</v>
      </c>
      <c r="AD32" s="506">
        <v>0</v>
      </c>
      <c r="AE32" s="506">
        <v>0</v>
      </c>
      <c r="AF32" s="506" t="s">
        <v>804</v>
      </c>
      <c r="AG32" s="506">
        <v>0</v>
      </c>
      <c r="AH32" s="451" t="s">
        <v>1119</v>
      </c>
      <c r="AI32" s="450"/>
      <c r="AJ32" s="506">
        <v>0</v>
      </c>
      <c r="AK32" s="506">
        <v>0</v>
      </c>
      <c r="AL32" s="506">
        <v>0</v>
      </c>
      <c r="AM32" s="506">
        <v>0</v>
      </c>
      <c r="AN32" s="452" t="s">
        <v>1119</v>
      </c>
      <c r="AO32" s="506">
        <v>0</v>
      </c>
      <c r="AP32" s="506">
        <v>0</v>
      </c>
      <c r="AQ32" s="453"/>
      <c r="AR32" s="450">
        <v>0</v>
      </c>
    </row>
    <row r="33" spans="1:44" s="333" customFormat="1" hidden="1" x14ac:dyDescent="0.25">
      <c r="A33" s="447">
        <v>5</v>
      </c>
      <c r="B33" s="448" t="s">
        <v>455</v>
      </c>
      <c r="C33" s="449">
        <v>0</v>
      </c>
      <c r="D33" s="506">
        <v>0</v>
      </c>
      <c r="E33" s="506">
        <v>0</v>
      </c>
      <c r="F33" s="506">
        <v>0</v>
      </c>
      <c r="G33" s="506">
        <v>0</v>
      </c>
      <c r="H33" s="506">
        <v>0</v>
      </c>
      <c r="I33" s="506">
        <v>0</v>
      </c>
      <c r="J33" s="506">
        <v>0</v>
      </c>
      <c r="K33" s="506">
        <v>0</v>
      </c>
      <c r="L33" s="506">
        <v>0</v>
      </c>
      <c r="M33" s="506">
        <v>0</v>
      </c>
      <c r="N33" s="506">
        <v>0</v>
      </c>
      <c r="O33" s="506">
        <v>0</v>
      </c>
      <c r="P33" s="506" t="s">
        <v>804</v>
      </c>
      <c r="Q33" s="506">
        <v>0</v>
      </c>
      <c r="R33" s="509" t="s">
        <v>1119</v>
      </c>
      <c r="S33" s="506"/>
      <c r="T33" s="506"/>
      <c r="U33" s="506">
        <v>0</v>
      </c>
      <c r="V33" s="506">
        <v>0</v>
      </c>
      <c r="W33" s="506">
        <v>0</v>
      </c>
      <c r="X33" s="506">
        <v>0</v>
      </c>
      <c r="Y33" s="506">
        <v>0</v>
      </c>
      <c r="Z33" s="506">
        <v>0</v>
      </c>
      <c r="AA33" s="506">
        <v>0</v>
      </c>
      <c r="AB33" s="506">
        <v>0</v>
      </c>
      <c r="AC33" s="506">
        <v>0</v>
      </c>
      <c r="AD33" s="506">
        <v>0</v>
      </c>
      <c r="AE33" s="506">
        <v>0</v>
      </c>
      <c r="AF33" s="506" t="s">
        <v>804</v>
      </c>
      <c r="AG33" s="506">
        <v>0</v>
      </c>
      <c r="AH33" s="451" t="s">
        <v>1119</v>
      </c>
      <c r="AI33" s="450"/>
      <c r="AJ33" s="506">
        <v>0</v>
      </c>
      <c r="AK33" s="506">
        <v>0</v>
      </c>
      <c r="AL33" s="506">
        <v>0</v>
      </c>
      <c r="AM33" s="506">
        <v>0</v>
      </c>
      <c r="AN33" s="452" t="s">
        <v>1119</v>
      </c>
      <c r="AO33" s="506">
        <v>0</v>
      </c>
      <c r="AP33" s="506">
        <v>0</v>
      </c>
      <c r="AQ33" s="453"/>
      <c r="AR33" s="450">
        <v>0</v>
      </c>
    </row>
    <row r="34" spans="1:44" s="333" customFormat="1" hidden="1" x14ac:dyDescent="0.25">
      <c r="A34" s="447">
        <v>6</v>
      </c>
      <c r="B34" s="448" t="s">
        <v>456</v>
      </c>
      <c r="C34" s="449">
        <v>0</v>
      </c>
      <c r="D34" s="506">
        <v>0</v>
      </c>
      <c r="E34" s="506">
        <v>0</v>
      </c>
      <c r="F34" s="506">
        <v>0</v>
      </c>
      <c r="G34" s="506">
        <v>0</v>
      </c>
      <c r="H34" s="506">
        <v>0</v>
      </c>
      <c r="I34" s="506">
        <v>0</v>
      </c>
      <c r="J34" s="506">
        <v>0</v>
      </c>
      <c r="K34" s="506">
        <v>0</v>
      </c>
      <c r="L34" s="506">
        <v>0</v>
      </c>
      <c r="M34" s="506">
        <v>0</v>
      </c>
      <c r="N34" s="506">
        <v>0</v>
      </c>
      <c r="O34" s="506">
        <v>0</v>
      </c>
      <c r="P34" s="506" t="s">
        <v>804</v>
      </c>
      <c r="Q34" s="506">
        <v>0</v>
      </c>
      <c r="R34" s="509" t="s">
        <v>1119</v>
      </c>
      <c r="S34" s="506"/>
      <c r="T34" s="506"/>
      <c r="U34" s="506">
        <v>0</v>
      </c>
      <c r="V34" s="506">
        <v>0</v>
      </c>
      <c r="W34" s="506">
        <v>0</v>
      </c>
      <c r="X34" s="506">
        <v>0</v>
      </c>
      <c r="Y34" s="506">
        <v>0</v>
      </c>
      <c r="Z34" s="506">
        <v>0</v>
      </c>
      <c r="AA34" s="506">
        <v>0</v>
      </c>
      <c r="AB34" s="506">
        <v>0</v>
      </c>
      <c r="AC34" s="506">
        <v>0</v>
      </c>
      <c r="AD34" s="506">
        <v>0</v>
      </c>
      <c r="AE34" s="506">
        <v>0</v>
      </c>
      <c r="AF34" s="506" t="s">
        <v>804</v>
      </c>
      <c r="AG34" s="506">
        <v>0</v>
      </c>
      <c r="AH34" s="451" t="s">
        <v>1119</v>
      </c>
      <c r="AI34" s="450"/>
      <c r="AJ34" s="506">
        <v>0</v>
      </c>
      <c r="AK34" s="506">
        <v>0</v>
      </c>
      <c r="AL34" s="506">
        <v>0</v>
      </c>
      <c r="AM34" s="506">
        <v>0</v>
      </c>
      <c r="AN34" s="452" t="s">
        <v>1119</v>
      </c>
      <c r="AO34" s="506">
        <v>0</v>
      </c>
      <c r="AP34" s="506">
        <v>0</v>
      </c>
      <c r="AQ34" s="453"/>
      <c r="AR34" s="450">
        <v>0</v>
      </c>
    </row>
    <row r="35" spans="1:44" s="333" customFormat="1" hidden="1" x14ac:dyDescent="0.25">
      <c r="A35" s="447">
        <v>7</v>
      </c>
      <c r="B35" s="448" t="s">
        <v>457</v>
      </c>
      <c r="C35" s="449">
        <v>0</v>
      </c>
      <c r="D35" s="506">
        <v>0</v>
      </c>
      <c r="E35" s="506">
        <v>0</v>
      </c>
      <c r="F35" s="506">
        <v>0</v>
      </c>
      <c r="G35" s="506">
        <v>0</v>
      </c>
      <c r="H35" s="506">
        <v>0</v>
      </c>
      <c r="I35" s="506">
        <v>0</v>
      </c>
      <c r="J35" s="506">
        <v>0</v>
      </c>
      <c r="K35" s="506">
        <v>0</v>
      </c>
      <c r="L35" s="506">
        <v>0</v>
      </c>
      <c r="M35" s="506">
        <v>0</v>
      </c>
      <c r="N35" s="506">
        <v>0</v>
      </c>
      <c r="O35" s="506">
        <v>0</v>
      </c>
      <c r="P35" s="506" t="s">
        <v>804</v>
      </c>
      <c r="Q35" s="506">
        <v>0</v>
      </c>
      <c r="R35" s="509" t="s">
        <v>1119</v>
      </c>
      <c r="S35" s="506"/>
      <c r="T35" s="506"/>
      <c r="U35" s="506">
        <v>0</v>
      </c>
      <c r="V35" s="506">
        <v>0</v>
      </c>
      <c r="W35" s="506">
        <v>0</v>
      </c>
      <c r="X35" s="506">
        <v>0</v>
      </c>
      <c r="Y35" s="506">
        <v>0</v>
      </c>
      <c r="Z35" s="506">
        <v>0</v>
      </c>
      <c r="AA35" s="506">
        <v>0</v>
      </c>
      <c r="AB35" s="506">
        <v>0</v>
      </c>
      <c r="AC35" s="506">
        <v>0</v>
      </c>
      <c r="AD35" s="506">
        <v>0</v>
      </c>
      <c r="AE35" s="506">
        <v>0</v>
      </c>
      <c r="AF35" s="506" t="s">
        <v>804</v>
      </c>
      <c r="AG35" s="506">
        <v>0</v>
      </c>
      <c r="AH35" s="451" t="s">
        <v>1119</v>
      </c>
      <c r="AI35" s="450"/>
      <c r="AJ35" s="506">
        <v>0</v>
      </c>
      <c r="AK35" s="506">
        <v>0</v>
      </c>
      <c r="AL35" s="506">
        <v>0</v>
      </c>
      <c r="AM35" s="506">
        <v>0</v>
      </c>
      <c r="AN35" s="452" t="s">
        <v>1119</v>
      </c>
      <c r="AO35" s="506">
        <v>0</v>
      </c>
      <c r="AP35" s="506">
        <v>0</v>
      </c>
      <c r="AQ35" s="453"/>
      <c r="AR35" s="450">
        <v>0</v>
      </c>
    </row>
    <row r="36" spans="1:44" s="333" customFormat="1" hidden="1" x14ac:dyDescent="0.25">
      <c r="A36" s="447">
        <v>8</v>
      </c>
      <c r="B36" s="448" t="s">
        <v>120</v>
      </c>
      <c r="C36" s="449">
        <v>0</v>
      </c>
      <c r="D36" s="506">
        <v>0</v>
      </c>
      <c r="E36" s="506">
        <v>0</v>
      </c>
      <c r="F36" s="506">
        <v>0</v>
      </c>
      <c r="G36" s="506">
        <v>0</v>
      </c>
      <c r="H36" s="506">
        <v>0</v>
      </c>
      <c r="I36" s="506">
        <v>0</v>
      </c>
      <c r="J36" s="506">
        <v>0</v>
      </c>
      <c r="K36" s="506">
        <v>0</v>
      </c>
      <c r="L36" s="506">
        <v>0</v>
      </c>
      <c r="M36" s="506">
        <v>0</v>
      </c>
      <c r="N36" s="506">
        <v>0</v>
      </c>
      <c r="O36" s="506">
        <v>0</v>
      </c>
      <c r="P36" s="506" t="s">
        <v>804</v>
      </c>
      <c r="Q36" s="506">
        <v>0</v>
      </c>
      <c r="R36" s="509" t="s">
        <v>1119</v>
      </c>
      <c r="S36" s="506"/>
      <c r="T36" s="506"/>
      <c r="U36" s="506">
        <v>0</v>
      </c>
      <c r="V36" s="506">
        <v>0</v>
      </c>
      <c r="W36" s="506">
        <v>0</v>
      </c>
      <c r="X36" s="506">
        <v>0</v>
      </c>
      <c r="Y36" s="506">
        <v>0</v>
      </c>
      <c r="Z36" s="506">
        <v>0</v>
      </c>
      <c r="AA36" s="506">
        <v>0</v>
      </c>
      <c r="AB36" s="506">
        <v>0</v>
      </c>
      <c r="AC36" s="506">
        <v>0</v>
      </c>
      <c r="AD36" s="506">
        <v>0</v>
      </c>
      <c r="AE36" s="506">
        <v>0</v>
      </c>
      <c r="AF36" s="506" t="s">
        <v>804</v>
      </c>
      <c r="AG36" s="506">
        <v>0</v>
      </c>
      <c r="AH36" s="451" t="s">
        <v>1119</v>
      </c>
      <c r="AI36" s="450"/>
      <c r="AJ36" s="506">
        <v>0</v>
      </c>
      <c r="AK36" s="506">
        <v>0</v>
      </c>
      <c r="AL36" s="506">
        <v>0</v>
      </c>
      <c r="AM36" s="506">
        <v>0</v>
      </c>
      <c r="AN36" s="452" t="s">
        <v>1119</v>
      </c>
      <c r="AO36" s="506">
        <v>0</v>
      </c>
      <c r="AP36" s="506">
        <v>0</v>
      </c>
      <c r="AQ36" s="453"/>
      <c r="AR36" s="450">
        <v>0</v>
      </c>
    </row>
    <row r="37" spans="1:44" s="333" customFormat="1" hidden="1" x14ac:dyDescent="0.25">
      <c r="A37" s="447">
        <v>9</v>
      </c>
      <c r="B37" s="448" t="s">
        <v>458</v>
      </c>
      <c r="C37" s="449">
        <v>0</v>
      </c>
      <c r="D37" s="506">
        <v>0</v>
      </c>
      <c r="E37" s="506">
        <v>0</v>
      </c>
      <c r="F37" s="506">
        <v>0</v>
      </c>
      <c r="G37" s="506">
        <v>0</v>
      </c>
      <c r="H37" s="506">
        <v>0</v>
      </c>
      <c r="I37" s="506">
        <v>0</v>
      </c>
      <c r="J37" s="506">
        <v>0</v>
      </c>
      <c r="K37" s="506">
        <v>0</v>
      </c>
      <c r="L37" s="506">
        <v>0</v>
      </c>
      <c r="M37" s="506">
        <v>0</v>
      </c>
      <c r="N37" s="506">
        <v>0</v>
      </c>
      <c r="O37" s="506">
        <v>0</v>
      </c>
      <c r="P37" s="506" t="s">
        <v>804</v>
      </c>
      <c r="Q37" s="506">
        <v>0</v>
      </c>
      <c r="R37" s="509" t="s">
        <v>1119</v>
      </c>
      <c r="S37" s="506"/>
      <c r="T37" s="506"/>
      <c r="U37" s="506">
        <v>0</v>
      </c>
      <c r="V37" s="506">
        <v>0</v>
      </c>
      <c r="W37" s="506">
        <v>0</v>
      </c>
      <c r="X37" s="506">
        <v>0</v>
      </c>
      <c r="Y37" s="506">
        <v>0</v>
      </c>
      <c r="Z37" s="506">
        <v>0</v>
      </c>
      <c r="AA37" s="506">
        <v>0</v>
      </c>
      <c r="AB37" s="506">
        <v>0</v>
      </c>
      <c r="AC37" s="506">
        <v>0</v>
      </c>
      <c r="AD37" s="506">
        <v>0</v>
      </c>
      <c r="AE37" s="506">
        <v>0</v>
      </c>
      <c r="AF37" s="506" t="s">
        <v>804</v>
      </c>
      <c r="AG37" s="506">
        <v>0</v>
      </c>
      <c r="AH37" s="451" t="s">
        <v>1119</v>
      </c>
      <c r="AI37" s="450"/>
      <c r="AJ37" s="506">
        <v>0</v>
      </c>
      <c r="AK37" s="506">
        <v>0</v>
      </c>
      <c r="AL37" s="506">
        <v>0</v>
      </c>
      <c r="AM37" s="506">
        <v>0</v>
      </c>
      <c r="AN37" s="452" t="s">
        <v>1119</v>
      </c>
      <c r="AO37" s="506">
        <v>0</v>
      </c>
      <c r="AP37" s="506">
        <v>0</v>
      </c>
      <c r="AQ37" s="453"/>
      <c r="AR37" s="450">
        <v>0</v>
      </c>
    </row>
    <row r="38" spans="1:44" s="333" customFormat="1" hidden="1" x14ac:dyDescent="0.25">
      <c r="A38" s="447">
        <v>10</v>
      </c>
      <c r="B38" s="448" t="s">
        <v>459</v>
      </c>
      <c r="C38" s="449">
        <v>0</v>
      </c>
      <c r="D38" s="506">
        <v>0</v>
      </c>
      <c r="E38" s="506">
        <v>0</v>
      </c>
      <c r="F38" s="506">
        <v>0</v>
      </c>
      <c r="G38" s="506">
        <v>0</v>
      </c>
      <c r="H38" s="506">
        <v>0</v>
      </c>
      <c r="I38" s="506">
        <v>0</v>
      </c>
      <c r="J38" s="506">
        <v>0</v>
      </c>
      <c r="K38" s="506">
        <v>0</v>
      </c>
      <c r="L38" s="506">
        <v>0</v>
      </c>
      <c r="M38" s="506">
        <v>0</v>
      </c>
      <c r="N38" s="506">
        <v>0</v>
      </c>
      <c r="O38" s="506">
        <v>0</v>
      </c>
      <c r="P38" s="506" t="s">
        <v>804</v>
      </c>
      <c r="Q38" s="506">
        <v>0</v>
      </c>
      <c r="R38" s="509" t="s">
        <v>1119</v>
      </c>
      <c r="S38" s="506"/>
      <c r="T38" s="506"/>
      <c r="U38" s="506">
        <v>0</v>
      </c>
      <c r="V38" s="506">
        <v>0</v>
      </c>
      <c r="W38" s="506">
        <v>0</v>
      </c>
      <c r="X38" s="506">
        <v>0</v>
      </c>
      <c r="Y38" s="506">
        <v>0</v>
      </c>
      <c r="Z38" s="506">
        <v>0</v>
      </c>
      <c r="AA38" s="506">
        <v>0</v>
      </c>
      <c r="AB38" s="506">
        <v>0</v>
      </c>
      <c r="AC38" s="506">
        <v>0</v>
      </c>
      <c r="AD38" s="506">
        <v>0</v>
      </c>
      <c r="AE38" s="506">
        <v>0</v>
      </c>
      <c r="AF38" s="506" t="s">
        <v>804</v>
      </c>
      <c r="AG38" s="506">
        <v>0</v>
      </c>
      <c r="AH38" s="451" t="s">
        <v>1119</v>
      </c>
      <c r="AI38" s="450"/>
      <c r="AJ38" s="506">
        <v>0</v>
      </c>
      <c r="AK38" s="506">
        <v>0</v>
      </c>
      <c r="AL38" s="506">
        <v>0</v>
      </c>
      <c r="AM38" s="506">
        <v>0</v>
      </c>
      <c r="AN38" s="452" t="s">
        <v>1119</v>
      </c>
      <c r="AO38" s="506">
        <v>0</v>
      </c>
      <c r="AP38" s="506">
        <v>0</v>
      </c>
      <c r="AQ38" s="453"/>
      <c r="AR38" s="450">
        <v>0</v>
      </c>
    </row>
    <row r="39" spans="1:44" s="333" customFormat="1" hidden="1" x14ac:dyDescent="0.25">
      <c r="A39" s="447">
        <v>11</v>
      </c>
      <c r="B39" s="448" t="s">
        <v>460</v>
      </c>
      <c r="C39" s="449">
        <v>0</v>
      </c>
      <c r="D39" s="506">
        <v>1641.9949198539416</v>
      </c>
      <c r="E39" s="506">
        <v>658.67224845133285</v>
      </c>
      <c r="F39" s="506">
        <v>1.1496612000000002</v>
      </c>
      <c r="G39" s="506">
        <v>2.5651018200000002</v>
      </c>
      <c r="H39" s="506">
        <v>0.58012076000000001</v>
      </c>
      <c r="I39" s="506">
        <v>0.58012076000000001</v>
      </c>
      <c r="J39" s="506">
        <v>0.56954044000000004</v>
      </c>
      <c r="K39" s="506">
        <v>0.56954044000000004</v>
      </c>
      <c r="L39" s="506">
        <v>0</v>
      </c>
      <c r="M39" s="506">
        <v>0.85060030999999992</v>
      </c>
      <c r="N39" s="506">
        <v>0</v>
      </c>
      <c r="O39" s="506">
        <v>0.56484031000000001</v>
      </c>
      <c r="P39" s="506">
        <v>656.10714663133285</v>
      </c>
      <c r="Q39" s="506">
        <v>1.41544062</v>
      </c>
      <c r="R39" s="509">
        <v>2.2311806469592952</v>
      </c>
      <c r="S39" s="506"/>
      <c r="T39" s="506"/>
      <c r="U39" s="506">
        <v>237.67699999999999</v>
      </c>
      <c r="V39" s="506">
        <v>1.145</v>
      </c>
      <c r="W39" s="506">
        <v>2.2959999999999998</v>
      </c>
      <c r="X39" s="506">
        <v>0.57999999999999996</v>
      </c>
      <c r="Y39" s="506">
        <v>0.61499999999999999</v>
      </c>
      <c r="Z39" s="506">
        <v>0.56500000000000017</v>
      </c>
      <c r="AA39" s="506">
        <v>0.5990000000000002</v>
      </c>
      <c r="AB39" s="506">
        <v>0</v>
      </c>
      <c r="AC39" s="506">
        <v>0.50999999999999979</v>
      </c>
      <c r="AD39" s="506">
        <v>0</v>
      </c>
      <c r="AE39" s="506">
        <v>0.57199999999999995</v>
      </c>
      <c r="AF39" s="506">
        <v>1036.6821527214686</v>
      </c>
      <c r="AG39" s="506">
        <v>1.1509999999999998</v>
      </c>
      <c r="AH39" s="451">
        <v>2.0052401746724891</v>
      </c>
      <c r="AI39" s="450"/>
      <c r="AJ39" s="506">
        <v>239.97299999999998</v>
      </c>
      <c r="AK39" s="506">
        <v>0</v>
      </c>
      <c r="AL39" s="506">
        <v>0</v>
      </c>
      <c r="AM39" s="506">
        <v>0</v>
      </c>
      <c r="AN39" s="452" t="s">
        <v>1119</v>
      </c>
      <c r="AO39" s="506">
        <v>0</v>
      </c>
      <c r="AP39" s="506">
        <v>0</v>
      </c>
      <c r="AQ39" s="453"/>
      <c r="AR39" s="450">
        <v>0</v>
      </c>
    </row>
    <row r="40" spans="1:44" s="333" customFormat="1" ht="31.5" hidden="1" x14ac:dyDescent="0.25">
      <c r="A40" s="447">
        <v>0</v>
      </c>
      <c r="B40" s="448" t="s">
        <v>529</v>
      </c>
      <c r="C40" s="449" t="s">
        <v>389</v>
      </c>
      <c r="D40" s="506">
        <v>0</v>
      </c>
      <c r="E40" s="506">
        <v>0</v>
      </c>
      <c r="F40" s="506">
        <v>0</v>
      </c>
      <c r="G40" s="506">
        <v>0</v>
      </c>
      <c r="H40" s="506">
        <v>0</v>
      </c>
      <c r="I40" s="506">
        <v>0</v>
      </c>
      <c r="J40" s="506">
        <v>0</v>
      </c>
      <c r="K40" s="506">
        <v>0</v>
      </c>
      <c r="L40" s="506">
        <v>0</v>
      </c>
      <c r="M40" s="506">
        <v>0</v>
      </c>
      <c r="N40" s="506">
        <v>0</v>
      </c>
      <c r="O40" s="506">
        <v>0</v>
      </c>
      <c r="P40" s="506" t="s">
        <v>804</v>
      </c>
      <c r="Q40" s="506">
        <v>0</v>
      </c>
      <c r="R40" s="509">
        <v>0</v>
      </c>
      <c r="S40" s="506"/>
      <c r="T40" s="506"/>
      <c r="U40" s="506">
        <v>88.361000000000004</v>
      </c>
      <c r="V40" s="506">
        <v>0</v>
      </c>
      <c r="W40" s="506">
        <v>2.1000000000000005E-2</v>
      </c>
      <c r="X40" s="506">
        <v>0</v>
      </c>
      <c r="Y40" s="506">
        <v>3.5000000000000003E-2</v>
      </c>
      <c r="Z40" s="506">
        <v>0</v>
      </c>
      <c r="AA40" s="506">
        <v>3.4000000000000002E-2</v>
      </c>
      <c r="AB40" s="506">
        <v>0</v>
      </c>
      <c r="AC40" s="506">
        <v>-5.3999999999999999E-2</v>
      </c>
      <c r="AD40" s="506">
        <v>0</v>
      </c>
      <c r="AE40" s="506">
        <v>6.0000000000000001E-3</v>
      </c>
      <c r="AF40" s="506" t="s">
        <v>804</v>
      </c>
      <c r="AG40" s="506">
        <v>2.1000000000000005E-2</v>
      </c>
      <c r="AH40" s="451" t="s">
        <v>1119</v>
      </c>
      <c r="AI40" s="450">
        <v>0</v>
      </c>
      <c r="AJ40" s="506">
        <v>88.382000000000005</v>
      </c>
      <c r="AK40" s="506">
        <v>0</v>
      </c>
      <c r="AL40" s="506">
        <v>0</v>
      </c>
      <c r="AM40" s="506">
        <v>0</v>
      </c>
      <c r="AN40" s="452" t="s">
        <v>1119</v>
      </c>
      <c r="AO40" s="506">
        <v>0</v>
      </c>
      <c r="AP40" s="506">
        <v>0</v>
      </c>
      <c r="AQ40" s="453"/>
      <c r="AR40" s="450" t="s">
        <v>443</v>
      </c>
    </row>
    <row r="41" spans="1:44" s="333" customFormat="1" ht="126" hidden="1" x14ac:dyDescent="0.25">
      <c r="A41" s="447">
        <v>0</v>
      </c>
      <c r="B41" s="448" t="s">
        <v>412</v>
      </c>
      <c r="C41" s="449" t="s">
        <v>385</v>
      </c>
      <c r="D41" s="506">
        <v>1072.1917998539416</v>
      </c>
      <c r="E41" s="506">
        <v>658.67224845133285</v>
      </c>
      <c r="F41" s="506">
        <v>1.11749604</v>
      </c>
      <c r="G41" s="506">
        <v>2.50954356</v>
      </c>
      <c r="H41" s="506">
        <v>0.56680699000000001</v>
      </c>
      <c r="I41" s="506">
        <v>0.56680699000000001</v>
      </c>
      <c r="J41" s="506">
        <v>0.55068905000000001</v>
      </c>
      <c r="K41" s="506">
        <v>0.55068905000000001</v>
      </c>
      <c r="L41" s="506">
        <v>0</v>
      </c>
      <c r="M41" s="506">
        <v>0.84136649999999991</v>
      </c>
      <c r="N41" s="506">
        <v>0</v>
      </c>
      <c r="O41" s="506">
        <v>0.55068101999999997</v>
      </c>
      <c r="P41" s="506">
        <v>656.16270489133285</v>
      </c>
      <c r="Q41" s="506">
        <v>1.3920475199999998</v>
      </c>
      <c r="R41" s="509">
        <v>2.2456845216203183</v>
      </c>
      <c r="S41" s="506"/>
      <c r="T41" s="506"/>
      <c r="U41" s="506">
        <v>149.23599999999999</v>
      </c>
      <c r="V41" s="506">
        <v>1.1180000000000001</v>
      </c>
      <c r="W41" s="506">
        <v>2.2189999999999999</v>
      </c>
      <c r="X41" s="506">
        <v>0.56699999999999995</v>
      </c>
      <c r="Y41" s="506">
        <v>0.56699999999999995</v>
      </c>
      <c r="Z41" s="506">
        <v>0.55100000000000016</v>
      </c>
      <c r="AA41" s="506">
        <v>0.55100000000000016</v>
      </c>
      <c r="AB41" s="506">
        <v>0</v>
      </c>
      <c r="AC41" s="506">
        <v>0.54999999999999982</v>
      </c>
      <c r="AD41" s="506">
        <v>0</v>
      </c>
      <c r="AE41" s="506">
        <v>0.55099999999999993</v>
      </c>
      <c r="AF41" s="506">
        <v>553.95515272146838</v>
      </c>
      <c r="AG41" s="506">
        <v>1.1009999999999998</v>
      </c>
      <c r="AH41" s="451">
        <v>1.9847942754919496</v>
      </c>
      <c r="AI41" s="450" t="s">
        <v>528</v>
      </c>
      <c r="AJ41" s="506">
        <v>151.45499999999998</v>
      </c>
      <c r="AK41" s="506">
        <v>0</v>
      </c>
      <c r="AL41" s="506">
        <v>0</v>
      </c>
      <c r="AM41" s="506">
        <v>0</v>
      </c>
      <c r="AN41" s="452" t="s">
        <v>1119</v>
      </c>
      <c r="AO41" s="506">
        <v>0</v>
      </c>
      <c r="AP41" s="506">
        <v>0</v>
      </c>
      <c r="AQ41" s="453"/>
      <c r="AR41" s="450" t="s">
        <v>443</v>
      </c>
    </row>
    <row r="42" spans="1:44" s="333" customFormat="1" ht="78.75" hidden="1" x14ac:dyDescent="0.25">
      <c r="A42" s="447">
        <v>0</v>
      </c>
      <c r="B42" s="448" t="s">
        <v>531</v>
      </c>
      <c r="C42" s="449" t="s">
        <v>385</v>
      </c>
      <c r="D42" s="506">
        <v>569.80312000000004</v>
      </c>
      <c r="E42" s="506">
        <v>0</v>
      </c>
      <c r="F42" s="506">
        <v>3.2165159999999998E-2</v>
      </c>
      <c r="G42" s="506">
        <v>5.5558259999999998E-2</v>
      </c>
      <c r="H42" s="506">
        <v>1.3313770000000001E-2</v>
      </c>
      <c r="I42" s="506">
        <v>1.3313770000000001E-2</v>
      </c>
      <c r="J42" s="506">
        <v>1.8851389999999999E-2</v>
      </c>
      <c r="K42" s="506">
        <v>1.8851389999999999E-2</v>
      </c>
      <c r="L42" s="506">
        <v>0</v>
      </c>
      <c r="M42" s="506">
        <v>9.2338100000000003E-3</v>
      </c>
      <c r="N42" s="506">
        <v>0</v>
      </c>
      <c r="O42" s="506">
        <v>1.415929E-2</v>
      </c>
      <c r="P42" s="506" t="s">
        <v>804</v>
      </c>
      <c r="Q42" s="506">
        <v>2.33931E-2</v>
      </c>
      <c r="R42" s="509">
        <v>1.7272806975000281</v>
      </c>
      <c r="S42" s="506"/>
      <c r="T42" s="506"/>
      <c r="U42" s="506">
        <v>0.08</v>
      </c>
      <c r="V42" s="506">
        <v>2.7E-2</v>
      </c>
      <c r="W42" s="506">
        <v>5.6000000000000001E-2</v>
      </c>
      <c r="X42" s="506">
        <v>1.2999999999999999E-2</v>
      </c>
      <c r="Y42" s="506">
        <v>1.2999999999999999E-2</v>
      </c>
      <c r="Z42" s="506">
        <v>1.4E-2</v>
      </c>
      <c r="AA42" s="506">
        <v>1.4E-2</v>
      </c>
      <c r="AB42" s="506">
        <v>0</v>
      </c>
      <c r="AC42" s="506">
        <v>1.4000000000000004E-2</v>
      </c>
      <c r="AD42" s="506">
        <v>0</v>
      </c>
      <c r="AE42" s="506">
        <v>1.5000000000000001E-2</v>
      </c>
      <c r="AF42" s="506">
        <v>482.7480000000001</v>
      </c>
      <c r="AG42" s="506">
        <v>2.9000000000000005E-2</v>
      </c>
      <c r="AH42" s="451">
        <v>2.074074074074074</v>
      </c>
      <c r="AI42" s="450" t="s">
        <v>528</v>
      </c>
      <c r="AJ42" s="506">
        <v>0.13600000000000001</v>
      </c>
      <c r="AK42" s="506">
        <v>0</v>
      </c>
      <c r="AL42" s="506">
        <v>0</v>
      </c>
      <c r="AM42" s="506">
        <v>0</v>
      </c>
      <c r="AN42" s="452" t="s">
        <v>1119</v>
      </c>
      <c r="AO42" s="506">
        <v>0</v>
      </c>
      <c r="AP42" s="506">
        <v>0</v>
      </c>
      <c r="AQ42" s="453"/>
      <c r="AR42" s="450" t="s">
        <v>443</v>
      </c>
    </row>
    <row r="43" spans="1:44" s="333" customFormat="1" hidden="1" x14ac:dyDescent="0.25">
      <c r="A43" s="447">
        <v>2</v>
      </c>
      <c r="B43" s="448" t="s">
        <v>481</v>
      </c>
      <c r="C43" s="449">
        <v>1</v>
      </c>
      <c r="D43" s="506">
        <v>2038.9952000000001</v>
      </c>
      <c r="E43" s="506">
        <v>919.56521999999995</v>
      </c>
      <c r="F43" s="506">
        <v>12.358879999999999</v>
      </c>
      <c r="G43" s="506">
        <v>8.7593222500000003</v>
      </c>
      <c r="H43" s="506">
        <v>4.5332677300000004</v>
      </c>
      <c r="I43" s="506">
        <v>4.5332677300000004</v>
      </c>
      <c r="J43" s="506">
        <v>9.2952800000000002E-2</v>
      </c>
      <c r="K43" s="506">
        <v>9.2952800000000002E-2</v>
      </c>
      <c r="L43" s="506">
        <v>0</v>
      </c>
      <c r="M43" s="506">
        <v>9.4510549999999999E-2</v>
      </c>
      <c r="N43" s="506">
        <v>7.7326594699999998</v>
      </c>
      <c r="O43" s="506">
        <v>4.0385911700000001</v>
      </c>
      <c r="P43" s="506">
        <v>910.80589774999999</v>
      </c>
      <c r="Q43" s="506">
        <v>-3.5995577499999998</v>
      </c>
      <c r="R43" s="509">
        <v>0.70874725298732577</v>
      </c>
      <c r="S43" s="506"/>
      <c r="T43" s="506"/>
      <c r="U43" s="506">
        <v>5.141</v>
      </c>
      <c r="V43" s="506">
        <v>28.016000000000002</v>
      </c>
      <c r="W43" s="506">
        <v>5.08</v>
      </c>
      <c r="X43" s="506">
        <v>9.2999999999999999E-2</v>
      </c>
      <c r="Y43" s="506">
        <v>9.2999999999999999E-2</v>
      </c>
      <c r="Z43" s="506">
        <v>0.27200000000000002</v>
      </c>
      <c r="AA43" s="506">
        <v>0.27200000000000002</v>
      </c>
      <c r="AB43" s="506">
        <v>2.94</v>
      </c>
      <c r="AC43" s="506">
        <v>3.0089999999999999</v>
      </c>
      <c r="AD43" s="506">
        <v>24.711000000000002</v>
      </c>
      <c r="AE43" s="506">
        <v>1.706</v>
      </c>
      <c r="AF43" s="506">
        <v>1714.3510508474581</v>
      </c>
      <c r="AG43" s="506">
        <v>-22.936000000000003</v>
      </c>
      <c r="AH43" s="451">
        <v>0.18132495716733293</v>
      </c>
      <c r="AI43" s="450">
        <v>0</v>
      </c>
      <c r="AJ43" s="506">
        <v>10.221</v>
      </c>
      <c r="AK43" s="506">
        <v>0</v>
      </c>
      <c r="AL43" s="506">
        <v>0</v>
      </c>
      <c r="AM43" s="506">
        <v>0</v>
      </c>
      <c r="AN43" s="452" t="s">
        <v>1119</v>
      </c>
      <c r="AO43" s="506">
        <v>0</v>
      </c>
      <c r="AP43" s="506">
        <v>0</v>
      </c>
      <c r="AQ43" s="453"/>
      <c r="AR43" s="450">
        <v>0</v>
      </c>
    </row>
    <row r="44" spans="1:44" s="333" customFormat="1" hidden="1" x14ac:dyDescent="0.25">
      <c r="A44" s="447" t="s">
        <v>50</v>
      </c>
      <c r="B44" s="448" t="s">
        <v>382</v>
      </c>
      <c r="C44" s="449">
        <v>1</v>
      </c>
      <c r="D44" s="506">
        <v>127.07299999999999</v>
      </c>
      <c r="E44" s="506">
        <v>127.07299999999999</v>
      </c>
      <c r="F44" s="506">
        <v>0</v>
      </c>
      <c r="G44" s="506">
        <v>1.415</v>
      </c>
      <c r="H44" s="506">
        <v>0</v>
      </c>
      <c r="I44" s="506">
        <v>0</v>
      </c>
      <c r="J44" s="506">
        <v>0</v>
      </c>
      <c r="K44" s="506">
        <v>0</v>
      </c>
      <c r="L44" s="506">
        <v>0</v>
      </c>
      <c r="M44" s="506">
        <v>0</v>
      </c>
      <c r="N44" s="506">
        <v>0</v>
      </c>
      <c r="O44" s="506">
        <v>1.415</v>
      </c>
      <c r="P44" s="506">
        <v>125.65799999999999</v>
      </c>
      <c r="Q44" s="506">
        <v>1.415</v>
      </c>
      <c r="R44" s="509" t="s">
        <v>1119</v>
      </c>
      <c r="S44" s="506"/>
      <c r="T44" s="506"/>
      <c r="U44" s="506">
        <v>0</v>
      </c>
      <c r="V44" s="506">
        <v>0</v>
      </c>
      <c r="W44" s="506">
        <v>0</v>
      </c>
      <c r="X44" s="506">
        <v>0</v>
      </c>
      <c r="Y44" s="506">
        <v>0</v>
      </c>
      <c r="Z44" s="506">
        <v>0</v>
      </c>
      <c r="AA44" s="506">
        <v>0</v>
      </c>
      <c r="AB44" s="506">
        <v>0</v>
      </c>
      <c r="AC44" s="506">
        <v>0</v>
      </c>
      <c r="AD44" s="506">
        <v>0</v>
      </c>
      <c r="AE44" s="506">
        <v>0</v>
      </c>
      <c r="AF44" s="506">
        <v>104.2</v>
      </c>
      <c r="AG44" s="506">
        <v>0</v>
      </c>
      <c r="AH44" s="451" t="s">
        <v>1119</v>
      </c>
      <c r="AI44" s="450">
        <v>0</v>
      </c>
      <c r="AJ44" s="506">
        <v>0</v>
      </c>
      <c r="AK44" s="506">
        <v>0</v>
      </c>
      <c r="AL44" s="506">
        <v>0</v>
      </c>
      <c r="AM44" s="506">
        <v>0</v>
      </c>
      <c r="AN44" s="452" t="s">
        <v>1119</v>
      </c>
      <c r="AO44" s="506">
        <v>0</v>
      </c>
      <c r="AP44" s="506">
        <v>0</v>
      </c>
      <c r="AQ44" s="453"/>
      <c r="AR44" s="450">
        <v>0</v>
      </c>
    </row>
    <row r="45" spans="1:44" s="333" customFormat="1" hidden="1" x14ac:dyDescent="0.25">
      <c r="A45" s="447">
        <v>1</v>
      </c>
      <c r="B45" s="448" t="s">
        <v>451</v>
      </c>
      <c r="C45" s="449">
        <v>0</v>
      </c>
      <c r="D45" s="506">
        <v>0</v>
      </c>
      <c r="E45" s="506">
        <v>0</v>
      </c>
      <c r="F45" s="506">
        <v>0</v>
      </c>
      <c r="G45" s="506">
        <v>0</v>
      </c>
      <c r="H45" s="506">
        <v>0</v>
      </c>
      <c r="I45" s="506">
        <v>0</v>
      </c>
      <c r="J45" s="506">
        <v>0</v>
      </c>
      <c r="K45" s="506">
        <v>0</v>
      </c>
      <c r="L45" s="506">
        <v>0</v>
      </c>
      <c r="M45" s="506">
        <v>0</v>
      </c>
      <c r="N45" s="506">
        <v>0</v>
      </c>
      <c r="O45" s="506">
        <v>0</v>
      </c>
      <c r="P45" s="506" t="s">
        <v>804</v>
      </c>
      <c r="Q45" s="506">
        <v>0</v>
      </c>
      <c r="R45" s="509" t="s">
        <v>1119</v>
      </c>
      <c r="S45" s="506"/>
      <c r="T45" s="506"/>
      <c r="U45" s="506">
        <v>0</v>
      </c>
      <c r="V45" s="506">
        <v>0</v>
      </c>
      <c r="W45" s="506">
        <v>0</v>
      </c>
      <c r="X45" s="506">
        <v>0</v>
      </c>
      <c r="Y45" s="506">
        <v>0</v>
      </c>
      <c r="Z45" s="506">
        <v>0</v>
      </c>
      <c r="AA45" s="506">
        <v>0</v>
      </c>
      <c r="AB45" s="506">
        <v>0</v>
      </c>
      <c r="AC45" s="506">
        <v>0</v>
      </c>
      <c r="AD45" s="506">
        <v>0</v>
      </c>
      <c r="AE45" s="506">
        <v>0</v>
      </c>
      <c r="AF45" s="506" t="s">
        <v>804</v>
      </c>
      <c r="AG45" s="506">
        <v>0</v>
      </c>
      <c r="AH45" s="451" t="s">
        <v>1119</v>
      </c>
      <c r="AI45" s="450">
        <v>0</v>
      </c>
      <c r="AJ45" s="506">
        <v>0</v>
      </c>
      <c r="AK45" s="506">
        <v>0</v>
      </c>
      <c r="AL45" s="506">
        <v>0</v>
      </c>
      <c r="AM45" s="506">
        <v>0</v>
      </c>
      <c r="AN45" s="452" t="s">
        <v>1119</v>
      </c>
      <c r="AO45" s="506">
        <v>0</v>
      </c>
      <c r="AP45" s="506">
        <v>0</v>
      </c>
      <c r="AQ45" s="453"/>
      <c r="AR45" s="450">
        <v>0</v>
      </c>
    </row>
    <row r="46" spans="1:44" s="333" customFormat="1" hidden="1" x14ac:dyDescent="0.25">
      <c r="A46" s="447">
        <v>2</v>
      </c>
      <c r="B46" s="448" t="s">
        <v>452</v>
      </c>
      <c r="C46" s="449">
        <v>0</v>
      </c>
      <c r="D46" s="506">
        <v>0</v>
      </c>
      <c r="E46" s="506">
        <v>0</v>
      </c>
      <c r="F46" s="506">
        <v>0</v>
      </c>
      <c r="G46" s="506">
        <v>0</v>
      </c>
      <c r="H46" s="506">
        <v>0</v>
      </c>
      <c r="I46" s="506">
        <v>0</v>
      </c>
      <c r="J46" s="506">
        <v>0</v>
      </c>
      <c r="K46" s="506">
        <v>0</v>
      </c>
      <c r="L46" s="506">
        <v>0</v>
      </c>
      <c r="M46" s="506">
        <v>0</v>
      </c>
      <c r="N46" s="506">
        <v>0</v>
      </c>
      <c r="O46" s="506">
        <v>0</v>
      </c>
      <c r="P46" s="506" t="s">
        <v>804</v>
      </c>
      <c r="Q46" s="506">
        <v>0</v>
      </c>
      <c r="R46" s="509" t="s">
        <v>1119</v>
      </c>
      <c r="S46" s="506"/>
      <c r="T46" s="506"/>
      <c r="U46" s="506">
        <v>0</v>
      </c>
      <c r="V46" s="506">
        <v>0</v>
      </c>
      <c r="W46" s="506">
        <v>0</v>
      </c>
      <c r="X46" s="506">
        <v>0</v>
      </c>
      <c r="Y46" s="506">
        <v>0</v>
      </c>
      <c r="Z46" s="506">
        <v>0</v>
      </c>
      <c r="AA46" s="506">
        <v>0</v>
      </c>
      <c r="AB46" s="506">
        <v>0</v>
      </c>
      <c r="AC46" s="506">
        <v>0</v>
      </c>
      <c r="AD46" s="506">
        <v>0</v>
      </c>
      <c r="AE46" s="506">
        <v>0</v>
      </c>
      <c r="AF46" s="506" t="s">
        <v>804</v>
      </c>
      <c r="AG46" s="506">
        <v>0</v>
      </c>
      <c r="AH46" s="451" t="s">
        <v>1119</v>
      </c>
      <c r="AI46" s="450">
        <v>0</v>
      </c>
      <c r="AJ46" s="506">
        <v>0</v>
      </c>
      <c r="AK46" s="506">
        <v>0</v>
      </c>
      <c r="AL46" s="506">
        <v>0</v>
      </c>
      <c r="AM46" s="506">
        <v>0</v>
      </c>
      <c r="AN46" s="452" t="s">
        <v>1119</v>
      </c>
      <c r="AO46" s="506">
        <v>0</v>
      </c>
      <c r="AP46" s="506">
        <v>0</v>
      </c>
      <c r="AQ46" s="453"/>
      <c r="AR46" s="450">
        <v>0</v>
      </c>
    </row>
    <row r="47" spans="1:44" s="333" customFormat="1" hidden="1" x14ac:dyDescent="0.25">
      <c r="A47" s="447">
        <v>3</v>
      </c>
      <c r="B47" s="448" t="s">
        <v>453</v>
      </c>
      <c r="C47" s="449">
        <v>0</v>
      </c>
      <c r="D47" s="506">
        <v>0</v>
      </c>
      <c r="E47" s="506">
        <v>0</v>
      </c>
      <c r="F47" s="506">
        <v>0</v>
      </c>
      <c r="G47" s="506">
        <v>0</v>
      </c>
      <c r="H47" s="506">
        <v>0</v>
      </c>
      <c r="I47" s="506">
        <v>0</v>
      </c>
      <c r="J47" s="506">
        <v>0</v>
      </c>
      <c r="K47" s="506">
        <v>0</v>
      </c>
      <c r="L47" s="506">
        <v>0</v>
      </c>
      <c r="M47" s="506">
        <v>0</v>
      </c>
      <c r="N47" s="506">
        <v>0</v>
      </c>
      <c r="O47" s="506">
        <v>0</v>
      </c>
      <c r="P47" s="506" t="s">
        <v>804</v>
      </c>
      <c r="Q47" s="506">
        <v>0</v>
      </c>
      <c r="R47" s="509" t="s">
        <v>1119</v>
      </c>
      <c r="S47" s="506"/>
      <c r="T47" s="506"/>
      <c r="U47" s="506">
        <v>0</v>
      </c>
      <c r="V47" s="506">
        <v>0</v>
      </c>
      <c r="W47" s="506">
        <v>0</v>
      </c>
      <c r="X47" s="506">
        <v>0</v>
      </c>
      <c r="Y47" s="506">
        <v>0</v>
      </c>
      <c r="Z47" s="506">
        <v>0</v>
      </c>
      <c r="AA47" s="506">
        <v>0</v>
      </c>
      <c r="AB47" s="506">
        <v>0</v>
      </c>
      <c r="AC47" s="506">
        <v>0</v>
      </c>
      <c r="AD47" s="506">
        <v>0</v>
      </c>
      <c r="AE47" s="506">
        <v>0</v>
      </c>
      <c r="AF47" s="506" t="s">
        <v>804</v>
      </c>
      <c r="AG47" s="506">
        <v>0</v>
      </c>
      <c r="AH47" s="451" t="s">
        <v>1119</v>
      </c>
      <c r="AI47" s="450">
        <v>0</v>
      </c>
      <c r="AJ47" s="506">
        <v>0</v>
      </c>
      <c r="AK47" s="506">
        <v>0</v>
      </c>
      <c r="AL47" s="506">
        <v>0</v>
      </c>
      <c r="AM47" s="506">
        <v>0</v>
      </c>
      <c r="AN47" s="452" t="s">
        <v>1119</v>
      </c>
      <c r="AO47" s="506">
        <v>0</v>
      </c>
      <c r="AP47" s="506">
        <v>0</v>
      </c>
      <c r="AQ47" s="453"/>
      <c r="AR47" s="450">
        <v>0</v>
      </c>
    </row>
    <row r="48" spans="1:44" s="333" customFormat="1" hidden="1" x14ac:dyDescent="0.25">
      <c r="A48" s="447">
        <v>4</v>
      </c>
      <c r="B48" s="448" t="s">
        <v>454</v>
      </c>
      <c r="C48" s="449">
        <v>0</v>
      </c>
      <c r="D48" s="506">
        <v>0</v>
      </c>
      <c r="E48" s="506">
        <v>0</v>
      </c>
      <c r="F48" s="506">
        <v>0</v>
      </c>
      <c r="G48" s="506">
        <v>0</v>
      </c>
      <c r="H48" s="506">
        <v>0</v>
      </c>
      <c r="I48" s="506">
        <v>0</v>
      </c>
      <c r="J48" s="506">
        <v>0</v>
      </c>
      <c r="K48" s="506">
        <v>0</v>
      </c>
      <c r="L48" s="506">
        <v>0</v>
      </c>
      <c r="M48" s="506">
        <v>0</v>
      </c>
      <c r="N48" s="506">
        <v>0</v>
      </c>
      <c r="O48" s="506">
        <v>0</v>
      </c>
      <c r="P48" s="506" t="s">
        <v>804</v>
      </c>
      <c r="Q48" s="506">
        <v>0</v>
      </c>
      <c r="R48" s="509" t="s">
        <v>1119</v>
      </c>
      <c r="S48" s="506"/>
      <c r="T48" s="506"/>
      <c r="U48" s="506">
        <v>0</v>
      </c>
      <c r="V48" s="506">
        <v>0</v>
      </c>
      <c r="W48" s="506">
        <v>0</v>
      </c>
      <c r="X48" s="506">
        <v>0</v>
      </c>
      <c r="Y48" s="506">
        <v>0</v>
      </c>
      <c r="Z48" s="506">
        <v>0</v>
      </c>
      <c r="AA48" s="506">
        <v>0</v>
      </c>
      <c r="AB48" s="506">
        <v>0</v>
      </c>
      <c r="AC48" s="506">
        <v>0</v>
      </c>
      <c r="AD48" s="506">
        <v>0</v>
      </c>
      <c r="AE48" s="506">
        <v>0</v>
      </c>
      <c r="AF48" s="506" t="s">
        <v>804</v>
      </c>
      <c r="AG48" s="506">
        <v>0</v>
      </c>
      <c r="AH48" s="451" t="s">
        <v>1119</v>
      </c>
      <c r="AI48" s="450">
        <v>0</v>
      </c>
      <c r="AJ48" s="506">
        <v>0</v>
      </c>
      <c r="AK48" s="506">
        <v>0</v>
      </c>
      <c r="AL48" s="506">
        <v>0</v>
      </c>
      <c r="AM48" s="506">
        <v>0</v>
      </c>
      <c r="AN48" s="452" t="s">
        <v>1119</v>
      </c>
      <c r="AO48" s="506">
        <v>0</v>
      </c>
      <c r="AP48" s="506">
        <v>0</v>
      </c>
      <c r="AQ48" s="453"/>
      <c r="AR48" s="450">
        <v>0</v>
      </c>
    </row>
    <row r="49" spans="1:44" s="333" customFormat="1" hidden="1" x14ac:dyDescent="0.25">
      <c r="A49" s="447">
        <v>5</v>
      </c>
      <c r="B49" s="448" t="s">
        <v>455</v>
      </c>
      <c r="C49" s="449">
        <v>0</v>
      </c>
      <c r="D49" s="506">
        <v>0</v>
      </c>
      <c r="E49" s="506">
        <v>0</v>
      </c>
      <c r="F49" s="506">
        <v>0</v>
      </c>
      <c r="G49" s="506">
        <v>0</v>
      </c>
      <c r="H49" s="506">
        <v>0</v>
      </c>
      <c r="I49" s="506">
        <v>0</v>
      </c>
      <c r="J49" s="506">
        <v>0</v>
      </c>
      <c r="K49" s="506">
        <v>0</v>
      </c>
      <c r="L49" s="506">
        <v>0</v>
      </c>
      <c r="M49" s="506">
        <v>0</v>
      </c>
      <c r="N49" s="506">
        <v>0</v>
      </c>
      <c r="O49" s="506">
        <v>0</v>
      </c>
      <c r="P49" s="506" t="s">
        <v>804</v>
      </c>
      <c r="Q49" s="506">
        <v>0</v>
      </c>
      <c r="R49" s="509" t="s">
        <v>1119</v>
      </c>
      <c r="S49" s="506"/>
      <c r="T49" s="506"/>
      <c r="U49" s="506">
        <v>0</v>
      </c>
      <c r="V49" s="506">
        <v>0</v>
      </c>
      <c r="W49" s="506">
        <v>0</v>
      </c>
      <c r="X49" s="506">
        <v>0</v>
      </c>
      <c r="Y49" s="506">
        <v>0</v>
      </c>
      <c r="Z49" s="506">
        <v>0</v>
      </c>
      <c r="AA49" s="506">
        <v>0</v>
      </c>
      <c r="AB49" s="506">
        <v>0</v>
      </c>
      <c r="AC49" s="506">
        <v>0</v>
      </c>
      <c r="AD49" s="506">
        <v>0</v>
      </c>
      <c r="AE49" s="506">
        <v>0</v>
      </c>
      <c r="AF49" s="506" t="s">
        <v>804</v>
      </c>
      <c r="AG49" s="506">
        <v>0</v>
      </c>
      <c r="AH49" s="451" t="s">
        <v>1119</v>
      </c>
      <c r="AI49" s="450">
        <v>0</v>
      </c>
      <c r="AJ49" s="506">
        <v>0</v>
      </c>
      <c r="AK49" s="506">
        <v>0</v>
      </c>
      <c r="AL49" s="506">
        <v>0</v>
      </c>
      <c r="AM49" s="506">
        <v>0</v>
      </c>
      <c r="AN49" s="452" t="s">
        <v>1119</v>
      </c>
      <c r="AO49" s="506">
        <v>0</v>
      </c>
      <c r="AP49" s="506">
        <v>0</v>
      </c>
      <c r="AQ49" s="453"/>
      <c r="AR49" s="450">
        <v>0</v>
      </c>
    </row>
    <row r="50" spans="1:44" s="333" customFormat="1" hidden="1" x14ac:dyDescent="0.25">
      <c r="A50" s="447">
        <v>6</v>
      </c>
      <c r="B50" s="448" t="s">
        <v>456</v>
      </c>
      <c r="C50" s="449">
        <v>0</v>
      </c>
      <c r="D50" s="506">
        <v>0</v>
      </c>
      <c r="E50" s="506">
        <v>0</v>
      </c>
      <c r="F50" s="506">
        <v>0</v>
      </c>
      <c r="G50" s="506">
        <v>0</v>
      </c>
      <c r="H50" s="506">
        <v>0</v>
      </c>
      <c r="I50" s="506">
        <v>0</v>
      </c>
      <c r="J50" s="506">
        <v>0</v>
      </c>
      <c r="K50" s="506">
        <v>0</v>
      </c>
      <c r="L50" s="506">
        <v>0</v>
      </c>
      <c r="M50" s="506">
        <v>0</v>
      </c>
      <c r="N50" s="506">
        <v>0</v>
      </c>
      <c r="O50" s="506">
        <v>0</v>
      </c>
      <c r="P50" s="506" t="s">
        <v>804</v>
      </c>
      <c r="Q50" s="506">
        <v>0</v>
      </c>
      <c r="R50" s="509" t="s">
        <v>1119</v>
      </c>
      <c r="S50" s="506"/>
      <c r="T50" s="506"/>
      <c r="U50" s="506">
        <v>0</v>
      </c>
      <c r="V50" s="506">
        <v>0</v>
      </c>
      <c r="W50" s="506">
        <v>0</v>
      </c>
      <c r="X50" s="506">
        <v>0</v>
      </c>
      <c r="Y50" s="506">
        <v>0</v>
      </c>
      <c r="Z50" s="506">
        <v>0</v>
      </c>
      <c r="AA50" s="506">
        <v>0</v>
      </c>
      <c r="AB50" s="506">
        <v>0</v>
      </c>
      <c r="AC50" s="506">
        <v>0</v>
      </c>
      <c r="AD50" s="506">
        <v>0</v>
      </c>
      <c r="AE50" s="506">
        <v>0</v>
      </c>
      <c r="AF50" s="506" t="s">
        <v>804</v>
      </c>
      <c r="AG50" s="506">
        <v>0</v>
      </c>
      <c r="AH50" s="451" t="s">
        <v>1119</v>
      </c>
      <c r="AI50" s="450">
        <v>0</v>
      </c>
      <c r="AJ50" s="506">
        <v>0</v>
      </c>
      <c r="AK50" s="506">
        <v>0</v>
      </c>
      <c r="AL50" s="506">
        <v>0</v>
      </c>
      <c r="AM50" s="506">
        <v>0</v>
      </c>
      <c r="AN50" s="452" t="s">
        <v>1119</v>
      </c>
      <c r="AO50" s="506">
        <v>0</v>
      </c>
      <c r="AP50" s="506">
        <v>0</v>
      </c>
      <c r="AQ50" s="453"/>
      <c r="AR50" s="450">
        <v>0</v>
      </c>
    </row>
    <row r="51" spans="1:44" s="333" customFormat="1" hidden="1" x14ac:dyDescent="0.25">
      <c r="A51" s="447">
        <v>7</v>
      </c>
      <c r="B51" s="448" t="s">
        <v>457</v>
      </c>
      <c r="C51" s="449">
        <v>0</v>
      </c>
      <c r="D51" s="506">
        <v>0</v>
      </c>
      <c r="E51" s="506">
        <v>0</v>
      </c>
      <c r="F51" s="506">
        <v>0</v>
      </c>
      <c r="G51" s="506">
        <v>0</v>
      </c>
      <c r="H51" s="506">
        <v>0</v>
      </c>
      <c r="I51" s="506">
        <v>0</v>
      </c>
      <c r="J51" s="506">
        <v>0</v>
      </c>
      <c r="K51" s="506">
        <v>0</v>
      </c>
      <c r="L51" s="506">
        <v>0</v>
      </c>
      <c r="M51" s="506">
        <v>0</v>
      </c>
      <c r="N51" s="506">
        <v>0</v>
      </c>
      <c r="O51" s="506">
        <v>0</v>
      </c>
      <c r="P51" s="506" t="s">
        <v>804</v>
      </c>
      <c r="Q51" s="506">
        <v>0</v>
      </c>
      <c r="R51" s="509" t="s">
        <v>1119</v>
      </c>
      <c r="S51" s="506"/>
      <c r="T51" s="506"/>
      <c r="U51" s="506">
        <v>0</v>
      </c>
      <c r="V51" s="506">
        <v>0</v>
      </c>
      <c r="W51" s="506">
        <v>0</v>
      </c>
      <c r="X51" s="506">
        <v>0</v>
      </c>
      <c r="Y51" s="506">
        <v>0</v>
      </c>
      <c r="Z51" s="506">
        <v>0</v>
      </c>
      <c r="AA51" s="506">
        <v>0</v>
      </c>
      <c r="AB51" s="506">
        <v>0</v>
      </c>
      <c r="AC51" s="506">
        <v>0</v>
      </c>
      <c r="AD51" s="506">
        <v>0</v>
      </c>
      <c r="AE51" s="506">
        <v>0</v>
      </c>
      <c r="AF51" s="506" t="s">
        <v>804</v>
      </c>
      <c r="AG51" s="506">
        <v>0</v>
      </c>
      <c r="AH51" s="451" t="s">
        <v>1119</v>
      </c>
      <c r="AI51" s="450">
        <v>0</v>
      </c>
      <c r="AJ51" s="506">
        <v>0</v>
      </c>
      <c r="AK51" s="506">
        <v>0</v>
      </c>
      <c r="AL51" s="506">
        <v>0</v>
      </c>
      <c r="AM51" s="506">
        <v>0</v>
      </c>
      <c r="AN51" s="452" t="s">
        <v>1119</v>
      </c>
      <c r="AO51" s="506">
        <v>0</v>
      </c>
      <c r="AP51" s="506">
        <v>0</v>
      </c>
      <c r="AQ51" s="453"/>
      <c r="AR51" s="450">
        <v>0</v>
      </c>
    </row>
    <row r="52" spans="1:44" s="333" customFormat="1" hidden="1" x14ac:dyDescent="0.25">
      <c r="A52" s="447">
        <v>8</v>
      </c>
      <c r="B52" s="448" t="s">
        <v>120</v>
      </c>
      <c r="C52" s="449">
        <v>0</v>
      </c>
      <c r="D52" s="506">
        <v>0</v>
      </c>
      <c r="E52" s="506">
        <v>0</v>
      </c>
      <c r="F52" s="506">
        <v>0</v>
      </c>
      <c r="G52" s="506">
        <v>0</v>
      </c>
      <c r="H52" s="506">
        <v>0</v>
      </c>
      <c r="I52" s="506">
        <v>0</v>
      </c>
      <c r="J52" s="506">
        <v>0</v>
      </c>
      <c r="K52" s="506">
        <v>0</v>
      </c>
      <c r="L52" s="506">
        <v>0</v>
      </c>
      <c r="M52" s="506">
        <v>0</v>
      </c>
      <c r="N52" s="506">
        <v>0</v>
      </c>
      <c r="O52" s="506">
        <v>0</v>
      </c>
      <c r="P52" s="506" t="s">
        <v>804</v>
      </c>
      <c r="Q52" s="506">
        <v>0</v>
      </c>
      <c r="R52" s="509" t="s">
        <v>1119</v>
      </c>
      <c r="S52" s="506"/>
      <c r="T52" s="506"/>
      <c r="U52" s="506">
        <v>0</v>
      </c>
      <c r="V52" s="506">
        <v>0</v>
      </c>
      <c r="W52" s="506">
        <v>0</v>
      </c>
      <c r="X52" s="506">
        <v>0</v>
      </c>
      <c r="Y52" s="506">
        <v>0</v>
      </c>
      <c r="Z52" s="506">
        <v>0</v>
      </c>
      <c r="AA52" s="506">
        <v>0</v>
      </c>
      <c r="AB52" s="506">
        <v>0</v>
      </c>
      <c r="AC52" s="506">
        <v>0</v>
      </c>
      <c r="AD52" s="506">
        <v>0</v>
      </c>
      <c r="AE52" s="506">
        <v>0</v>
      </c>
      <c r="AF52" s="506" t="s">
        <v>804</v>
      </c>
      <c r="AG52" s="506">
        <v>0</v>
      </c>
      <c r="AH52" s="451" t="s">
        <v>1119</v>
      </c>
      <c r="AI52" s="450">
        <v>0</v>
      </c>
      <c r="AJ52" s="506">
        <v>0</v>
      </c>
      <c r="AK52" s="506">
        <v>0</v>
      </c>
      <c r="AL52" s="506">
        <v>0</v>
      </c>
      <c r="AM52" s="506">
        <v>0</v>
      </c>
      <c r="AN52" s="452" t="s">
        <v>1119</v>
      </c>
      <c r="AO52" s="506">
        <v>0</v>
      </c>
      <c r="AP52" s="506">
        <v>0</v>
      </c>
      <c r="AQ52" s="453"/>
      <c r="AR52" s="450">
        <v>0</v>
      </c>
    </row>
    <row r="53" spans="1:44" s="333" customFormat="1" hidden="1" x14ac:dyDescent="0.25">
      <c r="A53" s="447">
        <v>9</v>
      </c>
      <c r="B53" s="448" t="s">
        <v>458</v>
      </c>
      <c r="C53" s="449">
        <v>0</v>
      </c>
      <c r="D53" s="506">
        <v>0</v>
      </c>
      <c r="E53" s="506">
        <v>0</v>
      </c>
      <c r="F53" s="506">
        <v>0</v>
      </c>
      <c r="G53" s="506">
        <v>0</v>
      </c>
      <c r="H53" s="506">
        <v>0</v>
      </c>
      <c r="I53" s="506">
        <v>0</v>
      </c>
      <c r="J53" s="506">
        <v>0</v>
      </c>
      <c r="K53" s="506">
        <v>0</v>
      </c>
      <c r="L53" s="506">
        <v>0</v>
      </c>
      <c r="M53" s="506">
        <v>0</v>
      </c>
      <c r="N53" s="506">
        <v>0</v>
      </c>
      <c r="O53" s="506">
        <v>0</v>
      </c>
      <c r="P53" s="506" t="s">
        <v>804</v>
      </c>
      <c r="Q53" s="506">
        <v>0</v>
      </c>
      <c r="R53" s="509" t="s">
        <v>1119</v>
      </c>
      <c r="S53" s="506"/>
      <c r="T53" s="506"/>
      <c r="U53" s="506">
        <v>0</v>
      </c>
      <c r="V53" s="506">
        <v>0</v>
      </c>
      <c r="W53" s="506">
        <v>0</v>
      </c>
      <c r="X53" s="506">
        <v>0</v>
      </c>
      <c r="Y53" s="506">
        <v>0</v>
      </c>
      <c r="Z53" s="506">
        <v>0</v>
      </c>
      <c r="AA53" s="506">
        <v>0</v>
      </c>
      <c r="AB53" s="506">
        <v>0</v>
      </c>
      <c r="AC53" s="506">
        <v>0</v>
      </c>
      <c r="AD53" s="506">
        <v>0</v>
      </c>
      <c r="AE53" s="506">
        <v>0</v>
      </c>
      <c r="AF53" s="506" t="s">
        <v>804</v>
      </c>
      <c r="AG53" s="506">
        <v>0</v>
      </c>
      <c r="AH53" s="451" t="s">
        <v>1119</v>
      </c>
      <c r="AI53" s="450">
        <v>0</v>
      </c>
      <c r="AJ53" s="506">
        <v>0</v>
      </c>
      <c r="AK53" s="506">
        <v>0</v>
      </c>
      <c r="AL53" s="506">
        <v>0</v>
      </c>
      <c r="AM53" s="506">
        <v>0</v>
      </c>
      <c r="AN53" s="452" t="s">
        <v>1119</v>
      </c>
      <c r="AO53" s="506">
        <v>0</v>
      </c>
      <c r="AP53" s="506">
        <v>0</v>
      </c>
      <c r="AQ53" s="453"/>
      <c r="AR53" s="450">
        <v>0</v>
      </c>
    </row>
    <row r="54" spans="1:44" s="333" customFormat="1" hidden="1" x14ac:dyDescent="0.25">
      <c r="A54" s="447">
        <v>10</v>
      </c>
      <c r="B54" s="448" t="s">
        <v>459</v>
      </c>
      <c r="C54" s="449">
        <v>0</v>
      </c>
      <c r="D54" s="506">
        <v>0</v>
      </c>
      <c r="E54" s="506">
        <v>0</v>
      </c>
      <c r="F54" s="506">
        <v>0</v>
      </c>
      <c r="G54" s="506">
        <v>0</v>
      </c>
      <c r="H54" s="506">
        <v>0</v>
      </c>
      <c r="I54" s="506">
        <v>0</v>
      </c>
      <c r="J54" s="506">
        <v>0</v>
      </c>
      <c r="K54" s="506">
        <v>0</v>
      </c>
      <c r="L54" s="506">
        <v>0</v>
      </c>
      <c r="M54" s="506">
        <v>0</v>
      </c>
      <c r="N54" s="506">
        <v>0</v>
      </c>
      <c r="O54" s="506">
        <v>0</v>
      </c>
      <c r="P54" s="506" t="s">
        <v>804</v>
      </c>
      <c r="Q54" s="506">
        <v>0</v>
      </c>
      <c r="R54" s="509" t="s">
        <v>1119</v>
      </c>
      <c r="S54" s="506"/>
      <c r="T54" s="506"/>
      <c r="U54" s="506">
        <v>0</v>
      </c>
      <c r="V54" s="506">
        <v>0</v>
      </c>
      <c r="W54" s="506">
        <v>0</v>
      </c>
      <c r="X54" s="506">
        <v>0</v>
      </c>
      <c r="Y54" s="506">
        <v>0</v>
      </c>
      <c r="Z54" s="506">
        <v>0</v>
      </c>
      <c r="AA54" s="506">
        <v>0</v>
      </c>
      <c r="AB54" s="506">
        <v>0</v>
      </c>
      <c r="AC54" s="506">
        <v>0</v>
      </c>
      <c r="AD54" s="506">
        <v>0</v>
      </c>
      <c r="AE54" s="506">
        <v>0</v>
      </c>
      <c r="AF54" s="506" t="s">
        <v>804</v>
      </c>
      <c r="AG54" s="506">
        <v>0</v>
      </c>
      <c r="AH54" s="451" t="s">
        <v>1119</v>
      </c>
      <c r="AI54" s="450">
        <v>0</v>
      </c>
      <c r="AJ54" s="506">
        <v>0</v>
      </c>
      <c r="AK54" s="506">
        <v>0</v>
      </c>
      <c r="AL54" s="506">
        <v>0</v>
      </c>
      <c r="AM54" s="506">
        <v>0</v>
      </c>
      <c r="AN54" s="452" t="s">
        <v>1119</v>
      </c>
      <c r="AO54" s="506">
        <v>0</v>
      </c>
      <c r="AP54" s="506">
        <v>0</v>
      </c>
      <c r="AQ54" s="453"/>
      <c r="AR54" s="450">
        <v>0</v>
      </c>
    </row>
    <row r="55" spans="1:44" s="333" customFormat="1" hidden="1" x14ac:dyDescent="0.25">
      <c r="A55" s="447">
        <v>11</v>
      </c>
      <c r="B55" s="448" t="s">
        <v>460</v>
      </c>
      <c r="C55" s="449">
        <v>0</v>
      </c>
      <c r="D55" s="506">
        <v>127.07299999999999</v>
      </c>
      <c r="E55" s="506">
        <v>127.07299999999999</v>
      </c>
      <c r="F55" s="506">
        <v>0</v>
      </c>
      <c r="G55" s="506">
        <v>1.415</v>
      </c>
      <c r="H55" s="506">
        <v>0</v>
      </c>
      <c r="I55" s="506">
        <v>0</v>
      </c>
      <c r="J55" s="506">
        <v>0</v>
      </c>
      <c r="K55" s="506">
        <v>0</v>
      </c>
      <c r="L55" s="506">
        <v>0</v>
      </c>
      <c r="M55" s="506">
        <v>0</v>
      </c>
      <c r="N55" s="506">
        <v>0</v>
      </c>
      <c r="O55" s="506">
        <v>1.415</v>
      </c>
      <c r="P55" s="506">
        <v>125.65799999999999</v>
      </c>
      <c r="Q55" s="506">
        <v>1.415</v>
      </c>
      <c r="R55" s="509" t="s">
        <v>1119</v>
      </c>
      <c r="S55" s="506"/>
      <c r="T55" s="506"/>
      <c r="U55" s="506">
        <v>0</v>
      </c>
      <c r="V55" s="506">
        <v>0</v>
      </c>
      <c r="W55" s="506">
        <v>0</v>
      </c>
      <c r="X55" s="506">
        <v>0</v>
      </c>
      <c r="Y55" s="506">
        <v>0</v>
      </c>
      <c r="Z55" s="506">
        <v>0</v>
      </c>
      <c r="AA55" s="506">
        <v>0</v>
      </c>
      <c r="AB55" s="506">
        <v>0</v>
      </c>
      <c r="AC55" s="506">
        <v>0</v>
      </c>
      <c r="AD55" s="506">
        <v>0</v>
      </c>
      <c r="AE55" s="506">
        <v>0</v>
      </c>
      <c r="AF55" s="506">
        <v>104.2</v>
      </c>
      <c r="AG55" s="506">
        <v>0</v>
      </c>
      <c r="AH55" s="451" t="s">
        <v>1119</v>
      </c>
      <c r="AI55" s="450">
        <v>0</v>
      </c>
      <c r="AJ55" s="506">
        <v>0</v>
      </c>
      <c r="AK55" s="506">
        <v>0</v>
      </c>
      <c r="AL55" s="506">
        <v>0</v>
      </c>
      <c r="AM55" s="506">
        <v>0</v>
      </c>
      <c r="AN55" s="452" t="s">
        <v>1119</v>
      </c>
      <c r="AO55" s="506">
        <v>0</v>
      </c>
      <c r="AP55" s="506">
        <v>0</v>
      </c>
      <c r="AQ55" s="453"/>
      <c r="AR55" s="450">
        <v>0</v>
      </c>
    </row>
    <row r="56" spans="1:44" s="333" customFormat="1" ht="47.25" hidden="1" x14ac:dyDescent="0.25">
      <c r="A56" s="447">
        <v>0</v>
      </c>
      <c r="B56" s="448" t="s">
        <v>925</v>
      </c>
      <c r="C56" s="449" t="s">
        <v>389</v>
      </c>
      <c r="D56" s="506">
        <v>127.07299999999999</v>
      </c>
      <c r="E56" s="506">
        <v>127.07299999999999</v>
      </c>
      <c r="F56" s="506">
        <v>0</v>
      </c>
      <c r="G56" s="506">
        <v>1.415</v>
      </c>
      <c r="H56" s="506">
        <v>0</v>
      </c>
      <c r="I56" s="506">
        <v>0</v>
      </c>
      <c r="J56" s="506">
        <v>0</v>
      </c>
      <c r="K56" s="506">
        <v>0</v>
      </c>
      <c r="L56" s="506">
        <v>0</v>
      </c>
      <c r="M56" s="506">
        <v>0</v>
      </c>
      <c r="N56" s="506">
        <v>0</v>
      </c>
      <c r="O56" s="506">
        <v>1.415</v>
      </c>
      <c r="P56" s="506">
        <v>125.65799999999999</v>
      </c>
      <c r="Q56" s="506">
        <v>1.415</v>
      </c>
      <c r="R56" s="509" t="s">
        <v>1119</v>
      </c>
      <c r="S56" s="506"/>
      <c r="T56" s="506"/>
      <c r="U56" s="506">
        <v>0</v>
      </c>
      <c r="V56" s="506">
        <v>0</v>
      </c>
      <c r="W56" s="506">
        <v>0</v>
      </c>
      <c r="X56" s="506">
        <v>0</v>
      </c>
      <c r="Y56" s="506">
        <v>0</v>
      </c>
      <c r="Z56" s="506">
        <v>0</v>
      </c>
      <c r="AA56" s="506">
        <v>0</v>
      </c>
      <c r="AB56" s="506">
        <v>0</v>
      </c>
      <c r="AC56" s="506">
        <v>0</v>
      </c>
      <c r="AD56" s="506">
        <v>0</v>
      </c>
      <c r="AE56" s="506">
        <v>0</v>
      </c>
      <c r="AF56" s="506">
        <v>104.2</v>
      </c>
      <c r="AG56" s="506">
        <v>0</v>
      </c>
      <c r="AH56" s="451" t="s">
        <v>1119</v>
      </c>
      <c r="AI56" s="450" t="s">
        <v>436</v>
      </c>
      <c r="AJ56" s="506">
        <v>0</v>
      </c>
      <c r="AK56" s="506">
        <v>0</v>
      </c>
      <c r="AL56" s="506">
        <v>0</v>
      </c>
      <c r="AM56" s="506">
        <v>0</v>
      </c>
      <c r="AN56" s="452" t="s">
        <v>1119</v>
      </c>
      <c r="AO56" s="506">
        <v>0</v>
      </c>
      <c r="AP56" s="506">
        <v>0</v>
      </c>
      <c r="AQ56" s="453"/>
      <c r="AR56" s="450" t="s">
        <v>443</v>
      </c>
    </row>
    <row r="57" spans="1:44" s="333" customFormat="1" hidden="1" x14ac:dyDescent="0.25">
      <c r="A57" s="447">
        <v>12</v>
      </c>
      <c r="B57" s="448" t="s">
        <v>121</v>
      </c>
      <c r="C57" s="449">
        <v>0</v>
      </c>
      <c r="D57" s="506">
        <v>0</v>
      </c>
      <c r="E57" s="506">
        <v>0</v>
      </c>
      <c r="F57" s="506">
        <v>0</v>
      </c>
      <c r="G57" s="506">
        <v>0</v>
      </c>
      <c r="H57" s="506">
        <v>0</v>
      </c>
      <c r="I57" s="506">
        <v>0</v>
      </c>
      <c r="J57" s="506">
        <v>0</v>
      </c>
      <c r="K57" s="506">
        <v>0</v>
      </c>
      <c r="L57" s="506">
        <v>0</v>
      </c>
      <c r="M57" s="506">
        <v>0</v>
      </c>
      <c r="N57" s="506">
        <v>0</v>
      </c>
      <c r="O57" s="506">
        <v>0</v>
      </c>
      <c r="P57" s="506" t="s">
        <v>804</v>
      </c>
      <c r="Q57" s="506">
        <v>0</v>
      </c>
      <c r="R57" s="509" t="s">
        <v>1119</v>
      </c>
      <c r="S57" s="506"/>
      <c r="T57" s="506"/>
      <c r="U57" s="506">
        <v>0</v>
      </c>
      <c r="V57" s="506">
        <v>0</v>
      </c>
      <c r="W57" s="506">
        <v>0</v>
      </c>
      <c r="X57" s="506">
        <v>0</v>
      </c>
      <c r="Y57" s="506">
        <v>0</v>
      </c>
      <c r="Z57" s="506">
        <v>0</v>
      </c>
      <c r="AA57" s="506">
        <v>0</v>
      </c>
      <c r="AB57" s="506">
        <v>0</v>
      </c>
      <c r="AC57" s="506">
        <v>0</v>
      </c>
      <c r="AD57" s="506">
        <v>0</v>
      </c>
      <c r="AE57" s="506">
        <v>0</v>
      </c>
      <c r="AF57" s="506" t="s">
        <v>804</v>
      </c>
      <c r="AG57" s="506">
        <v>0</v>
      </c>
      <c r="AH57" s="451" t="s">
        <v>1119</v>
      </c>
      <c r="AI57" s="450">
        <v>0</v>
      </c>
      <c r="AJ57" s="506">
        <v>0</v>
      </c>
      <c r="AK57" s="506">
        <v>0</v>
      </c>
      <c r="AL57" s="506">
        <v>0</v>
      </c>
      <c r="AM57" s="506">
        <v>0</v>
      </c>
      <c r="AN57" s="452" t="s">
        <v>1119</v>
      </c>
      <c r="AO57" s="506">
        <v>0</v>
      </c>
      <c r="AP57" s="506">
        <v>0</v>
      </c>
      <c r="AQ57" s="453"/>
      <c r="AR57" s="450">
        <v>0</v>
      </c>
    </row>
    <row r="58" spans="1:44" s="333" customFormat="1" hidden="1" x14ac:dyDescent="0.25">
      <c r="A58" s="447" t="s">
        <v>119</v>
      </c>
      <c r="B58" s="448" t="s">
        <v>383</v>
      </c>
      <c r="C58" s="449">
        <v>1</v>
      </c>
      <c r="D58" s="506">
        <v>1911.9222</v>
      </c>
      <c r="E58" s="506">
        <v>792.49221999999997</v>
      </c>
      <c r="F58" s="506">
        <v>12.358879999999999</v>
      </c>
      <c r="G58" s="506">
        <v>7.3443222500000003</v>
      </c>
      <c r="H58" s="506">
        <v>4.5332677300000004</v>
      </c>
      <c r="I58" s="506">
        <v>4.5332677300000004</v>
      </c>
      <c r="J58" s="506">
        <v>9.2952800000000002E-2</v>
      </c>
      <c r="K58" s="506">
        <v>9.2952800000000002E-2</v>
      </c>
      <c r="L58" s="506">
        <v>0</v>
      </c>
      <c r="M58" s="506">
        <v>9.4510549999999999E-2</v>
      </c>
      <c r="N58" s="506">
        <v>7.7326594699999998</v>
      </c>
      <c r="O58" s="506">
        <v>2.6235911700000001</v>
      </c>
      <c r="P58" s="506">
        <v>785.14789774999997</v>
      </c>
      <c r="Q58" s="506">
        <v>-5.0145577499999998</v>
      </c>
      <c r="R58" s="509">
        <v>0.59425467760832706</v>
      </c>
      <c r="S58" s="506"/>
      <c r="T58" s="506"/>
      <c r="U58" s="506">
        <v>5.141</v>
      </c>
      <c r="V58" s="506">
        <v>28.016000000000002</v>
      </c>
      <c r="W58" s="506">
        <v>5.08</v>
      </c>
      <c r="X58" s="506">
        <v>9.2999999999999999E-2</v>
      </c>
      <c r="Y58" s="506">
        <v>9.2999999999999999E-2</v>
      </c>
      <c r="Z58" s="506">
        <v>0.27200000000000002</v>
      </c>
      <c r="AA58" s="506">
        <v>0.27200000000000002</v>
      </c>
      <c r="AB58" s="506">
        <v>2.94</v>
      </c>
      <c r="AC58" s="506">
        <v>3.0089999999999999</v>
      </c>
      <c r="AD58" s="506">
        <v>24.711000000000002</v>
      </c>
      <c r="AE58" s="506">
        <v>1.706</v>
      </c>
      <c r="AF58" s="506">
        <v>1610.151050847458</v>
      </c>
      <c r="AG58" s="506">
        <v>-22.936000000000003</v>
      </c>
      <c r="AH58" s="451">
        <v>0.18132495716733293</v>
      </c>
      <c r="AI58" s="450">
        <v>0</v>
      </c>
      <c r="AJ58" s="506">
        <v>10.221</v>
      </c>
      <c r="AK58" s="506">
        <v>0</v>
      </c>
      <c r="AL58" s="506">
        <v>0</v>
      </c>
      <c r="AM58" s="506">
        <v>0</v>
      </c>
      <c r="AN58" s="452" t="s">
        <v>1119</v>
      </c>
      <c r="AO58" s="506">
        <v>0</v>
      </c>
      <c r="AP58" s="506">
        <v>0</v>
      </c>
      <c r="AQ58" s="453"/>
      <c r="AR58" s="450">
        <v>0</v>
      </c>
    </row>
    <row r="59" spans="1:44" s="333" customFormat="1" hidden="1" x14ac:dyDescent="0.25">
      <c r="A59" s="447">
        <v>1</v>
      </c>
      <c r="B59" s="448" t="s">
        <v>451</v>
      </c>
      <c r="C59" s="449">
        <v>0</v>
      </c>
      <c r="D59" s="506">
        <v>0</v>
      </c>
      <c r="E59" s="506">
        <v>0</v>
      </c>
      <c r="F59" s="506">
        <v>0</v>
      </c>
      <c r="G59" s="506">
        <v>0</v>
      </c>
      <c r="H59" s="506">
        <v>0</v>
      </c>
      <c r="I59" s="506">
        <v>0</v>
      </c>
      <c r="J59" s="506">
        <v>0</v>
      </c>
      <c r="K59" s="506">
        <v>0</v>
      </c>
      <c r="L59" s="506">
        <v>0</v>
      </c>
      <c r="M59" s="506">
        <v>0</v>
      </c>
      <c r="N59" s="506">
        <v>0</v>
      </c>
      <c r="O59" s="506">
        <v>0</v>
      </c>
      <c r="P59" s="506" t="s">
        <v>804</v>
      </c>
      <c r="Q59" s="506">
        <v>0</v>
      </c>
      <c r="R59" s="509" t="s">
        <v>1119</v>
      </c>
      <c r="S59" s="506"/>
      <c r="T59" s="506"/>
      <c r="U59" s="506">
        <v>0</v>
      </c>
      <c r="V59" s="506">
        <v>0</v>
      </c>
      <c r="W59" s="506">
        <v>0</v>
      </c>
      <c r="X59" s="506">
        <v>0</v>
      </c>
      <c r="Y59" s="506">
        <v>0</v>
      </c>
      <c r="Z59" s="506">
        <v>0</v>
      </c>
      <c r="AA59" s="506">
        <v>0</v>
      </c>
      <c r="AB59" s="506">
        <v>0</v>
      </c>
      <c r="AC59" s="506">
        <v>0</v>
      </c>
      <c r="AD59" s="506">
        <v>0</v>
      </c>
      <c r="AE59" s="506">
        <v>0</v>
      </c>
      <c r="AF59" s="506" t="s">
        <v>804</v>
      </c>
      <c r="AG59" s="506">
        <v>0</v>
      </c>
      <c r="AH59" s="451" t="s">
        <v>1119</v>
      </c>
      <c r="AI59" s="450">
        <v>0</v>
      </c>
      <c r="AJ59" s="506">
        <v>0</v>
      </c>
      <c r="AK59" s="506">
        <v>0</v>
      </c>
      <c r="AL59" s="506">
        <v>0</v>
      </c>
      <c r="AM59" s="506">
        <v>0</v>
      </c>
      <c r="AN59" s="452" t="s">
        <v>1119</v>
      </c>
      <c r="AO59" s="506">
        <v>0</v>
      </c>
      <c r="AP59" s="506">
        <v>0</v>
      </c>
      <c r="AQ59" s="453"/>
      <c r="AR59" s="450">
        <v>0</v>
      </c>
    </row>
    <row r="60" spans="1:44" s="333" customFormat="1" hidden="1" x14ac:dyDescent="0.25">
      <c r="A60" s="447">
        <v>2</v>
      </c>
      <c r="B60" s="448" t="s">
        <v>452</v>
      </c>
      <c r="C60" s="449">
        <v>0</v>
      </c>
      <c r="D60" s="506">
        <v>0</v>
      </c>
      <c r="E60" s="506">
        <v>0</v>
      </c>
      <c r="F60" s="506">
        <v>0</v>
      </c>
      <c r="G60" s="506">
        <v>0</v>
      </c>
      <c r="H60" s="506">
        <v>0</v>
      </c>
      <c r="I60" s="506">
        <v>0</v>
      </c>
      <c r="J60" s="506">
        <v>0</v>
      </c>
      <c r="K60" s="506">
        <v>0</v>
      </c>
      <c r="L60" s="506">
        <v>0</v>
      </c>
      <c r="M60" s="506">
        <v>0</v>
      </c>
      <c r="N60" s="506">
        <v>0</v>
      </c>
      <c r="O60" s="506">
        <v>0</v>
      </c>
      <c r="P60" s="506" t="s">
        <v>804</v>
      </c>
      <c r="Q60" s="506">
        <v>0</v>
      </c>
      <c r="R60" s="509" t="s">
        <v>1119</v>
      </c>
      <c r="S60" s="506"/>
      <c r="T60" s="506"/>
      <c r="U60" s="506">
        <v>0</v>
      </c>
      <c r="V60" s="506">
        <v>0</v>
      </c>
      <c r="W60" s="506">
        <v>0</v>
      </c>
      <c r="X60" s="506">
        <v>0</v>
      </c>
      <c r="Y60" s="506">
        <v>0</v>
      </c>
      <c r="Z60" s="506">
        <v>0</v>
      </c>
      <c r="AA60" s="506">
        <v>0</v>
      </c>
      <c r="AB60" s="506">
        <v>0</v>
      </c>
      <c r="AC60" s="506">
        <v>0</v>
      </c>
      <c r="AD60" s="506">
        <v>0</v>
      </c>
      <c r="AE60" s="506">
        <v>0</v>
      </c>
      <c r="AF60" s="506" t="s">
        <v>804</v>
      </c>
      <c r="AG60" s="506">
        <v>0</v>
      </c>
      <c r="AH60" s="451" t="s">
        <v>1119</v>
      </c>
      <c r="AI60" s="450">
        <v>0</v>
      </c>
      <c r="AJ60" s="506">
        <v>0</v>
      </c>
      <c r="AK60" s="506">
        <v>0</v>
      </c>
      <c r="AL60" s="506">
        <v>0</v>
      </c>
      <c r="AM60" s="506">
        <v>0</v>
      </c>
      <c r="AN60" s="452" t="s">
        <v>1119</v>
      </c>
      <c r="AO60" s="506">
        <v>0</v>
      </c>
      <c r="AP60" s="506">
        <v>0</v>
      </c>
      <c r="AQ60" s="453"/>
      <c r="AR60" s="450">
        <v>0</v>
      </c>
    </row>
    <row r="61" spans="1:44" s="333" customFormat="1" hidden="1" x14ac:dyDescent="0.25">
      <c r="A61" s="447">
        <v>3</v>
      </c>
      <c r="B61" s="448" t="s">
        <v>453</v>
      </c>
      <c r="C61" s="449">
        <v>0</v>
      </c>
      <c r="D61" s="506">
        <v>0</v>
      </c>
      <c r="E61" s="506">
        <v>0</v>
      </c>
      <c r="F61" s="506">
        <v>0</v>
      </c>
      <c r="G61" s="506">
        <v>0</v>
      </c>
      <c r="H61" s="506">
        <v>0</v>
      </c>
      <c r="I61" s="506">
        <v>0</v>
      </c>
      <c r="J61" s="506">
        <v>0</v>
      </c>
      <c r="K61" s="506">
        <v>0</v>
      </c>
      <c r="L61" s="506">
        <v>0</v>
      </c>
      <c r="M61" s="506">
        <v>0</v>
      </c>
      <c r="N61" s="506">
        <v>0</v>
      </c>
      <c r="O61" s="506">
        <v>0</v>
      </c>
      <c r="P61" s="506" t="s">
        <v>804</v>
      </c>
      <c r="Q61" s="506">
        <v>0</v>
      </c>
      <c r="R61" s="509" t="s">
        <v>1119</v>
      </c>
      <c r="S61" s="506"/>
      <c r="T61" s="506"/>
      <c r="U61" s="506">
        <v>0</v>
      </c>
      <c r="V61" s="506">
        <v>0</v>
      </c>
      <c r="W61" s="506">
        <v>0</v>
      </c>
      <c r="X61" s="506">
        <v>0</v>
      </c>
      <c r="Y61" s="506">
        <v>0</v>
      </c>
      <c r="Z61" s="506">
        <v>0</v>
      </c>
      <c r="AA61" s="506">
        <v>0</v>
      </c>
      <c r="AB61" s="506">
        <v>0</v>
      </c>
      <c r="AC61" s="506">
        <v>0</v>
      </c>
      <c r="AD61" s="506">
        <v>0</v>
      </c>
      <c r="AE61" s="506">
        <v>0</v>
      </c>
      <c r="AF61" s="506" t="s">
        <v>804</v>
      </c>
      <c r="AG61" s="506">
        <v>0</v>
      </c>
      <c r="AH61" s="451" t="s">
        <v>1119</v>
      </c>
      <c r="AI61" s="450">
        <v>0</v>
      </c>
      <c r="AJ61" s="506">
        <v>0</v>
      </c>
      <c r="AK61" s="506">
        <v>0</v>
      </c>
      <c r="AL61" s="506">
        <v>0</v>
      </c>
      <c r="AM61" s="506">
        <v>0</v>
      </c>
      <c r="AN61" s="452" t="s">
        <v>1119</v>
      </c>
      <c r="AO61" s="506">
        <v>0</v>
      </c>
      <c r="AP61" s="506">
        <v>0</v>
      </c>
      <c r="AQ61" s="453"/>
      <c r="AR61" s="450">
        <v>0</v>
      </c>
    </row>
    <row r="62" spans="1:44" s="333" customFormat="1" hidden="1" x14ac:dyDescent="0.25">
      <c r="A62" s="447">
        <v>4</v>
      </c>
      <c r="B62" s="448" t="s">
        <v>454</v>
      </c>
      <c r="C62" s="449">
        <v>0</v>
      </c>
      <c r="D62" s="506">
        <v>0</v>
      </c>
      <c r="E62" s="506">
        <v>0</v>
      </c>
      <c r="F62" s="506">
        <v>0</v>
      </c>
      <c r="G62" s="506">
        <v>0</v>
      </c>
      <c r="H62" s="506">
        <v>0</v>
      </c>
      <c r="I62" s="506">
        <v>0</v>
      </c>
      <c r="J62" s="506">
        <v>0</v>
      </c>
      <c r="K62" s="506">
        <v>0</v>
      </c>
      <c r="L62" s="506">
        <v>0</v>
      </c>
      <c r="M62" s="506">
        <v>0</v>
      </c>
      <c r="N62" s="506">
        <v>0</v>
      </c>
      <c r="O62" s="506">
        <v>0</v>
      </c>
      <c r="P62" s="506" t="s">
        <v>804</v>
      </c>
      <c r="Q62" s="506">
        <v>0</v>
      </c>
      <c r="R62" s="509" t="s">
        <v>1119</v>
      </c>
      <c r="S62" s="506"/>
      <c r="T62" s="506"/>
      <c r="U62" s="506">
        <v>0</v>
      </c>
      <c r="V62" s="506">
        <v>0</v>
      </c>
      <c r="W62" s="506">
        <v>0</v>
      </c>
      <c r="X62" s="506">
        <v>0</v>
      </c>
      <c r="Y62" s="506">
        <v>0</v>
      </c>
      <c r="Z62" s="506">
        <v>0</v>
      </c>
      <c r="AA62" s="506">
        <v>0</v>
      </c>
      <c r="AB62" s="506">
        <v>0</v>
      </c>
      <c r="AC62" s="506">
        <v>0</v>
      </c>
      <c r="AD62" s="506">
        <v>0</v>
      </c>
      <c r="AE62" s="506">
        <v>0</v>
      </c>
      <c r="AF62" s="506" t="s">
        <v>804</v>
      </c>
      <c r="AG62" s="506">
        <v>0</v>
      </c>
      <c r="AH62" s="451" t="s">
        <v>1119</v>
      </c>
      <c r="AI62" s="450">
        <v>0</v>
      </c>
      <c r="AJ62" s="506">
        <v>0</v>
      </c>
      <c r="AK62" s="506">
        <v>0</v>
      </c>
      <c r="AL62" s="506">
        <v>0</v>
      </c>
      <c r="AM62" s="506">
        <v>0</v>
      </c>
      <c r="AN62" s="452" t="s">
        <v>1119</v>
      </c>
      <c r="AO62" s="506">
        <v>0</v>
      </c>
      <c r="AP62" s="506">
        <v>0</v>
      </c>
      <c r="AQ62" s="453"/>
      <c r="AR62" s="450">
        <v>0</v>
      </c>
    </row>
    <row r="63" spans="1:44" s="333" customFormat="1" hidden="1" x14ac:dyDescent="0.25">
      <c r="A63" s="447">
        <v>5</v>
      </c>
      <c r="B63" s="448" t="s">
        <v>455</v>
      </c>
      <c r="C63" s="449">
        <v>0</v>
      </c>
      <c r="D63" s="506">
        <v>0</v>
      </c>
      <c r="E63" s="506">
        <v>0</v>
      </c>
      <c r="F63" s="506">
        <v>0</v>
      </c>
      <c r="G63" s="506">
        <v>0</v>
      </c>
      <c r="H63" s="506">
        <v>0</v>
      </c>
      <c r="I63" s="506">
        <v>0</v>
      </c>
      <c r="J63" s="506">
        <v>0</v>
      </c>
      <c r="K63" s="506">
        <v>0</v>
      </c>
      <c r="L63" s="506">
        <v>0</v>
      </c>
      <c r="M63" s="506">
        <v>0</v>
      </c>
      <c r="N63" s="506">
        <v>0</v>
      </c>
      <c r="O63" s="506">
        <v>0</v>
      </c>
      <c r="P63" s="506" t="s">
        <v>804</v>
      </c>
      <c r="Q63" s="506">
        <v>0</v>
      </c>
      <c r="R63" s="509" t="s">
        <v>1119</v>
      </c>
      <c r="S63" s="506"/>
      <c r="T63" s="506"/>
      <c r="U63" s="506">
        <v>0</v>
      </c>
      <c r="V63" s="506">
        <v>0</v>
      </c>
      <c r="W63" s="506">
        <v>0</v>
      </c>
      <c r="X63" s="506">
        <v>0</v>
      </c>
      <c r="Y63" s="506">
        <v>0</v>
      </c>
      <c r="Z63" s="506">
        <v>0</v>
      </c>
      <c r="AA63" s="506">
        <v>0</v>
      </c>
      <c r="AB63" s="506">
        <v>0</v>
      </c>
      <c r="AC63" s="506">
        <v>0</v>
      </c>
      <c r="AD63" s="506">
        <v>0</v>
      </c>
      <c r="AE63" s="506">
        <v>0</v>
      </c>
      <c r="AF63" s="506" t="s">
        <v>804</v>
      </c>
      <c r="AG63" s="506">
        <v>0</v>
      </c>
      <c r="AH63" s="451" t="s">
        <v>1119</v>
      </c>
      <c r="AI63" s="450">
        <v>0</v>
      </c>
      <c r="AJ63" s="506">
        <v>0</v>
      </c>
      <c r="AK63" s="506">
        <v>0</v>
      </c>
      <c r="AL63" s="506">
        <v>0</v>
      </c>
      <c r="AM63" s="506">
        <v>0</v>
      </c>
      <c r="AN63" s="452" t="s">
        <v>1119</v>
      </c>
      <c r="AO63" s="506">
        <v>0</v>
      </c>
      <c r="AP63" s="506">
        <v>0</v>
      </c>
      <c r="AQ63" s="453"/>
      <c r="AR63" s="450">
        <v>0</v>
      </c>
    </row>
    <row r="64" spans="1:44" s="333" customFormat="1" hidden="1" x14ac:dyDescent="0.25">
      <c r="A64" s="447">
        <v>6</v>
      </c>
      <c r="B64" s="448" t="s">
        <v>456</v>
      </c>
      <c r="C64" s="449">
        <v>0</v>
      </c>
      <c r="D64" s="506">
        <v>0</v>
      </c>
      <c r="E64" s="506">
        <v>0</v>
      </c>
      <c r="F64" s="506">
        <v>0</v>
      </c>
      <c r="G64" s="506">
        <v>0</v>
      </c>
      <c r="H64" s="506">
        <v>0</v>
      </c>
      <c r="I64" s="506">
        <v>0</v>
      </c>
      <c r="J64" s="506">
        <v>0</v>
      </c>
      <c r="K64" s="506">
        <v>0</v>
      </c>
      <c r="L64" s="506">
        <v>0</v>
      </c>
      <c r="M64" s="506">
        <v>0</v>
      </c>
      <c r="N64" s="506">
        <v>0</v>
      </c>
      <c r="O64" s="506">
        <v>0</v>
      </c>
      <c r="P64" s="506" t="s">
        <v>804</v>
      </c>
      <c r="Q64" s="506">
        <v>0</v>
      </c>
      <c r="R64" s="509" t="s">
        <v>1119</v>
      </c>
      <c r="S64" s="506"/>
      <c r="T64" s="506"/>
      <c r="U64" s="506">
        <v>0</v>
      </c>
      <c r="V64" s="506">
        <v>0</v>
      </c>
      <c r="W64" s="506">
        <v>0</v>
      </c>
      <c r="X64" s="506">
        <v>0</v>
      </c>
      <c r="Y64" s="506">
        <v>0</v>
      </c>
      <c r="Z64" s="506">
        <v>0</v>
      </c>
      <c r="AA64" s="506">
        <v>0</v>
      </c>
      <c r="AB64" s="506">
        <v>0</v>
      </c>
      <c r="AC64" s="506">
        <v>0</v>
      </c>
      <c r="AD64" s="506">
        <v>0</v>
      </c>
      <c r="AE64" s="506">
        <v>0</v>
      </c>
      <c r="AF64" s="506" t="s">
        <v>804</v>
      </c>
      <c r="AG64" s="506">
        <v>0</v>
      </c>
      <c r="AH64" s="451" t="s">
        <v>1119</v>
      </c>
      <c r="AI64" s="450">
        <v>0</v>
      </c>
      <c r="AJ64" s="506">
        <v>0</v>
      </c>
      <c r="AK64" s="506">
        <v>0</v>
      </c>
      <c r="AL64" s="506">
        <v>0</v>
      </c>
      <c r="AM64" s="506">
        <v>0</v>
      </c>
      <c r="AN64" s="452" t="s">
        <v>1119</v>
      </c>
      <c r="AO64" s="506">
        <v>0</v>
      </c>
      <c r="AP64" s="506">
        <v>0</v>
      </c>
      <c r="AQ64" s="453"/>
      <c r="AR64" s="450">
        <v>0</v>
      </c>
    </row>
    <row r="65" spans="1:44" s="333" customFormat="1" hidden="1" x14ac:dyDescent="0.25">
      <c r="A65" s="447">
        <v>7</v>
      </c>
      <c r="B65" s="448" t="s">
        <v>457</v>
      </c>
      <c r="C65" s="449">
        <v>0</v>
      </c>
      <c r="D65" s="506">
        <v>0</v>
      </c>
      <c r="E65" s="506">
        <v>0</v>
      </c>
      <c r="F65" s="506">
        <v>0</v>
      </c>
      <c r="G65" s="506">
        <v>0</v>
      </c>
      <c r="H65" s="506">
        <v>0</v>
      </c>
      <c r="I65" s="506">
        <v>0</v>
      </c>
      <c r="J65" s="506">
        <v>0</v>
      </c>
      <c r="K65" s="506">
        <v>0</v>
      </c>
      <c r="L65" s="506">
        <v>0</v>
      </c>
      <c r="M65" s="506">
        <v>0</v>
      </c>
      <c r="N65" s="506">
        <v>0</v>
      </c>
      <c r="O65" s="506">
        <v>0</v>
      </c>
      <c r="P65" s="506" t="s">
        <v>804</v>
      </c>
      <c r="Q65" s="506">
        <v>0</v>
      </c>
      <c r="R65" s="509" t="s">
        <v>1119</v>
      </c>
      <c r="S65" s="506"/>
      <c r="T65" s="506"/>
      <c r="U65" s="506">
        <v>0</v>
      </c>
      <c r="V65" s="506">
        <v>0</v>
      </c>
      <c r="W65" s="506">
        <v>0</v>
      </c>
      <c r="X65" s="506">
        <v>0</v>
      </c>
      <c r="Y65" s="506">
        <v>0</v>
      </c>
      <c r="Z65" s="506">
        <v>0</v>
      </c>
      <c r="AA65" s="506">
        <v>0</v>
      </c>
      <c r="AB65" s="506">
        <v>0</v>
      </c>
      <c r="AC65" s="506">
        <v>0</v>
      </c>
      <c r="AD65" s="506">
        <v>0</v>
      </c>
      <c r="AE65" s="506">
        <v>0</v>
      </c>
      <c r="AF65" s="506" t="s">
        <v>804</v>
      </c>
      <c r="AG65" s="506">
        <v>0</v>
      </c>
      <c r="AH65" s="451" t="s">
        <v>1119</v>
      </c>
      <c r="AI65" s="450">
        <v>0</v>
      </c>
      <c r="AJ65" s="506">
        <v>0</v>
      </c>
      <c r="AK65" s="506">
        <v>0</v>
      </c>
      <c r="AL65" s="506">
        <v>0</v>
      </c>
      <c r="AM65" s="506">
        <v>0</v>
      </c>
      <c r="AN65" s="452" t="s">
        <v>1119</v>
      </c>
      <c r="AO65" s="506">
        <v>0</v>
      </c>
      <c r="AP65" s="506">
        <v>0</v>
      </c>
      <c r="AQ65" s="453"/>
      <c r="AR65" s="450">
        <v>0</v>
      </c>
    </row>
    <row r="66" spans="1:44" s="333" customFormat="1" hidden="1" x14ac:dyDescent="0.25">
      <c r="A66" s="447">
        <v>8</v>
      </c>
      <c r="B66" s="448" t="s">
        <v>120</v>
      </c>
      <c r="C66" s="449">
        <v>0</v>
      </c>
      <c r="D66" s="506">
        <v>0</v>
      </c>
      <c r="E66" s="506">
        <v>0</v>
      </c>
      <c r="F66" s="506">
        <v>0</v>
      </c>
      <c r="G66" s="506">
        <v>0</v>
      </c>
      <c r="H66" s="506">
        <v>0</v>
      </c>
      <c r="I66" s="506">
        <v>0</v>
      </c>
      <c r="J66" s="506">
        <v>0</v>
      </c>
      <c r="K66" s="506">
        <v>0</v>
      </c>
      <c r="L66" s="506">
        <v>0</v>
      </c>
      <c r="M66" s="506">
        <v>0</v>
      </c>
      <c r="N66" s="506">
        <v>0</v>
      </c>
      <c r="O66" s="506">
        <v>0</v>
      </c>
      <c r="P66" s="506" t="s">
        <v>804</v>
      </c>
      <c r="Q66" s="506">
        <v>0</v>
      </c>
      <c r="R66" s="509" t="s">
        <v>1119</v>
      </c>
      <c r="S66" s="506"/>
      <c r="T66" s="506"/>
      <c r="U66" s="506">
        <v>0</v>
      </c>
      <c r="V66" s="506">
        <v>0</v>
      </c>
      <c r="W66" s="506">
        <v>0</v>
      </c>
      <c r="X66" s="506">
        <v>0</v>
      </c>
      <c r="Y66" s="506">
        <v>0</v>
      </c>
      <c r="Z66" s="506">
        <v>0</v>
      </c>
      <c r="AA66" s="506">
        <v>0</v>
      </c>
      <c r="AB66" s="506">
        <v>0</v>
      </c>
      <c r="AC66" s="506">
        <v>0</v>
      </c>
      <c r="AD66" s="506">
        <v>0</v>
      </c>
      <c r="AE66" s="506">
        <v>0</v>
      </c>
      <c r="AF66" s="506" t="s">
        <v>804</v>
      </c>
      <c r="AG66" s="506">
        <v>0</v>
      </c>
      <c r="AH66" s="451" t="s">
        <v>1119</v>
      </c>
      <c r="AI66" s="450">
        <v>0</v>
      </c>
      <c r="AJ66" s="506">
        <v>0</v>
      </c>
      <c r="AK66" s="506">
        <v>0</v>
      </c>
      <c r="AL66" s="506">
        <v>0</v>
      </c>
      <c r="AM66" s="506">
        <v>0</v>
      </c>
      <c r="AN66" s="452" t="s">
        <v>1119</v>
      </c>
      <c r="AO66" s="506">
        <v>0</v>
      </c>
      <c r="AP66" s="506">
        <v>0</v>
      </c>
      <c r="AQ66" s="453"/>
      <c r="AR66" s="450">
        <v>0</v>
      </c>
    </row>
    <row r="67" spans="1:44" s="333" customFormat="1" hidden="1" x14ac:dyDescent="0.25">
      <c r="A67" s="447">
        <v>9</v>
      </c>
      <c r="B67" s="448" t="s">
        <v>458</v>
      </c>
      <c r="C67" s="449">
        <v>0</v>
      </c>
      <c r="D67" s="506">
        <v>0</v>
      </c>
      <c r="E67" s="506">
        <v>0</v>
      </c>
      <c r="F67" s="506">
        <v>0</v>
      </c>
      <c r="G67" s="506">
        <v>0</v>
      </c>
      <c r="H67" s="506">
        <v>0</v>
      </c>
      <c r="I67" s="506">
        <v>0</v>
      </c>
      <c r="J67" s="506">
        <v>0</v>
      </c>
      <c r="K67" s="506">
        <v>0</v>
      </c>
      <c r="L67" s="506">
        <v>0</v>
      </c>
      <c r="M67" s="506">
        <v>0</v>
      </c>
      <c r="N67" s="506">
        <v>0</v>
      </c>
      <c r="O67" s="506">
        <v>0</v>
      </c>
      <c r="P67" s="506" t="s">
        <v>804</v>
      </c>
      <c r="Q67" s="506">
        <v>0</v>
      </c>
      <c r="R67" s="509" t="s">
        <v>1119</v>
      </c>
      <c r="S67" s="506"/>
      <c r="T67" s="506"/>
      <c r="U67" s="506">
        <v>0</v>
      </c>
      <c r="V67" s="506">
        <v>0</v>
      </c>
      <c r="W67" s="506">
        <v>0</v>
      </c>
      <c r="X67" s="506">
        <v>0</v>
      </c>
      <c r="Y67" s="506">
        <v>0</v>
      </c>
      <c r="Z67" s="506">
        <v>0</v>
      </c>
      <c r="AA67" s="506">
        <v>0</v>
      </c>
      <c r="AB67" s="506">
        <v>0</v>
      </c>
      <c r="AC67" s="506">
        <v>0</v>
      </c>
      <c r="AD67" s="506">
        <v>0</v>
      </c>
      <c r="AE67" s="506">
        <v>0</v>
      </c>
      <c r="AF67" s="506" t="s">
        <v>804</v>
      </c>
      <c r="AG67" s="506">
        <v>0</v>
      </c>
      <c r="AH67" s="451" t="s">
        <v>1119</v>
      </c>
      <c r="AI67" s="450">
        <v>0</v>
      </c>
      <c r="AJ67" s="506">
        <v>0</v>
      </c>
      <c r="AK67" s="506">
        <v>0</v>
      </c>
      <c r="AL67" s="506">
        <v>0</v>
      </c>
      <c r="AM67" s="506">
        <v>0</v>
      </c>
      <c r="AN67" s="452" t="s">
        <v>1119</v>
      </c>
      <c r="AO67" s="506">
        <v>0</v>
      </c>
      <c r="AP67" s="506">
        <v>0</v>
      </c>
      <c r="AQ67" s="453"/>
      <c r="AR67" s="450">
        <v>0</v>
      </c>
    </row>
    <row r="68" spans="1:44" s="333" customFormat="1" hidden="1" x14ac:dyDescent="0.25">
      <c r="A68" s="447">
        <v>10</v>
      </c>
      <c r="B68" s="448" t="s">
        <v>459</v>
      </c>
      <c r="C68" s="449">
        <v>0</v>
      </c>
      <c r="D68" s="506">
        <v>0</v>
      </c>
      <c r="E68" s="506">
        <v>0</v>
      </c>
      <c r="F68" s="506">
        <v>0</v>
      </c>
      <c r="G68" s="506">
        <v>0</v>
      </c>
      <c r="H68" s="506">
        <v>0</v>
      </c>
      <c r="I68" s="506">
        <v>0</v>
      </c>
      <c r="J68" s="506">
        <v>0</v>
      </c>
      <c r="K68" s="506">
        <v>0</v>
      </c>
      <c r="L68" s="506">
        <v>0</v>
      </c>
      <c r="M68" s="506">
        <v>0</v>
      </c>
      <c r="N68" s="506">
        <v>0</v>
      </c>
      <c r="O68" s="506">
        <v>0</v>
      </c>
      <c r="P68" s="506" t="s">
        <v>804</v>
      </c>
      <c r="Q68" s="506">
        <v>0</v>
      </c>
      <c r="R68" s="509" t="s">
        <v>1119</v>
      </c>
      <c r="S68" s="506"/>
      <c r="T68" s="506"/>
      <c r="U68" s="506">
        <v>0</v>
      </c>
      <c r="V68" s="506">
        <v>0</v>
      </c>
      <c r="W68" s="506">
        <v>0</v>
      </c>
      <c r="X68" s="506">
        <v>0</v>
      </c>
      <c r="Y68" s="506">
        <v>0</v>
      </c>
      <c r="Z68" s="506">
        <v>0</v>
      </c>
      <c r="AA68" s="506">
        <v>0</v>
      </c>
      <c r="AB68" s="506">
        <v>0</v>
      </c>
      <c r="AC68" s="506">
        <v>0</v>
      </c>
      <c r="AD68" s="506">
        <v>0</v>
      </c>
      <c r="AE68" s="506">
        <v>0</v>
      </c>
      <c r="AF68" s="506" t="s">
        <v>804</v>
      </c>
      <c r="AG68" s="506">
        <v>0</v>
      </c>
      <c r="AH68" s="451" t="s">
        <v>1119</v>
      </c>
      <c r="AI68" s="450">
        <v>0</v>
      </c>
      <c r="AJ68" s="506">
        <v>0</v>
      </c>
      <c r="AK68" s="506">
        <v>0</v>
      </c>
      <c r="AL68" s="506">
        <v>0</v>
      </c>
      <c r="AM68" s="506">
        <v>0</v>
      </c>
      <c r="AN68" s="452" t="s">
        <v>1119</v>
      </c>
      <c r="AO68" s="506">
        <v>0</v>
      </c>
      <c r="AP68" s="506">
        <v>0</v>
      </c>
      <c r="AQ68" s="453"/>
      <c r="AR68" s="450">
        <v>0</v>
      </c>
    </row>
    <row r="69" spans="1:44" s="333" customFormat="1" hidden="1" x14ac:dyDescent="0.25">
      <c r="A69" s="447">
        <v>11</v>
      </c>
      <c r="B69" s="448" t="s">
        <v>460</v>
      </c>
      <c r="C69" s="449">
        <v>0</v>
      </c>
      <c r="D69" s="506">
        <v>1911.9222</v>
      </c>
      <c r="E69" s="506">
        <v>792.49221999999997</v>
      </c>
      <c r="F69" s="506">
        <v>12.358879999999999</v>
      </c>
      <c r="G69" s="506">
        <v>7.3443222500000003</v>
      </c>
      <c r="H69" s="506">
        <v>4.5332677300000004</v>
      </c>
      <c r="I69" s="506">
        <v>4.5332677300000004</v>
      </c>
      <c r="J69" s="506">
        <v>9.2952800000000002E-2</v>
      </c>
      <c r="K69" s="506">
        <v>9.2952800000000002E-2</v>
      </c>
      <c r="L69" s="506">
        <v>0</v>
      </c>
      <c r="M69" s="506">
        <v>9.4510549999999999E-2</v>
      </c>
      <c r="N69" s="506">
        <v>7.7326594699999998</v>
      </c>
      <c r="O69" s="506">
        <v>2.6235911700000001</v>
      </c>
      <c r="P69" s="506">
        <v>785.14789774999997</v>
      </c>
      <c r="Q69" s="506">
        <v>-5.0145577499999998</v>
      </c>
      <c r="R69" s="509">
        <v>0.59425467760832706</v>
      </c>
      <c r="S69" s="506"/>
      <c r="T69" s="506"/>
      <c r="U69" s="506">
        <v>5.141</v>
      </c>
      <c r="V69" s="506">
        <v>28.016000000000002</v>
      </c>
      <c r="W69" s="506">
        <v>5.08</v>
      </c>
      <c r="X69" s="506">
        <v>9.2999999999999999E-2</v>
      </c>
      <c r="Y69" s="506">
        <v>9.2999999999999999E-2</v>
      </c>
      <c r="Z69" s="506">
        <v>0.27200000000000002</v>
      </c>
      <c r="AA69" s="506">
        <v>0.27200000000000002</v>
      </c>
      <c r="AB69" s="506">
        <v>2.94</v>
      </c>
      <c r="AC69" s="506">
        <v>3.0089999999999999</v>
      </c>
      <c r="AD69" s="506">
        <v>24.711000000000002</v>
      </c>
      <c r="AE69" s="506">
        <v>1.706</v>
      </c>
      <c r="AF69" s="506">
        <v>1610.151050847458</v>
      </c>
      <c r="AG69" s="506">
        <v>-22.936000000000003</v>
      </c>
      <c r="AH69" s="451">
        <v>0.18132495716733293</v>
      </c>
      <c r="AI69" s="450">
        <v>0</v>
      </c>
      <c r="AJ69" s="506">
        <v>10.221</v>
      </c>
      <c r="AK69" s="506">
        <v>0</v>
      </c>
      <c r="AL69" s="506">
        <v>0</v>
      </c>
      <c r="AM69" s="506">
        <v>0</v>
      </c>
      <c r="AN69" s="452" t="s">
        <v>1119</v>
      </c>
      <c r="AO69" s="506">
        <v>0</v>
      </c>
      <c r="AP69" s="506">
        <v>0</v>
      </c>
      <c r="AQ69" s="453"/>
      <c r="AR69" s="450">
        <v>0</v>
      </c>
    </row>
    <row r="70" spans="1:44" s="333" customFormat="1" ht="47.25" hidden="1" x14ac:dyDescent="0.25">
      <c r="A70" s="447">
        <v>0</v>
      </c>
      <c r="B70" s="448" t="s">
        <v>532</v>
      </c>
      <c r="C70" s="449" t="s">
        <v>389</v>
      </c>
      <c r="D70" s="506">
        <v>673.04200000000003</v>
      </c>
      <c r="E70" s="506">
        <v>673.04200000000003</v>
      </c>
      <c r="F70" s="506">
        <v>3.5588799999999994</v>
      </c>
      <c r="G70" s="506">
        <v>0</v>
      </c>
      <c r="H70" s="506">
        <v>0</v>
      </c>
      <c r="I70" s="506">
        <v>0</v>
      </c>
      <c r="J70" s="506">
        <v>0</v>
      </c>
      <c r="K70" s="506">
        <v>0</v>
      </c>
      <c r="L70" s="506">
        <v>0</v>
      </c>
      <c r="M70" s="506">
        <v>0</v>
      </c>
      <c r="N70" s="506">
        <v>3.5588799999999994</v>
      </c>
      <c r="O70" s="506">
        <v>0</v>
      </c>
      <c r="P70" s="506">
        <v>673.04200000000003</v>
      </c>
      <c r="Q70" s="506">
        <v>-3.5588799999999994</v>
      </c>
      <c r="R70" s="509">
        <v>0</v>
      </c>
      <c r="S70" s="506"/>
      <c r="T70" s="506"/>
      <c r="U70" s="506">
        <v>0.13800000000000001</v>
      </c>
      <c r="V70" s="506">
        <v>3.016</v>
      </c>
      <c r="W70" s="506">
        <v>3.0840000000000001</v>
      </c>
      <c r="X70" s="506">
        <v>4.0000000000000001E-3</v>
      </c>
      <c r="Y70" s="506">
        <v>4.0000000000000001E-3</v>
      </c>
      <c r="Z70" s="506">
        <v>7.2000000000000008E-2</v>
      </c>
      <c r="AA70" s="506">
        <v>7.2000000000000008E-2</v>
      </c>
      <c r="AB70" s="506">
        <v>2.94</v>
      </c>
      <c r="AC70" s="506">
        <v>3.0219999999999998</v>
      </c>
      <c r="AD70" s="506">
        <v>0</v>
      </c>
      <c r="AE70" s="506">
        <v>-1.3999999999999999E-2</v>
      </c>
      <c r="AF70" s="506">
        <v>567.29057627118652</v>
      </c>
      <c r="AG70" s="506">
        <v>6.7999999999999852E-2</v>
      </c>
      <c r="AH70" s="451">
        <v>1.0225464190981433</v>
      </c>
      <c r="AI70" s="450" t="s">
        <v>926</v>
      </c>
      <c r="AJ70" s="506">
        <v>3.222</v>
      </c>
      <c r="AK70" s="506">
        <v>0</v>
      </c>
      <c r="AL70" s="506">
        <v>0</v>
      </c>
      <c r="AM70" s="506">
        <v>0</v>
      </c>
      <c r="AN70" s="452" t="s">
        <v>1119</v>
      </c>
      <c r="AO70" s="506">
        <v>0</v>
      </c>
      <c r="AP70" s="506">
        <v>0</v>
      </c>
      <c r="AQ70" s="453"/>
      <c r="AR70" s="450" t="s">
        <v>443</v>
      </c>
    </row>
    <row r="71" spans="1:44" s="333" customFormat="1" ht="31.5" hidden="1" x14ac:dyDescent="0.25">
      <c r="A71" s="447">
        <v>0</v>
      </c>
      <c r="B71" s="448" t="s">
        <v>533</v>
      </c>
      <c r="C71" s="449" t="s">
        <v>385</v>
      </c>
      <c r="D71" s="506">
        <v>1238.8802000000001</v>
      </c>
      <c r="E71" s="506">
        <v>119.45021999999999</v>
      </c>
      <c r="F71" s="506">
        <v>8.8000000000000007</v>
      </c>
      <c r="G71" s="506">
        <v>7.3443222500000003</v>
      </c>
      <c r="H71" s="506">
        <v>4.5332677300000004</v>
      </c>
      <c r="I71" s="506">
        <v>4.5332677300000004</v>
      </c>
      <c r="J71" s="506">
        <v>9.2952800000000002E-2</v>
      </c>
      <c r="K71" s="506">
        <v>9.2952800000000002E-2</v>
      </c>
      <c r="L71" s="506">
        <v>0</v>
      </c>
      <c r="M71" s="506">
        <v>9.4510549999999999E-2</v>
      </c>
      <c r="N71" s="506">
        <v>4.1737794700000004</v>
      </c>
      <c r="O71" s="506">
        <v>2.6235911700000001</v>
      </c>
      <c r="P71" s="506">
        <v>112.10589774999998</v>
      </c>
      <c r="Q71" s="506">
        <v>-1.4556777500000004</v>
      </c>
      <c r="R71" s="509">
        <v>0.83458207386363636</v>
      </c>
      <c r="S71" s="506"/>
      <c r="T71" s="506"/>
      <c r="U71" s="506">
        <v>5.0030000000000001</v>
      </c>
      <c r="V71" s="506">
        <v>25.000000000000004</v>
      </c>
      <c r="W71" s="506">
        <v>1.996</v>
      </c>
      <c r="X71" s="506">
        <v>8.8999999999999996E-2</v>
      </c>
      <c r="Y71" s="506">
        <v>8.8999999999999996E-2</v>
      </c>
      <c r="Z71" s="506">
        <v>0.19999999999999998</v>
      </c>
      <c r="AA71" s="506">
        <v>0.19999999999999998</v>
      </c>
      <c r="AB71" s="506">
        <v>0</v>
      </c>
      <c r="AC71" s="506">
        <v>-1.2999999999999956E-2</v>
      </c>
      <c r="AD71" s="506">
        <v>24.711000000000002</v>
      </c>
      <c r="AE71" s="506">
        <v>1.72</v>
      </c>
      <c r="AF71" s="506">
        <v>1042.8604745762714</v>
      </c>
      <c r="AG71" s="506">
        <v>-23.004000000000001</v>
      </c>
      <c r="AH71" s="451">
        <v>7.9839999999999994E-2</v>
      </c>
      <c r="AI71" s="450" t="s">
        <v>413</v>
      </c>
      <c r="AJ71" s="506">
        <v>6.9990000000000006</v>
      </c>
      <c r="AK71" s="506">
        <v>0</v>
      </c>
      <c r="AL71" s="506">
        <v>0</v>
      </c>
      <c r="AM71" s="506">
        <v>0</v>
      </c>
      <c r="AN71" s="452" t="s">
        <v>1119</v>
      </c>
      <c r="AO71" s="506">
        <v>0</v>
      </c>
      <c r="AP71" s="506">
        <v>0</v>
      </c>
      <c r="AQ71" s="453"/>
      <c r="AR71" s="450" t="s">
        <v>443</v>
      </c>
    </row>
    <row r="72" spans="1:44" s="333" customFormat="1" hidden="1" x14ac:dyDescent="0.25">
      <c r="A72" s="447">
        <v>12</v>
      </c>
      <c r="B72" s="448" t="s">
        <v>121</v>
      </c>
      <c r="C72" s="449">
        <v>0</v>
      </c>
      <c r="D72" s="506">
        <v>0</v>
      </c>
      <c r="E72" s="506">
        <v>0</v>
      </c>
      <c r="F72" s="506">
        <v>0</v>
      </c>
      <c r="G72" s="506">
        <v>0</v>
      </c>
      <c r="H72" s="506">
        <v>0</v>
      </c>
      <c r="I72" s="506">
        <v>0</v>
      </c>
      <c r="J72" s="506">
        <v>0</v>
      </c>
      <c r="K72" s="506">
        <v>0</v>
      </c>
      <c r="L72" s="506">
        <v>0</v>
      </c>
      <c r="M72" s="506">
        <v>0</v>
      </c>
      <c r="N72" s="506">
        <v>0</v>
      </c>
      <c r="O72" s="506">
        <v>0</v>
      </c>
      <c r="P72" s="506" t="s">
        <v>804</v>
      </c>
      <c r="Q72" s="506">
        <v>0</v>
      </c>
      <c r="R72" s="509" t="s">
        <v>1119</v>
      </c>
      <c r="S72" s="506"/>
      <c r="T72" s="506"/>
      <c r="U72" s="506">
        <v>0</v>
      </c>
      <c r="V72" s="506">
        <v>0</v>
      </c>
      <c r="W72" s="506">
        <v>0</v>
      </c>
      <c r="X72" s="506">
        <v>0</v>
      </c>
      <c r="Y72" s="506">
        <v>0</v>
      </c>
      <c r="Z72" s="506">
        <v>0</v>
      </c>
      <c r="AA72" s="506">
        <v>0</v>
      </c>
      <c r="AB72" s="506">
        <v>0</v>
      </c>
      <c r="AC72" s="506">
        <v>0</v>
      </c>
      <c r="AD72" s="506">
        <v>0</v>
      </c>
      <c r="AE72" s="506">
        <v>0</v>
      </c>
      <c r="AF72" s="506" t="s">
        <v>804</v>
      </c>
      <c r="AG72" s="506">
        <v>0</v>
      </c>
      <c r="AH72" s="451" t="s">
        <v>1119</v>
      </c>
      <c r="AI72" s="450">
        <v>0</v>
      </c>
      <c r="AJ72" s="506">
        <v>0</v>
      </c>
      <c r="AK72" s="506">
        <v>0</v>
      </c>
      <c r="AL72" s="506">
        <v>0</v>
      </c>
      <c r="AM72" s="506">
        <v>0</v>
      </c>
      <c r="AN72" s="452" t="s">
        <v>1119</v>
      </c>
      <c r="AO72" s="506">
        <v>0</v>
      </c>
      <c r="AP72" s="506">
        <v>0</v>
      </c>
      <c r="AQ72" s="453"/>
      <c r="AR72" s="450">
        <v>0</v>
      </c>
    </row>
    <row r="73" spans="1:44" s="333" customFormat="1" hidden="1" x14ac:dyDescent="0.25">
      <c r="A73" s="447">
        <v>3</v>
      </c>
      <c r="B73" s="448" t="s">
        <v>118</v>
      </c>
      <c r="C73" s="449">
        <v>1</v>
      </c>
      <c r="D73" s="506">
        <v>3253.2147310489381</v>
      </c>
      <c r="E73" s="506">
        <v>2635.0888144813084</v>
      </c>
      <c r="F73" s="506">
        <v>392.52529244400654</v>
      </c>
      <c r="G73" s="506">
        <v>690.2449767605209</v>
      </c>
      <c r="H73" s="506">
        <v>11.128233009999999</v>
      </c>
      <c r="I73" s="506">
        <v>12.227717</v>
      </c>
      <c r="J73" s="506">
        <v>59.045444089999997</v>
      </c>
      <c r="K73" s="506">
        <v>61.696344159999995</v>
      </c>
      <c r="L73" s="506">
        <v>8.1895990297852901</v>
      </c>
      <c r="M73" s="506">
        <v>258.14115966000003</v>
      </c>
      <c r="N73" s="506">
        <v>314.16201631422126</v>
      </c>
      <c r="O73" s="506">
        <v>358.17975594052086</v>
      </c>
      <c r="P73" s="506">
        <v>1944.8438377207876</v>
      </c>
      <c r="Q73" s="506">
        <v>297.71968431651436</v>
      </c>
      <c r="R73" s="509">
        <v>1.7584726132239845</v>
      </c>
      <c r="S73" s="506"/>
      <c r="T73" s="506"/>
      <c r="U73" s="506">
        <v>410.35275321</v>
      </c>
      <c r="V73" s="506">
        <v>646.66401163101784</v>
      </c>
      <c r="W73" s="506">
        <v>743.02830000000017</v>
      </c>
      <c r="X73" s="506">
        <v>28.317</v>
      </c>
      <c r="Y73" s="506">
        <v>28.748098889999998</v>
      </c>
      <c r="Z73" s="506">
        <v>46.100999999999999</v>
      </c>
      <c r="AA73" s="506">
        <v>47.058992149999995</v>
      </c>
      <c r="AB73" s="506">
        <v>41.371457912327955</v>
      </c>
      <c r="AC73" s="506">
        <v>68.619959300000005</v>
      </c>
      <c r="AD73" s="506">
        <v>530.87455371868987</v>
      </c>
      <c r="AE73" s="506">
        <v>598.60124966000012</v>
      </c>
      <c r="AF73" s="506">
        <v>2199.9609276891406</v>
      </c>
      <c r="AG73" s="506">
        <v>96.364288368982329</v>
      </c>
      <c r="AH73" s="451">
        <v>1.1490175526019022</v>
      </c>
      <c r="AI73" s="450">
        <v>0</v>
      </c>
      <c r="AJ73" s="506">
        <v>590.5769723100002</v>
      </c>
      <c r="AK73" s="506">
        <v>461.30818175599393</v>
      </c>
      <c r="AL73" s="506">
        <v>562.80518089999998</v>
      </c>
      <c r="AM73" s="506">
        <v>101.49699914400605</v>
      </c>
      <c r="AN73" s="452">
        <v>1.2200199414579043</v>
      </c>
      <c r="AO73" s="506">
        <v>461.30818175599393</v>
      </c>
      <c r="AP73" s="506">
        <v>562.80518089999998</v>
      </c>
      <c r="AQ73" s="453"/>
      <c r="AR73" s="450">
        <v>0</v>
      </c>
    </row>
    <row r="74" spans="1:44" s="333" customFormat="1" hidden="1" x14ac:dyDescent="0.25">
      <c r="A74" s="447" t="s">
        <v>461</v>
      </c>
      <c r="B74" s="448" t="s">
        <v>462</v>
      </c>
      <c r="C74" s="449">
        <v>1</v>
      </c>
      <c r="D74" s="506">
        <v>2769.3049005360235</v>
      </c>
      <c r="E74" s="506">
        <v>2263.8812562187231</v>
      </c>
      <c r="F74" s="506">
        <v>353.55026069751585</v>
      </c>
      <c r="G74" s="506">
        <v>375.47993351052082</v>
      </c>
      <c r="H74" s="506">
        <v>8.2302330099999992</v>
      </c>
      <c r="I74" s="506">
        <v>9.3297170000000005</v>
      </c>
      <c r="J74" s="506">
        <v>58.549644089999994</v>
      </c>
      <c r="K74" s="506">
        <v>61.200544159999993</v>
      </c>
      <c r="L74" s="506">
        <v>8.1895990297852901</v>
      </c>
      <c r="M74" s="506">
        <v>87.715919929999998</v>
      </c>
      <c r="N74" s="506">
        <v>278.58078456773057</v>
      </c>
      <c r="O74" s="506">
        <v>217.23375242052083</v>
      </c>
      <c r="P74" s="506">
        <v>1888.4013227082023</v>
      </c>
      <c r="Q74" s="506">
        <v>21.92967281300497</v>
      </c>
      <c r="R74" s="509">
        <v>1.0620270305266928</v>
      </c>
      <c r="S74" s="506"/>
      <c r="T74" s="506"/>
      <c r="U74" s="506">
        <v>297.31770377999999</v>
      </c>
      <c r="V74" s="506">
        <v>467.41601163101791</v>
      </c>
      <c r="W74" s="506">
        <v>433.39000665000015</v>
      </c>
      <c r="X74" s="506">
        <v>24.920999999999999</v>
      </c>
      <c r="Y74" s="506">
        <v>25.346792699999998</v>
      </c>
      <c r="Z74" s="506">
        <v>40.981999999999999</v>
      </c>
      <c r="AA74" s="506">
        <v>41.932032849999999</v>
      </c>
      <c r="AB74" s="506">
        <v>40.095457912327952</v>
      </c>
      <c r="AC74" s="506">
        <v>58.664000000000001</v>
      </c>
      <c r="AD74" s="506">
        <v>361.41755371868993</v>
      </c>
      <c r="AE74" s="506">
        <v>307.44718110000014</v>
      </c>
      <c r="AF74" s="506">
        <v>1491.426972995861</v>
      </c>
      <c r="AG74" s="506">
        <v>-34.026004981017763</v>
      </c>
      <c r="AH74" s="451">
        <v>0.92720402353722065</v>
      </c>
      <c r="AI74" s="450">
        <v>0</v>
      </c>
      <c r="AJ74" s="506">
        <v>464.47962953000018</v>
      </c>
      <c r="AK74" s="506">
        <v>287.92438175599386</v>
      </c>
      <c r="AL74" s="506">
        <v>266.22918089999996</v>
      </c>
      <c r="AM74" s="506">
        <v>-21.695200855993903</v>
      </c>
      <c r="AN74" s="452">
        <v>0.92464965723403081</v>
      </c>
      <c r="AO74" s="506">
        <v>287.92438175599386</v>
      </c>
      <c r="AP74" s="506">
        <v>266.22918089999996</v>
      </c>
      <c r="AQ74" s="453"/>
      <c r="AR74" s="450">
        <v>0</v>
      </c>
    </row>
    <row r="75" spans="1:44" s="333" customFormat="1" hidden="1" x14ac:dyDescent="0.25">
      <c r="A75" s="447">
        <v>1</v>
      </c>
      <c r="B75" s="448" t="s">
        <v>451</v>
      </c>
      <c r="C75" s="449">
        <v>0</v>
      </c>
      <c r="D75" s="506">
        <v>0</v>
      </c>
      <c r="E75" s="506">
        <v>0</v>
      </c>
      <c r="F75" s="506">
        <v>0</v>
      </c>
      <c r="G75" s="506">
        <v>0</v>
      </c>
      <c r="H75" s="506">
        <v>0</v>
      </c>
      <c r="I75" s="506">
        <v>0</v>
      </c>
      <c r="J75" s="506">
        <v>0</v>
      </c>
      <c r="K75" s="506">
        <v>0</v>
      </c>
      <c r="L75" s="506">
        <v>0</v>
      </c>
      <c r="M75" s="506">
        <v>0</v>
      </c>
      <c r="N75" s="506">
        <v>0</v>
      </c>
      <c r="O75" s="506">
        <v>0</v>
      </c>
      <c r="P75" s="506" t="s">
        <v>804</v>
      </c>
      <c r="Q75" s="506">
        <v>0</v>
      </c>
      <c r="R75" s="509" t="s">
        <v>1119</v>
      </c>
      <c r="S75" s="506"/>
      <c r="T75" s="506"/>
      <c r="U75" s="506">
        <v>0</v>
      </c>
      <c r="V75" s="506">
        <v>0</v>
      </c>
      <c r="W75" s="506">
        <v>0</v>
      </c>
      <c r="X75" s="506">
        <v>0</v>
      </c>
      <c r="Y75" s="506">
        <v>0</v>
      </c>
      <c r="Z75" s="506">
        <v>0</v>
      </c>
      <c r="AA75" s="506">
        <v>0</v>
      </c>
      <c r="AB75" s="506">
        <v>0</v>
      </c>
      <c r="AC75" s="506">
        <v>0</v>
      </c>
      <c r="AD75" s="506">
        <v>0</v>
      </c>
      <c r="AE75" s="506">
        <v>0</v>
      </c>
      <c r="AF75" s="506" t="s">
        <v>804</v>
      </c>
      <c r="AG75" s="506">
        <v>0</v>
      </c>
      <c r="AH75" s="451" t="s">
        <v>1119</v>
      </c>
      <c r="AI75" s="450">
        <v>0</v>
      </c>
      <c r="AJ75" s="506">
        <v>0</v>
      </c>
      <c r="AK75" s="506">
        <v>0</v>
      </c>
      <c r="AL75" s="506">
        <v>0</v>
      </c>
      <c r="AM75" s="506">
        <v>0</v>
      </c>
      <c r="AN75" s="452" t="s">
        <v>1119</v>
      </c>
      <c r="AO75" s="506">
        <v>0</v>
      </c>
      <c r="AP75" s="506">
        <v>0</v>
      </c>
      <c r="AQ75" s="453"/>
      <c r="AR75" s="450">
        <v>0</v>
      </c>
    </row>
    <row r="76" spans="1:44" s="333" customFormat="1" hidden="1" x14ac:dyDescent="0.25">
      <c r="A76" s="447">
        <v>2</v>
      </c>
      <c r="B76" s="448" t="s">
        <v>452</v>
      </c>
      <c r="C76" s="449">
        <v>0</v>
      </c>
      <c r="D76" s="506">
        <v>0</v>
      </c>
      <c r="E76" s="506">
        <v>0</v>
      </c>
      <c r="F76" s="506">
        <v>0</v>
      </c>
      <c r="G76" s="506">
        <v>0</v>
      </c>
      <c r="H76" s="506">
        <v>0</v>
      </c>
      <c r="I76" s="506">
        <v>0</v>
      </c>
      <c r="J76" s="506">
        <v>0</v>
      </c>
      <c r="K76" s="506">
        <v>0</v>
      </c>
      <c r="L76" s="506">
        <v>0</v>
      </c>
      <c r="M76" s="506">
        <v>0</v>
      </c>
      <c r="N76" s="506">
        <v>0</v>
      </c>
      <c r="O76" s="506">
        <v>0</v>
      </c>
      <c r="P76" s="506" t="s">
        <v>804</v>
      </c>
      <c r="Q76" s="506">
        <v>0</v>
      </c>
      <c r="R76" s="509" t="s">
        <v>1119</v>
      </c>
      <c r="S76" s="506"/>
      <c r="T76" s="506"/>
      <c r="U76" s="506">
        <v>0</v>
      </c>
      <c r="V76" s="506">
        <v>0</v>
      </c>
      <c r="W76" s="506">
        <v>0</v>
      </c>
      <c r="X76" s="506">
        <v>0</v>
      </c>
      <c r="Y76" s="506">
        <v>0</v>
      </c>
      <c r="Z76" s="506">
        <v>0</v>
      </c>
      <c r="AA76" s="506">
        <v>0</v>
      </c>
      <c r="AB76" s="506">
        <v>0</v>
      </c>
      <c r="AC76" s="506">
        <v>0</v>
      </c>
      <c r="AD76" s="506">
        <v>0</v>
      </c>
      <c r="AE76" s="506">
        <v>0</v>
      </c>
      <c r="AF76" s="506" t="s">
        <v>804</v>
      </c>
      <c r="AG76" s="506">
        <v>0</v>
      </c>
      <c r="AH76" s="451" t="s">
        <v>1119</v>
      </c>
      <c r="AI76" s="450">
        <v>0</v>
      </c>
      <c r="AJ76" s="506">
        <v>0</v>
      </c>
      <c r="AK76" s="506">
        <v>0</v>
      </c>
      <c r="AL76" s="506">
        <v>0</v>
      </c>
      <c r="AM76" s="506">
        <v>0</v>
      </c>
      <c r="AN76" s="452" t="s">
        <v>1119</v>
      </c>
      <c r="AO76" s="506">
        <v>0</v>
      </c>
      <c r="AP76" s="506">
        <v>0</v>
      </c>
      <c r="AQ76" s="453"/>
      <c r="AR76" s="450">
        <v>0</v>
      </c>
    </row>
    <row r="77" spans="1:44" s="333" customFormat="1" hidden="1" x14ac:dyDescent="0.25">
      <c r="A77" s="447">
        <v>3</v>
      </c>
      <c r="B77" s="448" t="s">
        <v>453</v>
      </c>
      <c r="C77" s="449">
        <v>0</v>
      </c>
      <c r="D77" s="506">
        <v>762.91309730585328</v>
      </c>
      <c r="E77" s="506">
        <v>564.23989112665708</v>
      </c>
      <c r="F77" s="506">
        <v>276.32681262474199</v>
      </c>
      <c r="G77" s="506">
        <v>254.39459010000004</v>
      </c>
      <c r="H77" s="506">
        <v>6.2210000000000001</v>
      </c>
      <c r="I77" s="506">
        <v>6.2210000000000001</v>
      </c>
      <c r="J77" s="506">
        <v>42.775736429999995</v>
      </c>
      <c r="K77" s="506">
        <v>42.775736429999995</v>
      </c>
      <c r="L77" s="506">
        <v>5.383</v>
      </c>
      <c r="M77" s="506">
        <v>1.68038526</v>
      </c>
      <c r="N77" s="506">
        <v>221.94707619474201</v>
      </c>
      <c r="O77" s="506">
        <v>203.71746841000004</v>
      </c>
      <c r="P77" s="506">
        <v>309.84530102665701</v>
      </c>
      <c r="Q77" s="506">
        <v>-21.932222524741974</v>
      </c>
      <c r="R77" s="509">
        <v>0.9206294086469039</v>
      </c>
      <c r="S77" s="506"/>
      <c r="T77" s="506"/>
      <c r="U77" s="506">
        <v>24.962092560000002</v>
      </c>
      <c r="V77" s="506">
        <v>257.37033876590772</v>
      </c>
      <c r="W77" s="506">
        <v>254.4301428500001</v>
      </c>
      <c r="X77" s="506">
        <v>9.8000000000000004E-2</v>
      </c>
      <c r="Y77" s="506">
        <v>9.8000000000000004E-2</v>
      </c>
      <c r="Z77" s="506">
        <v>2.4069999999999996</v>
      </c>
      <c r="AA77" s="506">
        <v>2.4291328499999998</v>
      </c>
      <c r="AB77" s="506">
        <v>17.576463909831002</v>
      </c>
      <c r="AC77" s="506">
        <v>28.869</v>
      </c>
      <c r="AD77" s="506">
        <v>237.28887485607669</v>
      </c>
      <c r="AE77" s="506">
        <v>223.03401000000011</v>
      </c>
      <c r="AF77" s="506">
        <v>223.75171927360441</v>
      </c>
      <c r="AG77" s="506">
        <v>-2.9401959159075943</v>
      </c>
      <c r="AH77" s="451">
        <v>0.98857601101196868</v>
      </c>
      <c r="AI77" s="450">
        <v>0</v>
      </c>
      <c r="AJ77" s="506">
        <v>249.97923541000014</v>
      </c>
      <c r="AK77" s="506">
        <v>27.166729599517847</v>
      </c>
      <c r="AL77" s="506">
        <v>29.413</v>
      </c>
      <c r="AM77" s="506">
        <v>2.2462704004821532</v>
      </c>
      <c r="AN77" s="452">
        <v>1.0826846084749937</v>
      </c>
      <c r="AO77" s="506">
        <v>27.166729599517847</v>
      </c>
      <c r="AP77" s="506">
        <v>29.413</v>
      </c>
      <c r="AQ77" s="453"/>
      <c r="AR77" s="450">
        <v>0</v>
      </c>
    </row>
    <row r="78" spans="1:44" s="333" customFormat="1" hidden="1" x14ac:dyDescent="0.25">
      <c r="A78" s="447">
        <v>0</v>
      </c>
      <c r="B78" s="448" t="s">
        <v>760</v>
      </c>
      <c r="C78" s="449" t="s">
        <v>388</v>
      </c>
      <c r="D78" s="506">
        <v>0</v>
      </c>
      <c r="E78" s="506">
        <v>0</v>
      </c>
      <c r="F78" s="506">
        <v>0</v>
      </c>
      <c r="G78" s="506">
        <v>2.6116759999999999E-2</v>
      </c>
      <c r="H78" s="506">
        <v>0</v>
      </c>
      <c r="I78" s="506">
        <v>0</v>
      </c>
      <c r="J78" s="506">
        <v>0</v>
      </c>
      <c r="K78" s="506">
        <v>0</v>
      </c>
      <c r="L78" s="506">
        <v>0</v>
      </c>
      <c r="M78" s="506">
        <v>2.6116759999999999E-2</v>
      </c>
      <c r="N78" s="506">
        <v>0</v>
      </c>
      <c r="O78" s="506">
        <v>0</v>
      </c>
      <c r="P78" s="506" t="s">
        <v>804</v>
      </c>
      <c r="Q78" s="506">
        <v>2.6116759999999999E-2</v>
      </c>
      <c r="R78" s="509" t="s">
        <v>1119</v>
      </c>
      <c r="S78" s="506"/>
      <c r="T78" s="506"/>
      <c r="U78" s="506">
        <v>4.2040925600000003</v>
      </c>
      <c r="V78" s="506">
        <v>0</v>
      </c>
      <c r="W78" s="506">
        <v>2.2132850000000003E-2</v>
      </c>
      <c r="X78" s="506">
        <v>0</v>
      </c>
      <c r="Y78" s="506">
        <v>0</v>
      </c>
      <c r="Z78" s="506">
        <v>0</v>
      </c>
      <c r="AA78" s="506">
        <v>2.2132850000000003E-2</v>
      </c>
      <c r="AB78" s="506">
        <v>0</v>
      </c>
      <c r="AC78" s="506">
        <v>0</v>
      </c>
      <c r="AD78" s="506">
        <v>0</v>
      </c>
      <c r="AE78" s="506">
        <v>0</v>
      </c>
      <c r="AF78" s="506" t="s">
        <v>804</v>
      </c>
      <c r="AG78" s="506">
        <v>2.2132850000000003E-2</v>
      </c>
      <c r="AH78" s="451" t="s">
        <v>1119</v>
      </c>
      <c r="AI78" s="450" t="s">
        <v>528</v>
      </c>
      <c r="AJ78" s="506">
        <v>4.2262254100000005</v>
      </c>
      <c r="AK78" s="506">
        <v>0</v>
      </c>
      <c r="AL78" s="506">
        <v>0</v>
      </c>
      <c r="AM78" s="506">
        <v>0</v>
      </c>
      <c r="AN78" s="452" t="s">
        <v>1119</v>
      </c>
      <c r="AO78" s="506">
        <v>0</v>
      </c>
      <c r="AP78" s="506">
        <v>0</v>
      </c>
      <c r="AQ78" s="453"/>
      <c r="AR78" s="450" t="s">
        <v>443</v>
      </c>
    </row>
    <row r="79" spans="1:44" s="333" customFormat="1" ht="47.25" hidden="1" x14ac:dyDescent="0.25">
      <c r="A79" s="447">
        <v>0</v>
      </c>
      <c r="B79" s="448" t="s">
        <v>534</v>
      </c>
      <c r="C79" s="449" t="s">
        <v>389</v>
      </c>
      <c r="D79" s="506">
        <v>180.904</v>
      </c>
      <c r="E79" s="506">
        <v>70.757000000000005</v>
      </c>
      <c r="F79" s="506">
        <v>35.81000899739999</v>
      </c>
      <c r="G79" s="506">
        <v>35.809999999999995</v>
      </c>
      <c r="H79" s="506">
        <v>6.2210000000000001</v>
      </c>
      <c r="I79" s="506">
        <v>6.2210000000000001</v>
      </c>
      <c r="J79" s="506">
        <v>26.143999999999998</v>
      </c>
      <c r="K79" s="506">
        <v>26.143999999999998</v>
      </c>
      <c r="L79" s="506">
        <v>0</v>
      </c>
      <c r="M79" s="506">
        <v>1.1990000000000001</v>
      </c>
      <c r="N79" s="506">
        <v>3.4450089973999973</v>
      </c>
      <c r="O79" s="506">
        <v>2.246</v>
      </c>
      <c r="P79" s="506">
        <v>34.94700000000001</v>
      </c>
      <c r="Q79" s="506">
        <v>-8.9973999970460738E-6</v>
      </c>
      <c r="R79" s="509">
        <v>0.99999974874622355</v>
      </c>
      <c r="S79" s="506"/>
      <c r="T79" s="506"/>
      <c r="U79" s="506">
        <v>2.359</v>
      </c>
      <c r="V79" s="506">
        <v>16.222735529517845</v>
      </c>
      <c r="W79" s="506">
        <v>23.87</v>
      </c>
      <c r="X79" s="506">
        <v>9.8000000000000004E-2</v>
      </c>
      <c r="Y79" s="506">
        <v>9.8000000000000004E-2</v>
      </c>
      <c r="Z79" s="506">
        <v>1.3240000000000001</v>
      </c>
      <c r="AA79" s="506">
        <v>1.3240000000000001</v>
      </c>
      <c r="AB79" s="506">
        <v>4.1000000000000002E-2</v>
      </c>
      <c r="AC79" s="506">
        <v>0.502</v>
      </c>
      <c r="AD79" s="506">
        <v>14.759735529517844</v>
      </c>
      <c r="AE79" s="506">
        <v>21.946000000000002</v>
      </c>
      <c r="AF79" s="506">
        <v>36.093559322033911</v>
      </c>
      <c r="AG79" s="506">
        <v>7.6472644704821562</v>
      </c>
      <c r="AH79" s="451">
        <v>1.4713917980458775</v>
      </c>
      <c r="AI79" s="450">
        <v>0</v>
      </c>
      <c r="AJ79" s="506">
        <v>1.677</v>
      </c>
      <c r="AK79" s="506">
        <v>18.581729599517846</v>
      </c>
      <c r="AL79" s="506">
        <v>24.552</v>
      </c>
      <c r="AM79" s="506">
        <v>5.9702704004821534</v>
      </c>
      <c r="AN79" s="452">
        <v>1.3212978839513987</v>
      </c>
      <c r="AO79" s="506">
        <v>18.581729599517846</v>
      </c>
      <c r="AP79" s="506">
        <v>24.552</v>
      </c>
      <c r="AQ79" s="453"/>
      <c r="AR79" s="450" t="s">
        <v>443</v>
      </c>
    </row>
    <row r="80" spans="1:44" s="333" customFormat="1" ht="31.5" hidden="1" x14ac:dyDescent="0.25">
      <c r="A80" s="447">
        <v>0</v>
      </c>
      <c r="B80" s="448" t="s">
        <v>535</v>
      </c>
      <c r="C80" s="449" t="s">
        <v>389</v>
      </c>
      <c r="D80" s="506">
        <v>174.041</v>
      </c>
      <c r="E80" s="506">
        <v>100.78100000000001</v>
      </c>
      <c r="F80" s="506">
        <v>47.434584137031379</v>
      </c>
      <c r="G80" s="506">
        <v>38.656000000000006</v>
      </c>
      <c r="H80" s="506">
        <v>0</v>
      </c>
      <c r="I80" s="506">
        <v>0</v>
      </c>
      <c r="J80" s="506">
        <v>16.536000000000001</v>
      </c>
      <c r="K80" s="506">
        <v>16.536000000000001</v>
      </c>
      <c r="L80" s="506">
        <v>5.383</v>
      </c>
      <c r="M80" s="506">
        <v>0</v>
      </c>
      <c r="N80" s="506">
        <v>25.515584137031375</v>
      </c>
      <c r="O80" s="506">
        <v>22.12</v>
      </c>
      <c r="P80" s="506">
        <v>62.125</v>
      </c>
      <c r="Q80" s="506">
        <v>-8.7785841370313733</v>
      </c>
      <c r="R80" s="509">
        <v>0.81493283230498315</v>
      </c>
      <c r="S80" s="506"/>
      <c r="T80" s="506"/>
      <c r="U80" s="506">
        <v>5.4349999999999996</v>
      </c>
      <c r="V80" s="506">
        <v>58.451546366103351</v>
      </c>
      <c r="W80" s="506">
        <v>51.95</v>
      </c>
      <c r="X80" s="506">
        <v>0</v>
      </c>
      <c r="Y80" s="506">
        <v>0</v>
      </c>
      <c r="Z80" s="506">
        <v>0</v>
      </c>
      <c r="AA80" s="506">
        <v>0</v>
      </c>
      <c r="AB80" s="506">
        <v>17.535463909831002</v>
      </c>
      <c r="AC80" s="506">
        <v>28.239000000000001</v>
      </c>
      <c r="AD80" s="506">
        <v>40.916082456272349</v>
      </c>
      <c r="AE80" s="506">
        <v>23.710999999999999</v>
      </c>
      <c r="AF80" s="506">
        <v>33.457627118644069</v>
      </c>
      <c r="AG80" s="506">
        <v>-6.501546366103355</v>
      </c>
      <c r="AH80" s="451">
        <v>0.88877032738566419</v>
      </c>
      <c r="AI80" s="450" t="s">
        <v>927</v>
      </c>
      <c r="AJ80" s="506">
        <v>57.385000000000005</v>
      </c>
      <c r="AK80" s="506">
        <v>0</v>
      </c>
      <c r="AL80" s="506">
        <v>0</v>
      </c>
      <c r="AM80" s="506">
        <v>0</v>
      </c>
      <c r="AN80" s="452" t="s">
        <v>1119</v>
      </c>
      <c r="AO80" s="506">
        <v>0</v>
      </c>
      <c r="AP80" s="506">
        <v>0</v>
      </c>
      <c r="AQ80" s="453"/>
      <c r="AR80" s="450" t="s">
        <v>443</v>
      </c>
    </row>
    <row r="81" spans="1:44" s="333" customFormat="1" ht="47.25" hidden="1" x14ac:dyDescent="0.25">
      <c r="A81" s="447">
        <v>0</v>
      </c>
      <c r="B81" s="448" t="s">
        <v>536</v>
      </c>
      <c r="C81" s="449" t="s">
        <v>389</v>
      </c>
      <c r="D81" s="506">
        <v>0</v>
      </c>
      <c r="E81" s="506">
        <v>0</v>
      </c>
      <c r="F81" s="506">
        <v>1.9509490310659058E-2</v>
      </c>
      <c r="G81" s="506">
        <v>0</v>
      </c>
      <c r="H81" s="506">
        <v>0</v>
      </c>
      <c r="I81" s="506">
        <v>0</v>
      </c>
      <c r="J81" s="506">
        <v>0</v>
      </c>
      <c r="K81" s="506">
        <v>0</v>
      </c>
      <c r="L81" s="506">
        <v>0</v>
      </c>
      <c r="M81" s="506">
        <v>0</v>
      </c>
      <c r="N81" s="506">
        <v>1.9509490310659058E-2</v>
      </c>
      <c r="O81" s="506">
        <v>0</v>
      </c>
      <c r="P81" s="506" t="s">
        <v>804</v>
      </c>
      <c r="Q81" s="506">
        <v>-1.9509490310659058E-2</v>
      </c>
      <c r="R81" s="509">
        <v>0</v>
      </c>
      <c r="S81" s="506"/>
      <c r="T81" s="506"/>
      <c r="U81" s="506">
        <v>0</v>
      </c>
      <c r="V81" s="506">
        <v>1.0189999999999999</v>
      </c>
      <c r="W81" s="506">
        <v>0</v>
      </c>
      <c r="X81" s="506">
        <v>0</v>
      </c>
      <c r="Y81" s="506">
        <v>0</v>
      </c>
      <c r="Z81" s="506">
        <v>0</v>
      </c>
      <c r="AA81" s="506">
        <v>0</v>
      </c>
      <c r="AB81" s="506">
        <v>0</v>
      </c>
      <c r="AC81" s="506">
        <v>0</v>
      </c>
      <c r="AD81" s="506">
        <v>1.0189999999999999</v>
      </c>
      <c r="AE81" s="506">
        <v>0</v>
      </c>
      <c r="AF81" s="506" t="s">
        <v>804</v>
      </c>
      <c r="AG81" s="506">
        <v>-1.0189999999999999</v>
      </c>
      <c r="AH81" s="451">
        <v>0</v>
      </c>
      <c r="AI81" s="450" t="s">
        <v>927</v>
      </c>
      <c r="AJ81" s="506">
        <v>0</v>
      </c>
      <c r="AK81" s="506">
        <v>0</v>
      </c>
      <c r="AL81" s="506">
        <v>0</v>
      </c>
      <c r="AM81" s="506">
        <v>0</v>
      </c>
      <c r="AN81" s="452" t="s">
        <v>1119</v>
      </c>
      <c r="AO81" s="506">
        <v>0</v>
      </c>
      <c r="AP81" s="506">
        <v>0</v>
      </c>
      <c r="AQ81" s="453"/>
      <c r="AR81" s="450" t="s">
        <v>443</v>
      </c>
    </row>
    <row r="82" spans="1:44" s="333" customFormat="1" ht="47.25" hidden="1" x14ac:dyDescent="0.25">
      <c r="A82" s="447">
        <v>0</v>
      </c>
      <c r="B82" s="448" t="s">
        <v>928</v>
      </c>
      <c r="C82" s="449" t="s">
        <v>389</v>
      </c>
      <c r="D82" s="506">
        <v>0</v>
      </c>
      <c r="E82" s="506">
        <v>0</v>
      </c>
      <c r="F82" s="506">
        <v>0</v>
      </c>
      <c r="G82" s="506">
        <v>0</v>
      </c>
      <c r="H82" s="506">
        <v>0</v>
      </c>
      <c r="I82" s="506">
        <v>0</v>
      </c>
      <c r="J82" s="506">
        <v>0</v>
      </c>
      <c r="K82" s="506">
        <v>0</v>
      </c>
      <c r="L82" s="506">
        <v>0</v>
      </c>
      <c r="M82" s="506">
        <v>0</v>
      </c>
      <c r="N82" s="506">
        <v>0</v>
      </c>
      <c r="O82" s="506">
        <v>0</v>
      </c>
      <c r="P82" s="506" t="s">
        <v>804</v>
      </c>
      <c r="Q82" s="506">
        <v>0</v>
      </c>
      <c r="R82" s="509">
        <v>0</v>
      </c>
      <c r="S82" s="506"/>
      <c r="T82" s="506"/>
      <c r="U82" s="506">
        <v>0</v>
      </c>
      <c r="V82" s="506">
        <v>1.373</v>
      </c>
      <c r="W82" s="506">
        <v>0.19700000000000001</v>
      </c>
      <c r="X82" s="506">
        <v>0</v>
      </c>
      <c r="Y82" s="506">
        <v>0</v>
      </c>
      <c r="Z82" s="506">
        <v>0</v>
      </c>
      <c r="AA82" s="506">
        <v>0</v>
      </c>
      <c r="AB82" s="506">
        <v>0</v>
      </c>
      <c r="AC82" s="506">
        <v>0</v>
      </c>
      <c r="AD82" s="506">
        <v>1.373</v>
      </c>
      <c r="AE82" s="506">
        <v>0.19700000000000001</v>
      </c>
      <c r="AF82" s="506" t="s">
        <v>804</v>
      </c>
      <c r="AG82" s="506">
        <v>-1.1759999999999999</v>
      </c>
      <c r="AH82" s="451">
        <v>0.14348142753095411</v>
      </c>
      <c r="AI82" s="450">
        <v>0</v>
      </c>
      <c r="AJ82" s="506">
        <v>0.19700000000000001</v>
      </c>
      <c r="AK82" s="506">
        <v>1.373</v>
      </c>
      <c r="AL82" s="506">
        <v>0</v>
      </c>
      <c r="AM82" s="506">
        <v>-1.373</v>
      </c>
      <c r="AN82" s="452">
        <v>0</v>
      </c>
      <c r="AO82" s="506">
        <v>1.373</v>
      </c>
      <c r="AP82" s="506">
        <v>0</v>
      </c>
      <c r="AQ82" s="453"/>
      <c r="AR82" s="450" t="s">
        <v>443</v>
      </c>
    </row>
    <row r="83" spans="1:44" s="333" customFormat="1" ht="94.5" hidden="1" x14ac:dyDescent="0.25">
      <c r="A83" s="447">
        <v>0</v>
      </c>
      <c r="B83" s="448" t="s">
        <v>537</v>
      </c>
      <c r="C83" s="449" t="s">
        <v>389</v>
      </c>
      <c r="D83" s="506">
        <v>0</v>
      </c>
      <c r="E83" s="506">
        <v>0</v>
      </c>
      <c r="F83" s="506">
        <v>0</v>
      </c>
      <c r="G83" s="506">
        <v>0</v>
      </c>
      <c r="H83" s="506">
        <v>0</v>
      </c>
      <c r="I83" s="506">
        <v>0</v>
      </c>
      <c r="J83" s="506">
        <v>0</v>
      </c>
      <c r="K83" s="506">
        <v>0</v>
      </c>
      <c r="L83" s="506">
        <v>0</v>
      </c>
      <c r="M83" s="506">
        <v>0</v>
      </c>
      <c r="N83" s="506">
        <v>0</v>
      </c>
      <c r="O83" s="506">
        <v>0</v>
      </c>
      <c r="P83" s="506" t="s">
        <v>804</v>
      </c>
      <c r="Q83" s="506">
        <v>0</v>
      </c>
      <c r="R83" s="509">
        <v>0</v>
      </c>
      <c r="S83" s="506"/>
      <c r="T83" s="506"/>
      <c r="U83" s="506">
        <v>0</v>
      </c>
      <c r="V83" s="506">
        <v>2.5568702865032193E-3</v>
      </c>
      <c r="W83" s="506">
        <v>0</v>
      </c>
      <c r="X83" s="506">
        <v>0</v>
      </c>
      <c r="Y83" s="506">
        <v>0</v>
      </c>
      <c r="Z83" s="506">
        <v>0</v>
      </c>
      <c r="AA83" s="506">
        <v>0</v>
      </c>
      <c r="AB83" s="506">
        <v>0</v>
      </c>
      <c r="AC83" s="506">
        <v>0</v>
      </c>
      <c r="AD83" s="506">
        <v>2.5568702865032193E-3</v>
      </c>
      <c r="AE83" s="506">
        <v>0</v>
      </c>
      <c r="AF83" s="506" t="s">
        <v>804</v>
      </c>
      <c r="AG83" s="506">
        <v>-2.5568702865032193E-3</v>
      </c>
      <c r="AH83" s="451">
        <v>0</v>
      </c>
      <c r="AI83" s="450">
        <v>0</v>
      </c>
      <c r="AJ83" s="506">
        <v>0</v>
      </c>
      <c r="AK83" s="506">
        <v>0</v>
      </c>
      <c r="AL83" s="506">
        <v>0</v>
      </c>
      <c r="AM83" s="506">
        <v>0</v>
      </c>
      <c r="AN83" s="452" t="s">
        <v>1119</v>
      </c>
      <c r="AO83" s="506">
        <v>0</v>
      </c>
      <c r="AP83" s="506">
        <v>0</v>
      </c>
      <c r="AQ83" s="453"/>
      <c r="AR83" s="450" t="s">
        <v>443</v>
      </c>
    </row>
    <row r="84" spans="1:44" s="333" customFormat="1" ht="31.5" hidden="1" x14ac:dyDescent="0.25">
      <c r="A84" s="447">
        <v>0</v>
      </c>
      <c r="B84" s="448" t="s">
        <v>929</v>
      </c>
      <c r="C84" s="449" t="s">
        <v>389</v>
      </c>
      <c r="D84" s="506">
        <v>8.51</v>
      </c>
      <c r="E84" s="506">
        <v>8.51</v>
      </c>
      <c r="F84" s="506">
        <v>2.1030000000000002</v>
      </c>
      <c r="G84" s="506">
        <v>0</v>
      </c>
      <c r="H84" s="506">
        <v>0</v>
      </c>
      <c r="I84" s="506">
        <v>0</v>
      </c>
      <c r="J84" s="506">
        <v>0</v>
      </c>
      <c r="K84" s="506">
        <v>0</v>
      </c>
      <c r="L84" s="506">
        <v>0</v>
      </c>
      <c r="M84" s="506">
        <v>0</v>
      </c>
      <c r="N84" s="506">
        <v>2.1030000000000002</v>
      </c>
      <c r="O84" s="506">
        <v>0</v>
      </c>
      <c r="P84" s="506">
        <v>8.51</v>
      </c>
      <c r="Q84" s="506">
        <v>-2.1030000000000002</v>
      </c>
      <c r="R84" s="509">
        <v>0</v>
      </c>
      <c r="S84" s="506"/>
      <c r="T84" s="506"/>
      <c r="U84" s="506">
        <v>0</v>
      </c>
      <c r="V84" s="506">
        <v>7.2119999999999997</v>
      </c>
      <c r="W84" s="506">
        <v>4.8610000000000007</v>
      </c>
      <c r="X84" s="506">
        <v>0</v>
      </c>
      <c r="Y84" s="506">
        <v>0</v>
      </c>
      <c r="Z84" s="506">
        <v>0</v>
      </c>
      <c r="AA84" s="506">
        <v>0</v>
      </c>
      <c r="AB84" s="506">
        <v>0</v>
      </c>
      <c r="AC84" s="506">
        <v>0</v>
      </c>
      <c r="AD84" s="506">
        <v>7.2119999999999997</v>
      </c>
      <c r="AE84" s="506">
        <v>4.8610000000000007</v>
      </c>
      <c r="AF84" s="506">
        <v>2.3508644067796602</v>
      </c>
      <c r="AG84" s="506">
        <v>-2.3509999999999991</v>
      </c>
      <c r="AH84" s="451">
        <v>0.67401552967276768</v>
      </c>
      <c r="AI84" s="450" t="s">
        <v>927</v>
      </c>
      <c r="AJ84" s="506">
        <v>0</v>
      </c>
      <c r="AK84" s="506">
        <v>7.2119999999999997</v>
      </c>
      <c r="AL84" s="506">
        <v>4.8610000000000007</v>
      </c>
      <c r="AM84" s="506">
        <v>-2.3509999999999991</v>
      </c>
      <c r="AN84" s="452">
        <v>0.67401552967276768</v>
      </c>
      <c r="AO84" s="506">
        <v>7.2119999999999997</v>
      </c>
      <c r="AP84" s="506">
        <v>4.8610000000000007</v>
      </c>
      <c r="AQ84" s="453"/>
      <c r="AR84" s="450" t="s">
        <v>443</v>
      </c>
    </row>
    <row r="85" spans="1:44" s="333" customFormat="1" ht="47.25" hidden="1" x14ac:dyDescent="0.25">
      <c r="A85" s="447">
        <v>0</v>
      </c>
      <c r="B85" s="448" t="s">
        <v>503</v>
      </c>
      <c r="C85" s="449" t="s">
        <v>385</v>
      </c>
      <c r="D85" s="506">
        <v>204.554</v>
      </c>
      <c r="E85" s="506">
        <v>204.16105999999999</v>
      </c>
      <c r="F85" s="506">
        <v>189.96970999999999</v>
      </c>
      <c r="G85" s="506">
        <v>179.41047334000001</v>
      </c>
      <c r="H85" s="506">
        <v>0</v>
      </c>
      <c r="I85" s="506">
        <v>0</v>
      </c>
      <c r="J85" s="506">
        <v>2.193643E-2</v>
      </c>
      <c r="K85" s="506">
        <v>2.193643E-2</v>
      </c>
      <c r="L85" s="506">
        <v>0</v>
      </c>
      <c r="M85" s="506">
        <v>3.7068499999999997E-2</v>
      </c>
      <c r="N85" s="506">
        <v>189.94777356999998</v>
      </c>
      <c r="O85" s="506">
        <v>179.35146841000002</v>
      </c>
      <c r="P85" s="506">
        <v>24.750586659999982</v>
      </c>
      <c r="Q85" s="506">
        <v>-10.559236659999954</v>
      </c>
      <c r="R85" s="509">
        <v>0.94441620898405343</v>
      </c>
      <c r="S85" s="506"/>
      <c r="T85" s="506"/>
      <c r="U85" s="506">
        <v>0.372</v>
      </c>
      <c r="V85" s="506">
        <v>173.01750000000001</v>
      </c>
      <c r="W85" s="506">
        <v>173.09001000000009</v>
      </c>
      <c r="X85" s="506">
        <v>0</v>
      </c>
      <c r="Y85" s="506">
        <v>0</v>
      </c>
      <c r="Z85" s="506">
        <v>1.0609999999999999</v>
      </c>
      <c r="AA85" s="506">
        <v>1.0609999999999999</v>
      </c>
      <c r="AB85" s="506">
        <v>0</v>
      </c>
      <c r="AC85" s="506">
        <v>0.12800000000000011</v>
      </c>
      <c r="AD85" s="506">
        <v>171.95650000000001</v>
      </c>
      <c r="AE85" s="506">
        <v>171.9010100000001</v>
      </c>
      <c r="AF85" s="506">
        <v>-7.2162542372950611E-2</v>
      </c>
      <c r="AG85" s="506">
        <v>7.2510000000079344E-2</v>
      </c>
      <c r="AH85" s="451">
        <v>1.0004190905544241</v>
      </c>
      <c r="AI85" s="450" t="s">
        <v>417</v>
      </c>
      <c r="AJ85" s="506">
        <v>173.46201000000013</v>
      </c>
      <c r="AK85" s="506">
        <v>0</v>
      </c>
      <c r="AL85" s="506">
        <v>0</v>
      </c>
      <c r="AM85" s="506">
        <v>0</v>
      </c>
      <c r="AN85" s="452" t="s">
        <v>1119</v>
      </c>
      <c r="AO85" s="506">
        <v>0</v>
      </c>
      <c r="AP85" s="506">
        <v>0</v>
      </c>
      <c r="AQ85" s="453"/>
      <c r="AR85" s="450" t="s">
        <v>443</v>
      </c>
    </row>
    <row r="86" spans="1:44" s="333" customFormat="1" ht="63" hidden="1" x14ac:dyDescent="0.25">
      <c r="A86" s="447">
        <v>0</v>
      </c>
      <c r="B86" s="448" t="s">
        <v>685</v>
      </c>
      <c r="C86" s="449" t="s">
        <v>385</v>
      </c>
      <c r="D86" s="506">
        <v>14.376097305853246</v>
      </c>
      <c r="E86" s="506">
        <v>14.376097305853246</v>
      </c>
      <c r="F86" s="506">
        <v>0</v>
      </c>
      <c r="G86" s="506">
        <v>0</v>
      </c>
      <c r="H86" s="506">
        <v>0</v>
      </c>
      <c r="I86" s="506">
        <v>0</v>
      </c>
      <c r="J86" s="506">
        <v>0</v>
      </c>
      <c r="K86" s="506">
        <v>0</v>
      </c>
      <c r="L86" s="506">
        <v>0</v>
      </c>
      <c r="M86" s="506">
        <v>0</v>
      </c>
      <c r="N86" s="506">
        <v>0</v>
      </c>
      <c r="O86" s="506">
        <v>0</v>
      </c>
      <c r="P86" s="506">
        <v>14.376097305853246</v>
      </c>
      <c r="Q86" s="506">
        <v>0</v>
      </c>
      <c r="R86" s="509">
        <v>0</v>
      </c>
      <c r="S86" s="506"/>
      <c r="T86" s="506"/>
      <c r="U86" s="506">
        <v>0</v>
      </c>
      <c r="V86" s="506">
        <v>0.05</v>
      </c>
      <c r="W86" s="506">
        <v>0</v>
      </c>
      <c r="X86" s="506">
        <v>0</v>
      </c>
      <c r="Y86" s="506">
        <v>0</v>
      </c>
      <c r="Z86" s="506">
        <v>0</v>
      </c>
      <c r="AA86" s="506">
        <v>0</v>
      </c>
      <c r="AB86" s="506">
        <v>0</v>
      </c>
      <c r="AC86" s="506">
        <v>0</v>
      </c>
      <c r="AD86" s="506">
        <v>0.05</v>
      </c>
      <c r="AE86" s="506">
        <v>0</v>
      </c>
      <c r="AF86" s="506">
        <v>12.183133310045125</v>
      </c>
      <c r="AG86" s="506">
        <v>-0.05</v>
      </c>
      <c r="AH86" s="451">
        <v>0</v>
      </c>
      <c r="AI86" s="450">
        <v>0</v>
      </c>
      <c r="AJ86" s="506">
        <v>0</v>
      </c>
      <c r="AK86" s="506">
        <v>0</v>
      </c>
      <c r="AL86" s="506">
        <v>0</v>
      </c>
      <c r="AM86" s="506">
        <v>0</v>
      </c>
      <c r="AN86" s="452" t="s">
        <v>1119</v>
      </c>
      <c r="AO86" s="506">
        <v>0</v>
      </c>
      <c r="AP86" s="506">
        <v>0</v>
      </c>
      <c r="AQ86" s="453"/>
      <c r="AR86" s="450" t="s">
        <v>443</v>
      </c>
    </row>
    <row r="87" spans="1:44" s="333" customFormat="1" ht="31.5" hidden="1" x14ac:dyDescent="0.25">
      <c r="A87" s="447">
        <v>0</v>
      </c>
      <c r="B87" s="448" t="s">
        <v>761</v>
      </c>
      <c r="C87" s="449" t="s">
        <v>385</v>
      </c>
      <c r="D87" s="506">
        <v>180.52799999999999</v>
      </c>
      <c r="E87" s="506">
        <v>165.65473382080381</v>
      </c>
      <c r="F87" s="506">
        <v>0.99</v>
      </c>
      <c r="G87" s="506">
        <v>0.49199999999999999</v>
      </c>
      <c r="H87" s="506">
        <v>0</v>
      </c>
      <c r="I87" s="506">
        <v>0</v>
      </c>
      <c r="J87" s="506">
        <v>7.3800000000000004E-2</v>
      </c>
      <c r="K87" s="506">
        <v>7.3800000000000004E-2</v>
      </c>
      <c r="L87" s="506">
        <v>0</v>
      </c>
      <c r="M87" s="506">
        <v>0.41820000000000002</v>
      </c>
      <c r="N87" s="506">
        <v>0.91620000000000001</v>
      </c>
      <c r="O87" s="506">
        <v>0</v>
      </c>
      <c r="P87" s="506">
        <v>165.16273382080382</v>
      </c>
      <c r="Q87" s="506">
        <v>-0.498</v>
      </c>
      <c r="R87" s="509">
        <v>0.49696969696969695</v>
      </c>
      <c r="S87" s="506"/>
      <c r="T87" s="506"/>
      <c r="U87" s="506">
        <v>12.592000000000001</v>
      </c>
      <c r="V87" s="506">
        <v>2.1999999999999999E-2</v>
      </c>
      <c r="W87" s="506">
        <v>0.44</v>
      </c>
      <c r="X87" s="506">
        <v>0</v>
      </c>
      <c r="Y87" s="506">
        <v>0</v>
      </c>
      <c r="Z87" s="506">
        <v>2.1999999999999999E-2</v>
      </c>
      <c r="AA87" s="506">
        <v>2.1999999999999999E-2</v>
      </c>
      <c r="AB87" s="506">
        <v>0</v>
      </c>
      <c r="AC87" s="506">
        <v>0</v>
      </c>
      <c r="AD87" s="506">
        <v>0</v>
      </c>
      <c r="AE87" s="506">
        <v>0.41799999999999998</v>
      </c>
      <c r="AF87" s="506">
        <v>139.95783050847456</v>
      </c>
      <c r="AG87" s="506">
        <v>0.41799999999999998</v>
      </c>
      <c r="AH87" s="451">
        <v>20</v>
      </c>
      <c r="AI87" s="450" t="s">
        <v>927</v>
      </c>
      <c r="AJ87" s="506">
        <v>13.032</v>
      </c>
      <c r="AK87" s="506">
        <v>0</v>
      </c>
      <c r="AL87" s="506">
        <v>0</v>
      </c>
      <c r="AM87" s="506">
        <v>0</v>
      </c>
      <c r="AN87" s="452" t="s">
        <v>1119</v>
      </c>
      <c r="AO87" s="506">
        <v>0</v>
      </c>
      <c r="AP87" s="506">
        <v>0</v>
      </c>
      <c r="AQ87" s="453"/>
      <c r="AR87" s="450" t="s">
        <v>443</v>
      </c>
    </row>
    <row r="88" spans="1:44" s="333" customFormat="1" hidden="1" x14ac:dyDescent="0.25">
      <c r="A88" s="447">
        <v>4</v>
      </c>
      <c r="B88" s="448" t="s">
        <v>454</v>
      </c>
      <c r="C88" s="449">
        <v>0</v>
      </c>
      <c r="D88" s="506">
        <v>66.029595794584679</v>
      </c>
      <c r="E88" s="506">
        <v>53.870866899330892</v>
      </c>
      <c r="F88" s="506">
        <v>16.274956549999995</v>
      </c>
      <c r="G88" s="506">
        <v>15.1764832</v>
      </c>
      <c r="H88" s="506">
        <v>0</v>
      </c>
      <c r="I88" s="506">
        <v>0</v>
      </c>
      <c r="J88" s="506">
        <v>10.927956549999999</v>
      </c>
      <c r="K88" s="506">
        <v>10.927956549999999</v>
      </c>
      <c r="L88" s="506">
        <v>1.8963625212433266</v>
      </c>
      <c r="M88" s="506">
        <v>3.9599950399999999</v>
      </c>
      <c r="N88" s="506">
        <v>3.4506374787566698</v>
      </c>
      <c r="O88" s="506">
        <v>0.28853160999999999</v>
      </c>
      <c r="P88" s="506">
        <v>38.694383699330892</v>
      </c>
      <c r="Q88" s="506">
        <v>-1.0984733499999964</v>
      </c>
      <c r="R88" s="509">
        <v>0.93250529753334455</v>
      </c>
      <c r="S88" s="506"/>
      <c r="T88" s="506"/>
      <c r="U88" s="506">
        <v>12.07</v>
      </c>
      <c r="V88" s="506">
        <v>16.165188107858274</v>
      </c>
      <c r="W88" s="506">
        <v>7.5</v>
      </c>
      <c r="X88" s="506">
        <v>1.042</v>
      </c>
      <c r="Y88" s="506">
        <v>1.042</v>
      </c>
      <c r="Z88" s="506">
        <v>0.36699999999999999</v>
      </c>
      <c r="AA88" s="506">
        <v>0.36699999999999999</v>
      </c>
      <c r="AB88" s="506">
        <v>2.5999999999999999E-2</v>
      </c>
      <c r="AC88" s="506">
        <v>2.6349999999999998</v>
      </c>
      <c r="AD88" s="506">
        <v>14.730188107858273</v>
      </c>
      <c r="AE88" s="506">
        <v>3.456</v>
      </c>
      <c r="AF88" s="506">
        <v>26.052949152542375</v>
      </c>
      <c r="AG88" s="506">
        <v>-8.665188107858274</v>
      </c>
      <c r="AH88" s="451">
        <v>0.4639599582731781</v>
      </c>
      <c r="AI88" s="450">
        <v>0</v>
      </c>
      <c r="AJ88" s="506">
        <v>11.795999999999999</v>
      </c>
      <c r="AK88" s="506">
        <v>17.478999999999999</v>
      </c>
      <c r="AL88" s="506">
        <v>7.774</v>
      </c>
      <c r="AM88" s="506">
        <v>-9.7049999999999983</v>
      </c>
      <c r="AN88" s="452">
        <v>0.44476228617197783</v>
      </c>
      <c r="AO88" s="506">
        <v>17.478999999999999</v>
      </c>
      <c r="AP88" s="506">
        <v>7.774</v>
      </c>
      <c r="AQ88" s="453"/>
      <c r="AR88" s="450">
        <v>0</v>
      </c>
    </row>
    <row r="89" spans="1:44" s="333" customFormat="1" ht="63" hidden="1" x14ac:dyDescent="0.25">
      <c r="A89" s="447">
        <v>0</v>
      </c>
      <c r="B89" s="448" t="s">
        <v>538</v>
      </c>
      <c r="C89" s="449" t="s">
        <v>389</v>
      </c>
      <c r="D89" s="506">
        <v>43.835000000000001</v>
      </c>
      <c r="E89" s="506">
        <v>33.06</v>
      </c>
      <c r="F89" s="506">
        <v>16.222999999999995</v>
      </c>
      <c r="G89" s="506">
        <v>10.875999999999999</v>
      </c>
      <c r="H89" s="506">
        <v>0</v>
      </c>
      <c r="I89" s="506">
        <v>0</v>
      </c>
      <c r="J89" s="506">
        <v>10.875999999999999</v>
      </c>
      <c r="K89" s="506">
        <v>10.875999999999999</v>
      </c>
      <c r="L89" s="506">
        <v>1.8963625212433266</v>
      </c>
      <c r="M89" s="506">
        <v>0</v>
      </c>
      <c r="N89" s="506">
        <v>3.4506374787566698</v>
      </c>
      <c r="O89" s="506">
        <v>0</v>
      </c>
      <c r="P89" s="506">
        <v>22.184000000000005</v>
      </c>
      <c r="Q89" s="506">
        <v>-5.346999999999996</v>
      </c>
      <c r="R89" s="509">
        <v>0.67040621340072748</v>
      </c>
      <c r="S89" s="506"/>
      <c r="T89" s="506"/>
      <c r="U89" s="506">
        <v>4.0890000000000004</v>
      </c>
      <c r="V89" s="506">
        <v>13.857688107858273</v>
      </c>
      <c r="W89" s="506">
        <v>5.0670000000000002</v>
      </c>
      <c r="X89" s="506">
        <v>0</v>
      </c>
      <c r="Y89" s="506">
        <v>0</v>
      </c>
      <c r="Z89" s="506">
        <v>0</v>
      </c>
      <c r="AA89" s="506">
        <v>0</v>
      </c>
      <c r="AB89" s="506">
        <v>2.5999999999999999E-2</v>
      </c>
      <c r="AC89" s="506">
        <v>2.1080000000000001</v>
      </c>
      <c r="AD89" s="506">
        <v>13.831688107858273</v>
      </c>
      <c r="AE89" s="506">
        <v>2.9590000000000001</v>
      </c>
      <c r="AF89" s="506">
        <v>22.949949152542377</v>
      </c>
      <c r="AG89" s="506">
        <v>-8.7906881078582728</v>
      </c>
      <c r="AH89" s="451">
        <v>0.36564540640272158</v>
      </c>
      <c r="AI89" s="450" t="s">
        <v>927</v>
      </c>
      <c r="AJ89" s="506">
        <v>1.3820000000000001</v>
      </c>
      <c r="AK89" s="506">
        <v>7.5970000000000004</v>
      </c>
      <c r="AL89" s="506">
        <v>7.774</v>
      </c>
      <c r="AM89" s="506">
        <v>0.1769999999999996</v>
      </c>
      <c r="AN89" s="452">
        <v>1.02329867052784</v>
      </c>
      <c r="AO89" s="506">
        <v>7.5970000000000004</v>
      </c>
      <c r="AP89" s="506">
        <v>7.774</v>
      </c>
      <c r="AQ89" s="453"/>
      <c r="AR89" s="450" t="s">
        <v>443</v>
      </c>
    </row>
    <row r="90" spans="1:44" s="333" customFormat="1" ht="47.25" hidden="1" x14ac:dyDescent="0.25">
      <c r="A90" s="447">
        <v>0</v>
      </c>
      <c r="B90" s="448" t="s">
        <v>539</v>
      </c>
      <c r="C90" s="449" t="s">
        <v>385</v>
      </c>
      <c r="D90" s="506">
        <v>4.8556923386094413</v>
      </c>
      <c r="E90" s="506">
        <v>4.2904098993308919</v>
      </c>
      <c r="F90" s="506">
        <v>0</v>
      </c>
      <c r="G90" s="506">
        <v>0.28853160999999999</v>
      </c>
      <c r="H90" s="506">
        <v>0</v>
      </c>
      <c r="I90" s="506">
        <v>0</v>
      </c>
      <c r="J90" s="506">
        <v>0</v>
      </c>
      <c r="K90" s="506">
        <v>0</v>
      </c>
      <c r="L90" s="506">
        <v>0</v>
      </c>
      <c r="M90" s="506">
        <v>0</v>
      </c>
      <c r="N90" s="506">
        <v>0</v>
      </c>
      <c r="O90" s="506">
        <v>0.28853160999999999</v>
      </c>
      <c r="P90" s="506">
        <v>4.0018782893308922</v>
      </c>
      <c r="Q90" s="506">
        <v>0.28853160999999999</v>
      </c>
      <c r="R90" s="509" t="s">
        <v>1119</v>
      </c>
      <c r="S90" s="506"/>
      <c r="T90" s="506"/>
      <c r="U90" s="506">
        <v>0</v>
      </c>
      <c r="V90" s="506">
        <v>0.40749999999999997</v>
      </c>
      <c r="W90" s="506">
        <v>0</v>
      </c>
      <c r="X90" s="506">
        <v>0</v>
      </c>
      <c r="Y90" s="506">
        <v>0</v>
      </c>
      <c r="Z90" s="506">
        <v>0</v>
      </c>
      <c r="AA90" s="506">
        <v>0</v>
      </c>
      <c r="AB90" s="506">
        <v>0</v>
      </c>
      <c r="AC90" s="506">
        <v>0</v>
      </c>
      <c r="AD90" s="506">
        <v>0.40749999999999997</v>
      </c>
      <c r="AE90" s="506">
        <v>0</v>
      </c>
      <c r="AF90" s="506">
        <v>3.6360000000000001</v>
      </c>
      <c r="AG90" s="506">
        <v>-0.40749999999999997</v>
      </c>
      <c r="AH90" s="451">
        <v>0</v>
      </c>
      <c r="AI90" s="450" t="s">
        <v>509</v>
      </c>
      <c r="AJ90" s="506">
        <v>0</v>
      </c>
      <c r="AK90" s="506">
        <v>0</v>
      </c>
      <c r="AL90" s="506">
        <v>0</v>
      </c>
      <c r="AM90" s="506">
        <v>0</v>
      </c>
      <c r="AN90" s="452" t="s">
        <v>1119</v>
      </c>
      <c r="AO90" s="506">
        <v>0</v>
      </c>
      <c r="AP90" s="506">
        <v>0</v>
      </c>
      <c r="AQ90" s="453"/>
      <c r="AR90" s="450" t="s">
        <v>443</v>
      </c>
    </row>
    <row r="91" spans="1:44" s="333" customFormat="1" ht="47.25" hidden="1" x14ac:dyDescent="0.25">
      <c r="A91" s="447">
        <v>0</v>
      </c>
      <c r="B91" s="448" t="s">
        <v>609</v>
      </c>
      <c r="C91" s="449" t="s">
        <v>385</v>
      </c>
      <c r="D91" s="506">
        <v>17.338903455975242</v>
      </c>
      <c r="E91" s="506">
        <v>16.520457</v>
      </c>
      <c r="F91" s="506">
        <v>5.1956549999999997E-2</v>
      </c>
      <c r="G91" s="506">
        <v>4.0119515899999998</v>
      </c>
      <c r="H91" s="506">
        <v>0</v>
      </c>
      <c r="I91" s="506">
        <v>0</v>
      </c>
      <c r="J91" s="506">
        <v>5.1956549999999997E-2</v>
      </c>
      <c r="K91" s="506">
        <v>5.1956549999999997E-2</v>
      </c>
      <c r="L91" s="506">
        <v>0</v>
      </c>
      <c r="M91" s="506">
        <v>3.9599950399999999</v>
      </c>
      <c r="N91" s="506">
        <v>0</v>
      </c>
      <c r="O91" s="506">
        <v>0</v>
      </c>
      <c r="P91" s="506">
        <v>12.508505410000001</v>
      </c>
      <c r="Q91" s="506">
        <v>3.9599950399999999</v>
      </c>
      <c r="R91" s="509">
        <v>77.217436300139255</v>
      </c>
      <c r="S91" s="506"/>
      <c r="T91" s="506"/>
      <c r="U91" s="506">
        <v>7.9809999999999999</v>
      </c>
      <c r="V91" s="506">
        <v>1.9000000000000001</v>
      </c>
      <c r="W91" s="506">
        <v>2.4329999999999998</v>
      </c>
      <c r="X91" s="506">
        <v>1.042</v>
      </c>
      <c r="Y91" s="506">
        <v>1.042</v>
      </c>
      <c r="Z91" s="506">
        <v>0.36699999999999999</v>
      </c>
      <c r="AA91" s="506">
        <v>0.36699999999999999</v>
      </c>
      <c r="AB91" s="506">
        <v>0</v>
      </c>
      <c r="AC91" s="506">
        <v>0.52699999999999991</v>
      </c>
      <c r="AD91" s="506">
        <v>0.4910000000000001</v>
      </c>
      <c r="AE91" s="506">
        <v>0.49699999999999989</v>
      </c>
      <c r="AF91" s="506">
        <v>-0.5329999999999997</v>
      </c>
      <c r="AG91" s="506">
        <v>0.5329999999999997</v>
      </c>
      <c r="AH91" s="451">
        <v>1.2805263157894735</v>
      </c>
      <c r="AI91" s="450" t="s">
        <v>509</v>
      </c>
      <c r="AJ91" s="506">
        <v>10.414</v>
      </c>
      <c r="AK91" s="506">
        <v>9.8819999999999997</v>
      </c>
      <c r="AL91" s="506">
        <v>0</v>
      </c>
      <c r="AM91" s="506">
        <v>-9.8819999999999997</v>
      </c>
      <c r="AN91" s="452">
        <v>0</v>
      </c>
      <c r="AO91" s="506">
        <v>9.8819999999999997</v>
      </c>
      <c r="AP91" s="506">
        <v>0</v>
      </c>
      <c r="AQ91" s="453"/>
      <c r="AR91" s="450" t="s">
        <v>443</v>
      </c>
    </row>
    <row r="92" spans="1:44" s="333" customFormat="1" hidden="1" x14ac:dyDescent="0.25">
      <c r="A92" s="447">
        <v>5</v>
      </c>
      <c r="B92" s="448" t="s">
        <v>455</v>
      </c>
      <c r="C92" s="449">
        <v>0</v>
      </c>
      <c r="D92" s="506">
        <v>0</v>
      </c>
      <c r="E92" s="506">
        <v>0</v>
      </c>
      <c r="F92" s="506">
        <v>0</v>
      </c>
      <c r="G92" s="506">
        <v>0</v>
      </c>
      <c r="H92" s="506">
        <v>0</v>
      </c>
      <c r="I92" s="506">
        <v>0</v>
      </c>
      <c r="J92" s="506">
        <v>0</v>
      </c>
      <c r="K92" s="506">
        <v>0</v>
      </c>
      <c r="L92" s="506">
        <v>0</v>
      </c>
      <c r="M92" s="506">
        <v>0</v>
      </c>
      <c r="N92" s="506">
        <v>0</v>
      </c>
      <c r="O92" s="506">
        <v>0</v>
      </c>
      <c r="P92" s="506" t="s">
        <v>804</v>
      </c>
      <c r="Q92" s="506">
        <v>0</v>
      </c>
      <c r="R92" s="509" t="s">
        <v>1119</v>
      </c>
      <c r="S92" s="506"/>
      <c r="T92" s="506"/>
      <c r="U92" s="506">
        <v>0</v>
      </c>
      <c r="V92" s="506">
        <v>0</v>
      </c>
      <c r="W92" s="506">
        <v>0</v>
      </c>
      <c r="X92" s="506">
        <v>0</v>
      </c>
      <c r="Y92" s="506">
        <v>0</v>
      </c>
      <c r="Z92" s="506">
        <v>0</v>
      </c>
      <c r="AA92" s="506">
        <v>0</v>
      </c>
      <c r="AB92" s="506">
        <v>0</v>
      </c>
      <c r="AC92" s="506">
        <v>0</v>
      </c>
      <c r="AD92" s="506">
        <v>0</v>
      </c>
      <c r="AE92" s="506">
        <v>0</v>
      </c>
      <c r="AF92" s="506" t="s">
        <v>804</v>
      </c>
      <c r="AG92" s="506">
        <v>0</v>
      </c>
      <c r="AH92" s="451" t="s">
        <v>1119</v>
      </c>
      <c r="AI92" s="450">
        <v>0</v>
      </c>
      <c r="AJ92" s="506">
        <v>0</v>
      </c>
      <c r="AK92" s="506">
        <v>0</v>
      </c>
      <c r="AL92" s="506">
        <v>0</v>
      </c>
      <c r="AM92" s="506">
        <v>0</v>
      </c>
      <c r="AN92" s="452" t="s">
        <v>1119</v>
      </c>
      <c r="AO92" s="506">
        <v>0</v>
      </c>
      <c r="AP92" s="506">
        <v>0</v>
      </c>
      <c r="AQ92" s="453"/>
      <c r="AR92" s="450">
        <v>0</v>
      </c>
    </row>
    <row r="93" spans="1:44" s="333" customFormat="1" hidden="1" x14ac:dyDescent="0.25">
      <c r="A93" s="447">
        <v>6</v>
      </c>
      <c r="B93" s="448" t="s">
        <v>456</v>
      </c>
      <c r="C93" s="449">
        <v>0</v>
      </c>
      <c r="D93" s="506">
        <v>0</v>
      </c>
      <c r="E93" s="506">
        <v>0</v>
      </c>
      <c r="F93" s="506">
        <v>0</v>
      </c>
      <c r="G93" s="506">
        <v>0</v>
      </c>
      <c r="H93" s="506">
        <v>0</v>
      </c>
      <c r="I93" s="506">
        <v>0</v>
      </c>
      <c r="J93" s="506">
        <v>0</v>
      </c>
      <c r="K93" s="506">
        <v>0</v>
      </c>
      <c r="L93" s="506">
        <v>0</v>
      </c>
      <c r="M93" s="506">
        <v>0</v>
      </c>
      <c r="N93" s="506">
        <v>0</v>
      </c>
      <c r="O93" s="506">
        <v>0</v>
      </c>
      <c r="P93" s="506" t="s">
        <v>804</v>
      </c>
      <c r="Q93" s="506">
        <v>0</v>
      </c>
      <c r="R93" s="509" t="s">
        <v>1119</v>
      </c>
      <c r="S93" s="506"/>
      <c r="T93" s="506"/>
      <c r="U93" s="506">
        <v>0</v>
      </c>
      <c r="V93" s="506">
        <v>0</v>
      </c>
      <c r="W93" s="506">
        <v>0</v>
      </c>
      <c r="X93" s="506">
        <v>0</v>
      </c>
      <c r="Y93" s="506">
        <v>0</v>
      </c>
      <c r="Z93" s="506">
        <v>0</v>
      </c>
      <c r="AA93" s="506">
        <v>0</v>
      </c>
      <c r="AB93" s="506">
        <v>0</v>
      </c>
      <c r="AC93" s="506">
        <v>0</v>
      </c>
      <c r="AD93" s="506">
        <v>0</v>
      </c>
      <c r="AE93" s="506">
        <v>0</v>
      </c>
      <c r="AF93" s="506" t="s">
        <v>804</v>
      </c>
      <c r="AG93" s="506">
        <v>0</v>
      </c>
      <c r="AH93" s="451" t="s">
        <v>1119</v>
      </c>
      <c r="AI93" s="450">
        <v>0</v>
      </c>
      <c r="AJ93" s="506">
        <v>0</v>
      </c>
      <c r="AK93" s="506">
        <v>0</v>
      </c>
      <c r="AL93" s="506">
        <v>0</v>
      </c>
      <c r="AM93" s="506">
        <v>0</v>
      </c>
      <c r="AN93" s="452" t="s">
        <v>1119</v>
      </c>
      <c r="AO93" s="506">
        <v>0</v>
      </c>
      <c r="AP93" s="506">
        <v>0</v>
      </c>
      <c r="AQ93" s="453"/>
      <c r="AR93" s="450">
        <v>0</v>
      </c>
    </row>
    <row r="94" spans="1:44" s="333" customFormat="1" hidden="1" x14ac:dyDescent="0.25">
      <c r="A94" s="447">
        <v>7</v>
      </c>
      <c r="B94" s="448" t="s">
        <v>457</v>
      </c>
      <c r="C94" s="449">
        <v>0</v>
      </c>
      <c r="D94" s="506">
        <v>0</v>
      </c>
      <c r="E94" s="506">
        <v>0</v>
      </c>
      <c r="F94" s="506">
        <v>0</v>
      </c>
      <c r="G94" s="506">
        <v>0</v>
      </c>
      <c r="H94" s="506">
        <v>0</v>
      </c>
      <c r="I94" s="506">
        <v>0</v>
      </c>
      <c r="J94" s="506">
        <v>0</v>
      </c>
      <c r="K94" s="506">
        <v>0</v>
      </c>
      <c r="L94" s="506">
        <v>0</v>
      </c>
      <c r="M94" s="506">
        <v>0</v>
      </c>
      <c r="N94" s="506">
        <v>0</v>
      </c>
      <c r="O94" s="506">
        <v>0</v>
      </c>
      <c r="P94" s="506" t="s">
        <v>804</v>
      </c>
      <c r="Q94" s="506">
        <v>0</v>
      </c>
      <c r="R94" s="509" t="s">
        <v>1119</v>
      </c>
      <c r="S94" s="506"/>
      <c r="T94" s="506"/>
      <c r="U94" s="506">
        <v>0</v>
      </c>
      <c r="V94" s="506">
        <v>0</v>
      </c>
      <c r="W94" s="506">
        <v>0</v>
      </c>
      <c r="X94" s="506">
        <v>0</v>
      </c>
      <c r="Y94" s="506">
        <v>0</v>
      </c>
      <c r="Z94" s="506">
        <v>0</v>
      </c>
      <c r="AA94" s="506">
        <v>0</v>
      </c>
      <c r="AB94" s="506">
        <v>0</v>
      </c>
      <c r="AC94" s="506">
        <v>0</v>
      </c>
      <c r="AD94" s="506">
        <v>0</v>
      </c>
      <c r="AE94" s="506">
        <v>0</v>
      </c>
      <c r="AF94" s="506" t="s">
        <v>804</v>
      </c>
      <c r="AG94" s="506">
        <v>0</v>
      </c>
      <c r="AH94" s="451" t="s">
        <v>1119</v>
      </c>
      <c r="AI94" s="450">
        <v>0</v>
      </c>
      <c r="AJ94" s="506">
        <v>0</v>
      </c>
      <c r="AK94" s="506">
        <v>0</v>
      </c>
      <c r="AL94" s="506">
        <v>0</v>
      </c>
      <c r="AM94" s="506">
        <v>0</v>
      </c>
      <c r="AN94" s="452" t="s">
        <v>1119</v>
      </c>
      <c r="AO94" s="506">
        <v>0</v>
      </c>
      <c r="AP94" s="506">
        <v>0</v>
      </c>
      <c r="AQ94" s="453"/>
      <c r="AR94" s="450">
        <v>0</v>
      </c>
    </row>
    <row r="95" spans="1:44" s="333" customFormat="1" hidden="1" x14ac:dyDescent="0.25">
      <c r="A95" s="447">
        <v>8</v>
      </c>
      <c r="B95" s="448" t="s">
        <v>120</v>
      </c>
      <c r="C95" s="449">
        <v>0</v>
      </c>
      <c r="D95" s="506">
        <v>0</v>
      </c>
      <c r="E95" s="506">
        <v>0</v>
      </c>
      <c r="F95" s="506">
        <v>0</v>
      </c>
      <c r="G95" s="506">
        <v>0</v>
      </c>
      <c r="H95" s="506">
        <v>0</v>
      </c>
      <c r="I95" s="506">
        <v>0</v>
      </c>
      <c r="J95" s="506">
        <v>0</v>
      </c>
      <c r="K95" s="506">
        <v>0</v>
      </c>
      <c r="L95" s="506">
        <v>0</v>
      </c>
      <c r="M95" s="506">
        <v>0</v>
      </c>
      <c r="N95" s="506">
        <v>0</v>
      </c>
      <c r="O95" s="506">
        <v>0</v>
      </c>
      <c r="P95" s="506" t="s">
        <v>804</v>
      </c>
      <c r="Q95" s="506">
        <v>0</v>
      </c>
      <c r="R95" s="509" t="s">
        <v>1119</v>
      </c>
      <c r="S95" s="506"/>
      <c r="T95" s="506"/>
      <c r="U95" s="506">
        <v>0</v>
      </c>
      <c r="V95" s="506">
        <v>0</v>
      </c>
      <c r="W95" s="506">
        <v>0</v>
      </c>
      <c r="X95" s="506">
        <v>0</v>
      </c>
      <c r="Y95" s="506">
        <v>0</v>
      </c>
      <c r="Z95" s="506">
        <v>0</v>
      </c>
      <c r="AA95" s="506">
        <v>0</v>
      </c>
      <c r="AB95" s="506">
        <v>0</v>
      </c>
      <c r="AC95" s="506">
        <v>0</v>
      </c>
      <c r="AD95" s="506">
        <v>0</v>
      </c>
      <c r="AE95" s="506">
        <v>0</v>
      </c>
      <c r="AF95" s="506" t="s">
        <v>804</v>
      </c>
      <c r="AG95" s="506">
        <v>0</v>
      </c>
      <c r="AH95" s="451" t="s">
        <v>1119</v>
      </c>
      <c r="AI95" s="450">
        <v>0</v>
      </c>
      <c r="AJ95" s="506">
        <v>0</v>
      </c>
      <c r="AK95" s="506">
        <v>0</v>
      </c>
      <c r="AL95" s="506">
        <v>0</v>
      </c>
      <c r="AM95" s="506">
        <v>0</v>
      </c>
      <c r="AN95" s="452" t="s">
        <v>1119</v>
      </c>
      <c r="AO95" s="506">
        <v>0</v>
      </c>
      <c r="AP95" s="506">
        <v>0</v>
      </c>
      <c r="AQ95" s="453"/>
      <c r="AR95" s="450">
        <v>0</v>
      </c>
    </row>
    <row r="96" spans="1:44" s="333" customFormat="1" hidden="1" x14ac:dyDescent="0.25">
      <c r="A96" s="447">
        <v>9</v>
      </c>
      <c r="B96" s="448" t="s">
        <v>458</v>
      </c>
      <c r="C96" s="449">
        <v>0</v>
      </c>
      <c r="D96" s="506">
        <v>0</v>
      </c>
      <c r="E96" s="506">
        <v>0</v>
      </c>
      <c r="F96" s="506">
        <v>0</v>
      </c>
      <c r="G96" s="506">
        <v>0</v>
      </c>
      <c r="H96" s="506">
        <v>0</v>
      </c>
      <c r="I96" s="506">
        <v>0</v>
      </c>
      <c r="J96" s="506">
        <v>0</v>
      </c>
      <c r="K96" s="506">
        <v>0</v>
      </c>
      <c r="L96" s="506">
        <v>0</v>
      </c>
      <c r="M96" s="506">
        <v>0</v>
      </c>
      <c r="N96" s="506">
        <v>0</v>
      </c>
      <c r="O96" s="506">
        <v>0</v>
      </c>
      <c r="P96" s="506" t="s">
        <v>804</v>
      </c>
      <c r="Q96" s="506">
        <v>0</v>
      </c>
      <c r="R96" s="509" t="s">
        <v>1119</v>
      </c>
      <c r="S96" s="506"/>
      <c r="T96" s="506"/>
      <c r="U96" s="506">
        <v>0</v>
      </c>
      <c r="V96" s="506">
        <v>0</v>
      </c>
      <c r="W96" s="506">
        <v>0</v>
      </c>
      <c r="X96" s="506">
        <v>0</v>
      </c>
      <c r="Y96" s="506">
        <v>0</v>
      </c>
      <c r="Z96" s="506">
        <v>0</v>
      </c>
      <c r="AA96" s="506">
        <v>0</v>
      </c>
      <c r="AB96" s="506">
        <v>0</v>
      </c>
      <c r="AC96" s="506">
        <v>0</v>
      </c>
      <c r="AD96" s="506">
        <v>0</v>
      </c>
      <c r="AE96" s="506">
        <v>0</v>
      </c>
      <c r="AF96" s="506" t="s">
        <v>804</v>
      </c>
      <c r="AG96" s="506">
        <v>0</v>
      </c>
      <c r="AH96" s="451" t="s">
        <v>1119</v>
      </c>
      <c r="AI96" s="450">
        <v>0</v>
      </c>
      <c r="AJ96" s="506">
        <v>0</v>
      </c>
      <c r="AK96" s="506">
        <v>0</v>
      </c>
      <c r="AL96" s="506">
        <v>0</v>
      </c>
      <c r="AM96" s="506">
        <v>0</v>
      </c>
      <c r="AN96" s="452" t="s">
        <v>1119</v>
      </c>
      <c r="AO96" s="506">
        <v>0</v>
      </c>
      <c r="AP96" s="506">
        <v>0</v>
      </c>
      <c r="AQ96" s="453"/>
      <c r="AR96" s="450">
        <v>0</v>
      </c>
    </row>
    <row r="97" spans="1:44" s="333" customFormat="1" hidden="1" x14ac:dyDescent="0.25">
      <c r="A97" s="447">
        <v>10</v>
      </c>
      <c r="B97" s="448" t="s">
        <v>459</v>
      </c>
      <c r="C97" s="449">
        <v>0</v>
      </c>
      <c r="D97" s="506">
        <v>0</v>
      </c>
      <c r="E97" s="506">
        <v>0</v>
      </c>
      <c r="F97" s="506">
        <v>0</v>
      </c>
      <c r="G97" s="506">
        <v>0</v>
      </c>
      <c r="H97" s="506">
        <v>0</v>
      </c>
      <c r="I97" s="506">
        <v>0</v>
      </c>
      <c r="J97" s="506">
        <v>0</v>
      </c>
      <c r="K97" s="506">
        <v>0</v>
      </c>
      <c r="L97" s="506">
        <v>0</v>
      </c>
      <c r="M97" s="506">
        <v>0</v>
      </c>
      <c r="N97" s="506">
        <v>0</v>
      </c>
      <c r="O97" s="506">
        <v>0</v>
      </c>
      <c r="P97" s="506" t="s">
        <v>804</v>
      </c>
      <c r="Q97" s="506">
        <v>0</v>
      </c>
      <c r="R97" s="509" t="s">
        <v>1119</v>
      </c>
      <c r="S97" s="506"/>
      <c r="T97" s="506"/>
      <c r="U97" s="506">
        <v>0</v>
      </c>
      <c r="V97" s="506">
        <v>0</v>
      </c>
      <c r="W97" s="506">
        <v>0</v>
      </c>
      <c r="X97" s="506">
        <v>0</v>
      </c>
      <c r="Y97" s="506">
        <v>0</v>
      </c>
      <c r="Z97" s="506">
        <v>0</v>
      </c>
      <c r="AA97" s="506">
        <v>0</v>
      </c>
      <c r="AB97" s="506">
        <v>0</v>
      </c>
      <c r="AC97" s="506">
        <v>0</v>
      </c>
      <c r="AD97" s="506">
        <v>0</v>
      </c>
      <c r="AE97" s="506">
        <v>0</v>
      </c>
      <c r="AF97" s="506" t="s">
        <v>804</v>
      </c>
      <c r="AG97" s="506">
        <v>0</v>
      </c>
      <c r="AH97" s="451" t="s">
        <v>1119</v>
      </c>
      <c r="AI97" s="450">
        <v>0</v>
      </c>
      <c r="AJ97" s="506">
        <v>0</v>
      </c>
      <c r="AK97" s="506">
        <v>0</v>
      </c>
      <c r="AL97" s="506">
        <v>0</v>
      </c>
      <c r="AM97" s="506">
        <v>0</v>
      </c>
      <c r="AN97" s="452" t="s">
        <v>1119</v>
      </c>
      <c r="AO97" s="506">
        <v>0</v>
      </c>
      <c r="AP97" s="506">
        <v>0</v>
      </c>
      <c r="AQ97" s="453"/>
      <c r="AR97" s="450">
        <v>0</v>
      </c>
    </row>
    <row r="98" spans="1:44" s="333" customFormat="1" hidden="1" x14ac:dyDescent="0.25">
      <c r="A98" s="447">
        <v>11</v>
      </c>
      <c r="B98" s="448" t="s">
        <v>460</v>
      </c>
      <c r="C98" s="449">
        <v>0</v>
      </c>
      <c r="D98" s="506">
        <v>1724.4295060764766</v>
      </c>
      <c r="E98" s="506">
        <v>1498.5637879719061</v>
      </c>
      <c r="F98" s="506">
        <v>55.676006412773873</v>
      </c>
      <c r="G98" s="506">
        <v>101.7953422605208</v>
      </c>
      <c r="H98" s="506">
        <v>2.00923301</v>
      </c>
      <c r="I98" s="506">
        <v>3.108717</v>
      </c>
      <c r="J98" s="506">
        <v>4.5198799999999997</v>
      </c>
      <c r="K98" s="506">
        <v>7.1707800699999993</v>
      </c>
      <c r="L98" s="506">
        <v>0.91023650854196325</v>
      </c>
      <c r="M98" s="506">
        <v>78.288092789999993</v>
      </c>
      <c r="N98" s="506">
        <v>48.236656894231906</v>
      </c>
      <c r="O98" s="506">
        <v>13.227752400520799</v>
      </c>
      <c r="P98" s="506">
        <v>1396.7684457113853</v>
      </c>
      <c r="Q98" s="506">
        <v>46.119335847746932</v>
      </c>
      <c r="R98" s="509">
        <v>1.8283520823283341</v>
      </c>
      <c r="S98" s="506"/>
      <c r="T98" s="506"/>
      <c r="U98" s="506">
        <v>209.52861122000002</v>
      </c>
      <c r="V98" s="506">
        <v>158.61348475725188</v>
      </c>
      <c r="W98" s="506">
        <v>149.98186379999999</v>
      </c>
      <c r="X98" s="506">
        <v>21.151</v>
      </c>
      <c r="Y98" s="506">
        <v>21.576792699999999</v>
      </c>
      <c r="Z98" s="506">
        <v>30.011000000000003</v>
      </c>
      <c r="AA98" s="506">
        <v>30.9389</v>
      </c>
      <c r="AB98" s="506">
        <v>22.042494002496955</v>
      </c>
      <c r="AC98" s="506">
        <v>22.866000000000003</v>
      </c>
      <c r="AD98" s="506">
        <v>85.408990754754925</v>
      </c>
      <c r="AE98" s="506">
        <v>74.600171099999983</v>
      </c>
      <c r="AF98" s="506">
        <v>1130.8834898586049</v>
      </c>
      <c r="AG98" s="506">
        <v>-8.6316209572518972</v>
      </c>
      <c r="AH98" s="451">
        <v>0.94558078734313122</v>
      </c>
      <c r="AI98" s="450">
        <v>0</v>
      </c>
      <c r="AJ98" s="506">
        <v>202.70439412000002</v>
      </c>
      <c r="AK98" s="506">
        <v>158.66305215647603</v>
      </c>
      <c r="AL98" s="506">
        <v>156.80718089999999</v>
      </c>
      <c r="AM98" s="506">
        <v>-1.8558712564760356</v>
      </c>
      <c r="AN98" s="452">
        <v>0.98830306595485284</v>
      </c>
      <c r="AO98" s="506">
        <v>158.66305215647603</v>
      </c>
      <c r="AP98" s="506">
        <v>156.80718089999999</v>
      </c>
      <c r="AQ98" s="453"/>
      <c r="AR98" s="450">
        <v>0</v>
      </c>
    </row>
    <row r="99" spans="1:44" s="333" customFormat="1" ht="31.5" hidden="1" x14ac:dyDescent="0.25">
      <c r="A99" s="447">
        <v>0</v>
      </c>
      <c r="B99" s="448" t="s">
        <v>544</v>
      </c>
      <c r="C99" s="449" t="s">
        <v>388</v>
      </c>
      <c r="D99" s="506">
        <v>13.862059621695305</v>
      </c>
      <c r="E99" s="506">
        <v>13.126860621695304</v>
      </c>
      <c r="F99" s="506">
        <v>0.62304599999999999</v>
      </c>
      <c r="G99" s="506">
        <v>1.4014664226182001</v>
      </c>
      <c r="H99" s="506">
        <v>0.62304599999999999</v>
      </c>
      <c r="I99" s="506">
        <v>0</v>
      </c>
      <c r="J99" s="506">
        <v>0</v>
      </c>
      <c r="K99" s="506">
        <v>0</v>
      </c>
      <c r="L99" s="506">
        <v>0</v>
      </c>
      <c r="M99" s="506">
        <v>1.3929124700000002</v>
      </c>
      <c r="N99" s="506">
        <v>0</v>
      </c>
      <c r="O99" s="506">
        <v>8.5539526182000017E-3</v>
      </c>
      <c r="P99" s="506">
        <v>11.725394199077105</v>
      </c>
      <c r="Q99" s="506">
        <v>0.77842042261820021</v>
      </c>
      <c r="R99" s="509">
        <v>2.2493787338626685</v>
      </c>
      <c r="S99" s="506"/>
      <c r="T99" s="506"/>
      <c r="U99" s="506">
        <v>0.62304599999999999</v>
      </c>
      <c r="V99" s="506">
        <v>11.124458153979072</v>
      </c>
      <c r="W99" s="506">
        <v>1.013466</v>
      </c>
      <c r="X99" s="506">
        <v>0</v>
      </c>
      <c r="Y99" s="506">
        <v>0</v>
      </c>
      <c r="Z99" s="506">
        <v>0</v>
      </c>
      <c r="AA99" s="506">
        <v>0</v>
      </c>
      <c r="AB99" s="506">
        <v>3.899</v>
      </c>
      <c r="AC99" s="506">
        <v>1</v>
      </c>
      <c r="AD99" s="506">
        <v>7.2254581539790719</v>
      </c>
      <c r="AE99" s="506">
        <v>1.3466000000000001E-2</v>
      </c>
      <c r="AF99" s="506">
        <v>13.006534</v>
      </c>
      <c r="AG99" s="506">
        <v>-10.110992153979073</v>
      </c>
      <c r="AH99" s="451">
        <v>9.1102504586930963E-2</v>
      </c>
      <c r="AI99" s="450" t="s">
        <v>839</v>
      </c>
      <c r="AJ99" s="506">
        <v>1.636512</v>
      </c>
      <c r="AK99" s="506">
        <v>11.747458153979071</v>
      </c>
      <c r="AL99" s="506">
        <v>0</v>
      </c>
      <c r="AM99" s="506">
        <v>-11.747458153979071</v>
      </c>
      <c r="AN99" s="452">
        <v>0</v>
      </c>
      <c r="AO99" s="506">
        <v>11.747458153979071</v>
      </c>
      <c r="AP99" s="506">
        <v>0</v>
      </c>
      <c r="AQ99" s="453"/>
      <c r="AR99" s="450" t="s">
        <v>443</v>
      </c>
    </row>
    <row r="100" spans="1:44" s="333" customFormat="1" ht="31.5" hidden="1" x14ac:dyDescent="0.25">
      <c r="A100" s="447">
        <v>0</v>
      </c>
      <c r="B100" s="448" t="s">
        <v>763</v>
      </c>
      <c r="C100" s="449" t="s">
        <v>388</v>
      </c>
      <c r="D100" s="506">
        <v>1.5109249168971863</v>
      </c>
      <c r="E100" s="506">
        <v>1.3600029168971863</v>
      </c>
      <c r="F100" s="506">
        <v>0.12790007</v>
      </c>
      <c r="G100" s="506">
        <v>0.12790007</v>
      </c>
      <c r="H100" s="506">
        <v>0.12790007</v>
      </c>
      <c r="I100" s="506">
        <v>0</v>
      </c>
      <c r="J100" s="506">
        <v>0</v>
      </c>
      <c r="K100" s="506">
        <v>0.12790007</v>
      </c>
      <c r="L100" s="506">
        <v>0</v>
      </c>
      <c r="M100" s="506">
        <v>0</v>
      </c>
      <c r="N100" s="506">
        <v>0</v>
      </c>
      <c r="O100" s="506">
        <v>0</v>
      </c>
      <c r="P100" s="506">
        <v>1.2321028468971864</v>
      </c>
      <c r="Q100" s="506">
        <v>0</v>
      </c>
      <c r="R100" s="509">
        <v>1</v>
      </c>
      <c r="S100" s="506"/>
      <c r="T100" s="506"/>
      <c r="U100" s="506">
        <v>0.12790007</v>
      </c>
      <c r="V100" s="506">
        <v>1.1525448448281241</v>
      </c>
      <c r="W100" s="506">
        <v>1.3809140499999999</v>
      </c>
      <c r="X100" s="506">
        <v>0</v>
      </c>
      <c r="Y100" s="506">
        <v>0</v>
      </c>
      <c r="Z100" s="506">
        <v>0</v>
      </c>
      <c r="AA100" s="506">
        <v>0</v>
      </c>
      <c r="AB100" s="506">
        <v>1.1525448448281241</v>
      </c>
      <c r="AC100" s="506">
        <v>0</v>
      </c>
      <c r="AD100" s="506">
        <v>0</v>
      </c>
      <c r="AE100" s="506">
        <v>1.3809140499999999</v>
      </c>
      <c r="AF100" s="506" t="s">
        <v>804</v>
      </c>
      <c r="AG100" s="506">
        <v>0.22836920517187576</v>
      </c>
      <c r="AH100" s="451">
        <v>1.1981434442196752</v>
      </c>
      <c r="AI100" s="450">
        <v>0</v>
      </c>
      <c r="AJ100" s="506">
        <v>-2.2204460492503131E-16</v>
      </c>
      <c r="AK100" s="506">
        <v>1.2805448448281243</v>
      </c>
      <c r="AL100" s="506">
        <v>1.50881412</v>
      </c>
      <c r="AM100" s="506">
        <v>0.22826927517187579</v>
      </c>
      <c r="AN100" s="452">
        <v>1.1782594932881982</v>
      </c>
      <c r="AO100" s="506">
        <v>1.2805448448281243</v>
      </c>
      <c r="AP100" s="506">
        <v>1.50881412</v>
      </c>
      <c r="AQ100" s="453"/>
      <c r="AR100" s="450" t="s">
        <v>443</v>
      </c>
    </row>
    <row r="101" spans="1:44" s="333" customFormat="1" ht="31.5" hidden="1" x14ac:dyDescent="0.25">
      <c r="A101" s="447">
        <v>0</v>
      </c>
      <c r="B101" s="448" t="s">
        <v>545</v>
      </c>
      <c r="C101" s="449" t="s">
        <v>388</v>
      </c>
      <c r="D101" s="506">
        <v>23.285980252241409</v>
      </c>
      <c r="E101" s="506">
        <v>23.285980252241409</v>
      </c>
      <c r="F101" s="506">
        <v>0</v>
      </c>
      <c r="G101" s="506">
        <v>0</v>
      </c>
      <c r="H101" s="506">
        <v>0</v>
      </c>
      <c r="I101" s="506">
        <v>0</v>
      </c>
      <c r="J101" s="506">
        <v>0</v>
      </c>
      <c r="K101" s="506">
        <v>0</v>
      </c>
      <c r="L101" s="506">
        <v>0</v>
      </c>
      <c r="M101" s="506">
        <v>0</v>
      </c>
      <c r="N101" s="506">
        <v>0</v>
      </c>
      <c r="O101" s="506">
        <v>0</v>
      </c>
      <c r="P101" s="506">
        <v>23.285980252241409</v>
      </c>
      <c r="Q101" s="506">
        <v>0</v>
      </c>
      <c r="R101" s="509">
        <v>0</v>
      </c>
      <c r="S101" s="506"/>
      <c r="T101" s="506"/>
      <c r="U101" s="506">
        <v>0</v>
      </c>
      <c r="V101" s="506">
        <v>1.2415759509456035</v>
      </c>
      <c r="W101" s="506">
        <v>1.6914572700000001</v>
      </c>
      <c r="X101" s="506">
        <v>0</v>
      </c>
      <c r="Y101" s="506">
        <v>0</v>
      </c>
      <c r="Z101" s="506">
        <v>0</v>
      </c>
      <c r="AA101" s="506">
        <v>0</v>
      </c>
      <c r="AB101" s="506">
        <v>0</v>
      </c>
      <c r="AC101" s="506">
        <v>0</v>
      </c>
      <c r="AD101" s="506">
        <v>1.2415759509456035</v>
      </c>
      <c r="AE101" s="506">
        <v>1.6914572700000001</v>
      </c>
      <c r="AF101" s="506" t="s">
        <v>804</v>
      </c>
      <c r="AG101" s="506">
        <v>0.44988131905439666</v>
      </c>
      <c r="AH101" s="451">
        <v>1.3623469983545993</v>
      </c>
      <c r="AI101" s="450">
        <v>0</v>
      </c>
      <c r="AJ101" s="506">
        <v>1.6914572700000001</v>
      </c>
      <c r="AK101" s="506">
        <v>0</v>
      </c>
      <c r="AL101" s="506">
        <v>0</v>
      </c>
      <c r="AM101" s="506">
        <v>0</v>
      </c>
      <c r="AN101" s="452" t="s">
        <v>1119</v>
      </c>
      <c r="AO101" s="506">
        <v>0</v>
      </c>
      <c r="AP101" s="506">
        <v>0</v>
      </c>
      <c r="AQ101" s="453"/>
      <c r="AR101" s="450" t="s">
        <v>443</v>
      </c>
    </row>
    <row r="102" spans="1:44" s="333" customFormat="1" ht="110.25" hidden="1" x14ac:dyDescent="0.25">
      <c r="A102" s="447">
        <v>0</v>
      </c>
      <c r="B102" s="448" t="s">
        <v>546</v>
      </c>
      <c r="C102" s="449" t="s">
        <v>388</v>
      </c>
      <c r="D102" s="506">
        <v>5.5063591113628885</v>
      </c>
      <c r="E102" s="506">
        <v>5.5063591113628885</v>
      </c>
      <c r="F102" s="506">
        <v>0</v>
      </c>
      <c r="G102" s="506">
        <v>0</v>
      </c>
      <c r="H102" s="506">
        <v>0</v>
      </c>
      <c r="I102" s="506">
        <v>0</v>
      </c>
      <c r="J102" s="506">
        <v>0</v>
      </c>
      <c r="K102" s="506">
        <v>0</v>
      </c>
      <c r="L102" s="506">
        <v>0</v>
      </c>
      <c r="M102" s="506">
        <v>0</v>
      </c>
      <c r="N102" s="506">
        <v>0</v>
      </c>
      <c r="O102" s="506">
        <v>0</v>
      </c>
      <c r="P102" s="506">
        <v>5.5063591113628885</v>
      </c>
      <c r="Q102" s="506">
        <v>0</v>
      </c>
      <c r="R102" s="509">
        <v>0</v>
      </c>
      <c r="S102" s="506"/>
      <c r="T102" s="506"/>
      <c r="U102" s="506">
        <v>0</v>
      </c>
      <c r="V102" s="506">
        <v>0.20920162285649063</v>
      </c>
      <c r="W102" s="506">
        <v>0</v>
      </c>
      <c r="X102" s="506">
        <v>0</v>
      </c>
      <c r="Y102" s="506">
        <v>0</v>
      </c>
      <c r="Z102" s="506">
        <v>0</v>
      </c>
      <c r="AA102" s="506">
        <v>0</v>
      </c>
      <c r="AB102" s="506">
        <v>0</v>
      </c>
      <c r="AC102" s="506">
        <v>0</v>
      </c>
      <c r="AD102" s="506">
        <v>0.20920162285649063</v>
      </c>
      <c r="AE102" s="506">
        <v>0</v>
      </c>
      <c r="AF102" s="506" t="s">
        <v>804</v>
      </c>
      <c r="AG102" s="506">
        <v>-0.20920162285649063</v>
      </c>
      <c r="AH102" s="451">
        <v>0</v>
      </c>
      <c r="AI102" s="450">
        <v>0</v>
      </c>
      <c r="AJ102" s="506">
        <v>0</v>
      </c>
      <c r="AK102" s="506">
        <v>0</v>
      </c>
      <c r="AL102" s="506">
        <v>0</v>
      </c>
      <c r="AM102" s="506">
        <v>0</v>
      </c>
      <c r="AN102" s="452" t="s">
        <v>1119</v>
      </c>
      <c r="AO102" s="506">
        <v>0</v>
      </c>
      <c r="AP102" s="506">
        <v>0</v>
      </c>
      <c r="AQ102" s="453"/>
      <c r="AR102" s="450" t="s">
        <v>443</v>
      </c>
    </row>
    <row r="103" spans="1:44" s="333" customFormat="1" ht="47.25" hidden="1" x14ac:dyDescent="0.25">
      <c r="A103" s="447">
        <v>0</v>
      </c>
      <c r="B103" s="448" t="s">
        <v>432</v>
      </c>
      <c r="C103" s="449" t="s">
        <v>388</v>
      </c>
      <c r="D103" s="506">
        <v>0</v>
      </c>
      <c r="E103" s="506">
        <v>0</v>
      </c>
      <c r="F103" s="506">
        <v>0</v>
      </c>
      <c r="G103" s="506">
        <v>2.3484289999999999</v>
      </c>
      <c r="H103" s="506">
        <v>0</v>
      </c>
      <c r="I103" s="506">
        <v>2.3484289999999999</v>
      </c>
      <c r="J103" s="506">
        <v>0</v>
      </c>
      <c r="K103" s="506">
        <v>0</v>
      </c>
      <c r="L103" s="506">
        <v>0</v>
      </c>
      <c r="M103" s="506">
        <v>0</v>
      </c>
      <c r="N103" s="506">
        <v>0</v>
      </c>
      <c r="O103" s="506">
        <v>0</v>
      </c>
      <c r="P103" s="506" t="s">
        <v>804</v>
      </c>
      <c r="Q103" s="506">
        <v>2.3484289999999999</v>
      </c>
      <c r="R103" s="509" t="s">
        <v>1119</v>
      </c>
      <c r="S103" s="506"/>
      <c r="T103" s="506"/>
      <c r="U103" s="506">
        <v>14.65363215</v>
      </c>
      <c r="V103" s="506">
        <v>0</v>
      </c>
      <c r="W103" s="506">
        <v>0.42579270000000002</v>
      </c>
      <c r="X103" s="506">
        <v>0</v>
      </c>
      <c r="Y103" s="506">
        <v>0.42579270000000002</v>
      </c>
      <c r="Z103" s="506">
        <v>0</v>
      </c>
      <c r="AA103" s="506">
        <v>0</v>
      </c>
      <c r="AB103" s="506">
        <v>0</v>
      </c>
      <c r="AC103" s="506">
        <v>0</v>
      </c>
      <c r="AD103" s="506">
        <v>0</v>
      </c>
      <c r="AE103" s="506">
        <v>0</v>
      </c>
      <c r="AF103" s="506">
        <v>22.687207300000001</v>
      </c>
      <c r="AG103" s="506">
        <v>0.42579270000000002</v>
      </c>
      <c r="AH103" s="451" t="s">
        <v>1119</v>
      </c>
      <c r="AI103" s="450" t="s">
        <v>509</v>
      </c>
      <c r="AJ103" s="506">
        <v>15.079424850000001</v>
      </c>
      <c r="AK103" s="506">
        <v>0</v>
      </c>
      <c r="AL103" s="506">
        <v>0</v>
      </c>
      <c r="AM103" s="506">
        <v>0</v>
      </c>
      <c r="AN103" s="452" t="s">
        <v>1119</v>
      </c>
      <c r="AO103" s="506">
        <v>0</v>
      </c>
      <c r="AP103" s="506">
        <v>0</v>
      </c>
      <c r="AQ103" s="453"/>
      <c r="AR103" s="450" t="s">
        <v>443</v>
      </c>
    </row>
    <row r="104" spans="1:44" s="333" customFormat="1" ht="47.25" hidden="1" x14ac:dyDescent="0.25">
      <c r="A104" s="447">
        <v>0</v>
      </c>
      <c r="B104" s="448" t="s">
        <v>764</v>
      </c>
      <c r="C104" s="449" t="s">
        <v>388</v>
      </c>
      <c r="D104" s="506">
        <v>5.3399474060492231</v>
      </c>
      <c r="E104" s="506">
        <v>4.8419520060492225</v>
      </c>
      <c r="F104" s="506">
        <v>0.49799894</v>
      </c>
      <c r="G104" s="506">
        <v>0.78806332790259992</v>
      </c>
      <c r="H104" s="506">
        <v>0.49799894</v>
      </c>
      <c r="I104" s="506">
        <v>0</v>
      </c>
      <c r="J104" s="506">
        <v>0</v>
      </c>
      <c r="K104" s="506">
        <v>0</v>
      </c>
      <c r="L104" s="506">
        <v>0</v>
      </c>
      <c r="M104" s="506">
        <v>0.59590732999999996</v>
      </c>
      <c r="N104" s="506">
        <v>0</v>
      </c>
      <c r="O104" s="506">
        <v>0.19215599790260002</v>
      </c>
      <c r="P104" s="506">
        <v>4.0538886781466221</v>
      </c>
      <c r="Q104" s="506">
        <v>0.29006438790259997</v>
      </c>
      <c r="R104" s="509">
        <v>1.5824598500201625</v>
      </c>
      <c r="S104" s="506"/>
      <c r="T104" s="506"/>
      <c r="U104" s="506">
        <v>0.42203299999999999</v>
      </c>
      <c r="V104" s="506">
        <v>4.1033491576688332</v>
      </c>
      <c r="W104" s="506">
        <v>4.9103337799999993</v>
      </c>
      <c r="X104" s="506">
        <v>0</v>
      </c>
      <c r="Y104" s="506">
        <v>0</v>
      </c>
      <c r="Z104" s="506">
        <v>0</v>
      </c>
      <c r="AA104" s="506">
        <v>0</v>
      </c>
      <c r="AB104" s="506">
        <v>4.1033491576688332</v>
      </c>
      <c r="AC104" s="506">
        <v>0.6</v>
      </c>
      <c r="AD104" s="506">
        <v>0</v>
      </c>
      <c r="AE104" s="506">
        <v>4.3103337799999997</v>
      </c>
      <c r="AF104" s="506" t="s">
        <v>804</v>
      </c>
      <c r="AG104" s="506">
        <v>0.80698462233116652</v>
      </c>
      <c r="AH104" s="451">
        <v>1.1966648684582388</v>
      </c>
      <c r="AI104" s="450" t="s">
        <v>509</v>
      </c>
      <c r="AJ104" s="506">
        <v>-8.8817841970012523E-16</v>
      </c>
      <c r="AK104" s="506">
        <v>4.5253491576688329</v>
      </c>
      <c r="AL104" s="506">
        <v>5.3323667800000001</v>
      </c>
      <c r="AM104" s="506">
        <v>0.80701762233116714</v>
      </c>
      <c r="AN104" s="452">
        <v>1.1783326753834151</v>
      </c>
      <c r="AO104" s="506">
        <v>4.5253491576688329</v>
      </c>
      <c r="AP104" s="506">
        <v>5.3323667800000001</v>
      </c>
      <c r="AQ104" s="453"/>
      <c r="AR104" s="450" t="s">
        <v>443</v>
      </c>
    </row>
    <row r="105" spans="1:44" s="333" customFormat="1" ht="47.25" hidden="1" x14ac:dyDescent="0.25">
      <c r="A105" s="447">
        <v>0</v>
      </c>
      <c r="B105" s="448" t="s">
        <v>540</v>
      </c>
      <c r="C105" s="449" t="s">
        <v>390</v>
      </c>
      <c r="D105" s="506">
        <v>1.8907729999999998</v>
      </c>
      <c r="E105" s="506">
        <v>1.8907729999999998</v>
      </c>
      <c r="F105" s="506">
        <v>0.59</v>
      </c>
      <c r="G105" s="506">
        <v>1.7360000000000002</v>
      </c>
      <c r="H105" s="506">
        <v>0</v>
      </c>
      <c r="I105" s="506">
        <v>0</v>
      </c>
      <c r="J105" s="506">
        <v>0.59</v>
      </c>
      <c r="K105" s="506">
        <v>0.48699999999999999</v>
      </c>
      <c r="L105" s="506">
        <v>0</v>
      </c>
      <c r="M105" s="506">
        <v>1.2490000000000001</v>
      </c>
      <c r="N105" s="506">
        <v>0</v>
      </c>
      <c r="O105" s="506">
        <v>0</v>
      </c>
      <c r="P105" s="506">
        <v>0.15477299999999961</v>
      </c>
      <c r="Q105" s="506">
        <v>1.1460000000000001</v>
      </c>
      <c r="R105" s="509">
        <v>2.9423728813559329</v>
      </c>
      <c r="S105" s="506"/>
      <c r="T105" s="506"/>
      <c r="U105" s="506">
        <v>0</v>
      </c>
      <c r="V105" s="506">
        <v>1.6023000000000001</v>
      </c>
      <c r="W105" s="506">
        <v>1.6513</v>
      </c>
      <c r="X105" s="506">
        <v>0</v>
      </c>
      <c r="Y105" s="506">
        <v>0</v>
      </c>
      <c r="Z105" s="506">
        <v>0.5</v>
      </c>
      <c r="AA105" s="506">
        <v>0.54930000000000001</v>
      </c>
      <c r="AB105" s="506">
        <v>1.1023000000000001</v>
      </c>
      <c r="AC105" s="506">
        <v>1.1020000000000001</v>
      </c>
      <c r="AD105" s="506">
        <v>0</v>
      </c>
      <c r="AE105" s="506">
        <v>0</v>
      </c>
      <c r="AF105" s="506">
        <v>-4.8950000000000049E-2</v>
      </c>
      <c r="AG105" s="506">
        <v>4.8999999999999932E-2</v>
      </c>
      <c r="AH105" s="451">
        <v>1.0305810397553516</v>
      </c>
      <c r="AI105" s="450" t="s">
        <v>509</v>
      </c>
      <c r="AJ105" s="506">
        <v>0</v>
      </c>
      <c r="AK105" s="506">
        <v>1.6023000000000001</v>
      </c>
      <c r="AL105" s="506">
        <v>1.6519999999999999</v>
      </c>
      <c r="AM105" s="506">
        <v>4.9699999999999855E-2</v>
      </c>
      <c r="AN105" s="452">
        <v>1.0310179117518565</v>
      </c>
      <c r="AO105" s="506">
        <v>1.6023000000000001</v>
      </c>
      <c r="AP105" s="506">
        <v>1.6519999999999999</v>
      </c>
      <c r="AQ105" s="453"/>
      <c r="AR105" s="450" t="s">
        <v>1104</v>
      </c>
    </row>
    <row r="106" spans="1:44" s="333" customFormat="1" ht="47.25" hidden="1" x14ac:dyDescent="0.25">
      <c r="A106" s="447">
        <v>0</v>
      </c>
      <c r="B106" s="448" t="s">
        <v>542</v>
      </c>
      <c r="C106" s="449" t="s">
        <v>390</v>
      </c>
      <c r="D106" s="506">
        <v>1.8907729999999998</v>
      </c>
      <c r="E106" s="506">
        <v>1.8907729999999998</v>
      </c>
      <c r="F106" s="506">
        <v>0.59</v>
      </c>
      <c r="G106" s="506">
        <v>1.8970000000000002</v>
      </c>
      <c r="H106" s="506">
        <v>0</v>
      </c>
      <c r="I106" s="506">
        <v>0</v>
      </c>
      <c r="J106" s="506">
        <v>0.59</v>
      </c>
      <c r="K106" s="506">
        <v>0.65</v>
      </c>
      <c r="L106" s="506">
        <v>0</v>
      </c>
      <c r="M106" s="506">
        <v>1.2470000000000001</v>
      </c>
      <c r="N106" s="506">
        <v>0</v>
      </c>
      <c r="O106" s="506">
        <v>0</v>
      </c>
      <c r="P106" s="506">
        <v>-6.2270000000004266E-3</v>
      </c>
      <c r="Q106" s="506">
        <v>1.3070000000000002</v>
      </c>
      <c r="R106" s="509">
        <v>3.2152542372881361</v>
      </c>
      <c r="S106" s="506"/>
      <c r="T106" s="506"/>
      <c r="U106" s="506">
        <v>0</v>
      </c>
      <c r="V106" s="506">
        <v>1.6023000000000001</v>
      </c>
      <c r="W106" s="506">
        <v>1.8226</v>
      </c>
      <c r="X106" s="506">
        <v>0</v>
      </c>
      <c r="Y106" s="506">
        <v>0</v>
      </c>
      <c r="Z106" s="506">
        <v>0.5</v>
      </c>
      <c r="AA106" s="506">
        <v>0.7145999999999999</v>
      </c>
      <c r="AB106" s="506">
        <v>1.1023000000000001</v>
      </c>
      <c r="AC106" s="506">
        <v>1.1080000000000001</v>
      </c>
      <c r="AD106" s="506">
        <v>0</v>
      </c>
      <c r="AE106" s="506">
        <v>0</v>
      </c>
      <c r="AF106" s="506">
        <v>-0.22025000000000006</v>
      </c>
      <c r="AG106" s="506">
        <v>0.22029999999999994</v>
      </c>
      <c r="AH106" s="451">
        <v>1.1374898583286526</v>
      </c>
      <c r="AI106" s="450" t="s">
        <v>509</v>
      </c>
      <c r="AJ106" s="506">
        <v>0</v>
      </c>
      <c r="AK106" s="506">
        <v>1.6023000000000001</v>
      </c>
      <c r="AL106" s="506">
        <v>1.823</v>
      </c>
      <c r="AM106" s="506">
        <v>0.2206999999999999</v>
      </c>
      <c r="AN106" s="452">
        <v>1.1377394994695125</v>
      </c>
      <c r="AO106" s="506">
        <v>1.6023000000000001</v>
      </c>
      <c r="AP106" s="506">
        <v>1.823</v>
      </c>
      <c r="AQ106" s="453"/>
      <c r="AR106" s="450" t="s">
        <v>1104</v>
      </c>
    </row>
    <row r="107" spans="1:44" s="333" customFormat="1" ht="47.25" hidden="1" x14ac:dyDescent="0.25">
      <c r="A107" s="447">
        <v>0</v>
      </c>
      <c r="B107" s="448" t="s">
        <v>543</v>
      </c>
      <c r="C107" s="449" t="s">
        <v>390</v>
      </c>
      <c r="D107" s="506">
        <v>27.233396999999997</v>
      </c>
      <c r="E107" s="506">
        <v>26.443304399999995</v>
      </c>
      <c r="F107" s="506">
        <v>4.6050259999999987</v>
      </c>
      <c r="G107" s="506">
        <v>12.772</v>
      </c>
      <c r="H107" s="506">
        <v>0</v>
      </c>
      <c r="I107" s="506">
        <v>0</v>
      </c>
      <c r="J107" s="506">
        <v>0</v>
      </c>
      <c r="K107" s="506">
        <v>0.56599999999999995</v>
      </c>
      <c r="L107" s="506">
        <v>0</v>
      </c>
      <c r="M107" s="506">
        <v>11.036</v>
      </c>
      <c r="N107" s="506">
        <v>4.6050259999999987</v>
      </c>
      <c r="O107" s="506">
        <v>1.17</v>
      </c>
      <c r="P107" s="506">
        <v>13.671304399999995</v>
      </c>
      <c r="Q107" s="506">
        <v>8.1669740000000015</v>
      </c>
      <c r="R107" s="509">
        <v>2.7734913983113243</v>
      </c>
      <c r="S107" s="506"/>
      <c r="T107" s="506"/>
      <c r="U107" s="506">
        <v>0</v>
      </c>
      <c r="V107" s="506">
        <v>11.2407</v>
      </c>
      <c r="W107" s="506">
        <v>11.767999999999999</v>
      </c>
      <c r="X107" s="506">
        <v>0</v>
      </c>
      <c r="Y107" s="506">
        <v>0</v>
      </c>
      <c r="Z107" s="506">
        <v>0</v>
      </c>
      <c r="AA107" s="506">
        <v>0.66400000000000003</v>
      </c>
      <c r="AB107" s="506">
        <v>1.173</v>
      </c>
      <c r="AC107" s="506">
        <v>11.103999999999999</v>
      </c>
      <c r="AD107" s="506">
        <v>10.0677</v>
      </c>
      <c r="AE107" s="506">
        <v>0</v>
      </c>
      <c r="AF107" s="506">
        <v>10.641579999999999</v>
      </c>
      <c r="AG107" s="506">
        <v>0.52729999999999855</v>
      </c>
      <c r="AH107" s="451">
        <v>1.0469098899534726</v>
      </c>
      <c r="AI107" s="450" t="s">
        <v>509</v>
      </c>
      <c r="AJ107" s="506">
        <v>0</v>
      </c>
      <c r="AK107" s="506">
        <v>11.2407</v>
      </c>
      <c r="AL107" s="506">
        <v>11.768000000000001</v>
      </c>
      <c r="AM107" s="506">
        <v>0.52730000000000032</v>
      </c>
      <c r="AN107" s="452">
        <v>1.0469098899534728</v>
      </c>
      <c r="AO107" s="506">
        <v>11.2407</v>
      </c>
      <c r="AP107" s="506">
        <v>11.768000000000001</v>
      </c>
      <c r="AQ107" s="453"/>
      <c r="AR107" s="450" t="s">
        <v>1104</v>
      </c>
    </row>
    <row r="108" spans="1:44" s="333" customFormat="1" ht="31.5" hidden="1" x14ac:dyDescent="0.25">
      <c r="A108" s="447">
        <v>0</v>
      </c>
      <c r="B108" s="448" t="s">
        <v>547</v>
      </c>
      <c r="C108" s="449" t="s">
        <v>389</v>
      </c>
      <c r="D108" s="506">
        <v>91.86</v>
      </c>
      <c r="E108" s="506">
        <v>29.747</v>
      </c>
      <c r="F108" s="506">
        <v>18.18</v>
      </c>
      <c r="G108" s="506">
        <v>0</v>
      </c>
      <c r="H108" s="506">
        <v>0</v>
      </c>
      <c r="I108" s="506">
        <v>0</v>
      </c>
      <c r="J108" s="506">
        <v>0</v>
      </c>
      <c r="K108" s="506">
        <v>0</v>
      </c>
      <c r="L108" s="506">
        <v>0.35699999999999998</v>
      </c>
      <c r="M108" s="506">
        <v>0</v>
      </c>
      <c r="N108" s="506">
        <v>17.823</v>
      </c>
      <c r="O108" s="506">
        <v>0</v>
      </c>
      <c r="P108" s="506">
        <v>29.747</v>
      </c>
      <c r="Q108" s="506">
        <v>-18.18</v>
      </c>
      <c r="R108" s="509">
        <v>0</v>
      </c>
      <c r="S108" s="506"/>
      <c r="T108" s="506"/>
      <c r="U108" s="506">
        <v>48.100999999999992</v>
      </c>
      <c r="V108" s="506">
        <v>16.884210528209401</v>
      </c>
      <c r="W108" s="506">
        <v>17.620999999999999</v>
      </c>
      <c r="X108" s="506">
        <v>0</v>
      </c>
      <c r="Y108" s="506">
        <v>0</v>
      </c>
      <c r="Z108" s="506">
        <v>0</v>
      </c>
      <c r="AA108" s="506">
        <v>0</v>
      </c>
      <c r="AB108" s="506">
        <v>0</v>
      </c>
      <c r="AC108" s="506">
        <v>2.3E-2</v>
      </c>
      <c r="AD108" s="506">
        <v>16.884210528209401</v>
      </c>
      <c r="AE108" s="506">
        <v>17.597999999999999</v>
      </c>
      <c r="AF108" s="506">
        <v>7.588322033898308</v>
      </c>
      <c r="AG108" s="506">
        <v>0.73678947179059762</v>
      </c>
      <c r="AH108" s="451">
        <v>1.0436377804315815</v>
      </c>
      <c r="AI108" s="450" t="s">
        <v>927</v>
      </c>
      <c r="AJ108" s="506">
        <v>65.721999999999994</v>
      </c>
      <c r="AK108" s="506">
        <v>0</v>
      </c>
      <c r="AL108" s="506">
        <v>0</v>
      </c>
      <c r="AM108" s="506">
        <v>0</v>
      </c>
      <c r="AN108" s="452" t="s">
        <v>1119</v>
      </c>
      <c r="AO108" s="506">
        <v>0</v>
      </c>
      <c r="AP108" s="506">
        <v>0</v>
      </c>
      <c r="AQ108" s="453"/>
      <c r="AR108" s="450" t="s">
        <v>443</v>
      </c>
    </row>
    <row r="109" spans="1:44" s="333" customFormat="1" ht="31.5" hidden="1" x14ac:dyDescent="0.25">
      <c r="A109" s="447">
        <v>0</v>
      </c>
      <c r="B109" s="448" t="s">
        <v>548</v>
      </c>
      <c r="C109" s="449" t="s">
        <v>389</v>
      </c>
      <c r="D109" s="506">
        <v>158</v>
      </c>
      <c r="E109" s="506">
        <v>116.432</v>
      </c>
      <c r="F109" s="506">
        <v>0.87600000000000011</v>
      </c>
      <c r="G109" s="506">
        <v>0.69200000000000006</v>
      </c>
      <c r="H109" s="506">
        <v>0.66400000000000003</v>
      </c>
      <c r="I109" s="506">
        <v>0.66400000000000003</v>
      </c>
      <c r="J109" s="506">
        <v>2.8000000000000001E-2</v>
      </c>
      <c r="K109" s="506">
        <v>2.8000000000000001E-2</v>
      </c>
      <c r="L109" s="506">
        <v>0</v>
      </c>
      <c r="M109" s="506">
        <v>0</v>
      </c>
      <c r="N109" s="506">
        <v>0.184</v>
      </c>
      <c r="O109" s="506">
        <v>0</v>
      </c>
      <c r="P109" s="506">
        <v>115.74000000000001</v>
      </c>
      <c r="Q109" s="506">
        <v>-0.184</v>
      </c>
      <c r="R109" s="509">
        <v>0.78995433789954339</v>
      </c>
      <c r="S109" s="506"/>
      <c r="T109" s="506"/>
      <c r="U109" s="506">
        <v>7.23</v>
      </c>
      <c r="V109" s="506">
        <v>0.18</v>
      </c>
      <c r="W109" s="506">
        <v>0.34699999999999998</v>
      </c>
      <c r="X109" s="506">
        <v>0</v>
      </c>
      <c r="Y109" s="506">
        <v>0</v>
      </c>
      <c r="Z109" s="506">
        <v>0</v>
      </c>
      <c r="AA109" s="506">
        <v>0</v>
      </c>
      <c r="AB109" s="506">
        <v>0</v>
      </c>
      <c r="AC109" s="506">
        <v>0</v>
      </c>
      <c r="AD109" s="506">
        <v>0.18</v>
      </c>
      <c r="AE109" s="506">
        <v>0.34699999999999998</v>
      </c>
      <c r="AF109" s="506">
        <v>98.324186440677977</v>
      </c>
      <c r="AG109" s="506">
        <v>0.16699999999999998</v>
      </c>
      <c r="AH109" s="451">
        <v>1.9277777777777778</v>
      </c>
      <c r="AI109" s="450" t="s">
        <v>927</v>
      </c>
      <c r="AJ109" s="506">
        <v>7.5770000000000008</v>
      </c>
      <c r="AK109" s="506">
        <v>0</v>
      </c>
      <c r="AL109" s="506">
        <v>0</v>
      </c>
      <c r="AM109" s="506">
        <v>0</v>
      </c>
      <c r="AN109" s="452" t="s">
        <v>1119</v>
      </c>
      <c r="AO109" s="506">
        <v>0</v>
      </c>
      <c r="AP109" s="506">
        <v>0</v>
      </c>
      <c r="AQ109" s="453"/>
      <c r="AR109" s="450" t="s">
        <v>443</v>
      </c>
    </row>
    <row r="110" spans="1:44" s="333" customFormat="1" ht="63" hidden="1" x14ac:dyDescent="0.25">
      <c r="A110" s="447">
        <v>0</v>
      </c>
      <c r="B110" s="448" t="s">
        <v>549</v>
      </c>
      <c r="C110" s="449" t="s">
        <v>389</v>
      </c>
      <c r="D110" s="506">
        <v>0.82</v>
      </c>
      <c r="E110" s="506">
        <v>0.69499999999999995</v>
      </c>
      <c r="F110" s="506">
        <v>0.18441216951398781</v>
      </c>
      <c r="G110" s="506">
        <v>0</v>
      </c>
      <c r="H110" s="506">
        <v>0</v>
      </c>
      <c r="I110" s="506">
        <v>0</v>
      </c>
      <c r="J110" s="506">
        <v>0</v>
      </c>
      <c r="K110" s="506">
        <v>0</v>
      </c>
      <c r="L110" s="506">
        <v>0.18441216951398781</v>
      </c>
      <c r="M110" s="506">
        <v>0</v>
      </c>
      <c r="N110" s="506">
        <v>0</v>
      </c>
      <c r="O110" s="506">
        <v>0</v>
      </c>
      <c r="P110" s="506">
        <v>0.69499999999999995</v>
      </c>
      <c r="Q110" s="506">
        <v>-0.18441216951398781</v>
      </c>
      <c r="R110" s="509">
        <v>0</v>
      </c>
      <c r="S110" s="506"/>
      <c r="T110" s="506"/>
      <c r="U110" s="506">
        <v>0</v>
      </c>
      <c r="V110" s="506">
        <v>0.15628149958812526</v>
      </c>
      <c r="W110" s="506">
        <v>0</v>
      </c>
      <c r="X110" s="506">
        <v>0</v>
      </c>
      <c r="Y110" s="506">
        <v>0</v>
      </c>
      <c r="Z110" s="506">
        <v>0</v>
      </c>
      <c r="AA110" s="506">
        <v>0</v>
      </c>
      <c r="AB110" s="506">
        <v>0</v>
      </c>
      <c r="AC110" s="506">
        <v>0</v>
      </c>
      <c r="AD110" s="506">
        <v>0.15628149958812526</v>
      </c>
      <c r="AE110" s="506">
        <v>0</v>
      </c>
      <c r="AF110" s="506">
        <v>0.58898305084745761</v>
      </c>
      <c r="AG110" s="506">
        <v>-0.15628149958812526</v>
      </c>
      <c r="AH110" s="451">
        <v>0</v>
      </c>
      <c r="AI110" s="450" t="s">
        <v>927</v>
      </c>
      <c r="AJ110" s="506">
        <v>0</v>
      </c>
      <c r="AK110" s="506">
        <v>0</v>
      </c>
      <c r="AL110" s="506">
        <v>0</v>
      </c>
      <c r="AM110" s="506">
        <v>0</v>
      </c>
      <c r="AN110" s="452" t="s">
        <v>1119</v>
      </c>
      <c r="AO110" s="506">
        <v>0</v>
      </c>
      <c r="AP110" s="506">
        <v>0</v>
      </c>
      <c r="AQ110" s="453"/>
      <c r="AR110" s="450" t="s">
        <v>443</v>
      </c>
    </row>
    <row r="111" spans="1:44" s="333" customFormat="1" ht="63" hidden="1" x14ac:dyDescent="0.25">
      <c r="A111" s="447">
        <v>0</v>
      </c>
      <c r="B111" s="448" t="s">
        <v>550</v>
      </c>
      <c r="C111" s="449" t="s">
        <v>389</v>
      </c>
      <c r="D111" s="506">
        <v>0.82</v>
      </c>
      <c r="E111" s="506">
        <v>0.69499999999999995</v>
      </c>
      <c r="F111" s="506">
        <v>0.18441216951398781</v>
      </c>
      <c r="G111" s="506">
        <v>0</v>
      </c>
      <c r="H111" s="506">
        <v>0</v>
      </c>
      <c r="I111" s="506">
        <v>0</v>
      </c>
      <c r="J111" s="506">
        <v>0</v>
      </c>
      <c r="K111" s="506">
        <v>0</v>
      </c>
      <c r="L111" s="506">
        <v>0.18441216951398781</v>
      </c>
      <c r="M111" s="506">
        <v>0</v>
      </c>
      <c r="N111" s="506">
        <v>0</v>
      </c>
      <c r="O111" s="506">
        <v>0</v>
      </c>
      <c r="P111" s="506">
        <v>0.69499999999999995</v>
      </c>
      <c r="Q111" s="506">
        <v>-0.18441216951398781</v>
      </c>
      <c r="R111" s="509">
        <v>0</v>
      </c>
      <c r="S111" s="506"/>
      <c r="T111" s="506"/>
      <c r="U111" s="506">
        <v>0</v>
      </c>
      <c r="V111" s="506">
        <v>0.15628149958812526</v>
      </c>
      <c r="W111" s="506">
        <v>0</v>
      </c>
      <c r="X111" s="506">
        <v>0</v>
      </c>
      <c r="Y111" s="506">
        <v>0</v>
      </c>
      <c r="Z111" s="506">
        <v>0</v>
      </c>
      <c r="AA111" s="506">
        <v>0</v>
      </c>
      <c r="AB111" s="506">
        <v>0</v>
      </c>
      <c r="AC111" s="506">
        <v>0</v>
      </c>
      <c r="AD111" s="506">
        <v>0.15628149958812526</v>
      </c>
      <c r="AE111" s="506">
        <v>0</v>
      </c>
      <c r="AF111" s="506">
        <v>0.58898305084745761</v>
      </c>
      <c r="AG111" s="506">
        <v>-0.15628149958812526</v>
      </c>
      <c r="AH111" s="451">
        <v>0</v>
      </c>
      <c r="AI111" s="450" t="s">
        <v>927</v>
      </c>
      <c r="AJ111" s="506">
        <v>0</v>
      </c>
      <c r="AK111" s="506">
        <v>0</v>
      </c>
      <c r="AL111" s="506">
        <v>0</v>
      </c>
      <c r="AM111" s="506">
        <v>0</v>
      </c>
      <c r="AN111" s="452" t="s">
        <v>1119</v>
      </c>
      <c r="AO111" s="506">
        <v>0</v>
      </c>
      <c r="AP111" s="506">
        <v>0</v>
      </c>
      <c r="AQ111" s="453"/>
      <c r="AR111" s="450" t="s">
        <v>443</v>
      </c>
    </row>
    <row r="112" spans="1:44" s="333" customFormat="1" ht="63" hidden="1" x14ac:dyDescent="0.25">
      <c r="A112" s="447">
        <v>0</v>
      </c>
      <c r="B112" s="448" t="s">
        <v>551</v>
      </c>
      <c r="C112" s="449" t="s">
        <v>389</v>
      </c>
      <c r="D112" s="506">
        <v>0.82</v>
      </c>
      <c r="E112" s="506">
        <v>0.69499999999999995</v>
      </c>
      <c r="F112" s="506">
        <v>0.18441216951398781</v>
      </c>
      <c r="G112" s="506">
        <v>0</v>
      </c>
      <c r="H112" s="506">
        <v>0</v>
      </c>
      <c r="I112" s="506">
        <v>0</v>
      </c>
      <c r="J112" s="506">
        <v>0</v>
      </c>
      <c r="K112" s="506">
        <v>0</v>
      </c>
      <c r="L112" s="506">
        <v>0.18441216951398781</v>
      </c>
      <c r="M112" s="506">
        <v>0</v>
      </c>
      <c r="N112" s="506">
        <v>0</v>
      </c>
      <c r="O112" s="506">
        <v>0</v>
      </c>
      <c r="P112" s="506">
        <v>0.69499999999999995</v>
      </c>
      <c r="Q112" s="506">
        <v>-0.18441216951398781</v>
      </c>
      <c r="R112" s="509">
        <v>0</v>
      </c>
      <c r="S112" s="506"/>
      <c r="T112" s="506"/>
      <c r="U112" s="506">
        <v>0</v>
      </c>
      <c r="V112" s="506">
        <v>0.15628149958812526</v>
      </c>
      <c r="W112" s="506">
        <v>0</v>
      </c>
      <c r="X112" s="506">
        <v>0</v>
      </c>
      <c r="Y112" s="506">
        <v>0</v>
      </c>
      <c r="Z112" s="506">
        <v>0</v>
      </c>
      <c r="AA112" s="506">
        <v>0</v>
      </c>
      <c r="AB112" s="506">
        <v>0</v>
      </c>
      <c r="AC112" s="506">
        <v>0</v>
      </c>
      <c r="AD112" s="506">
        <v>0.15628149958812526</v>
      </c>
      <c r="AE112" s="506">
        <v>0</v>
      </c>
      <c r="AF112" s="506">
        <v>0.58898305084745761</v>
      </c>
      <c r="AG112" s="506">
        <v>-0.15628149958812526</v>
      </c>
      <c r="AH112" s="451">
        <v>0</v>
      </c>
      <c r="AI112" s="450" t="s">
        <v>927</v>
      </c>
      <c r="AJ112" s="506">
        <v>0</v>
      </c>
      <c r="AK112" s="506">
        <v>0</v>
      </c>
      <c r="AL112" s="506">
        <v>0</v>
      </c>
      <c r="AM112" s="506">
        <v>0</v>
      </c>
      <c r="AN112" s="452" t="s">
        <v>1119</v>
      </c>
      <c r="AO112" s="506">
        <v>0</v>
      </c>
      <c r="AP112" s="506">
        <v>0</v>
      </c>
      <c r="AQ112" s="453"/>
      <c r="AR112" s="450" t="s">
        <v>443</v>
      </c>
    </row>
    <row r="113" spans="1:44" s="333" customFormat="1" ht="63" hidden="1" x14ac:dyDescent="0.25">
      <c r="A113" s="447">
        <v>0</v>
      </c>
      <c r="B113" s="448" t="s">
        <v>569</v>
      </c>
      <c r="C113" s="449" t="s">
        <v>389</v>
      </c>
      <c r="D113" s="506">
        <v>5.5209999999999999</v>
      </c>
      <c r="E113" s="506">
        <v>5.5209999999999999</v>
      </c>
      <c r="F113" s="506">
        <v>2.8769999999999998</v>
      </c>
      <c r="G113" s="506">
        <v>4.8369999999999997</v>
      </c>
      <c r="H113" s="506">
        <v>0</v>
      </c>
      <c r="I113" s="506">
        <v>0</v>
      </c>
      <c r="J113" s="506">
        <v>2.8769999999999998</v>
      </c>
      <c r="K113" s="506">
        <v>2.8769999999999998</v>
      </c>
      <c r="L113" s="506">
        <v>0</v>
      </c>
      <c r="M113" s="506">
        <v>0</v>
      </c>
      <c r="N113" s="506">
        <v>0</v>
      </c>
      <c r="O113" s="506">
        <v>1.9600000000000002</v>
      </c>
      <c r="P113" s="506">
        <v>0.68400000000000016</v>
      </c>
      <c r="Q113" s="506">
        <v>1.9600000000000002</v>
      </c>
      <c r="R113" s="509">
        <v>1.6812652068126521</v>
      </c>
      <c r="S113" s="506"/>
      <c r="T113" s="506"/>
      <c r="U113" s="506">
        <v>0</v>
      </c>
      <c r="V113" s="506">
        <v>4.6790000000000003</v>
      </c>
      <c r="W113" s="506">
        <v>4.6790000000000003</v>
      </c>
      <c r="X113" s="506">
        <v>2.919</v>
      </c>
      <c r="Y113" s="506">
        <v>2.919</v>
      </c>
      <c r="Z113" s="506">
        <v>1.76</v>
      </c>
      <c r="AA113" s="506">
        <v>1.76</v>
      </c>
      <c r="AB113" s="506">
        <v>0</v>
      </c>
      <c r="AC113" s="506">
        <v>0</v>
      </c>
      <c r="AD113" s="506">
        <v>0</v>
      </c>
      <c r="AE113" s="506">
        <v>0</v>
      </c>
      <c r="AF113" s="506">
        <v>-1.8644067796635966E-4</v>
      </c>
      <c r="AG113" s="506">
        <v>0</v>
      </c>
      <c r="AH113" s="451">
        <v>1</v>
      </c>
      <c r="AI113" s="450" t="s">
        <v>839</v>
      </c>
      <c r="AJ113" s="506">
        <v>0</v>
      </c>
      <c r="AK113" s="506">
        <v>4.6790000000000003</v>
      </c>
      <c r="AL113" s="506">
        <v>4.6790000000000003</v>
      </c>
      <c r="AM113" s="506">
        <v>0</v>
      </c>
      <c r="AN113" s="452">
        <v>1</v>
      </c>
      <c r="AO113" s="506">
        <v>4.6790000000000003</v>
      </c>
      <c r="AP113" s="506">
        <v>4.6790000000000003</v>
      </c>
      <c r="AQ113" s="453"/>
      <c r="AR113" s="450" t="s">
        <v>443</v>
      </c>
    </row>
    <row r="114" spans="1:44" s="333" customFormat="1" ht="63" hidden="1" x14ac:dyDescent="0.25">
      <c r="A114" s="447">
        <v>0</v>
      </c>
      <c r="B114" s="448" t="s">
        <v>570</v>
      </c>
      <c r="C114" s="449" t="s">
        <v>389</v>
      </c>
      <c r="D114" s="506">
        <v>54.487000000000002</v>
      </c>
      <c r="E114" s="506">
        <v>46.174999999999997</v>
      </c>
      <c r="F114" s="506">
        <v>0</v>
      </c>
      <c r="G114" s="506">
        <v>0</v>
      </c>
      <c r="H114" s="506">
        <v>0</v>
      </c>
      <c r="I114" s="506">
        <v>0</v>
      </c>
      <c r="J114" s="506">
        <v>0</v>
      </c>
      <c r="K114" s="506">
        <v>0</v>
      </c>
      <c r="L114" s="506">
        <v>0</v>
      </c>
      <c r="M114" s="506">
        <v>0</v>
      </c>
      <c r="N114" s="506">
        <v>0</v>
      </c>
      <c r="O114" s="506">
        <v>0</v>
      </c>
      <c r="P114" s="506">
        <v>46.174999999999997</v>
      </c>
      <c r="Q114" s="506">
        <v>0</v>
      </c>
      <c r="R114" s="509">
        <v>0</v>
      </c>
      <c r="S114" s="506"/>
      <c r="T114" s="506"/>
      <c r="U114" s="506">
        <v>0</v>
      </c>
      <c r="V114" s="506">
        <v>0</v>
      </c>
      <c r="W114" s="506">
        <v>0</v>
      </c>
      <c r="X114" s="506">
        <v>0</v>
      </c>
      <c r="Y114" s="506">
        <v>0</v>
      </c>
      <c r="Z114" s="506">
        <v>0</v>
      </c>
      <c r="AA114" s="506">
        <v>0</v>
      </c>
      <c r="AB114" s="506">
        <v>0</v>
      </c>
      <c r="AC114" s="506">
        <v>0</v>
      </c>
      <c r="AD114" s="506">
        <v>0</v>
      </c>
      <c r="AE114" s="506">
        <v>0</v>
      </c>
      <c r="AF114" s="506">
        <v>39.131355932203391</v>
      </c>
      <c r="AG114" s="506">
        <v>0</v>
      </c>
      <c r="AH114" s="451" t="s">
        <v>1119</v>
      </c>
      <c r="AI114" s="450">
        <v>0</v>
      </c>
      <c r="AJ114" s="506">
        <v>0</v>
      </c>
      <c r="AK114" s="506">
        <v>0</v>
      </c>
      <c r="AL114" s="506">
        <v>0</v>
      </c>
      <c r="AM114" s="506">
        <v>0</v>
      </c>
      <c r="AN114" s="452" t="s">
        <v>1119</v>
      </c>
      <c r="AO114" s="506">
        <v>0</v>
      </c>
      <c r="AP114" s="506">
        <v>0</v>
      </c>
      <c r="AQ114" s="453"/>
      <c r="AR114" s="450" t="s">
        <v>443</v>
      </c>
    </row>
    <row r="115" spans="1:44" s="333" customFormat="1" ht="63" hidden="1" x14ac:dyDescent="0.25">
      <c r="A115" s="447">
        <v>0</v>
      </c>
      <c r="B115" s="448" t="s">
        <v>571</v>
      </c>
      <c r="C115" s="449" t="s">
        <v>389</v>
      </c>
      <c r="D115" s="506">
        <v>3.4140000000000001</v>
      </c>
      <c r="E115" s="506">
        <v>2.8929999999999998</v>
      </c>
      <c r="F115" s="506">
        <v>0.20892068423190061</v>
      </c>
      <c r="G115" s="506">
        <v>0</v>
      </c>
      <c r="H115" s="506">
        <v>0</v>
      </c>
      <c r="I115" s="506">
        <v>0</v>
      </c>
      <c r="J115" s="506">
        <v>0</v>
      </c>
      <c r="K115" s="506">
        <v>0</v>
      </c>
      <c r="L115" s="506">
        <v>0</v>
      </c>
      <c r="M115" s="506">
        <v>0</v>
      </c>
      <c r="N115" s="506">
        <v>0.20892068423190061</v>
      </c>
      <c r="O115" s="506">
        <v>0</v>
      </c>
      <c r="P115" s="506">
        <v>2.8929999999999998</v>
      </c>
      <c r="Q115" s="506">
        <v>-0.20892068423190061</v>
      </c>
      <c r="R115" s="509">
        <v>0</v>
      </c>
      <c r="S115" s="506"/>
      <c r="T115" s="506"/>
      <c r="U115" s="506">
        <v>0</v>
      </c>
      <c r="V115" s="506">
        <v>0.108</v>
      </c>
      <c r="W115" s="506">
        <v>0</v>
      </c>
      <c r="X115" s="506">
        <v>0</v>
      </c>
      <c r="Y115" s="506">
        <v>0</v>
      </c>
      <c r="Z115" s="506">
        <v>0</v>
      </c>
      <c r="AA115" s="506">
        <v>0</v>
      </c>
      <c r="AB115" s="506">
        <v>0</v>
      </c>
      <c r="AC115" s="506">
        <v>0</v>
      </c>
      <c r="AD115" s="506">
        <v>0.108</v>
      </c>
      <c r="AE115" s="506">
        <v>0</v>
      </c>
      <c r="AF115" s="506">
        <v>2.4516949152542371</v>
      </c>
      <c r="AG115" s="506">
        <v>-0.108</v>
      </c>
      <c r="AH115" s="451">
        <v>0</v>
      </c>
      <c r="AI115" s="450" t="s">
        <v>417</v>
      </c>
      <c r="AJ115" s="506">
        <v>0</v>
      </c>
      <c r="AK115" s="506">
        <v>0</v>
      </c>
      <c r="AL115" s="506">
        <v>0</v>
      </c>
      <c r="AM115" s="506">
        <v>0</v>
      </c>
      <c r="AN115" s="452" t="s">
        <v>1119</v>
      </c>
      <c r="AO115" s="506">
        <v>0</v>
      </c>
      <c r="AP115" s="506">
        <v>0</v>
      </c>
      <c r="AQ115" s="453"/>
      <c r="AR115" s="450" t="s">
        <v>443</v>
      </c>
    </row>
    <row r="116" spans="1:44" s="333" customFormat="1" ht="47.25" hidden="1" x14ac:dyDescent="0.25">
      <c r="A116" s="447">
        <v>0</v>
      </c>
      <c r="B116" s="448" t="s">
        <v>575</v>
      </c>
      <c r="C116" s="449" t="s">
        <v>385</v>
      </c>
      <c r="D116" s="506">
        <v>0</v>
      </c>
      <c r="E116" s="506">
        <v>0</v>
      </c>
      <c r="F116" s="506">
        <v>0</v>
      </c>
      <c r="G116" s="506">
        <v>0</v>
      </c>
      <c r="H116" s="506">
        <v>0</v>
      </c>
      <c r="I116" s="506">
        <v>0</v>
      </c>
      <c r="J116" s="506">
        <v>0</v>
      </c>
      <c r="K116" s="506">
        <v>0</v>
      </c>
      <c r="L116" s="506">
        <v>0</v>
      </c>
      <c r="M116" s="506">
        <v>0</v>
      </c>
      <c r="N116" s="506">
        <v>0</v>
      </c>
      <c r="O116" s="506">
        <v>0</v>
      </c>
      <c r="P116" s="506" t="s">
        <v>804</v>
      </c>
      <c r="Q116" s="506">
        <v>0</v>
      </c>
      <c r="R116" s="509">
        <v>0</v>
      </c>
      <c r="S116" s="506"/>
      <c r="T116" s="506"/>
      <c r="U116" s="506">
        <v>0.70399999999999996</v>
      </c>
      <c r="V116" s="506">
        <v>0</v>
      </c>
      <c r="W116" s="506">
        <v>0</v>
      </c>
      <c r="X116" s="506">
        <v>0</v>
      </c>
      <c r="Y116" s="506">
        <v>0</v>
      </c>
      <c r="Z116" s="506">
        <v>0</v>
      </c>
      <c r="AA116" s="506">
        <v>0</v>
      </c>
      <c r="AB116" s="506">
        <v>0</v>
      </c>
      <c r="AC116" s="506">
        <v>0</v>
      </c>
      <c r="AD116" s="506">
        <v>0</v>
      </c>
      <c r="AE116" s="506">
        <v>0</v>
      </c>
      <c r="AF116" s="506" t="s">
        <v>804</v>
      </c>
      <c r="AG116" s="506">
        <v>0</v>
      </c>
      <c r="AH116" s="451" t="s">
        <v>1119</v>
      </c>
      <c r="AI116" s="450">
        <v>0</v>
      </c>
      <c r="AJ116" s="506">
        <v>0</v>
      </c>
      <c r="AK116" s="506">
        <v>0</v>
      </c>
      <c r="AL116" s="506">
        <v>0.70399999999999996</v>
      </c>
      <c r="AM116" s="506">
        <v>0.70399999999999996</v>
      </c>
      <c r="AN116" s="452" t="s">
        <v>1119</v>
      </c>
      <c r="AO116" s="506">
        <v>0</v>
      </c>
      <c r="AP116" s="506">
        <v>0.70399999999999996</v>
      </c>
      <c r="AQ116" s="453"/>
      <c r="AR116" s="450" t="s">
        <v>443</v>
      </c>
    </row>
    <row r="117" spans="1:44" s="333" customFormat="1" ht="47.25" hidden="1" x14ac:dyDescent="0.25">
      <c r="A117" s="447">
        <v>0</v>
      </c>
      <c r="B117" s="448" t="s">
        <v>578</v>
      </c>
      <c r="C117" s="449" t="s">
        <v>385</v>
      </c>
      <c r="D117" s="506">
        <v>4.625</v>
      </c>
      <c r="E117" s="506">
        <v>4.625</v>
      </c>
      <c r="F117" s="506">
        <v>1.47804</v>
      </c>
      <c r="G117" s="506">
        <v>0</v>
      </c>
      <c r="H117" s="506">
        <v>0</v>
      </c>
      <c r="I117" s="506">
        <v>0</v>
      </c>
      <c r="J117" s="506">
        <v>0</v>
      </c>
      <c r="K117" s="506">
        <v>0</v>
      </c>
      <c r="L117" s="506">
        <v>0</v>
      </c>
      <c r="M117" s="506">
        <v>0</v>
      </c>
      <c r="N117" s="506">
        <v>1.47804</v>
      </c>
      <c r="O117" s="506">
        <v>0</v>
      </c>
      <c r="P117" s="506">
        <v>4.625</v>
      </c>
      <c r="Q117" s="506">
        <v>-1.47804</v>
      </c>
      <c r="R117" s="509">
        <v>0</v>
      </c>
      <c r="S117" s="506"/>
      <c r="T117" s="506"/>
      <c r="U117" s="506">
        <v>0</v>
      </c>
      <c r="V117" s="506">
        <v>3.92</v>
      </c>
      <c r="W117" s="506">
        <v>0</v>
      </c>
      <c r="X117" s="506">
        <v>0</v>
      </c>
      <c r="Y117" s="506">
        <v>0</v>
      </c>
      <c r="Z117" s="506">
        <v>0</v>
      </c>
      <c r="AA117" s="506">
        <v>0</v>
      </c>
      <c r="AB117" s="506">
        <v>0</v>
      </c>
      <c r="AC117" s="506">
        <v>0</v>
      </c>
      <c r="AD117" s="506">
        <v>3.92</v>
      </c>
      <c r="AE117" s="506">
        <v>0</v>
      </c>
      <c r="AF117" s="506">
        <v>3.9194915254237288</v>
      </c>
      <c r="AG117" s="506">
        <v>-3.92</v>
      </c>
      <c r="AH117" s="451">
        <v>0</v>
      </c>
      <c r="AI117" s="450" t="s">
        <v>927</v>
      </c>
      <c r="AJ117" s="506">
        <v>0</v>
      </c>
      <c r="AK117" s="506">
        <v>0</v>
      </c>
      <c r="AL117" s="506">
        <v>0</v>
      </c>
      <c r="AM117" s="506">
        <v>0</v>
      </c>
      <c r="AN117" s="452" t="s">
        <v>1119</v>
      </c>
      <c r="AO117" s="506">
        <v>0</v>
      </c>
      <c r="AP117" s="506">
        <v>0</v>
      </c>
      <c r="AQ117" s="453"/>
      <c r="AR117" s="450" t="s">
        <v>1106</v>
      </c>
    </row>
    <row r="118" spans="1:44" s="333" customFormat="1" ht="31.5" hidden="1" x14ac:dyDescent="0.25">
      <c r="A118" s="447">
        <v>0</v>
      </c>
      <c r="B118" s="448" t="s">
        <v>840</v>
      </c>
      <c r="C118" s="449" t="s">
        <v>385</v>
      </c>
      <c r="D118" s="506">
        <v>12.028559</v>
      </c>
      <c r="E118" s="506">
        <v>10.670999999999999</v>
      </c>
      <c r="F118" s="506">
        <v>0</v>
      </c>
      <c r="G118" s="506">
        <v>0</v>
      </c>
      <c r="H118" s="506">
        <v>0</v>
      </c>
      <c r="I118" s="506">
        <v>0</v>
      </c>
      <c r="J118" s="506">
        <v>0</v>
      </c>
      <c r="K118" s="506">
        <v>0</v>
      </c>
      <c r="L118" s="506">
        <v>0</v>
      </c>
      <c r="M118" s="506">
        <v>0</v>
      </c>
      <c r="N118" s="506">
        <v>0</v>
      </c>
      <c r="O118" s="506">
        <v>0</v>
      </c>
      <c r="P118" s="506">
        <v>10.670999999999999</v>
      </c>
      <c r="Q118" s="506">
        <v>0</v>
      </c>
      <c r="R118" s="509">
        <v>0</v>
      </c>
      <c r="S118" s="506"/>
      <c r="T118" s="506"/>
      <c r="U118" s="506">
        <v>0</v>
      </c>
      <c r="V118" s="506">
        <v>9.0165000000000006</v>
      </c>
      <c r="W118" s="506">
        <v>9.6809999999999992</v>
      </c>
      <c r="X118" s="506">
        <v>0</v>
      </c>
      <c r="Y118" s="506">
        <v>0</v>
      </c>
      <c r="Z118" s="506">
        <v>0</v>
      </c>
      <c r="AA118" s="506">
        <v>0</v>
      </c>
      <c r="AB118" s="506">
        <v>0</v>
      </c>
      <c r="AC118" s="506">
        <v>0</v>
      </c>
      <c r="AD118" s="506">
        <v>9.0165000000000006</v>
      </c>
      <c r="AE118" s="506">
        <v>9.6809999999999992</v>
      </c>
      <c r="AF118" s="506">
        <v>0.51269406779661075</v>
      </c>
      <c r="AG118" s="506">
        <v>0.66449999999999854</v>
      </c>
      <c r="AH118" s="451">
        <v>1.0736982199301279</v>
      </c>
      <c r="AI118" s="450">
        <v>0</v>
      </c>
      <c r="AJ118" s="506">
        <v>0</v>
      </c>
      <c r="AK118" s="506">
        <v>9.0169999999999995</v>
      </c>
      <c r="AL118" s="506">
        <v>9.6809999999999992</v>
      </c>
      <c r="AM118" s="506">
        <v>0.6639999999999997</v>
      </c>
      <c r="AN118" s="452">
        <v>1.0736386824886326</v>
      </c>
      <c r="AO118" s="506">
        <v>9.0169999999999995</v>
      </c>
      <c r="AP118" s="506">
        <v>9.6809999999999992</v>
      </c>
      <c r="AQ118" s="453"/>
      <c r="AR118" s="450" t="s">
        <v>443</v>
      </c>
    </row>
    <row r="119" spans="1:44" s="333" customFormat="1" ht="78.75" hidden="1" x14ac:dyDescent="0.25">
      <c r="A119" s="447">
        <v>0</v>
      </c>
      <c r="B119" s="448" t="s">
        <v>841</v>
      </c>
      <c r="C119" s="449" t="s">
        <v>385</v>
      </c>
      <c r="D119" s="506">
        <v>1.5611386319842022</v>
      </c>
      <c r="E119" s="506">
        <v>1.5611386319842022</v>
      </c>
      <c r="F119" s="506">
        <v>0.25325999999999999</v>
      </c>
      <c r="G119" s="506">
        <v>0</v>
      </c>
      <c r="H119" s="506">
        <v>0</v>
      </c>
      <c r="I119" s="506">
        <v>0</v>
      </c>
      <c r="J119" s="506">
        <v>0</v>
      </c>
      <c r="K119" s="506">
        <v>0</v>
      </c>
      <c r="L119" s="506">
        <v>0</v>
      </c>
      <c r="M119" s="506">
        <v>0</v>
      </c>
      <c r="N119" s="506">
        <v>0.25325999999999999</v>
      </c>
      <c r="O119" s="506">
        <v>0</v>
      </c>
      <c r="P119" s="506">
        <v>1.5611386319842022</v>
      </c>
      <c r="Q119" s="506">
        <v>-0.25325999999999999</v>
      </c>
      <c r="R119" s="509">
        <v>0</v>
      </c>
      <c r="S119" s="506"/>
      <c r="T119" s="506"/>
      <c r="U119" s="506">
        <v>0</v>
      </c>
      <c r="V119" s="506">
        <v>1.3225</v>
      </c>
      <c r="W119" s="506">
        <v>0</v>
      </c>
      <c r="X119" s="506">
        <v>0</v>
      </c>
      <c r="Y119" s="506">
        <v>0</v>
      </c>
      <c r="Z119" s="506">
        <v>0</v>
      </c>
      <c r="AA119" s="506">
        <v>0</v>
      </c>
      <c r="AB119" s="506">
        <v>0</v>
      </c>
      <c r="AC119" s="506">
        <v>0</v>
      </c>
      <c r="AD119" s="506">
        <v>1.3225</v>
      </c>
      <c r="AE119" s="506">
        <v>0</v>
      </c>
      <c r="AF119" s="506">
        <v>1.3229988406645783</v>
      </c>
      <c r="AG119" s="506">
        <v>-1.3225</v>
      </c>
      <c r="AH119" s="451">
        <v>0</v>
      </c>
      <c r="AI119" s="450" t="s">
        <v>927</v>
      </c>
      <c r="AJ119" s="506">
        <v>0</v>
      </c>
      <c r="AK119" s="506">
        <v>0</v>
      </c>
      <c r="AL119" s="506">
        <v>0</v>
      </c>
      <c r="AM119" s="506">
        <v>0</v>
      </c>
      <c r="AN119" s="452" t="s">
        <v>1119</v>
      </c>
      <c r="AO119" s="506">
        <v>0</v>
      </c>
      <c r="AP119" s="506">
        <v>0</v>
      </c>
      <c r="AQ119" s="453"/>
      <c r="AR119" s="450" t="s">
        <v>1106</v>
      </c>
    </row>
    <row r="120" spans="1:44" s="333" customFormat="1" ht="63" hidden="1" x14ac:dyDescent="0.25">
      <c r="A120" s="447">
        <v>0</v>
      </c>
      <c r="B120" s="448" t="s">
        <v>579</v>
      </c>
      <c r="C120" s="449" t="s">
        <v>385</v>
      </c>
      <c r="D120" s="506">
        <v>121.86638926504024</v>
      </c>
      <c r="E120" s="506">
        <v>121.866</v>
      </c>
      <c r="F120" s="506">
        <v>4.789714</v>
      </c>
      <c r="G120" s="506">
        <v>53.142298999999994</v>
      </c>
      <c r="H120" s="506">
        <v>0</v>
      </c>
      <c r="I120" s="506">
        <v>0</v>
      </c>
      <c r="J120" s="506">
        <v>0</v>
      </c>
      <c r="K120" s="506">
        <v>0</v>
      </c>
      <c r="L120" s="506">
        <v>0</v>
      </c>
      <c r="M120" s="506">
        <v>51.938098999999994</v>
      </c>
      <c r="N120" s="506">
        <v>4.789714</v>
      </c>
      <c r="O120" s="506">
        <v>1.2041999999999999</v>
      </c>
      <c r="P120" s="506">
        <v>68.723701000000005</v>
      </c>
      <c r="Q120" s="506">
        <v>48.352584999999991</v>
      </c>
      <c r="R120" s="509">
        <v>11.095088140962069</v>
      </c>
      <c r="S120" s="506"/>
      <c r="T120" s="506"/>
      <c r="U120" s="506">
        <v>1.5840000000000001</v>
      </c>
      <c r="V120" s="506">
        <v>25.02</v>
      </c>
      <c r="W120" s="506">
        <v>38.895999999999994</v>
      </c>
      <c r="X120" s="506">
        <v>0</v>
      </c>
      <c r="Y120" s="506">
        <v>0</v>
      </c>
      <c r="Z120" s="506">
        <v>2.9000000000000001E-2</v>
      </c>
      <c r="AA120" s="506">
        <v>2.9000000000000001E-2</v>
      </c>
      <c r="AB120" s="506">
        <v>0</v>
      </c>
      <c r="AC120" s="506">
        <v>9.2999999999999999E-2</v>
      </c>
      <c r="AD120" s="506">
        <v>24.991</v>
      </c>
      <c r="AE120" s="506">
        <v>38.773999999999994</v>
      </c>
      <c r="AF120" s="506">
        <v>62.796601072068007</v>
      </c>
      <c r="AG120" s="506">
        <v>13.875999999999998</v>
      </c>
      <c r="AH120" s="451">
        <v>1.5545963229416464</v>
      </c>
      <c r="AI120" s="450" t="s">
        <v>509</v>
      </c>
      <c r="AJ120" s="506">
        <v>40.480000000000004</v>
      </c>
      <c r="AK120" s="506">
        <v>0</v>
      </c>
      <c r="AL120" s="506">
        <v>0</v>
      </c>
      <c r="AM120" s="506">
        <v>0</v>
      </c>
      <c r="AN120" s="452" t="s">
        <v>1119</v>
      </c>
      <c r="AO120" s="506">
        <v>0</v>
      </c>
      <c r="AP120" s="506">
        <v>0</v>
      </c>
      <c r="AQ120" s="453"/>
      <c r="AR120" s="450" t="s">
        <v>1106</v>
      </c>
    </row>
    <row r="121" spans="1:44" s="333" customFormat="1" ht="94.5" hidden="1" x14ac:dyDescent="0.25">
      <c r="A121" s="447">
        <v>0</v>
      </c>
      <c r="B121" s="448" t="s">
        <v>580</v>
      </c>
      <c r="C121" s="449" t="s">
        <v>385</v>
      </c>
      <c r="D121" s="506">
        <v>5.0739999999999998</v>
      </c>
      <c r="E121" s="506">
        <v>5.0739999999999998</v>
      </c>
      <c r="F121" s="506">
        <v>0.1</v>
      </c>
      <c r="G121" s="506">
        <v>0</v>
      </c>
      <c r="H121" s="506">
        <v>0</v>
      </c>
      <c r="I121" s="506">
        <v>0</v>
      </c>
      <c r="J121" s="506">
        <v>0</v>
      </c>
      <c r="K121" s="506">
        <v>0</v>
      </c>
      <c r="L121" s="506">
        <v>0</v>
      </c>
      <c r="M121" s="506">
        <v>0</v>
      </c>
      <c r="N121" s="506">
        <v>0.1</v>
      </c>
      <c r="O121" s="506">
        <v>0</v>
      </c>
      <c r="P121" s="506">
        <v>5.0739999999999998</v>
      </c>
      <c r="Q121" s="506">
        <v>-0.1</v>
      </c>
      <c r="R121" s="509">
        <v>0</v>
      </c>
      <c r="S121" s="506"/>
      <c r="T121" s="506"/>
      <c r="U121" s="506">
        <v>0</v>
      </c>
      <c r="V121" s="506">
        <v>0.36</v>
      </c>
      <c r="W121" s="506">
        <v>0</v>
      </c>
      <c r="X121" s="506">
        <v>0</v>
      </c>
      <c r="Y121" s="506">
        <v>0</v>
      </c>
      <c r="Z121" s="506">
        <v>0</v>
      </c>
      <c r="AA121" s="506">
        <v>0</v>
      </c>
      <c r="AB121" s="506">
        <v>0</v>
      </c>
      <c r="AC121" s="506">
        <v>0</v>
      </c>
      <c r="AD121" s="506">
        <v>0.36</v>
      </c>
      <c r="AE121" s="506">
        <v>0</v>
      </c>
      <c r="AF121" s="506">
        <v>4.3</v>
      </c>
      <c r="AG121" s="506">
        <v>-0.36</v>
      </c>
      <c r="AH121" s="451">
        <v>0</v>
      </c>
      <c r="AI121" s="450" t="s">
        <v>927</v>
      </c>
      <c r="AJ121" s="506">
        <v>0</v>
      </c>
      <c r="AK121" s="506">
        <v>0</v>
      </c>
      <c r="AL121" s="506">
        <v>0</v>
      </c>
      <c r="AM121" s="506">
        <v>0</v>
      </c>
      <c r="AN121" s="452" t="s">
        <v>1119</v>
      </c>
      <c r="AO121" s="506">
        <v>0</v>
      </c>
      <c r="AP121" s="506">
        <v>0</v>
      </c>
      <c r="AQ121" s="453"/>
      <c r="AR121" s="450" t="s">
        <v>1106</v>
      </c>
    </row>
    <row r="122" spans="1:44" s="333" customFormat="1" ht="47.25" hidden="1" x14ac:dyDescent="0.25">
      <c r="A122" s="447">
        <v>0</v>
      </c>
      <c r="B122" s="448" t="s">
        <v>582</v>
      </c>
      <c r="C122" s="449" t="s">
        <v>385</v>
      </c>
      <c r="D122" s="506">
        <v>3.54100571931472</v>
      </c>
      <c r="E122" s="506">
        <v>3.0979572549969978</v>
      </c>
      <c r="F122" s="506">
        <v>0</v>
      </c>
      <c r="G122" s="506">
        <v>0.63295000000000001</v>
      </c>
      <c r="H122" s="506">
        <v>0</v>
      </c>
      <c r="I122" s="506">
        <v>0</v>
      </c>
      <c r="J122" s="506">
        <v>0</v>
      </c>
      <c r="K122" s="506">
        <v>0</v>
      </c>
      <c r="L122" s="506">
        <v>0</v>
      </c>
      <c r="M122" s="506">
        <v>0.63295000000000001</v>
      </c>
      <c r="N122" s="506">
        <v>0</v>
      </c>
      <c r="O122" s="506">
        <v>0</v>
      </c>
      <c r="P122" s="506">
        <v>2.4650072549969977</v>
      </c>
      <c r="Q122" s="506">
        <v>0.63295000000000001</v>
      </c>
      <c r="R122" s="509" t="s">
        <v>1119</v>
      </c>
      <c r="S122" s="506"/>
      <c r="T122" s="506"/>
      <c r="U122" s="506">
        <v>0</v>
      </c>
      <c r="V122" s="506">
        <v>1.2</v>
      </c>
      <c r="W122" s="506">
        <v>1.325</v>
      </c>
      <c r="X122" s="506">
        <v>0</v>
      </c>
      <c r="Y122" s="506">
        <v>0</v>
      </c>
      <c r="Z122" s="506">
        <v>0</v>
      </c>
      <c r="AA122" s="506">
        <v>0</v>
      </c>
      <c r="AB122" s="506">
        <v>1.2</v>
      </c>
      <c r="AC122" s="506">
        <v>1.325</v>
      </c>
      <c r="AD122" s="506">
        <v>0</v>
      </c>
      <c r="AE122" s="506">
        <v>0</v>
      </c>
      <c r="AF122" s="506">
        <v>1.3</v>
      </c>
      <c r="AG122" s="506">
        <v>0.125</v>
      </c>
      <c r="AH122" s="451">
        <v>1.1041666666666667</v>
      </c>
      <c r="AI122" s="450" t="s">
        <v>509</v>
      </c>
      <c r="AJ122" s="506">
        <v>0</v>
      </c>
      <c r="AK122" s="506">
        <v>1.2</v>
      </c>
      <c r="AL122" s="506">
        <v>1.325</v>
      </c>
      <c r="AM122" s="506">
        <v>0.125</v>
      </c>
      <c r="AN122" s="452">
        <v>1.1041666666666667</v>
      </c>
      <c r="AO122" s="506">
        <v>1.2</v>
      </c>
      <c r="AP122" s="506">
        <v>1.325</v>
      </c>
      <c r="AQ122" s="453"/>
      <c r="AR122" s="450" t="s">
        <v>1106</v>
      </c>
    </row>
    <row r="123" spans="1:44" s="333" customFormat="1" ht="47.25" hidden="1" x14ac:dyDescent="0.25">
      <c r="A123" s="447">
        <v>0</v>
      </c>
      <c r="B123" s="448" t="s">
        <v>583</v>
      </c>
      <c r="C123" s="449" t="s">
        <v>385</v>
      </c>
      <c r="D123" s="506">
        <v>2.5343857756079999</v>
      </c>
      <c r="E123" s="506">
        <v>2.4140597335755483</v>
      </c>
      <c r="F123" s="506">
        <v>0</v>
      </c>
      <c r="G123" s="506">
        <v>1.37842869</v>
      </c>
      <c r="H123" s="506">
        <v>0</v>
      </c>
      <c r="I123" s="506">
        <v>0</v>
      </c>
      <c r="J123" s="506">
        <v>0</v>
      </c>
      <c r="K123" s="506">
        <v>0</v>
      </c>
      <c r="L123" s="506">
        <v>0</v>
      </c>
      <c r="M123" s="506">
        <v>1.37842869</v>
      </c>
      <c r="N123" s="506">
        <v>0</v>
      </c>
      <c r="O123" s="506">
        <v>0</v>
      </c>
      <c r="P123" s="506">
        <v>1.0356310435755482</v>
      </c>
      <c r="Q123" s="506">
        <v>1.37842869</v>
      </c>
      <c r="R123" s="509" t="s">
        <v>1119</v>
      </c>
      <c r="S123" s="506"/>
      <c r="T123" s="506"/>
      <c r="U123" s="506">
        <v>0</v>
      </c>
      <c r="V123" s="506">
        <v>1.3839999999999999</v>
      </c>
      <c r="W123" s="506">
        <v>1.3839999999999999</v>
      </c>
      <c r="X123" s="506">
        <v>0</v>
      </c>
      <c r="Y123" s="506">
        <v>0</v>
      </c>
      <c r="Z123" s="506">
        <v>1.3839999999999999</v>
      </c>
      <c r="AA123" s="506">
        <v>1.3839999999999999</v>
      </c>
      <c r="AB123" s="506">
        <v>0</v>
      </c>
      <c r="AC123" s="506">
        <v>0</v>
      </c>
      <c r="AD123" s="506">
        <v>0</v>
      </c>
      <c r="AE123" s="506">
        <v>0</v>
      </c>
      <c r="AF123" s="506">
        <v>0.66181299999999998</v>
      </c>
      <c r="AG123" s="506">
        <v>0</v>
      </c>
      <c r="AH123" s="451">
        <v>1</v>
      </c>
      <c r="AI123" s="450" t="s">
        <v>509</v>
      </c>
      <c r="AJ123" s="506">
        <v>0</v>
      </c>
      <c r="AK123" s="506">
        <v>1.3839999999999999</v>
      </c>
      <c r="AL123" s="506">
        <v>1.3839999999999999</v>
      </c>
      <c r="AM123" s="506">
        <v>0</v>
      </c>
      <c r="AN123" s="452">
        <v>1</v>
      </c>
      <c r="AO123" s="506">
        <v>1.3839999999999999</v>
      </c>
      <c r="AP123" s="506">
        <v>1.3839999999999999</v>
      </c>
      <c r="AQ123" s="453"/>
      <c r="AR123" s="450" t="s">
        <v>1106</v>
      </c>
    </row>
    <row r="124" spans="1:44" s="333" customFormat="1" ht="31.5" hidden="1" x14ac:dyDescent="0.25">
      <c r="A124" s="447">
        <v>0</v>
      </c>
      <c r="B124" s="448" t="s">
        <v>584</v>
      </c>
      <c r="C124" s="449" t="s">
        <v>385</v>
      </c>
      <c r="D124" s="506">
        <v>162.16534443999996</v>
      </c>
      <c r="E124" s="506">
        <v>162.16534443999996</v>
      </c>
      <c r="F124" s="506">
        <v>0</v>
      </c>
      <c r="G124" s="506">
        <v>0</v>
      </c>
      <c r="H124" s="506">
        <v>0</v>
      </c>
      <c r="I124" s="506">
        <v>0</v>
      </c>
      <c r="J124" s="506">
        <v>0</v>
      </c>
      <c r="K124" s="506">
        <v>0</v>
      </c>
      <c r="L124" s="506">
        <v>0</v>
      </c>
      <c r="M124" s="506">
        <v>0</v>
      </c>
      <c r="N124" s="506">
        <v>0</v>
      </c>
      <c r="O124" s="506">
        <v>0</v>
      </c>
      <c r="P124" s="506">
        <v>162.16534443999996</v>
      </c>
      <c r="Q124" s="506">
        <v>0</v>
      </c>
      <c r="R124" s="509">
        <v>0</v>
      </c>
      <c r="S124" s="506"/>
      <c r="T124" s="506"/>
      <c r="U124" s="506">
        <v>0</v>
      </c>
      <c r="V124" s="506">
        <v>1.91</v>
      </c>
      <c r="W124" s="506">
        <v>0</v>
      </c>
      <c r="X124" s="506">
        <v>0</v>
      </c>
      <c r="Y124" s="506">
        <v>0</v>
      </c>
      <c r="Z124" s="506">
        <v>0</v>
      </c>
      <c r="AA124" s="506">
        <v>0</v>
      </c>
      <c r="AB124" s="506">
        <v>0</v>
      </c>
      <c r="AC124" s="506">
        <v>0</v>
      </c>
      <c r="AD124" s="506">
        <v>1.91</v>
      </c>
      <c r="AE124" s="506">
        <v>0</v>
      </c>
      <c r="AF124" s="506">
        <v>137.42825799999997</v>
      </c>
      <c r="AG124" s="506">
        <v>-1.91</v>
      </c>
      <c r="AH124" s="451">
        <v>0</v>
      </c>
      <c r="AI124" s="450">
        <v>0</v>
      </c>
      <c r="AJ124" s="506">
        <v>0</v>
      </c>
      <c r="AK124" s="506">
        <v>0</v>
      </c>
      <c r="AL124" s="506">
        <v>0</v>
      </c>
      <c r="AM124" s="506">
        <v>0</v>
      </c>
      <c r="AN124" s="452" t="s">
        <v>1119</v>
      </c>
      <c r="AO124" s="506">
        <v>0</v>
      </c>
      <c r="AP124" s="506">
        <v>0</v>
      </c>
      <c r="AQ124" s="453"/>
      <c r="AR124" s="450" t="s">
        <v>1106</v>
      </c>
    </row>
    <row r="125" spans="1:44" s="333" customFormat="1" ht="63" hidden="1" x14ac:dyDescent="0.25">
      <c r="A125" s="447">
        <v>0</v>
      </c>
      <c r="B125" s="448" t="s">
        <v>585</v>
      </c>
      <c r="C125" s="449" t="s">
        <v>385</v>
      </c>
      <c r="D125" s="506">
        <v>5.4130410234160005</v>
      </c>
      <c r="E125" s="506">
        <v>4.7560354240827714</v>
      </c>
      <c r="F125" s="506">
        <v>0.18054000000000001</v>
      </c>
      <c r="G125" s="506">
        <v>0.18054000000000001</v>
      </c>
      <c r="H125" s="506">
        <v>0</v>
      </c>
      <c r="I125" s="506">
        <v>0</v>
      </c>
      <c r="J125" s="506">
        <v>0.18054000000000001</v>
      </c>
      <c r="K125" s="506">
        <v>0.18054000000000001</v>
      </c>
      <c r="L125" s="506">
        <v>0</v>
      </c>
      <c r="M125" s="506">
        <v>0</v>
      </c>
      <c r="N125" s="506">
        <v>0</v>
      </c>
      <c r="O125" s="506">
        <v>0</v>
      </c>
      <c r="P125" s="506">
        <v>4.5754954240827717</v>
      </c>
      <c r="Q125" s="506">
        <v>0</v>
      </c>
      <c r="R125" s="509">
        <v>1</v>
      </c>
      <c r="S125" s="506"/>
      <c r="T125" s="506"/>
      <c r="U125" s="506">
        <v>0.255</v>
      </c>
      <c r="V125" s="506">
        <v>0</v>
      </c>
      <c r="W125" s="506">
        <v>0</v>
      </c>
      <c r="X125" s="506">
        <v>0</v>
      </c>
      <c r="Y125" s="506">
        <v>0</v>
      </c>
      <c r="Z125" s="506">
        <v>0</v>
      </c>
      <c r="AA125" s="506">
        <v>0</v>
      </c>
      <c r="AB125" s="506">
        <v>0</v>
      </c>
      <c r="AC125" s="506">
        <v>0</v>
      </c>
      <c r="AD125" s="506">
        <v>0</v>
      </c>
      <c r="AE125" s="506">
        <v>0</v>
      </c>
      <c r="AF125" s="506">
        <v>4.3323229012000004</v>
      </c>
      <c r="AG125" s="506">
        <v>0</v>
      </c>
      <c r="AH125" s="451" t="s">
        <v>1119</v>
      </c>
      <c r="AI125" s="450">
        <v>0</v>
      </c>
      <c r="AJ125" s="506">
        <v>0</v>
      </c>
      <c r="AK125" s="506">
        <v>0.255</v>
      </c>
      <c r="AL125" s="506">
        <v>0.255</v>
      </c>
      <c r="AM125" s="506">
        <v>0</v>
      </c>
      <c r="AN125" s="452">
        <v>1</v>
      </c>
      <c r="AO125" s="506">
        <v>0.255</v>
      </c>
      <c r="AP125" s="506">
        <v>0.255</v>
      </c>
      <c r="AQ125" s="453"/>
      <c r="AR125" s="450" t="s">
        <v>1106</v>
      </c>
    </row>
    <row r="126" spans="1:44" s="333" customFormat="1" ht="47.25" hidden="1" x14ac:dyDescent="0.25">
      <c r="A126" s="447">
        <v>0</v>
      </c>
      <c r="B126" s="448" t="s">
        <v>416</v>
      </c>
      <c r="C126" s="449" t="s">
        <v>385</v>
      </c>
      <c r="D126" s="506">
        <v>105.10935055056927</v>
      </c>
      <c r="E126" s="506">
        <v>81.155130597757193</v>
      </c>
      <c r="F126" s="506">
        <v>0.32562799999999997</v>
      </c>
      <c r="G126" s="506">
        <v>0.44781974999999996</v>
      </c>
      <c r="H126" s="506">
        <v>9.6287999999999999E-2</v>
      </c>
      <c r="I126" s="506">
        <v>9.6287999999999999E-2</v>
      </c>
      <c r="J126" s="506">
        <v>0.22933999999999999</v>
      </c>
      <c r="K126" s="506">
        <v>0.22933999999999999</v>
      </c>
      <c r="L126" s="506">
        <v>0</v>
      </c>
      <c r="M126" s="506">
        <v>0</v>
      </c>
      <c r="N126" s="506">
        <v>0</v>
      </c>
      <c r="O126" s="506">
        <v>0.12219175</v>
      </c>
      <c r="P126" s="506">
        <v>80.707310847757199</v>
      </c>
      <c r="Q126" s="506">
        <v>0.12219175</v>
      </c>
      <c r="R126" s="509">
        <v>1.3752495178547299</v>
      </c>
      <c r="S126" s="506"/>
      <c r="T126" s="506"/>
      <c r="U126" s="506">
        <v>42.365000000000002</v>
      </c>
      <c r="V126" s="506">
        <v>40.299999999999997</v>
      </c>
      <c r="W126" s="506">
        <v>43.276000000000003</v>
      </c>
      <c r="X126" s="506">
        <v>12.708</v>
      </c>
      <c r="Y126" s="506">
        <v>12.708</v>
      </c>
      <c r="Z126" s="506">
        <v>18.112000000000002</v>
      </c>
      <c r="AA126" s="506">
        <v>18.112000000000002</v>
      </c>
      <c r="AB126" s="506">
        <v>3.11</v>
      </c>
      <c r="AC126" s="506">
        <v>5.828000000000003</v>
      </c>
      <c r="AD126" s="506">
        <v>6.3699999999999974</v>
      </c>
      <c r="AE126" s="506">
        <v>6.6280000000000001</v>
      </c>
      <c r="AF126" s="506">
        <v>3.4347208055671814</v>
      </c>
      <c r="AG126" s="506">
        <v>2.9760000000000062</v>
      </c>
      <c r="AH126" s="451">
        <v>1.0738461538461539</v>
      </c>
      <c r="AI126" s="450" t="s">
        <v>509</v>
      </c>
      <c r="AJ126" s="506">
        <v>0</v>
      </c>
      <c r="AK126" s="506">
        <v>79.95</v>
      </c>
      <c r="AL126" s="506">
        <v>85.641000000000005</v>
      </c>
      <c r="AM126" s="506">
        <v>5.6910000000000025</v>
      </c>
      <c r="AN126" s="452">
        <v>1.0711819887429643</v>
      </c>
      <c r="AO126" s="506">
        <v>79.95</v>
      </c>
      <c r="AP126" s="506">
        <v>85.641000000000005</v>
      </c>
      <c r="AQ126" s="453"/>
      <c r="AR126" s="450" t="s">
        <v>1106</v>
      </c>
    </row>
    <row r="127" spans="1:44" s="333" customFormat="1" ht="47.25" hidden="1" x14ac:dyDescent="0.25">
      <c r="A127" s="447">
        <v>0</v>
      </c>
      <c r="B127" s="448" t="s">
        <v>588</v>
      </c>
      <c r="C127" s="449" t="s">
        <v>385</v>
      </c>
      <c r="D127" s="506">
        <v>23.177327652981301</v>
      </c>
      <c r="E127" s="506">
        <v>23.177327652981301</v>
      </c>
      <c r="F127" s="506">
        <v>0</v>
      </c>
      <c r="G127" s="506">
        <v>0.41647627999999998</v>
      </c>
      <c r="H127" s="506">
        <v>0</v>
      </c>
      <c r="I127" s="506">
        <v>0</v>
      </c>
      <c r="J127" s="506">
        <v>0</v>
      </c>
      <c r="K127" s="506">
        <v>0</v>
      </c>
      <c r="L127" s="506">
        <v>0</v>
      </c>
      <c r="M127" s="506">
        <v>0.41647627999999998</v>
      </c>
      <c r="N127" s="506">
        <v>0</v>
      </c>
      <c r="O127" s="506">
        <v>0</v>
      </c>
      <c r="P127" s="506">
        <v>22.7608513729813</v>
      </c>
      <c r="Q127" s="506">
        <v>0.41647627999999998</v>
      </c>
      <c r="R127" s="509" t="s">
        <v>1119</v>
      </c>
      <c r="S127" s="506"/>
      <c r="T127" s="506"/>
      <c r="U127" s="506">
        <v>0</v>
      </c>
      <c r="V127" s="506">
        <v>0.41599999999999998</v>
      </c>
      <c r="W127" s="506">
        <v>0.41599999999999998</v>
      </c>
      <c r="X127" s="506">
        <v>0</v>
      </c>
      <c r="Y127" s="506">
        <v>0</v>
      </c>
      <c r="Z127" s="506">
        <v>0.41599999999999998</v>
      </c>
      <c r="AA127" s="506">
        <v>0.41599999999999998</v>
      </c>
      <c r="AB127" s="506">
        <v>0</v>
      </c>
      <c r="AC127" s="506">
        <v>0</v>
      </c>
      <c r="AD127" s="506">
        <v>0</v>
      </c>
      <c r="AE127" s="506">
        <v>0</v>
      </c>
      <c r="AF127" s="506">
        <v>19.225803095746866</v>
      </c>
      <c r="AG127" s="506">
        <v>0</v>
      </c>
      <c r="AH127" s="451">
        <v>1</v>
      </c>
      <c r="AI127" s="450" t="s">
        <v>509</v>
      </c>
      <c r="AJ127" s="506">
        <v>0.41599999999999998</v>
      </c>
      <c r="AK127" s="506">
        <v>0</v>
      </c>
      <c r="AL127" s="506">
        <v>0</v>
      </c>
      <c r="AM127" s="506">
        <v>0</v>
      </c>
      <c r="AN127" s="452" t="s">
        <v>1119</v>
      </c>
      <c r="AO127" s="506">
        <v>0</v>
      </c>
      <c r="AP127" s="506">
        <v>0</v>
      </c>
      <c r="AQ127" s="453"/>
      <c r="AR127" s="450" t="s">
        <v>1106</v>
      </c>
    </row>
    <row r="128" spans="1:44" s="333" customFormat="1" ht="47.25" hidden="1" x14ac:dyDescent="0.25">
      <c r="A128" s="447">
        <v>0</v>
      </c>
      <c r="B128" s="448" t="s">
        <v>419</v>
      </c>
      <c r="C128" s="449" t="s">
        <v>385</v>
      </c>
      <c r="D128" s="506">
        <v>17.394521599999997</v>
      </c>
      <c r="E128" s="506">
        <v>7.2066317</v>
      </c>
      <c r="F128" s="506">
        <v>0</v>
      </c>
      <c r="G128" s="506">
        <v>0</v>
      </c>
      <c r="H128" s="506">
        <v>0</v>
      </c>
      <c r="I128" s="506">
        <v>0</v>
      </c>
      <c r="J128" s="506">
        <v>0</v>
      </c>
      <c r="K128" s="506">
        <v>0</v>
      </c>
      <c r="L128" s="506">
        <v>0</v>
      </c>
      <c r="M128" s="506">
        <v>0</v>
      </c>
      <c r="N128" s="506">
        <v>0</v>
      </c>
      <c r="O128" s="506">
        <v>0</v>
      </c>
      <c r="P128" s="506">
        <v>7.2066317</v>
      </c>
      <c r="Q128" s="506">
        <v>0</v>
      </c>
      <c r="R128" s="509">
        <v>0</v>
      </c>
      <c r="S128" s="506"/>
      <c r="T128" s="506"/>
      <c r="U128" s="506">
        <v>46.472000000000001</v>
      </c>
      <c r="V128" s="506">
        <v>1.8149999999999999</v>
      </c>
      <c r="W128" s="506">
        <v>0.26700000000000002</v>
      </c>
      <c r="X128" s="506">
        <v>0.78400000000000003</v>
      </c>
      <c r="Y128" s="506">
        <v>0.78400000000000003</v>
      </c>
      <c r="Z128" s="506">
        <v>0</v>
      </c>
      <c r="AA128" s="506">
        <v>0</v>
      </c>
      <c r="AB128" s="506">
        <v>0.4</v>
      </c>
      <c r="AC128" s="506">
        <v>0.34799999999999986</v>
      </c>
      <c r="AD128" s="506">
        <v>0.63099999999999989</v>
      </c>
      <c r="AE128" s="506">
        <v>-0.86499999999999988</v>
      </c>
      <c r="AF128" s="506">
        <v>1.548</v>
      </c>
      <c r="AG128" s="506">
        <v>-1.548</v>
      </c>
      <c r="AH128" s="451">
        <v>0.14710743801652895</v>
      </c>
      <c r="AI128" s="450">
        <v>0</v>
      </c>
      <c r="AJ128" s="506">
        <v>42.715000000000003</v>
      </c>
      <c r="AK128" s="506">
        <v>3.3119999999999998</v>
      </c>
      <c r="AL128" s="506">
        <v>4.024</v>
      </c>
      <c r="AM128" s="506">
        <v>0.71200000000000019</v>
      </c>
      <c r="AN128" s="452">
        <v>1.2149758454106281</v>
      </c>
      <c r="AO128" s="506">
        <v>3.3119999999999998</v>
      </c>
      <c r="AP128" s="506">
        <v>4.024</v>
      </c>
      <c r="AQ128" s="453"/>
      <c r="AR128" s="450" t="s">
        <v>443</v>
      </c>
    </row>
    <row r="129" spans="1:44" s="333" customFormat="1" ht="47.25" hidden="1" x14ac:dyDescent="0.25">
      <c r="A129" s="447">
        <v>0</v>
      </c>
      <c r="B129" s="448" t="s">
        <v>590</v>
      </c>
      <c r="C129" s="449" t="s">
        <v>385</v>
      </c>
      <c r="D129" s="506">
        <v>3.048891096154565</v>
      </c>
      <c r="E129" s="506">
        <v>2.7204371120451332</v>
      </c>
      <c r="F129" s="506">
        <v>0</v>
      </c>
      <c r="G129" s="506">
        <v>0.81810123000000001</v>
      </c>
      <c r="H129" s="506">
        <v>0</v>
      </c>
      <c r="I129" s="506">
        <v>0</v>
      </c>
      <c r="J129" s="506">
        <v>0</v>
      </c>
      <c r="K129" s="506">
        <v>0</v>
      </c>
      <c r="L129" s="506">
        <v>0</v>
      </c>
      <c r="M129" s="506">
        <v>0.81810123000000001</v>
      </c>
      <c r="N129" s="506">
        <v>0</v>
      </c>
      <c r="O129" s="506">
        <v>0</v>
      </c>
      <c r="P129" s="506">
        <v>1.9023358820451333</v>
      </c>
      <c r="Q129" s="506">
        <v>0.81810123000000001</v>
      </c>
      <c r="R129" s="509" t="s">
        <v>1119</v>
      </c>
      <c r="S129" s="506"/>
      <c r="T129" s="506"/>
      <c r="U129" s="506">
        <v>3.3159999999999998</v>
      </c>
      <c r="V129" s="506">
        <v>0.16</v>
      </c>
      <c r="W129" s="506">
        <v>0.157</v>
      </c>
      <c r="X129" s="506">
        <v>0.157</v>
      </c>
      <c r="Y129" s="506">
        <v>0.157</v>
      </c>
      <c r="Z129" s="506">
        <v>0</v>
      </c>
      <c r="AA129" s="506">
        <v>0</v>
      </c>
      <c r="AB129" s="506">
        <v>0</v>
      </c>
      <c r="AC129" s="506">
        <v>0</v>
      </c>
      <c r="AD129" s="506">
        <v>3.0000000000000027E-3</v>
      </c>
      <c r="AE129" s="506">
        <v>0</v>
      </c>
      <c r="AF129" s="506">
        <v>3.0000000000000027E-3</v>
      </c>
      <c r="AG129" s="506">
        <v>-3.0000000000000027E-3</v>
      </c>
      <c r="AH129" s="451">
        <v>0.98124999999999996</v>
      </c>
      <c r="AI129" s="450" t="s">
        <v>509</v>
      </c>
      <c r="AJ129" s="506">
        <v>0</v>
      </c>
      <c r="AK129" s="506">
        <v>3.4729999999999999</v>
      </c>
      <c r="AL129" s="506">
        <v>3.4729999999999999</v>
      </c>
      <c r="AM129" s="506">
        <v>0</v>
      </c>
      <c r="AN129" s="452">
        <v>1</v>
      </c>
      <c r="AO129" s="506">
        <v>3.4729999999999999</v>
      </c>
      <c r="AP129" s="506">
        <v>3.4729999999999999</v>
      </c>
      <c r="AQ129" s="453"/>
      <c r="AR129" s="450" t="s">
        <v>443</v>
      </c>
    </row>
    <row r="130" spans="1:44" s="333" customFormat="1" ht="47.25" hidden="1" x14ac:dyDescent="0.25">
      <c r="A130" s="447">
        <v>0</v>
      </c>
      <c r="B130" s="448" t="s">
        <v>591</v>
      </c>
      <c r="C130" s="449" t="s">
        <v>385</v>
      </c>
      <c r="D130" s="506">
        <v>6.3949999999999996</v>
      </c>
      <c r="E130" s="506">
        <v>6.3949999999999996</v>
      </c>
      <c r="F130" s="506">
        <v>0</v>
      </c>
      <c r="G130" s="506">
        <v>0</v>
      </c>
      <c r="H130" s="506">
        <v>0</v>
      </c>
      <c r="I130" s="506">
        <v>0</v>
      </c>
      <c r="J130" s="506">
        <v>0</v>
      </c>
      <c r="K130" s="506">
        <v>0</v>
      </c>
      <c r="L130" s="506">
        <v>0</v>
      </c>
      <c r="M130" s="506">
        <v>0</v>
      </c>
      <c r="N130" s="506">
        <v>0</v>
      </c>
      <c r="O130" s="506">
        <v>0</v>
      </c>
      <c r="P130" s="506">
        <v>6.3949999999999996</v>
      </c>
      <c r="Q130" s="506">
        <v>0</v>
      </c>
      <c r="R130" s="509">
        <v>0</v>
      </c>
      <c r="S130" s="506"/>
      <c r="T130" s="506"/>
      <c r="U130" s="506">
        <v>0.96900000000000008</v>
      </c>
      <c r="V130" s="506">
        <v>2.8000000000000001E-2</v>
      </c>
      <c r="W130" s="506">
        <v>-0.48199999999999998</v>
      </c>
      <c r="X130" s="506">
        <v>2.8000000000000001E-2</v>
      </c>
      <c r="Y130" s="506">
        <v>2.8000000000000001E-2</v>
      </c>
      <c r="Z130" s="506">
        <v>0</v>
      </c>
      <c r="AA130" s="506">
        <v>0</v>
      </c>
      <c r="AB130" s="506">
        <v>0</v>
      </c>
      <c r="AC130" s="506">
        <v>0</v>
      </c>
      <c r="AD130" s="506">
        <v>0</v>
      </c>
      <c r="AE130" s="506">
        <v>-0.51</v>
      </c>
      <c r="AF130" s="506">
        <v>4.9324915254237283</v>
      </c>
      <c r="AG130" s="506">
        <v>-0.51</v>
      </c>
      <c r="AH130" s="451">
        <v>-17.214285714285712</v>
      </c>
      <c r="AI130" s="450">
        <v>0</v>
      </c>
      <c r="AJ130" s="506">
        <v>0.4870000000000001</v>
      </c>
      <c r="AK130" s="506">
        <v>0</v>
      </c>
      <c r="AL130" s="506">
        <v>0</v>
      </c>
      <c r="AM130" s="506">
        <v>0</v>
      </c>
      <c r="AN130" s="452" t="s">
        <v>1119</v>
      </c>
      <c r="AO130" s="506">
        <v>0</v>
      </c>
      <c r="AP130" s="506">
        <v>0</v>
      </c>
      <c r="AQ130" s="453"/>
      <c r="AR130" s="450" t="s">
        <v>1106</v>
      </c>
    </row>
    <row r="131" spans="1:44" s="333" customFormat="1" ht="47.25" hidden="1" x14ac:dyDescent="0.25">
      <c r="A131" s="447">
        <v>0</v>
      </c>
      <c r="B131" s="448" t="s">
        <v>594</v>
      </c>
      <c r="C131" s="449" t="s">
        <v>385</v>
      </c>
      <c r="D131" s="506">
        <v>175.48911513593873</v>
      </c>
      <c r="E131" s="506">
        <v>175.48911513593876</v>
      </c>
      <c r="F131" s="506">
        <v>0</v>
      </c>
      <c r="G131" s="506">
        <v>5.9899420000000001</v>
      </c>
      <c r="H131" s="506">
        <v>0</v>
      </c>
      <c r="I131" s="506">
        <v>0</v>
      </c>
      <c r="J131" s="506">
        <v>0</v>
      </c>
      <c r="K131" s="506">
        <v>0</v>
      </c>
      <c r="L131" s="506">
        <v>0</v>
      </c>
      <c r="M131" s="506">
        <v>5.9899420000000001</v>
      </c>
      <c r="N131" s="506">
        <v>0</v>
      </c>
      <c r="O131" s="506">
        <v>0</v>
      </c>
      <c r="P131" s="506">
        <v>169.49917313593875</v>
      </c>
      <c r="Q131" s="506">
        <v>5.9899420000000001</v>
      </c>
      <c r="R131" s="509" t="s">
        <v>1119</v>
      </c>
      <c r="S131" s="506"/>
      <c r="T131" s="506"/>
      <c r="U131" s="506">
        <v>0</v>
      </c>
      <c r="V131" s="506">
        <v>6</v>
      </c>
      <c r="W131" s="506">
        <v>7.5970000000000004</v>
      </c>
      <c r="X131" s="506">
        <v>0</v>
      </c>
      <c r="Y131" s="506">
        <v>0</v>
      </c>
      <c r="Z131" s="506">
        <v>5.5030000000000001</v>
      </c>
      <c r="AA131" s="506">
        <v>5.5030000000000001</v>
      </c>
      <c r="AB131" s="506">
        <v>0</v>
      </c>
      <c r="AC131" s="506">
        <v>0</v>
      </c>
      <c r="AD131" s="506">
        <v>0.49699999999999989</v>
      </c>
      <c r="AE131" s="506">
        <v>2.0940000000000003</v>
      </c>
      <c r="AF131" s="506">
        <v>141.12258909825317</v>
      </c>
      <c r="AG131" s="506">
        <v>1.5970000000000004</v>
      </c>
      <c r="AH131" s="451">
        <v>1.2661666666666667</v>
      </c>
      <c r="AI131" s="450" t="s">
        <v>509</v>
      </c>
      <c r="AJ131" s="506">
        <v>7.5970000000000004</v>
      </c>
      <c r="AK131" s="506">
        <v>0</v>
      </c>
      <c r="AL131" s="506">
        <v>0</v>
      </c>
      <c r="AM131" s="506">
        <v>0</v>
      </c>
      <c r="AN131" s="452" t="s">
        <v>1119</v>
      </c>
      <c r="AO131" s="506">
        <v>0</v>
      </c>
      <c r="AP131" s="506">
        <v>0</v>
      </c>
      <c r="AQ131" s="453"/>
      <c r="AR131" s="450" t="s">
        <v>1106</v>
      </c>
    </row>
    <row r="132" spans="1:44" s="333" customFormat="1" ht="47.25" hidden="1" x14ac:dyDescent="0.25">
      <c r="A132" s="447">
        <v>0</v>
      </c>
      <c r="B132" s="448" t="s">
        <v>595</v>
      </c>
      <c r="C132" s="449" t="s">
        <v>385</v>
      </c>
      <c r="D132" s="506">
        <v>111.31119999999999</v>
      </c>
      <c r="E132" s="506">
        <v>93.819439999999986</v>
      </c>
      <c r="F132" s="506">
        <v>5.6639999999999997</v>
      </c>
      <c r="G132" s="506">
        <v>0</v>
      </c>
      <c r="H132" s="506">
        <v>0</v>
      </c>
      <c r="I132" s="506">
        <v>0</v>
      </c>
      <c r="J132" s="506">
        <v>0</v>
      </c>
      <c r="K132" s="506">
        <v>0</v>
      </c>
      <c r="L132" s="506">
        <v>0</v>
      </c>
      <c r="M132" s="506">
        <v>0</v>
      </c>
      <c r="N132" s="506">
        <v>5.6639999999999997</v>
      </c>
      <c r="O132" s="506">
        <v>0</v>
      </c>
      <c r="P132" s="506">
        <v>93.819439999999986</v>
      </c>
      <c r="Q132" s="506">
        <v>-5.6639999999999997</v>
      </c>
      <c r="R132" s="509">
        <v>0</v>
      </c>
      <c r="S132" s="506"/>
      <c r="T132" s="506"/>
      <c r="U132" s="506">
        <v>5.8650000000000002</v>
      </c>
      <c r="V132" s="506">
        <v>4.8</v>
      </c>
      <c r="W132" s="506">
        <v>0</v>
      </c>
      <c r="X132" s="506">
        <v>0</v>
      </c>
      <c r="Y132" s="506">
        <v>0</v>
      </c>
      <c r="Z132" s="506">
        <v>0</v>
      </c>
      <c r="AA132" s="506">
        <v>0</v>
      </c>
      <c r="AB132" s="506">
        <v>4.8</v>
      </c>
      <c r="AC132" s="506">
        <v>0</v>
      </c>
      <c r="AD132" s="506">
        <v>0</v>
      </c>
      <c r="AE132" s="506">
        <v>0</v>
      </c>
      <c r="AF132" s="506">
        <v>88.466525423728811</v>
      </c>
      <c r="AG132" s="506">
        <v>-4.8</v>
      </c>
      <c r="AH132" s="451">
        <v>0</v>
      </c>
      <c r="AI132" s="450" t="s">
        <v>413</v>
      </c>
      <c r="AJ132" s="506">
        <v>5.8650000000000002</v>
      </c>
      <c r="AK132" s="506">
        <v>0</v>
      </c>
      <c r="AL132" s="506">
        <v>0</v>
      </c>
      <c r="AM132" s="506">
        <v>0</v>
      </c>
      <c r="AN132" s="452" t="s">
        <v>1119</v>
      </c>
      <c r="AO132" s="506">
        <v>0</v>
      </c>
      <c r="AP132" s="506">
        <v>0</v>
      </c>
      <c r="AQ132" s="453"/>
      <c r="AR132" s="450" t="s">
        <v>443</v>
      </c>
    </row>
    <row r="133" spans="1:44" s="333" customFormat="1" ht="47.25" hidden="1" x14ac:dyDescent="0.25">
      <c r="A133" s="447">
        <v>0</v>
      </c>
      <c r="B133" s="448" t="s">
        <v>843</v>
      </c>
      <c r="C133" s="449" t="s">
        <v>385</v>
      </c>
      <c r="D133" s="506">
        <v>3.1491427184080001</v>
      </c>
      <c r="E133" s="506">
        <v>2.8544218460330644</v>
      </c>
      <c r="F133" s="506">
        <v>0</v>
      </c>
      <c r="G133" s="506">
        <v>0.85494028</v>
      </c>
      <c r="H133" s="506">
        <v>0</v>
      </c>
      <c r="I133" s="506">
        <v>0</v>
      </c>
      <c r="J133" s="506">
        <v>0</v>
      </c>
      <c r="K133" s="506">
        <v>0</v>
      </c>
      <c r="L133" s="506">
        <v>0</v>
      </c>
      <c r="M133" s="506">
        <v>0</v>
      </c>
      <c r="N133" s="506">
        <v>0</v>
      </c>
      <c r="O133" s="506">
        <v>0.85494028</v>
      </c>
      <c r="P133" s="506">
        <v>1.9994815660330643</v>
      </c>
      <c r="Q133" s="506">
        <v>0.85494028</v>
      </c>
      <c r="R133" s="509" t="s">
        <v>1119</v>
      </c>
      <c r="S133" s="506"/>
      <c r="T133" s="506"/>
      <c r="U133" s="506">
        <v>1.3620000000000001</v>
      </c>
      <c r="V133" s="506">
        <v>0.77100000000000002</v>
      </c>
      <c r="W133" s="506">
        <v>1.06</v>
      </c>
      <c r="X133" s="506">
        <v>0.05</v>
      </c>
      <c r="Y133" s="506">
        <v>0.05</v>
      </c>
      <c r="Z133" s="506">
        <v>0.72099999999999997</v>
      </c>
      <c r="AA133" s="506">
        <v>0.72099999999999997</v>
      </c>
      <c r="AB133" s="506">
        <v>0</v>
      </c>
      <c r="AC133" s="506">
        <v>0.28900000000000003</v>
      </c>
      <c r="AD133" s="506">
        <v>0</v>
      </c>
      <c r="AE133" s="506">
        <v>0</v>
      </c>
      <c r="AF133" s="506">
        <v>0.24676501559999986</v>
      </c>
      <c r="AG133" s="506">
        <v>0.28900000000000003</v>
      </c>
      <c r="AH133" s="451">
        <v>1.3748378728923476</v>
      </c>
      <c r="AI133" s="450" t="s">
        <v>509</v>
      </c>
      <c r="AJ133" s="506">
        <v>0</v>
      </c>
      <c r="AK133" s="506">
        <v>2.2999999999999998</v>
      </c>
      <c r="AL133" s="506">
        <v>2.4220000000000002</v>
      </c>
      <c r="AM133" s="506">
        <v>0.12200000000000033</v>
      </c>
      <c r="AN133" s="452">
        <v>1.0530434782608697</v>
      </c>
      <c r="AO133" s="506">
        <v>2.2999999999999998</v>
      </c>
      <c r="AP133" s="506">
        <v>2.4220000000000002</v>
      </c>
      <c r="AQ133" s="453"/>
      <c r="AR133" s="450" t="s">
        <v>443</v>
      </c>
    </row>
    <row r="134" spans="1:44" s="333" customFormat="1" ht="47.25" hidden="1" x14ac:dyDescent="0.25">
      <c r="A134" s="447">
        <v>0</v>
      </c>
      <c r="B134" s="448" t="s">
        <v>596</v>
      </c>
      <c r="C134" s="449" t="s">
        <v>385</v>
      </c>
      <c r="D134" s="506">
        <v>5.3616579111567368</v>
      </c>
      <c r="E134" s="506">
        <v>5.1044874104352509</v>
      </c>
      <c r="F134" s="506">
        <v>0</v>
      </c>
      <c r="G134" s="506">
        <v>0</v>
      </c>
      <c r="H134" s="506">
        <v>0</v>
      </c>
      <c r="I134" s="506">
        <v>0</v>
      </c>
      <c r="J134" s="506">
        <v>0</v>
      </c>
      <c r="K134" s="506">
        <v>0</v>
      </c>
      <c r="L134" s="506">
        <v>0</v>
      </c>
      <c r="M134" s="506">
        <v>0</v>
      </c>
      <c r="N134" s="506">
        <v>0</v>
      </c>
      <c r="O134" s="506">
        <v>0</v>
      </c>
      <c r="P134" s="506">
        <v>5.1044874104352509</v>
      </c>
      <c r="Q134" s="506">
        <v>0</v>
      </c>
      <c r="R134" s="509">
        <v>0</v>
      </c>
      <c r="S134" s="506"/>
      <c r="T134" s="506"/>
      <c r="U134" s="506">
        <v>0</v>
      </c>
      <c r="V134" s="506">
        <v>3.9740000000000002</v>
      </c>
      <c r="W134" s="506">
        <v>3.9689999999999999</v>
      </c>
      <c r="X134" s="506">
        <v>3.9689999999999999</v>
      </c>
      <c r="Y134" s="506">
        <v>3.9689999999999999</v>
      </c>
      <c r="Z134" s="506">
        <v>0</v>
      </c>
      <c r="AA134" s="506">
        <v>0</v>
      </c>
      <c r="AB134" s="506">
        <v>0</v>
      </c>
      <c r="AC134" s="506">
        <v>0</v>
      </c>
      <c r="AD134" s="506">
        <v>5.0000000000003375E-3</v>
      </c>
      <c r="AE134" s="506">
        <v>0</v>
      </c>
      <c r="AF134" s="506">
        <v>0.57477789081079456</v>
      </c>
      <c r="AG134" s="506">
        <v>-5.0000000000003375E-3</v>
      </c>
      <c r="AH134" s="451">
        <v>0.99874182184197269</v>
      </c>
      <c r="AI134" s="450">
        <v>0</v>
      </c>
      <c r="AJ134" s="506">
        <v>0</v>
      </c>
      <c r="AK134" s="506">
        <v>3.9743999999999997</v>
      </c>
      <c r="AL134" s="506">
        <v>3.9689999999999999</v>
      </c>
      <c r="AM134" s="506">
        <v>-5.3999999999998494E-3</v>
      </c>
      <c r="AN134" s="452">
        <v>0.99864130434782616</v>
      </c>
      <c r="AO134" s="506">
        <v>3.9743999999999997</v>
      </c>
      <c r="AP134" s="506">
        <v>3.9689999999999999</v>
      </c>
      <c r="AQ134" s="453"/>
      <c r="AR134" s="450" t="s">
        <v>443</v>
      </c>
    </row>
    <row r="135" spans="1:44" s="333" customFormat="1" ht="78.75" hidden="1" x14ac:dyDescent="0.25">
      <c r="A135" s="447">
        <v>0</v>
      </c>
      <c r="B135" s="448" t="s">
        <v>597</v>
      </c>
      <c r="C135" s="449" t="s">
        <v>385</v>
      </c>
      <c r="D135" s="506">
        <v>1.9116</v>
      </c>
      <c r="E135" s="506">
        <v>1.9116</v>
      </c>
      <c r="F135" s="506">
        <v>2.5000000000000001E-2</v>
      </c>
      <c r="G135" s="506">
        <v>0.20329</v>
      </c>
      <c r="H135" s="506">
        <v>0</v>
      </c>
      <c r="I135" s="506">
        <v>0</v>
      </c>
      <c r="J135" s="506">
        <v>2.5000000000000001E-2</v>
      </c>
      <c r="K135" s="506">
        <v>2.5000000000000001E-2</v>
      </c>
      <c r="L135" s="506">
        <v>0</v>
      </c>
      <c r="M135" s="506">
        <v>0.17829</v>
      </c>
      <c r="N135" s="506">
        <v>0</v>
      </c>
      <c r="O135" s="506">
        <v>0</v>
      </c>
      <c r="P135" s="506">
        <v>1.70831</v>
      </c>
      <c r="Q135" s="506">
        <v>0.17829</v>
      </c>
      <c r="R135" s="509">
        <v>8.1315999999999988</v>
      </c>
      <c r="S135" s="506"/>
      <c r="T135" s="506"/>
      <c r="U135" s="506">
        <v>0</v>
      </c>
      <c r="V135" s="506">
        <v>1.62</v>
      </c>
      <c r="W135" s="506">
        <v>1.6659999999999999</v>
      </c>
      <c r="X135" s="506">
        <v>0.53400000000000003</v>
      </c>
      <c r="Y135" s="506">
        <v>0.53400000000000003</v>
      </c>
      <c r="Z135" s="506">
        <v>1.0860000000000001</v>
      </c>
      <c r="AA135" s="506">
        <v>1.0860000000000001</v>
      </c>
      <c r="AB135" s="506">
        <v>0</v>
      </c>
      <c r="AC135" s="506">
        <v>4.5999999999999819E-2</v>
      </c>
      <c r="AD135" s="506">
        <v>0</v>
      </c>
      <c r="AE135" s="506">
        <v>0</v>
      </c>
      <c r="AF135" s="506">
        <v>-4.5999999999999819E-2</v>
      </c>
      <c r="AG135" s="506">
        <v>4.5999999999999819E-2</v>
      </c>
      <c r="AH135" s="451">
        <v>1.028395061728395</v>
      </c>
      <c r="AI135" s="450" t="s">
        <v>509</v>
      </c>
      <c r="AJ135" s="506">
        <v>0</v>
      </c>
      <c r="AK135" s="506">
        <v>1.62</v>
      </c>
      <c r="AL135" s="506">
        <v>1.6659999999999999</v>
      </c>
      <c r="AM135" s="506">
        <v>4.5999999999999819E-2</v>
      </c>
      <c r="AN135" s="452">
        <v>1.028395061728395</v>
      </c>
      <c r="AO135" s="506">
        <v>1.62</v>
      </c>
      <c r="AP135" s="506">
        <v>1.6659999999999999</v>
      </c>
      <c r="AQ135" s="453"/>
      <c r="AR135" s="450" t="s">
        <v>443</v>
      </c>
    </row>
    <row r="136" spans="1:44" s="333" customFormat="1" ht="47.25" hidden="1" x14ac:dyDescent="0.25">
      <c r="A136" s="447">
        <v>0</v>
      </c>
      <c r="B136" s="448" t="s">
        <v>586</v>
      </c>
      <c r="C136" s="449" t="s">
        <v>385</v>
      </c>
      <c r="D136" s="506">
        <v>0</v>
      </c>
      <c r="E136" s="506">
        <v>0</v>
      </c>
      <c r="F136" s="506">
        <v>0</v>
      </c>
      <c r="G136" s="506">
        <v>0</v>
      </c>
      <c r="H136" s="506">
        <v>0</v>
      </c>
      <c r="I136" s="506">
        <v>0</v>
      </c>
      <c r="J136" s="506">
        <v>0</v>
      </c>
      <c r="K136" s="506">
        <v>0</v>
      </c>
      <c r="L136" s="506">
        <v>0</v>
      </c>
      <c r="M136" s="506">
        <v>0</v>
      </c>
      <c r="N136" s="506">
        <v>0</v>
      </c>
      <c r="O136" s="506">
        <v>0</v>
      </c>
      <c r="P136" s="506" t="s">
        <v>804</v>
      </c>
      <c r="Q136" s="506">
        <v>0</v>
      </c>
      <c r="R136" s="509">
        <v>0</v>
      </c>
      <c r="S136" s="506"/>
      <c r="T136" s="506"/>
      <c r="U136" s="506">
        <v>15.5</v>
      </c>
      <c r="V136" s="506">
        <v>0</v>
      </c>
      <c r="W136" s="506">
        <v>0</v>
      </c>
      <c r="X136" s="506">
        <v>0</v>
      </c>
      <c r="Y136" s="506">
        <v>0</v>
      </c>
      <c r="Z136" s="506">
        <v>0</v>
      </c>
      <c r="AA136" s="506">
        <v>0</v>
      </c>
      <c r="AB136" s="506">
        <v>0</v>
      </c>
      <c r="AC136" s="506">
        <v>0</v>
      </c>
      <c r="AD136" s="506">
        <v>0</v>
      </c>
      <c r="AE136" s="506">
        <v>0</v>
      </c>
      <c r="AF136" s="506" t="s">
        <v>804</v>
      </c>
      <c r="AG136" s="506">
        <v>0</v>
      </c>
      <c r="AH136" s="451" t="s">
        <v>1119</v>
      </c>
      <c r="AI136" s="450">
        <v>0</v>
      </c>
      <c r="AJ136" s="506">
        <v>0</v>
      </c>
      <c r="AK136" s="506">
        <v>15.5</v>
      </c>
      <c r="AL136" s="506">
        <v>15.5</v>
      </c>
      <c r="AM136" s="506">
        <v>0</v>
      </c>
      <c r="AN136" s="452">
        <v>1</v>
      </c>
      <c r="AO136" s="506">
        <v>15.5</v>
      </c>
      <c r="AP136" s="506">
        <v>15.5</v>
      </c>
      <c r="AQ136" s="453"/>
      <c r="AR136" s="450" t="s">
        <v>443</v>
      </c>
    </row>
    <row r="137" spans="1:44" s="333" customFormat="1" ht="47.25" hidden="1" x14ac:dyDescent="0.25">
      <c r="A137" s="447">
        <v>0</v>
      </c>
      <c r="B137" s="448" t="s">
        <v>844</v>
      </c>
      <c r="C137" s="449" t="s">
        <v>385</v>
      </c>
      <c r="D137" s="506">
        <v>280.18659859999997</v>
      </c>
      <c r="E137" s="506">
        <v>280.18659859999997</v>
      </c>
      <c r="F137" s="506">
        <v>8.9149857899999994</v>
      </c>
      <c r="G137" s="506">
        <v>8.9149857899999994</v>
      </c>
      <c r="H137" s="506">
        <v>0</v>
      </c>
      <c r="I137" s="506">
        <v>0</v>
      </c>
      <c r="J137" s="506">
        <v>0</v>
      </c>
      <c r="K137" s="506">
        <v>2</v>
      </c>
      <c r="L137" s="506">
        <v>0</v>
      </c>
      <c r="M137" s="506">
        <v>1.41498579</v>
      </c>
      <c r="N137" s="506">
        <v>8.9149857899999994</v>
      </c>
      <c r="O137" s="506">
        <v>5.4999999999999991</v>
      </c>
      <c r="P137" s="506">
        <v>271.27161280999997</v>
      </c>
      <c r="Q137" s="506">
        <v>0</v>
      </c>
      <c r="R137" s="509">
        <v>1</v>
      </c>
      <c r="S137" s="506"/>
      <c r="T137" s="506"/>
      <c r="U137" s="506">
        <v>7.556</v>
      </c>
      <c r="V137" s="506">
        <v>0</v>
      </c>
      <c r="W137" s="506">
        <v>0</v>
      </c>
      <c r="X137" s="506">
        <v>0</v>
      </c>
      <c r="Y137" s="506">
        <v>0</v>
      </c>
      <c r="Z137" s="506">
        <v>0</v>
      </c>
      <c r="AA137" s="506">
        <v>0</v>
      </c>
      <c r="AB137" s="506">
        <v>0</v>
      </c>
      <c r="AC137" s="506">
        <v>0</v>
      </c>
      <c r="AD137" s="506">
        <v>0</v>
      </c>
      <c r="AE137" s="506">
        <v>0</v>
      </c>
      <c r="AF137" s="506">
        <v>229.89026999999999</v>
      </c>
      <c r="AG137" s="506">
        <v>0</v>
      </c>
      <c r="AH137" s="451" t="s">
        <v>1119</v>
      </c>
      <c r="AI137" s="450">
        <v>0</v>
      </c>
      <c r="AJ137" s="506">
        <v>7.556</v>
      </c>
      <c r="AK137" s="506">
        <v>0</v>
      </c>
      <c r="AL137" s="506">
        <v>0</v>
      </c>
      <c r="AM137" s="506">
        <v>0</v>
      </c>
      <c r="AN137" s="452" t="s">
        <v>1119</v>
      </c>
      <c r="AO137" s="506">
        <v>0</v>
      </c>
      <c r="AP137" s="506">
        <v>0</v>
      </c>
      <c r="AQ137" s="453"/>
      <c r="AR137" s="450" t="s">
        <v>1106</v>
      </c>
    </row>
    <row r="138" spans="1:44" s="333" customFormat="1" ht="31.5" hidden="1" x14ac:dyDescent="0.25">
      <c r="A138" s="447">
        <v>0</v>
      </c>
      <c r="B138" s="448" t="s">
        <v>589</v>
      </c>
      <c r="C138" s="449" t="s">
        <v>385</v>
      </c>
      <c r="D138" s="506">
        <v>206.39602264765909</v>
      </c>
      <c r="E138" s="506">
        <v>152.82893712382989</v>
      </c>
      <c r="F138" s="506">
        <v>2.0730398700000001</v>
      </c>
      <c r="G138" s="506">
        <v>2.0730398700000001</v>
      </c>
      <c r="H138" s="506">
        <v>0</v>
      </c>
      <c r="I138" s="506">
        <v>0</v>
      </c>
      <c r="J138" s="506">
        <v>0</v>
      </c>
      <c r="K138" s="506">
        <v>0</v>
      </c>
      <c r="L138" s="506">
        <v>0</v>
      </c>
      <c r="M138" s="506">
        <v>0</v>
      </c>
      <c r="N138" s="506">
        <v>2.0730398700000001</v>
      </c>
      <c r="O138" s="506">
        <v>2.0730398700000001</v>
      </c>
      <c r="P138" s="506">
        <v>150.75589725382989</v>
      </c>
      <c r="Q138" s="506">
        <v>0</v>
      </c>
      <c r="R138" s="509">
        <v>1</v>
      </c>
      <c r="S138" s="506"/>
      <c r="T138" s="506"/>
      <c r="U138" s="506">
        <v>1.7569999999999999</v>
      </c>
      <c r="V138" s="506">
        <v>0</v>
      </c>
      <c r="W138" s="506">
        <v>0</v>
      </c>
      <c r="X138" s="506">
        <v>0</v>
      </c>
      <c r="Y138" s="506">
        <v>0</v>
      </c>
      <c r="Z138" s="506">
        <v>0</v>
      </c>
      <c r="AA138" s="506">
        <v>0</v>
      </c>
      <c r="AB138" s="506">
        <v>0</v>
      </c>
      <c r="AC138" s="506">
        <v>0</v>
      </c>
      <c r="AD138" s="506">
        <v>0</v>
      </c>
      <c r="AE138" s="506">
        <v>0</v>
      </c>
      <c r="AF138" s="506">
        <v>173.1548835997111</v>
      </c>
      <c r="AG138" s="506">
        <v>0</v>
      </c>
      <c r="AH138" s="451" t="s">
        <v>1119</v>
      </c>
      <c r="AI138" s="450">
        <v>0</v>
      </c>
      <c r="AJ138" s="506">
        <v>1.7569999999999999</v>
      </c>
      <c r="AK138" s="506">
        <v>0</v>
      </c>
      <c r="AL138" s="506">
        <v>0</v>
      </c>
      <c r="AM138" s="506">
        <v>0</v>
      </c>
      <c r="AN138" s="452" t="s">
        <v>1119</v>
      </c>
      <c r="AO138" s="506">
        <v>0</v>
      </c>
      <c r="AP138" s="506">
        <v>0</v>
      </c>
      <c r="AQ138" s="453"/>
      <c r="AR138" s="450" t="s">
        <v>1106</v>
      </c>
    </row>
    <row r="139" spans="1:44" s="333" customFormat="1" ht="31.5" hidden="1" x14ac:dyDescent="0.25">
      <c r="A139" s="447">
        <v>0</v>
      </c>
      <c r="B139" s="448" t="s">
        <v>593</v>
      </c>
      <c r="C139" s="449" t="s">
        <v>385</v>
      </c>
      <c r="D139" s="506">
        <v>70.427999999999997</v>
      </c>
      <c r="E139" s="506">
        <v>68.285120000000006</v>
      </c>
      <c r="F139" s="506">
        <v>2.1426705499999996</v>
      </c>
      <c r="G139" s="506">
        <v>0.14267055000000006</v>
      </c>
      <c r="H139" s="506">
        <v>0</v>
      </c>
      <c r="I139" s="506">
        <v>0</v>
      </c>
      <c r="J139" s="506">
        <v>0</v>
      </c>
      <c r="K139" s="506">
        <v>0</v>
      </c>
      <c r="L139" s="506">
        <v>0</v>
      </c>
      <c r="M139" s="506">
        <v>0</v>
      </c>
      <c r="N139" s="506">
        <v>2.1426705499999996</v>
      </c>
      <c r="O139" s="506">
        <v>0.14267055000000006</v>
      </c>
      <c r="P139" s="506">
        <v>68.142449450000001</v>
      </c>
      <c r="Q139" s="506">
        <v>-1.9999999999999996</v>
      </c>
      <c r="R139" s="509">
        <v>6.6585388033638712E-2</v>
      </c>
      <c r="S139" s="506"/>
      <c r="T139" s="506"/>
      <c r="U139" s="506">
        <v>1.8160000000000001</v>
      </c>
      <c r="V139" s="506">
        <v>0</v>
      </c>
      <c r="W139" s="506">
        <v>0</v>
      </c>
      <c r="X139" s="506">
        <v>0</v>
      </c>
      <c r="Y139" s="506">
        <v>0</v>
      </c>
      <c r="Z139" s="506">
        <v>0</v>
      </c>
      <c r="AA139" s="506">
        <v>0</v>
      </c>
      <c r="AB139" s="506">
        <v>0</v>
      </c>
      <c r="AC139" s="506">
        <v>0</v>
      </c>
      <c r="AD139" s="506">
        <v>0</v>
      </c>
      <c r="AE139" s="506">
        <v>0</v>
      </c>
      <c r="AF139" s="506">
        <v>57.86874576271186</v>
      </c>
      <c r="AG139" s="506">
        <v>0</v>
      </c>
      <c r="AH139" s="451" t="s">
        <v>1119</v>
      </c>
      <c r="AI139" s="450" t="s">
        <v>927</v>
      </c>
      <c r="AJ139" s="506">
        <v>1.8160000000000001</v>
      </c>
      <c r="AK139" s="506">
        <v>0</v>
      </c>
      <c r="AL139" s="506">
        <v>0</v>
      </c>
      <c r="AM139" s="506">
        <v>0</v>
      </c>
      <c r="AN139" s="452" t="s">
        <v>1119</v>
      </c>
      <c r="AO139" s="506">
        <v>0</v>
      </c>
      <c r="AP139" s="506">
        <v>0</v>
      </c>
      <c r="AQ139" s="453"/>
      <c r="AR139" s="450" t="s">
        <v>1106</v>
      </c>
    </row>
    <row r="140" spans="1:44" s="333" customFormat="1" ht="31.5" hidden="1" x14ac:dyDescent="0.25">
      <c r="A140" s="447">
        <v>0</v>
      </c>
      <c r="B140" s="448" t="s">
        <v>418</v>
      </c>
      <c r="C140" s="449" t="s">
        <v>385</v>
      </c>
      <c r="D140" s="506">
        <v>0</v>
      </c>
      <c r="E140" s="506">
        <v>0</v>
      </c>
      <c r="F140" s="506">
        <v>0</v>
      </c>
      <c r="G140" s="506">
        <v>0</v>
      </c>
      <c r="H140" s="506">
        <v>0</v>
      </c>
      <c r="I140" s="506">
        <v>0</v>
      </c>
      <c r="J140" s="506">
        <v>0</v>
      </c>
      <c r="K140" s="506">
        <v>0</v>
      </c>
      <c r="L140" s="506">
        <v>0</v>
      </c>
      <c r="M140" s="506">
        <v>0</v>
      </c>
      <c r="N140" s="506">
        <v>0</v>
      </c>
      <c r="O140" s="506">
        <v>0</v>
      </c>
      <c r="P140" s="506" t="s">
        <v>804</v>
      </c>
      <c r="Q140" s="506">
        <v>0</v>
      </c>
      <c r="R140" s="509">
        <v>0</v>
      </c>
      <c r="S140" s="506"/>
      <c r="T140" s="506"/>
      <c r="U140" s="506">
        <v>8.8500000000000014</v>
      </c>
      <c r="V140" s="506">
        <v>0</v>
      </c>
      <c r="W140" s="506">
        <v>-6.5410000000000004</v>
      </c>
      <c r="X140" s="506">
        <v>2E-3</v>
      </c>
      <c r="Y140" s="506">
        <v>2E-3</v>
      </c>
      <c r="Z140" s="506">
        <v>0</v>
      </c>
      <c r="AA140" s="506">
        <v>0</v>
      </c>
      <c r="AB140" s="506">
        <v>0</v>
      </c>
      <c r="AC140" s="506">
        <v>0</v>
      </c>
      <c r="AD140" s="506">
        <v>-2E-3</v>
      </c>
      <c r="AE140" s="506">
        <v>-6.5430000000000001</v>
      </c>
      <c r="AF140" s="506" t="s">
        <v>804</v>
      </c>
      <c r="AG140" s="506">
        <v>-6.5410000000000004</v>
      </c>
      <c r="AH140" s="451" t="s">
        <v>1119</v>
      </c>
      <c r="AI140" s="450">
        <v>0</v>
      </c>
      <c r="AJ140" s="506">
        <v>2.3090000000000011</v>
      </c>
      <c r="AK140" s="506">
        <v>0</v>
      </c>
      <c r="AL140" s="506">
        <v>0</v>
      </c>
      <c r="AM140" s="506">
        <v>0</v>
      </c>
      <c r="AN140" s="452" t="s">
        <v>1119</v>
      </c>
      <c r="AO140" s="506">
        <v>0</v>
      </c>
      <c r="AP140" s="506">
        <v>0</v>
      </c>
      <c r="AQ140" s="453"/>
      <c r="AR140" s="450" t="s">
        <v>443</v>
      </c>
    </row>
    <row r="141" spans="1:44" s="333" customFormat="1" hidden="1" x14ac:dyDescent="0.25">
      <c r="A141" s="447">
        <v>12</v>
      </c>
      <c r="B141" s="448" t="s">
        <v>121</v>
      </c>
      <c r="C141" s="449">
        <v>0</v>
      </c>
      <c r="D141" s="506">
        <v>215.93270135910919</v>
      </c>
      <c r="E141" s="506">
        <v>147.20671022082936</v>
      </c>
      <c r="F141" s="506">
        <v>5.2724851099999999</v>
      </c>
      <c r="G141" s="506">
        <v>4.1135179500000003</v>
      </c>
      <c r="H141" s="506">
        <v>0</v>
      </c>
      <c r="I141" s="506">
        <v>0</v>
      </c>
      <c r="J141" s="506">
        <v>0.32607111</v>
      </c>
      <c r="K141" s="506">
        <v>0.32607111</v>
      </c>
      <c r="L141" s="506">
        <v>0</v>
      </c>
      <c r="M141" s="506">
        <v>3.7874468400000003</v>
      </c>
      <c r="N141" s="506">
        <v>4.9464139999999999</v>
      </c>
      <c r="O141" s="506">
        <v>0</v>
      </c>
      <c r="P141" s="506">
        <v>143.09319227082938</v>
      </c>
      <c r="Q141" s="506">
        <v>-1.1589671599999996</v>
      </c>
      <c r="R141" s="509">
        <v>0.78018578795000149</v>
      </c>
      <c r="S141" s="506"/>
      <c r="T141" s="506"/>
      <c r="U141" s="506">
        <v>50.756999999999998</v>
      </c>
      <c r="V141" s="506">
        <v>35.266999999999996</v>
      </c>
      <c r="W141" s="506">
        <v>21.478000000000002</v>
      </c>
      <c r="X141" s="506">
        <v>2.63</v>
      </c>
      <c r="Y141" s="506">
        <v>2.63</v>
      </c>
      <c r="Z141" s="506">
        <v>8.1969999999999992</v>
      </c>
      <c r="AA141" s="506">
        <v>8.1969999999999992</v>
      </c>
      <c r="AB141" s="506">
        <v>0.45050000000000001</v>
      </c>
      <c r="AC141" s="506">
        <v>4.2940000000000005</v>
      </c>
      <c r="AD141" s="506">
        <v>23.9895</v>
      </c>
      <c r="AE141" s="506">
        <v>6.3570000000000011</v>
      </c>
      <c r="AF141" s="506">
        <v>110.73881471110951</v>
      </c>
      <c r="AG141" s="506">
        <v>-13.788999999999998</v>
      </c>
      <c r="AH141" s="451">
        <v>0.60901125698244829</v>
      </c>
      <c r="AI141" s="450">
        <v>0</v>
      </c>
      <c r="AJ141" s="506">
        <v>0</v>
      </c>
      <c r="AK141" s="506">
        <v>84.615600000000001</v>
      </c>
      <c r="AL141" s="506">
        <v>72.234999999999999</v>
      </c>
      <c r="AM141" s="506">
        <v>-12.380600000000001</v>
      </c>
      <c r="AN141" s="452">
        <v>0.85368419062206025</v>
      </c>
      <c r="AO141" s="506">
        <v>84.615600000000001</v>
      </c>
      <c r="AP141" s="506">
        <v>72.234999999999999</v>
      </c>
      <c r="AQ141" s="453"/>
      <c r="AR141" s="450">
        <v>0</v>
      </c>
    </row>
    <row r="142" spans="1:44" s="333" customFormat="1" ht="47.25" hidden="1" x14ac:dyDescent="0.25">
      <c r="A142" s="447">
        <v>0</v>
      </c>
      <c r="B142" s="448" t="s">
        <v>599</v>
      </c>
      <c r="C142" s="449" t="s">
        <v>385</v>
      </c>
      <c r="D142" s="506">
        <v>66.674343957187233</v>
      </c>
      <c r="E142" s="506">
        <v>66.674343957187233</v>
      </c>
      <c r="F142" s="506">
        <v>0.264594</v>
      </c>
      <c r="G142" s="506">
        <v>0</v>
      </c>
      <c r="H142" s="506">
        <v>0</v>
      </c>
      <c r="I142" s="506">
        <v>0</v>
      </c>
      <c r="J142" s="506">
        <v>0</v>
      </c>
      <c r="K142" s="506">
        <v>0</v>
      </c>
      <c r="L142" s="506">
        <v>0</v>
      </c>
      <c r="M142" s="506">
        <v>0</v>
      </c>
      <c r="N142" s="506">
        <v>0.264594</v>
      </c>
      <c r="O142" s="506">
        <v>0</v>
      </c>
      <c r="P142" s="506">
        <v>66.674343957187233</v>
      </c>
      <c r="Q142" s="506">
        <v>-0.264594</v>
      </c>
      <c r="R142" s="509">
        <v>0</v>
      </c>
      <c r="S142" s="506"/>
      <c r="T142" s="506"/>
      <c r="U142" s="506">
        <v>0</v>
      </c>
      <c r="V142" s="506">
        <v>1.3819999999999999</v>
      </c>
      <c r="W142" s="506">
        <v>0</v>
      </c>
      <c r="X142" s="506">
        <v>0</v>
      </c>
      <c r="Y142" s="506">
        <v>0</v>
      </c>
      <c r="Z142" s="506">
        <v>0</v>
      </c>
      <c r="AA142" s="506">
        <v>0</v>
      </c>
      <c r="AB142" s="506">
        <v>0</v>
      </c>
      <c r="AC142" s="506">
        <v>0</v>
      </c>
      <c r="AD142" s="506">
        <v>1.3819999999999999</v>
      </c>
      <c r="AE142" s="506">
        <v>0</v>
      </c>
      <c r="AF142" s="506">
        <v>56.503681319650198</v>
      </c>
      <c r="AG142" s="506">
        <v>-1.3819999999999999</v>
      </c>
      <c r="AH142" s="451">
        <v>0</v>
      </c>
      <c r="AI142" s="450" t="s">
        <v>927</v>
      </c>
      <c r="AJ142" s="506">
        <v>0</v>
      </c>
      <c r="AK142" s="506">
        <v>0</v>
      </c>
      <c r="AL142" s="506">
        <v>0</v>
      </c>
      <c r="AM142" s="506">
        <v>0</v>
      </c>
      <c r="AN142" s="452" t="s">
        <v>1119</v>
      </c>
      <c r="AO142" s="506">
        <v>0</v>
      </c>
      <c r="AP142" s="506">
        <v>0</v>
      </c>
      <c r="AQ142" s="453"/>
      <c r="AR142" s="450" t="s">
        <v>1106</v>
      </c>
    </row>
    <row r="143" spans="1:44" s="333" customFormat="1" ht="31.5" hidden="1" x14ac:dyDescent="0.25">
      <c r="A143" s="447">
        <v>0</v>
      </c>
      <c r="B143" s="448" t="s">
        <v>600</v>
      </c>
      <c r="C143" s="449" t="s">
        <v>385</v>
      </c>
      <c r="D143" s="506">
        <v>2.6434305131784157</v>
      </c>
      <c r="E143" s="506">
        <v>2.3137709481332029</v>
      </c>
      <c r="F143" s="506">
        <v>0</v>
      </c>
      <c r="G143" s="506">
        <v>0</v>
      </c>
      <c r="H143" s="506">
        <v>0</v>
      </c>
      <c r="I143" s="506">
        <v>0</v>
      </c>
      <c r="J143" s="506">
        <v>0</v>
      </c>
      <c r="K143" s="506">
        <v>0</v>
      </c>
      <c r="L143" s="506">
        <v>0</v>
      </c>
      <c r="M143" s="506">
        <v>0</v>
      </c>
      <c r="N143" s="506">
        <v>0</v>
      </c>
      <c r="O143" s="506">
        <v>0</v>
      </c>
      <c r="P143" s="506">
        <v>2.3137709481332029</v>
      </c>
      <c r="Q143" s="506">
        <v>0</v>
      </c>
      <c r="R143" s="509">
        <v>0</v>
      </c>
      <c r="S143" s="506"/>
      <c r="T143" s="506"/>
      <c r="U143" s="506">
        <v>0</v>
      </c>
      <c r="V143" s="506">
        <v>1.64</v>
      </c>
      <c r="W143" s="506">
        <v>0.75700000000000001</v>
      </c>
      <c r="X143" s="506">
        <v>0</v>
      </c>
      <c r="Y143" s="506">
        <v>0</v>
      </c>
      <c r="Z143" s="506">
        <v>0</v>
      </c>
      <c r="AA143" s="506">
        <v>0</v>
      </c>
      <c r="AB143" s="506">
        <v>0</v>
      </c>
      <c r="AC143" s="506">
        <v>0</v>
      </c>
      <c r="AD143" s="506">
        <v>1.64</v>
      </c>
      <c r="AE143" s="506">
        <v>0.75700000000000001</v>
      </c>
      <c r="AF143" s="506">
        <v>1.4831953501511999</v>
      </c>
      <c r="AG143" s="506">
        <v>-0.8829999999999999</v>
      </c>
      <c r="AH143" s="451">
        <v>0.46158536585365856</v>
      </c>
      <c r="AI143" s="450">
        <v>0</v>
      </c>
      <c r="AJ143" s="506">
        <v>0</v>
      </c>
      <c r="AK143" s="506">
        <v>1.64</v>
      </c>
      <c r="AL143" s="506">
        <v>0.75700000000000001</v>
      </c>
      <c r="AM143" s="506">
        <v>-0.8829999999999999</v>
      </c>
      <c r="AN143" s="452">
        <v>0.46158536585365856</v>
      </c>
      <c r="AO143" s="506">
        <v>1.64</v>
      </c>
      <c r="AP143" s="506">
        <v>0.75700000000000001</v>
      </c>
      <c r="AQ143" s="453"/>
      <c r="AR143" s="450" t="s">
        <v>1106</v>
      </c>
    </row>
    <row r="144" spans="1:44" s="333" customFormat="1" ht="31.5" hidden="1" x14ac:dyDescent="0.25">
      <c r="A144" s="447">
        <v>0</v>
      </c>
      <c r="B144" s="448" t="s">
        <v>601</v>
      </c>
      <c r="C144" s="449" t="s">
        <v>385</v>
      </c>
      <c r="D144" s="506">
        <v>14.395999999999999</v>
      </c>
      <c r="E144" s="506">
        <v>14.395999999999999</v>
      </c>
      <c r="F144" s="506">
        <v>4.6818200000000001</v>
      </c>
      <c r="G144" s="506">
        <v>0</v>
      </c>
      <c r="H144" s="506">
        <v>0</v>
      </c>
      <c r="I144" s="506">
        <v>0</v>
      </c>
      <c r="J144" s="506">
        <v>0</v>
      </c>
      <c r="K144" s="506">
        <v>0</v>
      </c>
      <c r="L144" s="506">
        <v>0</v>
      </c>
      <c r="M144" s="506">
        <v>0</v>
      </c>
      <c r="N144" s="506">
        <v>4.6818200000000001</v>
      </c>
      <c r="O144" s="506">
        <v>0</v>
      </c>
      <c r="P144" s="506">
        <v>14.395999999999999</v>
      </c>
      <c r="Q144" s="506">
        <v>-4.6818200000000001</v>
      </c>
      <c r="R144" s="509">
        <v>0</v>
      </c>
      <c r="S144" s="506"/>
      <c r="T144" s="506"/>
      <c r="U144" s="506">
        <v>0</v>
      </c>
      <c r="V144" s="506">
        <v>12.18</v>
      </c>
      <c r="W144" s="506">
        <v>0</v>
      </c>
      <c r="X144" s="506">
        <v>0</v>
      </c>
      <c r="Y144" s="506">
        <v>0</v>
      </c>
      <c r="Z144" s="506">
        <v>0</v>
      </c>
      <c r="AA144" s="506">
        <v>0</v>
      </c>
      <c r="AB144" s="506">
        <v>0</v>
      </c>
      <c r="AC144" s="506">
        <v>0</v>
      </c>
      <c r="AD144" s="506">
        <v>12.18</v>
      </c>
      <c r="AE144" s="506">
        <v>0</v>
      </c>
      <c r="AF144" s="506">
        <v>12.18</v>
      </c>
      <c r="AG144" s="506">
        <v>-12.18</v>
      </c>
      <c r="AH144" s="451">
        <v>0</v>
      </c>
      <c r="AI144" s="450" t="s">
        <v>927</v>
      </c>
      <c r="AJ144" s="506">
        <v>0</v>
      </c>
      <c r="AK144" s="506">
        <v>12.180400000000001</v>
      </c>
      <c r="AL144" s="506">
        <v>0</v>
      </c>
      <c r="AM144" s="506">
        <v>-12.180400000000001</v>
      </c>
      <c r="AN144" s="452">
        <v>0</v>
      </c>
      <c r="AO144" s="506">
        <v>12.180400000000001</v>
      </c>
      <c r="AP144" s="506">
        <v>0</v>
      </c>
      <c r="AQ144" s="453"/>
      <c r="AR144" s="450" t="s">
        <v>1106</v>
      </c>
    </row>
    <row r="145" spans="1:44" s="333" customFormat="1" ht="31.5" hidden="1" x14ac:dyDescent="0.25">
      <c r="A145" s="447">
        <v>0</v>
      </c>
      <c r="B145" s="448" t="s">
        <v>602</v>
      </c>
      <c r="C145" s="449" t="s">
        <v>385</v>
      </c>
      <c r="D145" s="506">
        <v>67.631813888238199</v>
      </c>
      <c r="E145" s="506">
        <v>40.450000000000003</v>
      </c>
      <c r="F145" s="506">
        <v>0</v>
      </c>
      <c r="G145" s="506">
        <v>0</v>
      </c>
      <c r="H145" s="506">
        <v>0</v>
      </c>
      <c r="I145" s="506">
        <v>0</v>
      </c>
      <c r="J145" s="506">
        <v>0</v>
      </c>
      <c r="K145" s="506">
        <v>0</v>
      </c>
      <c r="L145" s="506">
        <v>0</v>
      </c>
      <c r="M145" s="506">
        <v>0</v>
      </c>
      <c r="N145" s="506">
        <v>0</v>
      </c>
      <c r="O145" s="506">
        <v>0</v>
      </c>
      <c r="P145" s="506">
        <v>40.450000000000003</v>
      </c>
      <c r="Q145" s="506">
        <v>0</v>
      </c>
      <c r="R145" s="509">
        <v>0</v>
      </c>
      <c r="S145" s="506"/>
      <c r="T145" s="506"/>
      <c r="U145" s="506">
        <v>32.670999999999999</v>
      </c>
      <c r="V145" s="506">
        <v>9.6820000000000004</v>
      </c>
      <c r="W145" s="506">
        <v>9.3290000000000006</v>
      </c>
      <c r="X145" s="506">
        <v>0.79200000000000004</v>
      </c>
      <c r="Y145" s="506">
        <v>0.79200000000000004</v>
      </c>
      <c r="Z145" s="506">
        <v>5.6390000000000002</v>
      </c>
      <c r="AA145" s="506">
        <v>5.6390000000000002</v>
      </c>
      <c r="AB145" s="506">
        <v>0.45050000000000001</v>
      </c>
      <c r="AC145" s="506">
        <v>1.774</v>
      </c>
      <c r="AD145" s="506">
        <v>2.8005000000000004</v>
      </c>
      <c r="AE145" s="506">
        <v>1.1240000000000006</v>
      </c>
      <c r="AF145" s="506">
        <v>15.315096515456105</v>
      </c>
      <c r="AG145" s="506">
        <v>-0.35299999999999976</v>
      </c>
      <c r="AH145" s="451">
        <v>0.96354059078702747</v>
      </c>
      <c r="AI145" s="450">
        <v>0</v>
      </c>
      <c r="AJ145" s="506">
        <v>0</v>
      </c>
      <c r="AK145" s="506">
        <v>42.353400000000001</v>
      </c>
      <c r="AL145" s="506">
        <v>42</v>
      </c>
      <c r="AM145" s="506">
        <v>-0.3534000000000006</v>
      </c>
      <c r="AN145" s="452">
        <v>0.99165592372749289</v>
      </c>
      <c r="AO145" s="506">
        <v>42.353400000000001</v>
      </c>
      <c r="AP145" s="506">
        <v>42</v>
      </c>
      <c r="AQ145" s="453"/>
      <c r="AR145" s="450" t="s">
        <v>443</v>
      </c>
    </row>
    <row r="146" spans="1:44" s="333" customFormat="1" ht="47.25" hidden="1" x14ac:dyDescent="0.25">
      <c r="A146" s="447">
        <v>0</v>
      </c>
      <c r="B146" s="448" t="s">
        <v>603</v>
      </c>
      <c r="C146" s="449" t="s">
        <v>385</v>
      </c>
      <c r="D146" s="506">
        <v>30.7188362577545</v>
      </c>
      <c r="E146" s="506">
        <v>10.860297657754463</v>
      </c>
      <c r="F146" s="506">
        <v>0.32607111</v>
      </c>
      <c r="G146" s="506">
        <v>0.82226111000000002</v>
      </c>
      <c r="H146" s="506">
        <v>0</v>
      </c>
      <c r="I146" s="506">
        <v>0</v>
      </c>
      <c r="J146" s="506">
        <v>0.32607111</v>
      </c>
      <c r="K146" s="506">
        <v>0.32607111</v>
      </c>
      <c r="L146" s="506">
        <v>0</v>
      </c>
      <c r="M146" s="506">
        <v>0.49619000000000002</v>
      </c>
      <c r="N146" s="506">
        <v>0</v>
      </c>
      <c r="O146" s="506">
        <v>0</v>
      </c>
      <c r="P146" s="506">
        <v>10.038036547754464</v>
      </c>
      <c r="Q146" s="506">
        <v>0.49619000000000002</v>
      </c>
      <c r="R146" s="509">
        <v>2.5217232829979941</v>
      </c>
      <c r="S146" s="506"/>
      <c r="T146" s="506"/>
      <c r="U146" s="506">
        <v>0</v>
      </c>
      <c r="V146" s="506">
        <v>1.0329999999999999</v>
      </c>
      <c r="W146" s="506">
        <v>1.0329999999999999</v>
      </c>
      <c r="X146" s="506">
        <v>1.0329999999999999</v>
      </c>
      <c r="Y146" s="506">
        <v>1.0329999999999999</v>
      </c>
      <c r="Z146" s="506">
        <v>0</v>
      </c>
      <c r="AA146" s="506">
        <v>0</v>
      </c>
      <c r="AB146" s="506">
        <v>0</v>
      </c>
      <c r="AC146" s="506">
        <v>0</v>
      </c>
      <c r="AD146" s="506">
        <v>0</v>
      </c>
      <c r="AE146" s="506">
        <v>0</v>
      </c>
      <c r="AF146" s="506">
        <v>24.999912082842798</v>
      </c>
      <c r="AG146" s="506">
        <v>0</v>
      </c>
      <c r="AH146" s="451">
        <v>1</v>
      </c>
      <c r="AI146" s="450" t="s">
        <v>509</v>
      </c>
      <c r="AJ146" s="506">
        <v>0</v>
      </c>
      <c r="AK146" s="506">
        <v>0</v>
      </c>
      <c r="AL146" s="506">
        <v>1.0329999999999999</v>
      </c>
      <c r="AM146" s="506">
        <v>1.0329999999999999</v>
      </c>
      <c r="AN146" s="452" t="s">
        <v>1119</v>
      </c>
      <c r="AO146" s="506">
        <v>0</v>
      </c>
      <c r="AP146" s="506">
        <v>1.0329999999999999</v>
      </c>
      <c r="AQ146" s="453"/>
      <c r="AR146" s="450" t="s">
        <v>443</v>
      </c>
    </row>
    <row r="147" spans="1:44" s="333" customFormat="1" ht="63" hidden="1" x14ac:dyDescent="0.25">
      <c r="A147" s="447">
        <v>0</v>
      </c>
      <c r="B147" s="448" t="s">
        <v>848</v>
      </c>
      <c r="C147" s="449" t="s">
        <v>385</v>
      </c>
      <c r="D147" s="506">
        <v>1.6519999999999999</v>
      </c>
      <c r="E147" s="506">
        <v>1.6519999999999999</v>
      </c>
      <c r="F147" s="506">
        <v>0</v>
      </c>
      <c r="G147" s="506">
        <v>2.0525368400000001</v>
      </c>
      <c r="H147" s="506">
        <v>0</v>
      </c>
      <c r="I147" s="506">
        <v>0</v>
      </c>
      <c r="J147" s="506">
        <v>0</v>
      </c>
      <c r="K147" s="506">
        <v>0</v>
      </c>
      <c r="L147" s="506">
        <v>0</v>
      </c>
      <c r="M147" s="506">
        <v>2.0525368400000001</v>
      </c>
      <c r="N147" s="506">
        <v>0</v>
      </c>
      <c r="O147" s="506">
        <v>0</v>
      </c>
      <c r="P147" s="506">
        <v>-0.40053684000000023</v>
      </c>
      <c r="Q147" s="506">
        <v>2.0525368400000001</v>
      </c>
      <c r="R147" s="509" t="s">
        <v>1119</v>
      </c>
      <c r="S147" s="506"/>
      <c r="T147" s="506"/>
      <c r="U147" s="506">
        <v>0</v>
      </c>
      <c r="V147" s="506">
        <v>1.4</v>
      </c>
      <c r="W147" s="506">
        <v>1.3979999999999999</v>
      </c>
      <c r="X147" s="506">
        <v>0</v>
      </c>
      <c r="Y147" s="506">
        <v>0</v>
      </c>
      <c r="Z147" s="506">
        <v>0</v>
      </c>
      <c r="AA147" s="506">
        <v>0</v>
      </c>
      <c r="AB147" s="506">
        <v>0</v>
      </c>
      <c r="AC147" s="506">
        <v>1.3979999999999999</v>
      </c>
      <c r="AD147" s="506">
        <v>1.4</v>
      </c>
      <c r="AE147" s="506">
        <v>0</v>
      </c>
      <c r="AF147" s="506">
        <v>2.0000000000000018E-3</v>
      </c>
      <c r="AG147" s="506">
        <v>-2.0000000000000018E-3</v>
      </c>
      <c r="AH147" s="451">
        <v>0.99857142857142855</v>
      </c>
      <c r="AI147" s="450" t="s">
        <v>509</v>
      </c>
      <c r="AJ147" s="506">
        <v>0</v>
      </c>
      <c r="AK147" s="506">
        <v>1.4004000000000001</v>
      </c>
      <c r="AL147" s="506">
        <v>1.3979999999999999</v>
      </c>
      <c r="AM147" s="506">
        <v>-2.4000000000001798E-3</v>
      </c>
      <c r="AN147" s="452">
        <v>0.99828620394173084</v>
      </c>
      <c r="AO147" s="506">
        <v>1.4004000000000001</v>
      </c>
      <c r="AP147" s="506">
        <v>1.3979999999999999</v>
      </c>
      <c r="AQ147" s="453"/>
      <c r="AR147" s="450" t="s">
        <v>443</v>
      </c>
    </row>
    <row r="148" spans="1:44" s="333" customFormat="1" ht="47.25" hidden="1" x14ac:dyDescent="0.25">
      <c r="A148" s="447">
        <v>0</v>
      </c>
      <c r="B148" s="448" t="s">
        <v>420</v>
      </c>
      <c r="C148" s="449" t="s">
        <v>385</v>
      </c>
      <c r="D148" s="506">
        <v>32.216276742750857</v>
      </c>
      <c r="E148" s="506">
        <v>10.860297657754463</v>
      </c>
      <c r="F148" s="506">
        <v>0</v>
      </c>
      <c r="G148" s="506">
        <v>1.23872</v>
      </c>
      <c r="H148" s="506">
        <v>0</v>
      </c>
      <c r="I148" s="506">
        <v>0</v>
      </c>
      <c r="J148" s="506">
        <v>0</v>
      </c>
      <c r="K148" s="506">
        <v>0</v>
      </c>
      <c r="L148" s="506">
        <v>0</v>
      </c>
      <c r="M148" s="506">
        <v>1.23872</v>
      </c>
      <c r="N148" s="506">
        <v>0</v>
      </c>
      <c r="O148" s="506">
        <v>0</v>
      </c>
      <c r="P148" s="506">
        <v>9.6215776577544627</v>
      </c>
      <c r="Q148" s="506">
        <v>1.23872</v>
      </c>
      <c r="R148" s="509" t="s">
        <v>1119</v>
      </c>
      <c r="S148" s="506"/>
      <c r="T148" s="506"/>
      <c r="U148" s="506">
        <v>18.085999999999999</v>
      </c>
      <c r="V148" s="506">
        <v>7.9500000000000011</v>
      </c>
      <c r="W148" s="506">
        <v>8.9610000000000021</v>
      </c>
      <c r="X148" s="506">
        <v>0.80500000000000005</v>
      </c>
      <c r="Y148" s="506">
        <v>0.80500000000000005</v>
      </c>
      <c r="Z148" s="506">
        <v>2.5579999999999998</v>
      </c>
      <c r="AA148" s="506">
        <v>2.5579999999999998</v>
      </c>
      <c r="AB148" s="506">
        <v>0</v>
      </c>
      <c r="AC148" s="506">
        <v>1.1220000000000003</v>
      </c>
      <c r="AD148" s="506">
        <v>4.5870000000000006</v>
      </c>
      <c r="AE148" s="506">
        <v>4.4760000000000009</v>
      </c>
      <c r="AF148" s="506">
        <v>0.25492944300920328</v>
      </c>
      <c r="AG148" s="506">
        <v>1.0110000000000001</v>
      </c>
      <c r="AH148" s="451">
        <v>1.1271698113207549</v>
      </c>
      <c r="AI148" s="450" t="s">
        <v>509</v>
      </c>
      <c r="AJ148" s="506">
        <v>0</v>
      </c>
      <c r="AK148" s="506">
        <v>27.041399999999999</v>
      </c>
      <c r="AL148" s="506">
        <v>27.047000000000001</v>
      </c>
      <c r="AM148" s="506">
        <v>5.6000000000011596E-3</v>
      </c>
      <c r="AN148" s="452">
        <v>1.0002070898696074</v>
      </c>
      <c r="AO148" s="506">
        <v>27.041399999999999</v>
      </c>
      <c r="AP148" s="506">
        <v>27.047000000000001</v>
      </c>
      <c r="AQ148" s="453"/>
      <c r="AR148" s="450" t="s">
        <v>443</v>
      </c>
    </row>
    <row r="149" spans="1:44" s="333" customFormat="1" hidden="1" x14ac:dyDescent="0.25">
      <c r="A149" s="447" t="s">
        <v>463</v>
      </c>
      <c r="B149" s="448" t="s">
        <v>464</v>
      </c>
      <c r="C149" s="449">
        <v>1</v>
      </c>
      <c r="D149" s="506">
        <v>483.90983051291437</v>
      </c>
      <c r="E149" s="506">
        <v>371.20755826258511</v>
      </c>
      <c r="F149" s="506">
        <v>38.975031746490671</v>
      </c>
      <c r="G149" s="506">
        <v>314.76504325000002</v>
      </c>
      <c r="H149" s="506">
        <v>2.8979999999999997</v>
      </c>
      <c r="I149" s="506">
        <v>2.8980000000000001</v>
      </c>
      <c r="J149" s="506">
        <v>0.49580000000000002</v>
      </c>
      <c r="K149" s="506">
        <v>0.49580000000000002</v>
      </c>
      <c r="L149" s="506">
        <v>0</v>
      </c>
      <c r="M149" s="506">
        <v>170.42523973000002</v>
      </c>
      <c r="N149" s="506">
        <v>35.581231746490673</v>
      </c>
      <c r="O149" s="506">
        <v>140.94600352</v>
      </c>
      <c r="P149" s="506">
        <v>56.442515012585091</v>
      </c>
      <c r="Q149" s="506">
        <v>275.79001150350933</v>
      </c>
      <c r="R149" s="509">
        <v>8.0760689381180963</v>
      </c>
      <c r="S149" s="506"/>
      <c r="T149" s="506"/>
      <c r="U149" s="506">
        <v>113.03504943000002</v>
      </c>
      <c r="V149" s="506">
        <v>179.24799999999999</v>
      </c>
      <c r="W149" s="506">
        <v>309.63829334999991</v>
      </c>
      <c r="X149" s="506">
        <v>3.3959999999999999</v>
      </c>
      <c r="Y149" s="506">
        <v>3.4013061899999997</v>
      </c>
      <c r="Z149" s="506">
        <v>5.1189999999999998</v>
      </c>
      <c r="AA149" s="506">
        <v>5.1269592999999993</v>
      </c>
      <c r="AB149" s="506">
        <v>1.2760000000000002</v>
      </c>
      <c r="AC149" s="506">
        <v>9.9559593</v>
      </c>
      <c r="AD149" s="506">
        <v>169.45699999999999</v>
      </c>
      <c r="AE149" s="506">
        <v>291.15406855999993</v>
      </c>
      <c r="AF149" s="506">
        <v>708.53395469327961</v>
      </c>
      <c r="AG149" s="506">
        <v>130.39029334999992</v>
      </c>
      <c r="AH149" s="451">
        <v>1.7274295576519678</v>
      </c>
      <c r="AI149" s="450">
        <v>0</v>
      </c>
      <c r="AJ149" s="506">
        <v>126.09734277999999</v>
      </c>
      <c r="AK149" s="506">
        <v>173.38380000000001</v>
      </c>
      <c r="AL149" s="506">
        <v>296.57600000000002</v>
      </c>
      <c r="AM149" s="506">
        <v>123.19220000000001</v>
      </c>
      <c r="AN149" s="452">
        <v>1.7105173609068438</v>
      </c>
      <c r="AO149" s="506">
        <v>173.38380000000001</v>
      </c>
      <c r="AP149" s="506">
        <v>296.57600000000002</v>
      </c>
      <c r="AQ149" s="453"/>
      <c r="AR149" s="450">
        <v>0</v>
      </c>
    </row>
    <row r="150" spans="1:44" s="333" customFormat="1" hidden="1" x14ac:dyDescent="0.25">
      <c r="A150" s="447">
        <v>1</v>
      </c>
      <c r="B150" s="448" t="s">
        <v>451</v>
      </c>
      <c r="C150" s="449">
        <v>0</v>
      </c>
      <c r="D150" s="506">
        <v>0</v>
      </c>
      <c r="E150" s="506">
        <v>0</v>
      </c>
      <c r="F150" s="506">
        <v>0</v>
      </c>
      <c r="G150" s="506">
        <v>0</v>
      </c>
      <c r="H150" s="506">
        <v>0</v>
      </c>
      <c r="I150" s="506">
        <v>0</v>
      </c>
      <c r="J150" s="506">
        <v>0</v>
      </c>
      <c r="K150" s="506">
        <v>0</v>
      </c>
      <c r="L150" s="506">
        <v>0</v>
      </c>
      <c r="M150" s="506">
        <v>0</v>
      </c>
      <c r="N150" s="506">
        <v>0</v>
      </c>
      <c r="O150" s="506">
        <v>0</v>
      </c>
      <c r="P150" s="506" t="s">
        <v>804</v>
      </c>
      <c r="Q150" s="506">
        <v>0</v>
      </c>
      <c r="R150" s="509" t="s">
        <v>1119</v>
      </c>
      <c r="S150" s="506"/>
      <c r="T150" s="506"/>
      <c r="U150" s="506">
        <v>0</v>
      </c>
      <c r="V150" s="506">
        <v>0</v>
      </c>
      <c r="W150" s="506">
        <v>0</v>
      </c>
      <c r="X150" s="506">
        <v>0</v>
      </c>
      <c r="Y150" s="506">
        <v>0</v>
      </c>
      <c r="Z150" s="506">
        <v>0</v>
      </c>
      <c r="AA150" s="506">
        <v>0</v>
      </c>
      <c r="AB150" s="506">
        <v>0</v>
      </c>
      <c r="AC150" s="506">
        <v>0</v>
      </c>
      <c r="AD150" s="506">
        <v>0</v>
      </c>
      <c r="AE150" s="506">
        <v>0</v>
      </c>
      <c r="AF150" s="506" t="s">
        <v>804</v>
      </c>
      <c r="AG150" s="506">
        <v>0</v>
      </c>
      <c r="AH150" s="451" t="s">
        <v>1119</v>
      </c>
      <c r="AI150" s="450">
        <v>0</v>
      </c>
      <c r="AJ150" s="506">
        <v>0</v>
      </c>
      <c r="AK150" s="506">
        <v>0</v>
      </c>
      <c r="AL150" s="506">
        <v>0</v>
      </c>
      <c r="AM150" s="506">
        <v>0</v>
      </c>
      <c r="AN150" s="452" t="s">
        <v>1119</v>
      </c>
      <c r="AO150" s="506">
        <v>0</v>
      </c>
      <c r="AP150" s="506">
        <v>0</v>
      </c>
      <c r="AQ150" s="453"/>
      <c r="AR150" s="450">
        <v>0</v>
      </c>
    </row>
    <row r="151" spans="1:44" s="333" customFormat="1" hidden="1" x14ac:dyDescent="0.25">
      <c r="A151" s="447">
        <v>2</v>
      </c>
      <c r="B151" s="448" t="s">
        <v>452</v>
      </c>
      <c r="C151" s="449">
        <v>0</v>
      </c>
      <c r="D151" s="506">
        <v>0</v>
      </c>
      <c r="E151" s="506">
        <v>0</v>
      </c>
      <c r="F151" s="506">
        <v>0</v>
      </c>
      <c r="G151" s="506">
        <v>0</v>
      </c>
      <c r="H151" s="506">
        <v>0</v>
      </c>
      <c r="I151" s="506">
        <v>0</v>
      </c>
      <c r="J151" s="506">
        <v>0</v>
      </c>
      <c r="K151" s="506">
        <v>0</v>
      </c>
      <c r="L151" s="506">
        <v>0</v>
      </c>
      <c r="M151" s="506">
        <v>0</v>
      </c>
      <c r="N151" s="506">
        <v>0</v>
      </c>
      <c r="O151" s="506">
        <v>0</v>
      </c>
      <c r="P151" s="506" t="s">
        <v>804</v>
      </c>
      <c r="Q151" s="506">
        <v>0</v>
      </c>
      <c r="R151" s="509" t="s">
        <v>1119</v>
      </c>
      <c r="S151" s="506"/>
      <c r="T151" s="506"/>
      <c r="U151" s="506">
        <v>0</v>
      </c>
      <c r="V151" s="506">
        <v>0</v>
      </c>
      <c r="W151" s="506">
        <v>0</v>
      </c>
      <c r="X151" s="506">
        <v>0</v>
      </c>
      <c r="Y151" s="506">
        <v>0</v>
      </c>
      <c r="Z151" s="506">
        <v>0</v>
      </c>
      <c r="AA151" s="506">
        <v>0</v>
      </c>
      <c r="AB151" s="506">
        <v>0</v>
      </c>
      <c r="AC151" s="506">
        <v>0</v>
      </c>
      <c r="AD151" s="506">
        <v>0</v>
      </c>
      <c r="AE151" s="506">
        <v>0</v>
      </c>
      <c r="AF151" s="506" t="s">
        <v>804</v>
      </c>
      <c r="AG151" s="506">
        <v>0</v>
      </c>
      <c r="AH151" s="451" t="s">
        <v>1119</v>
      </c>
      <c r="AI151" s="450">
        <v>0</v>
      </c>
      <c r="AJ151" s="506">
        <v>0</v>
      </c>
      <c r="AK151" s="506">
        <v>0</v>
      </c>
      <c r="AL151" s="506">
        <v>0</v>
      </c>
      <c r="AM151" s="506">
        <v>0</v>
      </c>
      <c r="AN151" s="452" t="s">
        <v>1119</v>
      </c>
      <c r="AO151" s="506">
        <v>0</v>
      </c>
      <c r="AP151" s="506">
        <v>0</v>
      </c>
      <c r="AQ151" s="453"/>
      <c r="AR151" s="450">
        <v>0</v>
      </c>
    </row>
    <row r="152" spans="1:44" s="333" customFormat="1" hidden="1" x14ac:dyDescent="0.25">
      <c r="A152" s="447">
        <v>3</v>
      </c>
      <c r="B152" s="448" t="s">
        <v>453</v>
      </c>
      <c r="C152" s="449">
        <v>0</v>
      </c>
      <c r="D152" s="506">
        <v>162.36347782184453</v>
      </c>
      <c r="E152" s="506">
        <v>52.107650277356669</v>
      </c>
      <c r="F152" s="506">
        <v>6.813881746490674</v>
      </c>
      <c r="G152" s="506">
        <v>4.3818000000000001</v>
      </c>
      <c r="H152" s="506">
        <v>2.8979999999999997</v>
      </c>
      <c r="I152" s="506">
        <v>2.8980000000000001</v>
      </c>
      <c r="J152" s="506">
        <v>0.49580000000000002</v>
      </c>
      <c r="K152" s="506">
        <v>0.49580000000000002</v>
      </c>
      <c r="L152" s="506">
        <v>0</v>
      </c>
      <c r="M152" s="506">
        <v>0</v>
      </c>
      <c r="N152" s="506">
        <v>3.4200817464906743</v>
      </c>
      <c r="O152" s="506">
        <v>0.98799999999999999</v>
      </c>
      <c r="P152" s="506">
        <v>47.72585027735667</v>
      </c>
      <c r="Q152" s="506">
        <v>-2.4320817464906739</v>
      </c>
      <c r="R152" s="509">
        <v>0.64306956930339165</v>
      </c>
      <c r="S152" s="506"/>
      <c r="T152" s="506"/>
      <c r="U152" s="506">
        <v>75.313000000000002</v>
      </c>
      <c r="V152" s="506">
        <v>7.3789999999999996</v>
      </c>
      <c r="W152" s="506">
        <v>11.671999999999999</v>
      </c>
      <c r="X152" s="506">
        <v>2.3889999999999998</v>
      </c>
      <c r="Y152" s="506">
        <v>2.3889999999999998</v>
      </c>
      <c r="Z152" s="506">
        <v>2.5269999999999997</v>
      </c>
      <c r="AA152" s="506">
        <v>2.5269999999999997</v>
      </c>
      <c r="AB152" s="506">
        <v>0</v>
      </c>
      <c r="AC152" s="506">
        <v>5.4719999999999995</v>
      </c>
      <c r="AD152" s="506">
        <v>2.4630000000000005</v>
      </c>
      <c r="AE152" s="506">
        <v>1.284</v>
      </c>
      <c r="AF152" s="506">
        <v>18.448338983050853</v>
      </c>
      <c r="AG152" s="506">
        <v>4.2929999999999993</v>
      </c>
      <c r="AH152" s="451">
        <v>1.5817861498848083</v>
      </c>
      <c r="AI152" s="450">
        <v>0</v>
      </c>
      <c r="AJ152" s="506">
        <v>86.984999999999999</v>
      </c>
      <c r="AK152" s="506">
        <v>0</v>
      </c>
      <c r="AL152" s="506">
        <v>0</v>
      </c>
      <c r="AM152" s="506">
        <v>0</v>
      </c>
      <c r="AN152" s="452" t="s">
        <v>1119</v>
      </c>
      <c r="AO152" s="506">
        <v>0</v>
      </c>
      <c r="AP152" s="506">
        <v>0</v>
      </c>
      <c r="AQ152" s="453"/>
      <c r="AR152" s="450">
        <v>0</v>
      </c>
    </row>
    <row r="153" spans="1:44" s="333" customFormat="1" ht="47.25" hidden="1" x14ac:dyDescent="0.25">
      <c r="A153" s="447">
        <v>0</v>
      </c>
      <c r="B153" s="448" t="s">
        <v>604</v>
      </c>
      <c r="C153" s="449" t="s">
        <v>389</v>
      </c>
      <c r="D153" s="506">
        <v>126.289</v>
      </c>
      <c r="E153" s="506">
        <v>32.843000000000004</v>
      </c>
      <c r="F153" s="506">
        <v>5.2560817464906746</v>
      </c>
      <c r="G153" s="506">
        <v>2.8239999999999998</v>
      </c>
      <c r="H153" s="506">
        <v>1.8360000000000001</v>
      </c>
      <c r="I153" s="506">
        <v>1.8360000000000001</v>
      </c>
      <c r="J153" s="506">
        <v>0</v>
      </c>
      <c r="K153" s="506">
        <v>0</v>
      </c>
      <c r="L153" s="506">
        <v>0</v>
      </c>
      <c r="M153" s="506">
        <v>0</v>
      </c>
      <c r="N153" s="506">
        <v>3.4200817464906743</v>
      </c>
      <c r="O153" s="506">
        <v>0.98799999999999999</v>
      </c>
      <c r="P153" s="506">
        <v>30.019000000000005</v>
      </c>
      <c r="Q153" s="506">
        <v>-2.4320817464906743</v>
      </c>
      <c r="R153" s="509">
        <v>0.53728235902828159</v>
      </c>
      <c r="S153" s="506"/>
      <c r="T153" s="506"/>
      <c r="U153" s="506">
        <v>53.81</v>
      </c>
      <c r="V153" s="506">
        <v>7.3789999999999996</v>
      </c>
      <c r="W153" s="506">
        <v>11.671999999999999</v>
      </c>
      <c r="X153" s="506">
        <v>2.3889999999999998</v>
      </c>
      <c r="Y153" s="506">
        <v>2.3889999999999998</v>
      </c>
      <c r="Z153" s="506">
        <v>2.5269999999999997</v>
      </c>
      <c r="AA153" s="506">
        <v>2.5269999999999997</v>
      </c>
      <c r="AB153" s="506">
        <v>0</v>
      </c>
      <c r="AC153" s="506">
        <v>5.4719999999999995</v>
      </c>
      <c r="AD153" s="506">
        <v>2.4630000000000005</v>
      </c>
      <c r="AE153" s="506">
        <v>1.284</v>
      </c>
      <c r="AF153" s="506">
        <v>16.161050847457631</v>
      </c>
      <c r="AG153" s="506">
        <v>4.2929999999999993</v>
      </c>
      <c r="AH153" s="451">
        <v>1.5817861498848083</v>
      </c>
      <c r="AI153" s="450" t="s">
        <v>927</v>
      </c>
      <c r="AJ153" s="506">
        <v>65.481999999999999</v>
      </c>
      <c r="AK153" s="506">
        <v>0</v>
      </c>
      <c r="AL153" s="506">
        <v>0</v>
      </c>
      <c r="AM153" s="506">
        <v>0</v>
      </c>
      <c r="AN153" s="452" t="s">
        <v>1119</v>
      </c>
      <c r="AO153" s="506">
        <v>0</v>
      </c>
      <c r="AP153" s="506">
        <v>0</v>
      </c>
      <c r="AQ153" s="453"/>
      <c r="AR153" s="450" t="s">
        <v>443</v>
      </c>
    </row>
    <row r="154" spans="1:44" s="333" customFormat="1" ht="63" hidden="1" x14ac:dyDescent="0.25">
      <c r="A154" s="447">
        <v>0</v>
      </c>
      <c r="B154" s="448" t="s">
        <v>605</v>
      </c>
      <c r="C154" s="449" t="s">
        <v>389</v>
      </c>
      <c r="D154" s="506">
        <v>16.63349771</v>
      </c>
      <c r="E154" s="506">
        <v>2.6989999999999998</v>
      </c>
      <c r="F154" s="506">
        <v>1.0619999999999998</v>
      </c>
      <c r="G154" s="506">
        <v>1.0620000000000001</v>
      </c>
      <c r="H154" s="506">
        <v>1.0619999999999998</v>
      </c>
      <c r="I154" s="506">
        <v>1.0620000000000001</v>
      </c>
      <c r="J154" s="506">
        <v>0</v>
      </c>
      <c r="K154" s="506">
        <v>0</v>
      </c>
      <c r="L154" s="506">
        <v>0</v>
      </c>
      <c r="M154" s="506">
        <v>0</v>
      </c>
      <c r="N154" s="506">
        <v>0</v>
      </c>
      <c r="O154" s="506">
        <v>0</v>
      </c>
      <c r="P154" s="506">
        <v>1.6369999999999998</v>
      </c>
      <c r="Q154" s="506">
        <v>2.2204460492503131E-16</v>
      </c>
      <c r="R154" s="509">
        <v>1.0000000000000002</v>
      </c>
      <c r="S154" s="506"/>
      <c r="T154" s="506"/>
      <c r="U154" s="506">
        <v>11.397</v>
      </c>
      <c r="V154" s="506">
        <v>0</v>
      </c>
      <c r="W154" s="506">
        <v>0</v>
      </c>
      <c r="X154" s="506">
        <v>0</v>
      </c>
      <c r="Y154" s="506">
        <v>0</v>
      </c>
      <c r="Z154" s="506">
        <v>0</v>
      </c>
      <c r="AA154" s="506">
        <v>0</v>
      </c>
      <c r="AB154" s="506">
        <v>0</v>
      </c>
      <c r="AC154" s="506">
        <v>0</v>
      </c>
      <c r="AD154" s="506">
        <v>0</v>
      </c>
      <c r="AE154" s="506">
        <v>0</v>
      </c>
      <c r="AF154" s="506">
        <v>2.2872881355932204</v>
      </c>
      <c r="AG154" s="506">
        <v>0</v>
      </c>
      <c r="AH154" s="451" t="s">
        <v>1119</v>
      </c>
      <c r="AI154" s="450">
        <v>0</v>
      </c>
      <c r="AJ154" s="506">
        <v>11.397</v>
      </c>
      <c r="AK154" s="506">
        <v>0</v>
      </c>
      <c r="AL154" s="506">
        <v>0</v>
      </c>
      <c r="AM154" s="506">
        <v>0</v>
      </c>
      <c r="AN154" s="452" t="s">
        <v>1119</v>
      </c>
      <c r="AO154" s="506">
        <v>0</v>
      </c>
      <c r="AP154" s="506">
        <v>0</v>
      </c>
      <c r="AQ154" s="453"/>
      <c r="AR154" s="450" t="s">
        <v>443</v>
      </c>
    </row>
    <row r="155" spans="1:44" s="333" customFormat="1" ht="47.25" hidden="1" x14ac:dyDescent="0.25">
      <c r="A155" s="447">
        <v>0</v>
      </c>
      <c r="B155" s="448" t="s">
        <v>606</v>
      </c>
      <c r="C155" s="449" t="s">
        <v>385</v>
      </c>
      <c r="D155" s="506">
        <v>19.440980111844517</v>
      </c>
      <c r="E155" s="506">
        <v>16.565650277356671</v>
      </c>
      <c r="F155" s="506">
        <v>0.49580000000000002</v>
      </c>
      <c r="G155" s="506">
        <v>0.49580000000000002</v>
      </c>
      <c r="H155" s="506">
        <v>0</v>
      </c>
      <c r="I155" s="506">
        <v>0</v>
      </c>
      <c r="J155" s="506">
        <v>0.49580000000000002</v>
      </c>
      <c r="K155" s="506">
        <v>0.49580000000000002</v>
      </c>
      <c r="L155" s="506">
        <v>0</v>
      </c>
      <c r="M155" s="506">
        <v>0</v>
      </c>
      <c r="N155" s="506">
        <v>0</v>
      </c>
      <c r="O155" s="506">
        <v>0</v>
      </c>
      <c r="P155" s="506">
        <v>16.069850277356672</v>
      </c>
      <c r="Q155" s="506">
        <v>0</v>
      </c>
      <c r="R155" s="509">
        <v>1</v>
      </c>
      <c r="S155" s="506"/>
      <c r="T155" s="506"/>
      <c r="U155" s="506">
        <v>10.106</v>
      </c>
      <c r="V155" s="506">
        <v>0</v>
      </c>
      <c r="W155" s="506">
        <v>0</v>
      </c>
      <c r="X155" s="506">
        <v>0</v>
      </c>
      <c r="Y155" s="506">
        <v>0</v>
      </c>
      <c r="Z155" s="506">
        <v>0</v>
      </c>
      <c r="AA155" s="506">
        <v>0</v>
      </c>
      <c r="AB155" s="506">
        <v>0</v>
      </c>
      <c r="AC155" s="506">
        <v>0</v>
      </c>
      <c r="AD155" s="506">
        <v>0</v>
      </c>
      <c r="AE155" s="506">
        <v>0</v>
      </c>
      <c r="AF155" s="506" t="s">
        <v>804</v>
      </c>
      <c r="AG155" s="506">
        <v>0</v>
      </c>
      <c r="AH155" s="451" t="s">
        <v>1119</v>
      </c>
      <c r="AI155" s="450">
        <v>0</v>
      </c>
      <c r="AJ155" s="506">
        <v>10.106</v>
      </c>
      <c r="AK155" s="506">
        <v>0</v>
      </c>
      <c r="AL155" s="506">
        <v>0</v>
      </c>
      <c r="AM155" s="506">
        <v>0</v>
      </c>
      <c r="AN155" s="452" t="s">
        <v>1119</v>
      </c>
      <c r="AO155" s="506">
        <v>0</v>
      </c>
      <c r="AP155" s="506">
        <v>0</v>
      </c>
      <c r="AQ155" s="453"/>
      <c r="AR155" s="450" t="s">
        <v>443</v>
      </c>
    </row>
    <row r="156" spans="1:44" s="333" customFormat="1" hidden="1" x14ac:dyDescent="0.25">
      <c r="A156" s="447">
        <v>4</v>
      </c>
      <c r="B156" s="448" t="s">
        <v>454</v>
      </c>
      <c r="C156" s="449">
        <v>0</v>
      </c>
      <c r="D156" s="506">
        <v>13.430352691069846</v>
      </c>
      <c r="E156" s="506">
        <v>13.350107985228505</v>
      </c>
      <c r="F156" s="506">
        <v>0</v>
      </c>
      <c r="G156" s="506">
        <v>6.7058775300000004</v>
      </c>
      <c r="H156" s="506">
        <v>0</v>
      </c>
      <c r="I156" s="506">
        <v>0</v>
      </c>
      <c r="J156" s="506">
        <v>0</v>
      </c>
      <c r="K156" s="506">
        <v>0</v>
      </c>
      <c r="L156" s="506">
        <v>0</v>
      </c>
      <c r="M156" s="506">
        <v>6.7058775300000004</v>
      </c>
      <c r="N156" s="506">
        <v>0</v>
      </c>
      <c r="O156" s="506">
        <v>0</v>
      </c>
      <c r="P156" s="506">
        <v>6.6442304552285041</v>
      </c>
      <c r="Q156" s="506">
        <v>6.7058775300000004</v>
      </c>
      <c r="R156" s="509" t="s">
        <v>1119</v>
      </c>
      <c r="S156" s="506"/>
      <c r="T156" s="506"/>
      <c r="U156" s="506">
        <v>0</v>
      </c>
      <c r="V156" s="506">
        <v>3.8690000000000002</v>
      </c>
      <c r="W156" s="506">
        <v>6.508</v>
      </c>
      <c r="X156" s="506">
        <v>0.97899999999999998</v>
      </c>
      <c r="Y156" s="506">
        <v>0.97899999999999998</v>
      </c>
      <c r="Z156" s="506">
        <v>1.1139999999999999</v>
      </c>
      <c r="AA156" s="506">
        <v>1.1139999999999999</v>
      </c>
      <c r="AB156" s="506">
        <v>1.2760000000000002</v>
      </c>
      <c r="AC156" s="506">
        <v>1.056</v>
      </c>
      <c r="AD156" s="506">
        <v>0.5</v>
      </c>
      <c r="AE156" s="506">
        <v>3.359</v>
      </c>
      <c r="AF156" s="506">
        <v>4.8736548229405487</v>
      </c>
      <c r="AG156" s="506">
        <v>2.6389999999999998</v>
      </c>
      <c r="AH156" s="451">
        <v>1.6820883949340915</v>
      </c>
      <c r="AI156" s="450">
        <v>0</v>
      </c>
      <c r="AJ156" s="506">
        <v>3.359</v>
      </c>
      <c r="AK156" s="506">
        <v>3.3694000000000002</v>
      </c>
      <c r="AL156" s="506">
        <v>3.149</v>
      </c>
      <c r="AM156" s="506">
        <v>-0.22040000000000015</v>
      </c>
      <c r="AN156" s="452">
        <v>0.93458776043212433</v>
      </c>
      <c r="AO156" s="506">
        <v>3.3694000000000002</v>
      </c>
      <c r="AP156" s="506">
        <v>3.149</v>
      </c>
      <c r="AQ156" s="453"/>
      <c r="AR156" s="450">
        <v>0</v>
      </c>
    </row>
    <row r="157" spans="1:44" s="333" customFormat="1" ht="47.25" hidden="1" x14ac:dyDescent="0.25">
      <c r="A157" s="447">
        <v>0</v>
      </c>
      <c r="B157" s="448" t="s">
        <v>607</v>
      </c>
      <c r="C157" s="449" t="s">
        <v>385</v>
      </c>
      <c r="D157" s="506">
        <v>9.3003526910698469</v>
      </c>
      <c r="E157" s="506">
        <v>9.2201079852285055</v>
      </c>
      <c r="F157" s="506">
        <v>0</v>
      </c>
      <c r="G157" s="506">
        <v>6.7058775300000004</v>
      </c>
      <c r="H157" s="506">
        <v>0</v>
      </c>
      <c r="I157" s="506">
        <v>0</v>
      </c>
      <c r="J157" s="506">
        <v>0</v>
      </c>
      <c r="K157" s="506">
        <v>0</v>
      </c>
      <c r="L157" s="506">
        <v>0</v>
      </c>
      <c r="M157" s="506">
        <v>6.7058775300000004</v>
      </c>
      <c r="N157" s="506">
        <v>0</v>
      </c>
      <c r="O157" s="506">
        <v>0</v>
      </c>
      <c r="P157" s="506">
        <v>2.5142304552285051</v>
      </c>
      <c r="Q157" s="506">
        <v>6.7058775300000004</v>
      </c>
      <c r="R157" s="509" t="s">
        <v>1119</v>
      </c>
      <c r="S157" s="506"/>
      <c r="T157" s="506"/>
      <c r="U157" s="506">
        <v>0</v>
      </c>
      <c r="V157" s="506">
        <v>3.3690000000000002</v>
      </c>
      <c r="W157" s="506">
        <v>3.149</v>
      </c>
      <c r="X157" s="506">
        <v>0.97899999999999998</v>
      </c>
      <c r="Y157" s="506">
        <v>0.97899999999999998</v>
      </c>
      <c r="Z157" s="506">
        <v>1.1139999999999999</v>
      </c>
      <c r="AA157" s="506">
        <v>1.1139999999999999</v>
      </c>
      <c r="AB157" s="506">
        <v>1.2760000000000002</v>
      </c>
      <c r="AC157" s="506">
        <v>1.056</v>
      </c>
      <c r="AD157" s="506">
        <v>0</v>
      </c>
      <c r="AE157" s="506">
        <v>0</v>
      </c>
      <c r="AF157" s="506">
        <v>4.7326548229405487</v>
      </c>
      <c r="AG157" s="506">
        <v>-0.2200000000000002</v>
      </c>
      <c r="AH157" s="451">
        <v>0.93469872365687146</v>
      </c>
      <c r="AI157" s="450" t="s">
        <v>509</v>
      </c>
      <c r="AJ157" s="506">
        <v>0</v>
      </c>
      <c r="AK157" s="506">
        <v>3.3694000000000002</v>
      </c>
      <c r="AL157" s="506">
        <v>3.149</v>
      </c>
      <c r="AM157" s="506">
        <v>-0.22040000000000015</v>
      </c>
      <c r="AN157" s="452">
        <v>0.93458776043212433</v>
      </c>
      <c r="AO157" s="506">
        <v>3.3694000000000002</v>
      </c>
      <c r="AP157" s="506">
        <v>3.149</v>
      </c>
      <c r="AQ157" s="453"/>
      <c r="AR157" s="450" t="s">
        <v>443</v>
      </c>
    </row>
    <row r="158" spans="1:44" s="333" customFormat="1" ht="47.25" hidden="1" x14ac:dyDescent="0.25">
      <c r="A158" s="447">
        <v>0</v>
      </c>
      <c r="B158" s="448" t="s">
        <v>608</v>
      </c>
      <c r="C158" s="449" t="s">
        <v>385</v>
      </c>
      <c r="D158" s="506">
        <v>4.13</v>
      </c>
      <c r="E158" s="506">
        <v>4.13</v>
      </c>
      <c r="F158" s="506">
        <v>0</v>
      </c>
      <c r="G158" s="506">
        <v>0</v>
      </c>
      <c r="H158" s="506">
        <v>0</v>
      </c>
      <c r="I158" s="506">
        <v>0</v>
      </c>
      <c r="J158" s="506">
        <v>0</v>
      </c>
      <c r="K158" s="506">
        <v>0</v>
      </c>
      <c r="L158" s="506">
        <v>0</v>
      </c>
      <c r="M158" s="506">
        <v>0</v>
      </c>
      <c r="N158" s="506">
        <v>0</v>
      </c>
      <c r="O158" s="506">
        <v>0</v>
      </c>
      <c r="P158" s="506">
        <v>4.13</v>
      </c>
      <c r="Q158" s="506">
        <v>0</v>
      </c>
      <c r="R158" s="509">
        <v>0</v>
      </c>
      <c r="S158" s="506"/>
      <c r="T158" s="506"/>
      <c r="U158" s="506">
        <v>0</v>
      </c>
      <c r="V158" s="506">
        <v>0.5</v>
      </c>
      <c r="W158" s="506">
        <v>3.359</v>
      </c>
      <c r="X158" s="506">
        <v>0</v>
      </c>
      <c r="Y158" s="506">
        <v>0</v>
      </c>
      <c r="Z158" s="506">
        <v>0</v>
      </c>
      <c r="AA158" s="506">
        <v>0</v>
      </c>
      <c r="AB158" s="506">
        <v>0</v>
      </c>
      <c r="AC158" s="506">
        <v>0</v>
      </c>
      <c r="AD158" s="506">
        <v>0.5</v>
      </c>
      <c r="AE158" s="506">
        <v>3.359</v>
      </c>
      <c r="AF158" s="506">
        <v>0.14100000000000001</v>
      </c>
      <c r="AG158" s="506">
        <v>2.859</v>
      </c>
      <c r="AH158" s="451">
        <v>6.718</v>
      </c>
      <c r="AI158" s="450">
        <v>0</v>
      </c>
      <c r="AJ158" s="506">
        <v>3.359</v>
      </c>
      <c r="AK158" s="506">
        <v>0</v>
      </c>
      <c r="AL158" s="506">
        <v>0</v>
      </c>
      <c r="AM158" s="506">
        <v>0</v>
      </c>
      <c r="AN158" s="452" t="s">
        <v>1119</v>
      </c>
      <c r="AO158" s="506">
        <v>0</v>
      </c>
      <c r="AP158" s="506">
        <v>0</v>
      </c>
      <c r="AQ158" s="453"/>
      <c r="AR158" s="450" t="s">
        <v>1106</v>
      </c>
    </row>
    <row r="159" spans="1:44" s="333" customFormat="1" hidden="1" x14ac:dyDescent="0.25">
      <c r="A159" s="447">
        <v>5</v>
      </c>
      <c r="B159" s="448" t="s">
        <v>455</v>
      </c>
      <c r="C159" s="449">
        <v>0</v>
      </c>
      <c r="D159" s="506">
        <v>0</v>
      </c>
      <c r="E159" s="506">
        <v>0</v>
      </c>
      <c r="F159" s="506">
        <v>0</v>
      </c>
      <c r="G159" s="506">
        <v>0</v>
      </c>
      <c r="H159" s="506">
        <v>0</v>
      </c>
      <c r="I159" s="506">
        <v>0</v>
      </c>
      <c r="J159" s="506">
        <v>0</v>
      </c>
      <c r="K159" s="506">
        <v>0</v>
      </c>
      <c r="L159" s="506">
        <v>0</v>
      </c>
      <c r="M159" s="506">
        <v>0</v>
      </c>
      <c r="N159" s="506">
        <v>0</v>
      </c>
      <c r="O159" s="506">
        <v>0</v>
      </c>
      <c r="P159" s="506" t="s">
        <v>804</v>
      </c>
      <c r="Q159" s="506">
        <v>0</v>
      </c>
      <c r="R159" s="509" t="s">
        <v>1119</v>
      </c>
      <c r="S159" s="506"/>
      <c r="T159" s="506"/>
      <c r="U159" s="506">
        <v>0</v>
      </c>
      <c r="V159" s="506">
        <v>0</v>
      </c>
      <c r="W159" s="506">
        <v>0</v>
      </c>
      <c r="X159" s="506">
        <v>0</v>
      </c>
      <c r="Y159" s="506">
        <v>0</v>
      </c>
      <c r="Z159" s="506">
        <v>0</v>
      </c>
      <c r="AA159" s="506">
        <v>0</v>
      </c>
      <c r="AB159" s="506">
        <v>0</v>
      </c>
      <c r="AC159" s="506">
        <v>0</v>
      </c>
      <c r="AD159" s="506">
        <v>0</v>
      </c>
      <c r="AE159" s="506">
        <v>0</v>
      </c>
      <c r="AF159" s="506" t="s">
        <v>804</v>
      </c>
      <c r="AG159" s="506">
        <v>0</v>
      </c>
      <c r="AH159" s="451" t="s">
        <v>1119</v>
      </c>
      <c r="AI159" s="450">
        <v>0</v>
      </c>
      <c r="AJ159" s="506">
        <v>0</v>
      </c>
      <c r="AK159" s="506">
        <v>0</v>
      </c>
      <c r="AL159" s="506">
        <v>0</v>
      </c>
      <c r="AM159" s="506">
        <v>0</v>
      </c>
      <c r="AN159" s="452" t="s">
        <v>1119</v>
      </c>
      <c r="AO159" s="506">
        <v>0</v>
      </c>
      <c r="AP159" s="506">
        <v>0</v>
      </c>
      <c r="AQ159" s="453"/>
      <c r="AR159" s="450">
        <v>0</v>
      </c>
    </row>
    <row r="160" spans="1:44" s="333" customFormat="1" hidden="1" x14ac:dyDescent="0.25">
      <c r="A160" s="447">
        <v>6</v>
      </c>
      <c r="B160" s="448" t="s">
        <v>456</v>
      </c>
      <c r="C160" s="449">
        <v>0</v>
      </c>
      <c r="D160" s="506">
        <v>0</v>
      </c>
      <c r="E160" s="506">
        <v>0</v>
      </c>
      <c r="F160" s="506">
        <v>0</v>
      </c>
      <c r="G160" s="506">
        <v>0</v>
      </c>
      <c r="H160" s="506">
        <v>0</v>
      </c>
      <c r="I160" s="506">
        <v>0</v>
      </c>
      <c r="J160" s="506">
        <v>0</v>
      </c>
      <c r="K160" s="506">
        <v>0</v>
      </c>
      <c r="L160" s="506">
        <v>0</v>
      </c>
      <c r="M160" s="506">
        <v>0</v>
      </c>
      <c r="N160" s="506">
        <v>0</v>
      </c>
      <c r="O160" s="506">
        <v>0</v>
      </c>
      <c r="P160" s="506" t="s">
        <v>804</v>
      </c>
      <c r="Q160" s="506">
        <v>0</v>
      </c>
      <c r="R160" s="509" t="s">
        <v>1119</v>
      </c>
      <c r="S160" s="506"/>
      <c r="T160" s="506"/>
      <c r="U160" s="506">
        <v>0</v>
      </c>
      <c r="V160" s="506">
        <v>0</v>
      </c>
      <c r="W160" s="506">
        <v>0</v>
      </c>
      <c r="X160" s="506">
        <v>0</v>
      </c>
      <c r="Y160" s="506">
        <v>0</v>
      </c>
      <c r="Z160" s="506">
        <v>0</v>
      </c>
      <c r="AA160" s="506">
        <v>0</v>
      </c>
      <c r="AB160" s="506">
        <v>0</v>
      </c>
      <c r="AC160" s="506">
        <v>0</v>
      </c>
      <c r="AD160" s="506">
        <v>0</v>
      </c>
      <c r="AE160" s="506">
        <v>0</v>
      </c>
      <c r="AF160" s="506" t="s">
        <v>804</v>
      </c>
      <c r="AG160" s="506">
        <v>0</v>
      </c>
      <c r="AH160" s="451" t="s">
        <v>1119</v>
      </c>
      <c r="AI160" s="450">
        <v>0</v>
      </c>
      <c r="AJ160" s="506">
        <v>0</v>
      </c>
      <c r="AK160" s="506">
        <v>0</v>
      </c>
      <c r="AL160" s="506">
        <v>0</v>
      </c>
      <c r="AM160" s="506">
        <v>0</v>
      </c>
      <c r="AN160" s="452" t="s">
        <v>1119</v>
      </c>
      <c r="AO160" s="506">
        <v>0</v>
      </c>
      <c r="AP160" s="506">
        <v>0</v>
      </c>
      <c r="AQ160" s="453"/>
      <c r="AR160" s="450">
        <v>0</v>
      </c>
    </row>
    <row r="161" spans="1:44" s="333" customFormat="1" hidden="1" x14ac:dyDescent="0.25">
      <c r="A161" s="447">
        <v>7</v>
      </c>
      <c r="B161" s="448" t="s">
        <v>457</v>
      </c>
      <c r="C161" s="449">
        <v>0</v>
      </c>
      <c r="D161" s="506">
        <v>0</v>
      </c>
      <c r="E161" s="506">
        <v>0</v>
      </c>
      <c r="F161" s="506">
        <v>0</v>
      </c>
      <c r="G161" s="506">
        <v>0</v>
      </c>
      <c r="H161" s="506">
        <v>0</v>
      </c>
      <c r="I161" s="506">
        <v>0</v>
      </c>
      <c r="J161" s="506">
        <v>0</v>
      </c>
      <c r="K161" s="506">
        <v>0</v>
      </c>
      <c r="L161" s="506">
        <v>0</v>
      </c>
      <c r="M161" s="506">
        <v>0</v>
      </c>
      <c r="N161" s="506">
        <v>0</v>
      </c>
      <c r="O161" s="506">
        <v>0</v>
      </c>
      <c r="P161" s="506" t="s">
        <v>804</v>
      </c>
      <c r="Q161" s="506">
        <v>0</v>
      </c>
      <c r="R161" s="509" t="s">
        <v>1119</v>
      </c>
      <c r="S161" s="506"/>
      <c r="T161" s="506"/>
      <c r="U161" s="506">
        <v>0</v>
      </c>
      <c r="V161" s="506">
        <v>0</v>
      </c>
      <c r="W161" s="506">
        <v>0</v>
      </c>
      <c r="X161" s="506">
        <v>0</v>
      </c>
      <c r="Y161" s="506">
        <v>0</v>
      </c>
      <c r="Z161" s="506">
        <v>0</v>
      </c>
      <c r="AA161" s="506">
        <v>0</v>
      </c>
      <c r="AB161" s="506">
        <v>0</v>
      </c>
      <c r="AC161" s="506">
        <v>0</v>
      </c>
      <c r="AD161" s="506">
        <v>0</v>
      </c>
      <c r="AE161" s="506">
        <v>0</v>
      </c>
      <c r="AF161" s="506" t="s">
        <v>804</v>
      </c>
      <c r="AG161" s="506">
        <v>0</v>
      </c>
      <c r="AH161" s="451" t="s">
        <v>1119</v>
      </c>
      <c r="AI161" s="450">
        <v>0</v>
      </c>
      <c r="AJ161" s="506">
        <v>0</v>
      </c>
      <c r="AK161" s="506">
        <v>0</v>
      </c>
      <c r="AL161" s="506">
        <v>0</v>
      </c>
      <c r="AM161" s="506">
        <v>0</v>
      </c>
      <c r="AN161" s="452" t="s">
        <v>1119</v>
      </c>
      <c r="AO161" s="506">
        <v>0</v>
      </c>
      <c r="AP161" s="506">
        <v>0</v>
      </c>
      <c r="AQ161" s="453"/>
      <c r="AR161" s="450">
        <v>0</v>
      </c>
    </row>
    <row r="162" spans="1:44" s="333" customFormat="1" hidden="1" x14ac:dyDescent="0.25">
      <c r="A162" s="447">
        <v>8</v>
      </c>
      <c r="B162" s="448" t="s">
        <v>120</v>
      </c>
      <c r="C162" s="449">
        <v>0</v>
      </c>
      <c r="D162" s="506">
        <v>0</v>
      </c>
      <c r="E162" s="506">
        <v>0</v>
      </c>
      <c r="F162" s="506">
        <v>0</v>
      </c>
      <c r="G162" s="506">
        <v>0</v>
      </c>
      <c r="H162" s="506">
        <v>0</v>
      </c>
      <c r="I162" s="506">
        <v>0</v>
      </c>
      <c r="J162" s="506">
        <v>0</v>
      </c>
      <c r="K162" s="506">
        <v>0</v>
      </c>
      <c r="L162" s="506">
        <v>0</v>
      </c>
      <c r="M162" s="506">
        <v>0</v>
      </c>
      <c r="N162" s="506">
        <v>0</v>
      </c>
      <c r="O162" s="506">
        <v>0</v>
      </c>
      <c r="P162" s="506" t="s">
        <v>804</v>
      </c>
      <c r="Q162" s="506">
        <v>0</v>
      </c>
      <c r="R162" s="509" t="s">
        <v>1119</v>
      </c>
      <c r="S162" s="506"/>
      <c r="T162" s="506"/>
      <c r="U162" s="506">
        <v>0</v>
      </c>
      <c r="V162" s="506">
        <v>0</v>
      </c>
      <c r="W162" s="506">
        <v>0</v>
      </c>
      <c r="X162" s="506">
        <v>0</v>
      </c>
      <c r="Y162" s="506">
        <v>0</v>
      </c>
      <c r="Z162" s="506">
        <v>0</v>
      </c>
      <c r="AA162" s="506">
        <v>0</v>
      </c>
      <c r="AB162" s="506">
        <v>0</v>
      </c>
      <c r="AC162" s="506">
        <v>0</v>
      </c>
      <c r="AD162" s="506">
        <v>0</v>
      </c>
      <c r="AE162" s="506">
        <v>0</v>
      </c>
      <c r="AF162" s="506" t="s">
        <v>804</v>
      </c>
      <c r="AG162" s="506">
        <v>0</v>
      </c>
      <c r="AH162" s="451" t="s">
        <v>1119</v>
      </c>
      <c r="AI162" s="450">
        <v>0</v>
      </c>
      <c r="AJ162" s="506">
        <v>0</v>
      </c>
      <c r="AK162" s="506">
        <v>0</v>
      </c>
      <c r="AL162" s="506">
        <v>0</v>
      </c>
      <c r="AM162" s="506">
        <v>0</v>
      </c>
      <c r="AN162" s="452" t="s">
        <v>1119</v>
      </c>
      <c r="AO162" s="506">
        <v>0</v>
      </c>
      <c r="AP162" s="506">
        <v>0</v>
      </c>
      <c r="AQ162" s="453"/>
      <c r="AR162" s="450">
        <v>0</v>
      </c>
    </row>
    <row r="163" spans="1:44" s="333" customFormat="1" hidden="1" x14ac:dyDescent="0.25">
      <c r="A163" s="447">
        <v>9</v>
      </c>
      <c r="B163" s="448" t="s">
        <v>458</v>
      </c>
      <c r="C163" s="449">
        <v>0</v>
      </c>
      <c r="D163" s="506">
        <v>0</v>
      </c>
      <c r="E163" s="506">
        <v>0</v>
      </c>
      <c r="F163" s="506">
        <v>0</v>
      </c>
      <c r="G163" s="506">
        <v>0</v>
      </c>
      <c r="H163" s="506">
        <v>0</v>
      </c>
      <c r="I163" s="506">
        <v>0</v>
      </c>
      <c r="J163" s="506">
        <v>0</v>
      </c>
      <c r="K163" s="506">
        <v>0</v>
      </c>
      <c r="L163" s="506">
        <v>0</v>
      </c>
      <c r="M163" s="506">
        <v>0</v>
      </c>
      <c r="N163" s="506">
        <v>0</v>
      </c>
      <c r="O163" s="506">
        <v>0</v>
      </c>
      <c r="P163" s="506" t="s">
        <v>804</v>
      </c>
      <c r="Q163" s="506">
        <v>0</v>
      </c>
      <c r="R163" s="509" t="s">
        <v>1119</v>
      </c>
      <c r="S163" s="506"/>
      <c r="T163" s="506"/>
      <c r="U163" s="506">
        <v>0</v>
      </c>
      <c r="V163" s="506">
        <v>0</v>
      </c>
      <c r="W163" s="506">
        <v>0</v>
      </c>
      <c r="X163" s="506">
        <v>0</v>
      </c>
      <c r="Y163" s="506">
        <v>0</v>
      </c>
      <c r="Z163" s="506">
        <v>0</v>
      </c>
      <c r="AA163" s="506">
        <v>0</v>
      </c>
      <c r="AB163" s="506">
        <v>0</v>
      </c>
      <c r="AC163" s="506">
        <v>0</v>
      </c>
      <c r="AD163" s="506">
        <v>0</v>
      </c>
      <c r="AE163" s="506">
        <v>0</v>
      </c>
      <c r="AF163" s="506" t="s">
        <v>804</v>
      </c>
      <c r="AG163" s="506">
        <v>0</v>
      </c>
      <c r="AH163" s="451" t="s">
        <v>1119</v>
      </c>
      <c r="AI163" s="450">
        <v>0</v>
      </c>
      <c r="AJ163" s="506">
        <v>0</v>
      </c>
      <c r="AK163" s="506">
        <v>0</v>
      </c>
      <c r="AL163" s="506">
        <v>0</v>
      </c>
      <c r="AM163" s="506">
        <v>0</v>
      </c>
      <c r="AN163" s="452" t="s">
        <v>1119</v>
      </c>
      <c r="AO163" s="506">
        <v>0</v>
      </c>
      <c r="AP163" s="506">
        <v>0</v>
      </c>
      <c r="AQ163" s="453"/>
      <c r="AR163" s="450">
        <v>0</v>
      </c>
    </row>
    <row r="164" spans="1:44" s="333" customFormat="1" hidden="1" x14ac:dyDescent="0.25">
      <c r="A164" s="447">
        <v>10</v>
      </c>
      <c r="B164" s="448" t="s">
        <v>459</v>
      </c>
      <c r="C164" s="449">
        <v>0</v>
      </c>
      <c r="D164" s="506">
        <v>0</v>
      </c>
      <c r="E164" s="506">
        <v>0</v>
      </c>
      <c r="F164" s="506">
        <v>0</v>
      </c>
      <c r="G164" s="506">
        <v>0</v>
      </c>
      <c r="H164" s="506">
        <v>0</v>
      </c>
      <c r="I164" s="506">
        <v>0</v>
      </c>
      <c r="J164" s="506">
        <v>0</v>
      </c>
      <c r="K164" s="506">
        <v>0</v>
      </c>
      <c r="L164" s="506">
        <v>0</v>
      </c>
      <c r="M164" s="506">
        <v>0</v>
      </c>
      <c r="N164" s="506">
        <v>0</v>
      </c>
      <c r="O164" s="506">
        <v>0</v>
      </c>
      <c r="P164" s="506" t="s">
        <v>804</v>
      </c>
      <c r="Q164" s="506">
        <v>0</v>
      </c>
      <c r="R164" s="509" t="s">
        <v>1119</v>
      </c>
      <c r="S164" s="506"/>
      <c r="T164" s="506"/>
      <c r="U164" s="506">
        <v>0</v>
      </c>
      <c r="V164" s="506">
        <v>0</v>
      </c>
      <c r="W164" s="506">
        <v>0</v>
      </c>
      <c r="X164" s="506">
        <v>0</v>
      </c>
      <c r="Y164" s="506">
        <v>0</v>
      </c>
      <c r="Z164" s="506">
        <v>0</v>
      </c>
      <c r="AA164" s="506">
        <v>0</v>
      </c>
      <c r="AB164" s="506">
        <v>0</v>
      </c>
      <c r="AC164" s="506">
        <v>0</v>
      </c>
      <c r="AD164" s="506">
        <v>0</v>
      </c>
      <c r="AE164" s="506">
        <v>0</v>
      </c>
      <c r="AF164" s="506" t="s">
        <v>804</v>
      </c>
      <c r="AG164" s="506">
        <v>0</v>
      </c>
      <c r="AH164" s="451" t="s">
        <v>1119</v>
      </c>
      <c r="AI164" s="450">
        <v>0</v>
      </c>
      <c r="AJ164" s="506">
        <v>0</v>
      </c>
      <c r="AK164" s="506">
        <v>0</v>
      </c>
      <c r="AL164" s="506">
        <v>0</v>
      </c>
      <c r="AM164" s="506">
        <v>0</v>
      </c>
      <c r="AN164" s="452" t="s">
        <v>1119</v>
      </c>
      <c r="AO164" s="506">
        <v>0</v>
      </c>
      <c r="AP164" s="506">
        <v>0</v>
      </c>
      <c r="AQ164" s="453"/>
      <c r="AR164" s="450">
        <v>0</v>
      </c>
    </row>
    <row r="165" spans="1:44" s="333" customFormat="1" hidden="1" x14ac:dyDescent="0.25">
      <c r="A165" s="447">
        <v>11</v>
      </c>
      <c r="B165" s="448" t="s">
        <v>460</v>
      </c>
      <c r="C165" s="449">
        <v>0</v>
      </c>
      <c r="D165" s="506">
        <v>308.11599999999999</v>
      </c>
      <c r="E165" s="506">
        <v>305.74979999999994</v>
      </c>
      <c r="F165" s="506">
        <v>32.161149999999999</v>
      </c>
      <c r="G165" s="506">
        <v>303.67736572000001</v>
      </c>
      <c r="H165" s="506">
        <v>0</v>
      </c>
      <c r="I165" s="506">
        <v>0</v>
      </c>
      <c r="J165" s="506">
        <v>0</v>
      </c>
      <c r="K165" s="506">
        <v>0</v>
      </c>
      <c r="L165" s="506">
        <v>0</v>
      </c>
      <c r="M165" s="506">
        <v>163.71936220000001</v>
      </c>
      <c r="N165" s="506">
        <v>32.161149999999999</v>
      </c>
      <c r="O165" s="506">
        <v>139.95800352000001</v>
      </c>
      <c r="P165" s="506">
        <v>2.0724342799999249</v>
      </c>
      <c r="Q165" s="506">
        <v>271.51621571999999</v>
      </c>
      <c r="R165" s="509">
        <v>9.4423665111477675</v>
      </c>
      <c r="S165" s="506"/>
      <c r="T165" s="506"/>
      <c r="U165" s="506">
        <v>37.722049430000006</v>
      </c>
      <c r="V165" s="506">
        <v>168</v>
      </c>
      <c r="W165" s="506">
        <v>291.45829334999996</v>
      </c>
      <c r="X165" s="506">
        <v>2.8000000000000001E-2</v>
      </c>
      <c r="Y165" s="506">
        <v>3.3306189999999999E-2</v>
      </c>
      <c r="Z165" s="506">
        <v>1.478</v>
      </c>
      <c r="AA165" s="506">
        <v>1.4859593</v>
      </c>
      <c r="AB165" s="506">
        <v>0</v>
      </c>
      <c r="AC165" s="506">
        <v>3.4279593000000008</v>
      </c>
      <c r="AD165" s="506">
        <v>166.494</v>
      </c>
      <c r="AE165" s="506">
        <v>286.51106855999996</v>
      </c>
      <c r="AF165" s="506">
        <v>685.21196088728811</v>
      </c>
      <c r="AG165" s="506">
        <v>123.45829334999993</v>
      </c>
      <c r="AH165" s="451">
        <v>1.7348707937499999</v>
      </c>
      <c r="AI165" s="450">
        <v>0</v>
      </c>
      <c r="AJ165" s="506">
        <v>35.753342780000004</v>
      </c>
      <c r="AK165" s="506">
        <v>170.01439999999999</v>
      </c>
      <c r="AL165" s="506">
        <v>293.42700000000002</v>
      </c>
      <c r="AM165" s="506">
        <v>123.41260000000003</v>
      </c>
      <c r="AN165" s="452">
        <v>1.7258949830132038</v>
      </c>
      <c r="AO165" s="506">
        <v>170.01439999999999</v>
      </c>
      <c r="AP165" s="506">
        <v>293.42700000000002</v>
      </c>
      <c r="AQ165" s="453"/>
      <c r="AR165" s="450">
        <v>0</v>
      </c>
    </row>
    <row r="166" spans="1:44" s="333" customFormat="1" hidden="1" x14ac:dyDescent="0.25">
      <c r="A166" s="447">
        <v>0</v>
      </c>
      <c r="B166" s="448" t="s">
        <v>526</v>
      </c>
      <c r="C166" s="449" t="s">
        <v>388</v>
      </c>
      <c r="D166" s="506">
        <v>0</v>
      </c>
      <c r="E166" s="506">
        <v>0</v>
      </c>
      <c r="F166" s="506">
        <v>0</v>
      </c>
      <c r="G166" s="506">
        <v>1.876239E-2</v>
      </c>
      <c r="H166" s="506">
        <v>0</v>
      </c>
      <c r="I166" s="506">
        <v>0</v>
      </c>
      <c r="J166" s="506">
        <v>0</v>
      </c>
      <c r="K166" s="506">
        <v>0</v>
      </c>
      <c r="L166" s="506">
        <v>0</v>
      </c>
      <c r="M166" s="506">
        <v>0</v>
      </c>
      <c r="N166" s="506">
        <v>0</v>
      </c>
      <c r="O166" s="506">
        <v>1.876239E-2</v>
      </c>
      <c r="P166" s="506" t="s">
        <v>804</v>
      </c>
      <c r="Q166" s="506">
        <v>1.876239E-2</v>
      </c>
      <c r="R166" s="509" t="s">
        <v>1119</v>
      </c>
      <c r="S166" s="506"/>
      <c r="T166" s="506"/>
      <c r="U166" s="506">
        <v>35.708049430000003</v>
      </c>
      <c r="V166" s="506">
        <v>0</v>
      </c>
      <c r="W166" s="506">
        <v>4.5293349999999996E-2</v>
      </c>
      <c r="X166" s="506">
        <v>0</v>
      </c>
      <c r="Y166" s="506">
        <v>5.3061899999999997E-3</v>
      </c>
      <c r="Z166" s="506">
        <v>0</v>
      </c>
      <c r="AA166" s="506">
        <v>7.959299999999999E-3</v>
      </c>
      <c r="AB166" s="506">
        <v>0</v>
      </c>
      <c r="AC166" s="506">
        <v>7.959299999999999E-3</v>
      </c>
      <c r="AD166" s="506">
        <v>0</v>
      </c>
      <c r="AE166" s="506">
        <v>2.4068559999999999E-2</v>
      </c>
      <c r="AF166" s="506">
        <v>717.52370665000001</v>
      </c>
      <c r="AG166" s="506">
        <v>4.5293349999999996E-2</v>
      </c>
      <c r="AH166" s="451" t="s">
        <v>1119</v>
      </c>
      <c r="AI166" s="450" t="s">
        <v>528</v>
      </c>
      <c r="AJ166" s="506">
        <v>35.753342780000004</v>
      </c>
      <c r="AK166" s="506">
        <v>0</v>
      </c>
      <c r="AL166" s="506">
        <v>0</v>
      </c>
      <c r="AM166" s="506">
        <v>0</v>
      </c>
      <c r="AN166" s="452" t="s">
        <v>1119</v>
      </c>
      <c r="AO166" s="506">
        <v>0</v>
      </c>
      <c r="AP166" s="506">
        <v>0</v>
      </c>
      <c r="AQ166" s="453"/>
      <c r="AR166" s="450" t="s">
        <v>443</v>
      </c>
    </row>
    <row r="167" spans="1:44" s="333" customFormat="1" ht="47.25" hidden="1" x14ac:dyDescent="0.25">
      <c r="A167" s="447">
        <v>0</v>
      </c>
      <c r="B167" s="448" t="s">
        <v>849</v>
      </c>
      <c r="C167" s="449" t="s">
        <v>385</v>
      </c>
      <c r="D167" s="506">
        <v>308.11599999999999</v>
      </c>
      <c r="E167" s="506">
        <v>305.74979999999994</v>
      </c>
      <c r="F167" s="506">
        <v>32.161149999999999</v>
      </c>
      <c r="G167" s="506">
        <v>303.65860333000001</v>
      </c>
      <c r="H167" s="506">
        <v>0</v>
      </c>
      <c r="I167" s="506">
        <v>0</v>
      </c>
      <c r="J167" s="506">
        <v>0</v>
      </c>
      <c r="K167" s="506">
        <v>0</v>
      </c>
      <c r="L167" s="506">
        <v>0</v>
      </c>
      <c r="M167" s="506">
        <v>163.71936220000001</v>
      </c>
      <c r="N167" s="506">
        <v>32.161149999999999</v>
      </c>
      <c r="O167" s="506">
        <v>139.93924113</v>
      </c>
      <c r="P167" s="506">
        <v>2.0911966699999311</v>
      </c>
      <c r="Q167" s="506">
        <v>271.49745332999998</v>
      </c>
      <c r="R167" s="509">
        <v>9.4417831243596702</v>
      </c>
      <c r="S167" s="506"/>
      <c r="T167" s="506"/>
      <c r="U167" s="506">
        <v>2.0139999999999998</v>
      </c>
      <c r="V167" s="506">
        <v>168</v>
      </c>
      <c r="W167" s="506">
        <v>291.41299999999995</v>
      </c>
      <c r="X167" s="506">
        <v>2.8000000000000001E-2</v>
      </c>
      <c r="Y167" s="506">
        <v>2.8000000000000001E-2</v>
      </c>
      <c r="Z167" s="506">
        <v>1.478</v>
      </c>
      <c r="AA167" s="506">
        <v>1.478</v>
      </c>
      <c r="AB167" s="506">
        <v>0</v>
      </c>
      <c r="AC167" s="506">
        <v>3.4200000000000008</v>
      </c>
      <c r="AD167" s="506">
        <v>166.494</v>
      </c>
      <c r="AE167" s="506">
        <v>286.48699999999997</v>
      </c>
      <c r="AF167" s="506">
        <v>-32.311745762711837</v>
      </c>
      <c r="AG167" s="506">
        <v>123.41299999999998</v>
      </c>
      <c r="AH167" s="451">
        <v>1.7346011904761902</v>
      </c>
      <c r="AI167" s="450" t="s">
        <v>509</v>
      </c>
      <c r="AJ167" s="506">
        <v>0</v>
      </c>
      <c r="AK167" s="506">
        <v>170.01439999999999</v>
      </c>
      <c r="AL167" s="506">
        <v>293.42700000000002</v>
      </c>
      <c r="AM167" s="506">
        <v>123.41260000000003</v>
      </c>
      <c r="AN167" s="452">
        <v>1.7258949830132038</v>
      </c>
      <c r="AO167" s="506">
        <v>170.01439999999999</v>
      </c>
      <c r="AP167" s="506">
        <v>293.42700000000002</v>
      </c>
      <c r="AQ167" s="453"/>
      <c r="AR167" s="450" t="s">
        <v>443</v>
      </c>
    </row>
    <row r="168" spans="1:44" s="333" customFormat="1" hidden="1" x14ac:dyDescent="0.25">
      <c r="A168" s="447">
        <v>12</v>
      </c>
      <c r="B168" s="448" t="s">
        <v>121</v>
      </c>
      <c r="C168" s="449">
        <v>0</v>
      </c>
      <c r="D168" s="506">
        <v>0</v>
      </c>
      <c r="E168" s="506">
        <v>0</v>
      </c>
      <c r="F168" s="506">
        <v>0</v>
      </c>
      <c r="G168" s="506">
        <v>0</v>
      </c>
      <c r="H168" s="506">
        <v>0</v>
      </c>
      <c r="I168" s="506">
        <v>0</v>
      </c>
      <c r="J168" s="506">
        <v>0</v>
      </c>
      <c r="K168" s="506">
        <v>0</v>
      </c>
      <c r="L168" s="506">
        <v>0</v>
      </c>
      <c r="M168" s="506">
        <v>0</v>
      </c>
      <c r="N168" s="506">
        <v>0</v>
      </c>
      <c r="O168" s="506">
        <v>0</v>
      </c>
      <c r="P168" s="506" t="s">
        <v>804</v>
      </c>
      <c r="Q168" s="506">
        <v>0</v>
      </c>
      <c r="R168" s="509" t="s">
        <v>1119</v>
      </c>
      <c r="S168" s="506"/>
      <c r="T168" s="506"/>
      <c r="U168" s="506">
        <v>0</v>
      </c>
      <c r="V168" s="506">
        <v>0</v>
      </c>
      <c r="W168" s="506">
        <v>0</v>
      </c>
      <c r="X168" s="506">
        <v>0</v>
      </c>
      <c r="Y168" s="506">
        <v>0</v>
      </c>
      <c r="Z168" s="506">
        <v>0</v>
      </c>
      <c r="AA168" s="506">
        <v>0</v>
      </c>
      <c r="AB168" s="506">
        <v>0</v>
      </c>
      <c r="AC168" s="506">
        <v>0</v>
      </c>
      <c r="AD168" s="506">
        <v>0</v>
      </c>
      <c r="AE168" s="506">
        <v>0</v>
      </c>
      <c r="AF168" s="506" t="s">
        <v>804</v>
      </c>
      <c r="AG168" s="506">
        <v>0</v>
      </c>
      <c r="AH168" s="451" t="s">
        <v>1119</v>
      </c>
      <c r="AI168" s="450">
        <v>0</v>
      </c>
      <c r="AJ168" s="506">
        <v>0</v>
      </c>
      <c r="AK168" s="506">
        <v>0</v>
      </c>
      <c r="AL168" s="506">
        <v>0</v>
      </c>
      <c r="AM168" s="506">
        <v>0</v>
      </c>
      <c r="AN168" s="452" t="s">
        <v>1119</v>
      </c>
      <c r="AO168" s="506">
        <v>0</v>
      </c>
      <c r="AP168" s="506">
        <v>0</v>
      </c>
      <c r="AQ168" s="453"/>
      <c r="AR168" s="450">
        <v>0</v>
      </c>
    </row>
    <row r="169" spans="1:44" s="333" customFormat="1" hidden="1" x14ac:dyDescent="0.25">
      <c r="A169" s="447">
        <v>4</v>
      </c>
      <c r="B169" s="448" t="s">
        <v>124</v>
      </c>
      <c r="C169" s="449">
        <v>1</v>
      </c>
      <c r="D169" s="506">
        <v>275.83748613464468</v>
      </c>
      <c r="E169" s="506">
        <v>274.05242000000055</v>
      </c>
      <c r="F169" s="506">
        <v>158.3317689980978</v>
      </c>
      <c r="G169" s="506">
        <v>410.3126412553496</v>
      </c>
      <c r="H169" s="506">
        <v>18.112662880000009</v>
      </c>
      <c r="I169" s="506">
        <v>8.7658439299999991</v>
      </c>
      <c r="J169" s="506">
        <v>42.246392056599994</v>
      </c>
      <c r="K169" s="506">
        <v>41.602601489999998</v>
      </c>
      <c r="L169" s="506">
        <v>25.484745310588899</v>
      </c>
      <c r="M169" s="506">
        <v>204.8903048</v>
      </c>
      <c r="N169" s="506">
        <v>72.487968750908891</v>
      </c>
      <c r="O169" s="506">
        <v>155.05389103534958</v>
      </c>
      <c r="P169" s="506">
        <v>-136.26022125534905</v>
      </c>
      <c r="Q169" s="506">
        <v>251.98087225725178</v>
      </c>
      <c r="R169" s="509">
        <v>2.5914738643530164</v>
      </c>
      <c r="S169" s="506"/>
      <c r="T169" s="506"/>
      <c r="U169" s="506">
        <v>140.40301484</v>
      </c>
      <c r="V169" s="506">
        <v>228.66116399310312</v>
      </c>
      <c r="W169" s="506">
        <v>500.33279571999998</v>
      </c>
      <c r="X169" s="506">
        <v>48.419600000000003</v>
      </c>
      <c r="Y169" s="506">
        <v>89.306656940000011</v>
      </c>
      <c r="Z169" s="506">
        <v>47.543000000000006</v>
      </c>
      <c r="AA169" s="506">
        <v>69.69513256999997</v>
      </c>
      <c r="AB169" s="506">
        <v>34.417499999999997</v>
      </c>
      <c r="AC169" s="506">
        <v>109.00616414999999</v>
      </c>
      <c r="AD169" s="506">
        <v>98.281063993103132</v>
      </c>
      <c r="AE169" s="506">
        <v>232.32484205999998</v>
      </c>
      <c r="AF169" s="506">
        <v>-320.3191125550469</v>
      </c>
      <c r="AG169" s="506">
        <v>271.67163172689681</v>
      </c>
      <c r="AH169" s="451">
        <v>2.1880969508888315</v>
      </c>
      <c r="AI169" s="450">
        <v>0</v>
      </c>
      <c r="AJ169" s="506">
        <v>175.25001648000003</v>
      </c>
      <c r="AK169" s="506">
        <v>185.40749000000005</v>
      </c>
      <c r="AL169" s="506">
        <v>470.30794020999997</v>
      </c>
      <c r="AM169" s="506">
        <v>284.90045020999992</v>
      </c>
      <c r="AN169" s="452">
        <v>2.5366178044371339</v>
      </c>
      <c r="AO169" s="506">
        <v>185.40749000000005</v>
      </c>
      <c r="AP169" s="506">
        <v>470.30794020999997</v>
      </c>
      <c r="AQ169" s="453"/>
      <c r="AR169" s="450">
        <v>0</v>
      </c>
    </row>
    <row r="170" spans="1:44" s="333" customFormat="1" ht="31.5" hidden="1" x14ac:dyDescent="0.25">
      <c r="A170" s="447" t="s">
        <v>328</v>
      </c>
      <c r="B170" s="448" t="s">
        <v>125</v>
      </c>
      <c r="C170" s="449">
        <v>1</v>
      </c>
      <c r="D170" s="506">
        <v>28.1205</v>
      </c>
      <c r="E170" s="506">
        <v>31.492999999999999</v>
      </c>
      <c r="F170" s="506">
        <v>26.939456514743398</v>
      </c>
      <c r="G170" s="506">
        <v>103.0911058133496</v>
      </c>
      <c r="H170" s="506">
        <v>3.7330000000000001</v>
      </c>
      <c r="I170" s="506">
        <v>3.5710000000000002</v>
      </c>
      <c r="J170" s="506">
        <v>0.155</v>
      </c>
      <c r="K170" s="506">
        <v>0.151</v>
      </c>
      <c r="L170" s="506">
        <v>11.122999999999999</v>
      </c>
      <c r="M170" s="506">
        <v>23.496518809999998</v>
      </c>
      <c r="N170" s="506">
        <v>11.928456514743399</v>
      </c>
      <c r="O170" s="506">
        <v>75.872587003349594</v>
      </c>
      <c r="P170" s="506">
        <v>-71.598105813349605</v>
      </c>
      <c r="Q170" s="506">
        <v>76.151649298606188</v>
      </c>
      <c r="R170" s="509">
        <v>3.8267700670549907</v>
      </c>
      <c r="S170" s="506"/>
      <c r="T170" s="506"/>
      <c r="U170" s="506">
        <v>9.5479849399999992</v>
      </c>
      <c r="V170" s="506">
        <v>23.831400000000002</v>
      </c>
      <c r="W170" s="506">
        <v>131.19304828</v>
      </c>
      <c r="X170" s="506">
        <v>0.62239999999999995</v>
      </c>
      <c r="Y170" s="506">
        <v>0.59611828999999994</v>
      </c>
      <c r="Z170" s="506">
        <v>0.78300000000000003</v>
      </c>
      <c r="AA170" s="506">
        <v>4.6968012599999991</v>
      </c>
      <c r="AB170" s="506">
        <v>2.4769999999999999</v>
      </c>
      <c r="AC170" s="506">
        <v>5.2856704800000003</v>
      </c>
      <c r="AD170" s="506">
        <v>19.949000000000002</v>
      </c>
      <c r="AE170" s="506">
        <v>120.61445825</v>
      </c>
      <c r="AF170" s="506">
        <v>-104.50406522915254</v>
      </c>
      <c r="AG170" s="506">
        <v>107.36164828</v>
      </c>
      <c r="AH170" s="451">
        <v>5.50504998783118</v>
      </c>
      <c r="AI170" s="450">
        <v>0</v>
      </c>
      <c r="AJ170" s="506">
        <v>40.295028779999988</v>
      </c>
      <c r="AK170" s="506">
        <v>5.0186899999999994</v>
      </c>
      <c r="AL170" s="506">
        <v>100.44600444</v>
      </c>
      <c r="AM170" s="506">
        <v>95.427314440000004</v>
      </c>
      <c r="AN170" s="452">
        <v>20.014387108986611</v>
      </c>
      <c r="AO170" s="506">
        <v>5.0186899999999994</v>
      </c>
      <c r="AP170" s="506">
        <v>100.44600444</v>
      </c>
      <c r="AQ170" s="453"/>
      <c r="AR170" s="450">
        <v>0</v>
      </c>
    </row>
    <row r="171" spans="1:44" s="333" customFormat="1" hidden="1" x14ac:dyDescent="0.25">
      <c r="A171" s="447" t="s">
        <v>465</v>
      </c>
      <c r="B171" s="448" t="s">
        <v>462</v>
      </c>
      <c r="C171" s="449">
        <v>0</v>
      </c>
      <c r="D171" s="506">
        <v>28.1205</v>
      </c>
      <c r="E171" s="506">
        <v>31.492999999999999</v>
      </c>
      <c r="F171" s="506">
        <v>26.939456514743398</v>
      </c>
      <c r="G171" s="506">
        <v>23.164000000000001</v>
      </c>
      <c r="H171" s="506">
        <v>3.7330000000000001</v>
      </c>
      <c r="I171" s="506">
        <v>3.5710000000000002</v>
      </c>
      <c r="J171" s="506">
        <v>0.155</v>
      </c>
      <c r="K171" s="506">
        <v>0.151</v>
      </c>
      <c r="L171" s="506">
        <v>11.122999999999999</v>
      </c>
      <c r="M171" s="506">
        <v>19.442</v>
      </c>
      <c r="N171" s="506">
        <v>11.928456514743399</v>
      </c>
      <c r="O171" s="506">
        <v>0</v>
      </c>
      <c r="P171" s="506">
        <v>8.3289999999999971</v>
      </c>
      <c r="Q171" s="506">
        <v>-3.7754565147433983</v>
      </c>
      <c r="R171" s="509">
        <v>0.85985402071206718</v>
      </c>
      <c r="S171" s="506"/>
      <c r="T171" s="506"/>
      <c r="U171" s="506">
        <v>2.4619999999999997</v>
      </c>
      <c r="V171" s="506">
        <v>23.831400000000002</v>
      </c>
      <c r="W171" s="506">
        <v>5.8490000000000002</v>
      </c>
      <c r="X171" s="506">
        <v>0.62239999999999995</v>
      </c>
      <c r="Y171" s="506">
        <v>0.46599999999999997</v>
      </c>
      <c r="Z171" s="506">
        <v>0.78300000000000003</v>
      </c>
      <c r="AA171" s="506">
        <v>0.59699999999999998</v>
      </c>
      <c r="AB171" s="506">
        <v>2.4769999999999999</v>
      </c>
      <c r="AC171" s="506">
        <v>0.52399999999999991</v>
      </c>
      <c r="AD171" s="506">
        <v>19.949000000000002</v>
      </c>
      <c r="AE171" s="506">
        <v>4.2620000000000005</v>
      </c>
      <c r="AF171" s="506">
        <v>20.839983050847458</v>
      </c>
      <c r="AG171" s="506">
        <v>-17.982400000000002</v>
      </c>
      <c r="AH171" s="451">
        <v>0.24543249662210359</v>
      </c>
      <c r="AI171" s="450">
        <v>0</v>
      </c>
      <c r="AJ171" s="506">
        <v>2.2954999999999997</v>
      </c>
      <c r="AK171" s="506">
        <v>5.0186899999999994</v>
      </c>
      <c r="AL171" s="506">
        <v>6.0155000000000003</v>
      </c>
      <c r="AM171" s="506">
        <v>0.99681000000000086</v>
      </c>
      <c r="AN171" s="452">
        <v>1.1986195600844047</v>
      </c>
      <c r="AO171" s="506">
        <v>5.0186899999999994</v>
      </c>
      <c r="AP171" s="506">
        <v>6.0155000000000003</v>
      </c>
      <c r="AQ171" s="453"/>
      <c r="AR171" s="450">
        <v>0</v>
      </c>
    </row>
    <row r="172" spans="1:44" s="333" customFormat="1" hidden="1" x14ac:dyDescent="0.25">
      <c r="A172" s="447">
        <v>1</v>
      </c>
      <c r="B172" s="448" t="s">
        <v>451</v>
      </c>
      <c r="C172" s="449">
        <v>0</v>
      </c>
      <c r="D172" s="506">
        <v>0</v>
      </c>
      <c r="E172" s="506">
        <v>0</v>
      </c>
      <c r="F172" s="506">
        <v>0</v>
      </c>
      <c r="G172" s="506">
        <v>0</v>
      </c>
      <c r="H172" s="506">
        <v>0</v>
      </c>
      <c r="I172" s="506">
        <v>0</v>
      </c>
      <c r="J172" s="506">
        <v>0</v>
      </c>
      <c r="K172" s="506">
        <v>0</v>
      </c>
      <c r="L172" s="506">
        <v>0</v>
      </c>
      <c r="M172" s="506">
        <v>0</v>
      </c>
      <c r="N172" s="506">
        <v>0</v>
      </c>
      <c r="O172" s="506">
        <v>0</v>
      </c>
      <c r="P172" s="506" t="s">
        <v>804</v>
      </c>
      <c r="Q172" s="506">
        <v>0</v>
      </c>
      <c r="R172" s="509" t="s">
        <v>1119</v>
      </c>
      <c r="S172" s="506"/>
      <c r="T172" s="506"/>
      <c r="U172" s="506">
        <v>0</v>
      </c>
      <c r="V172" s="506">
        <v>0</v>
      </c>
      <c r="W172" s="506">
        <v>0</v>
      </c>
      <c r="X172" s="506">
        <v>0</v>
      </c>
      <c r="Y172" s="506">
        <v>0</v>
      </c>
      <c r="Z172" s="506">
        <v>0</v>
      </c>
      <c r="AA172" s="506">
        <v>0</v>
      </c>
      <c r="AB172" s="506">
        <v>0</v>
      </c>
      <c r="AC172" s="506">
        <v>0</v>
      </c>
      <c r="AD172" s="506">
        <v>0</v>
      </c>
      <c r="AE172" s="506">
        <v>0</v>
      </c>
      <c r="AF172" s="506" t="s">
        <v>804</v>
      </c>
      <c r="AG172" s="506">
        <v>0</v>
      </c>
      <c r="AH172" s="451" t="s">
        <v>1119</v>
      </c>
      <c r="AI172" s="450">
        <v>0</v>
      </c>
      <c r="AJ172" s="506">
        <v>0</v>
      </c>
      <c r="AK172" s="506">
        <v>0</v>
      </c>
      <c r="AL172" s="506">
        <v>0</v>
      </c>
      <c r="AM172" s="506">
        <v>0</v>
      </c>
      <c r="AN172" s="452" t="s">
        <v>1119</v>
      </c>
      <c r="AO172" s="506">
        <v>0</v>
      </c>
      <c r="AP172" s="506">
        <v>0</v>
      </c>
      <c r="AQ172" s="453"/>
      <c r="AR172" s="450">
        <v>0</v>
      </c>
    </row>
    <row r="173" spans="1:44" s="333" customFormat="1" hidden="1" x14ac:dyDescent="0.25">
      <c r="A173" s="447">
        <v>2</v>
      </c>
      <c r="B173" s="448" t="s">
        <v>452</v>
      </c>
      <c r="C173" s="449">
        <v>0</v>
      </c>
      <c r="D173" s="506">
        <v>0</v>
      </c>
      <c r="E173" s="506">
        <v>0</v>
      </c>
      <c r="F173" s="506">
        <v>0</v>
      </c>
      <c r="G173" s="506">
        <v>0</v>
      </c>
      <c r="H173" s="506">
        <v>0</v>
      </c>
      <c r="I173" s="506">
        <v>0</v>
      </c>
      <c r="J173" s="506">
        <v>0</v>
      </c>
      <c r="K173" s="506">
        <v>0</v>
      </c>
      <c r="L173" s="506">
        <v>0</v>
      </c>
      <c r="M173" s="506">
        <v>0</v>
      </c>
      <c r="N173" s="506">
        <v>0</v>
      </c>
      <c r="O173" s="506">
        <v>0</v>
      </c>
      <c r="P173" s="506" t="s">
        <v>804</v>
      </c>
      <c r="Q173" s="506">
        <v>0</v>
      </c>
      <c r="R173" s="509" t="s">
        <v>1119</v>
      </c>
      <c r="S173" s="506"/>
      <c r="T173" s="506"/>
      <c r="U173" s="506">
        <v>0</v>
      </c>
      <c r="V173" s="506">
        <v>0</v>
      </c>
      <c r="W173" s="506">
        <v>0</v>
      </c>
      <c r="X173" s="506">
        <v>0</v>
      </c>
      <c r="Y173" s="506">
        <v>0</v>
      </c>
      <c r="Z173" s="506">
        <v>0</v>
      </c>
      <c r="AA173" s="506">
        <v>0</v>
      </c>
      <c r="AB173" s="506">
        <v>0</v>
      </c>
      <c r="AC173" s="506">
        <v>0</v>
      </c>
      <c r="AD173" s="506">
        <v>0</v>
      </c>
      <c r="AE173" s="506">
        <v>0</v>
      </c>
      <c r="AF173" s="506" t="s">
        <v>804</v>
      </c>
      <c r="AG173" s="506">
        <v>0</v>
      </c>
      <c r="AH173" s="451" t="s">
        <v>1119</v>
      </c>
      <c r="AI173" s="450">
        <v>0</v>
      </c>
      <c r="AJ173" s="506">
        <v>0</v>
      </c>
      <c r="AK173" s="506">
        <v>0</v>
      </c>
      <c r="AL173" s="506">
        <v>0</v>
      </c>
      <c r="AM173" s="506">
        <v>0</v>
      </c>
      <c r="AN173" s="452" t="s">
        <v>1119</v>
      </c>
      <c r="AO173" s="506">
        <v>0</v>
      </c>
      <c r="AP173" s="506">
        <v>0</v>
      </c>
      <c r="AQ173" s="453"/>
      <c r="AR173" s="450">
        <v>0</v>
      </c>
    </row>
    <row r="174" spans="1:44" s="333" customFormat="1" hidden="1" x14ac:dyDescent="0.25">
      <c r="A174" s="447">
        <v>3</v>
      </c>
      <c r="B174" s="448" t="s">
        <v>453</v>
      </c>
      <c r="C174" s="449">
        <v>0</v>
      </c>
      <c r="D174" s="506">
        <v>0</v>
      </c>
      <c r="E174" s="506">
        <v>0</v>
      </c>
      <c r="F174" s="506">
        <v>0</v>
      </c>
      <c r="G174" s="506">
        <v>0</v>
      </c>
      <c r="H174" s="506">
        <v>0</v>
      </c>
      <c r="I174" s="506">
        <v>0</v>
      </c>
      <c r="J174" s="506">
        <v>0</v>
      </c>
      <c r="K174" s="506">
        <v>0</v>
      </c>
      <c r="L174" s="506">
        <v>0</v>
      </c>
      <c r="M174" s="506">
        <v>0</v>
      </c>
      <c r="N174" s="506">
        <v>0</v>
      </c>
      <c r="O174" s="506">
        <v>0</v>
      </c>
      <c r="P174" s="506" t="s">
        <v>804</v>
      </c>
      <c r="Q174" s="506">
        <v>0</v>
      </c>
      <c r="R174" s="509" t="s">
        <v>1119</v>
      </c>
      <c r="S174" s="506"/>
      <c r="T174" s="506"/>
      <c r="U174" s="506">
        <v>0</v>
      </c>
      <c r="V174" s="506">
        <v>0</v>
      </c>
      <c r="W174" s="506">
        <v>0</v>
      </c>
      <c r="X174" s="506">
        <v>0</v>
      </c>
      <c r="Y174" s="506">
        <v>0</v>
      </c>
      <c r="Z174" s="506">
        <v>0</v>
      </c>
      <c r="AA174" s="506">
        <v>0</v>
      </c>
      <c r="AB174" s="506">
        <v>0</v>
      </c>
      <c r="AC174" s="506">
        <v>0</v>
      </c>
      <c r="AD174" s="506">
        <v>0</v>
      </c>
      <c r="AE174" s="506">
        <v>0</v>
      </c>
      <c r="AF174" s="506" t="s">
        <v>804</v>
      </c>
      <c r="AG174" s="506">
        <v>0</v>
      </c>
      <c r="AH174" s="451" t="s">
        <v>1119</v>
      </c>
      <c r="AI174" s="450">
        <v>0</v>
      </c>
      <c r="AJ174" s="506">
        <v>0</v>
      </c>
      <c r="AK174" s="506">
        <v>0</v>
      </c>
      <c r="AL174" s="506">
        <v>0</v>
      </c>
      <c r="AM174" s="506">
        <v>0</v>
      </c>
      <c r="AN174" s="452" t="s">
        <v>1119</v>
      </c>
      <c r="AO174" s="506">
        <v>0</v>
      </c>
      <c r="AP174" s="506">
        <v>0</v>
      </c>
      <c r="AQ174" s="453"/>
      <c r="AR174" s="450">
        <v>0</v>
      </c>
    </row>
    <row r="175" spans="1:44" s="333" customFormat="1" hidden="1" x14ac:dyDescent="0.25">
      <c r="A175" s="447">
        <v>4</v>
      </c>
      <c r="B175" s="448" t="s">
        <v>454</v>
      </c>
      <c r="C175" s="449">
        <v>0</v>
      </c>
      <c r="D175" s="506">
        <v>0</v>
      </c>
      <c r="E175" s="506">
        <v>0</v>
      </c>
      <c r="F175" s="506">
        <v>0</v>
      </c>
      <c r="G175" s="506">
        <v>0</v>
      </c>
      <c r="H175" s="506">
        <v>0</v>
      </c>
      <c r="I175" s="506">
        <v>0</v>
      </c>
      <c r="J175" s="506">
        <v>0</v>
      </c>
      <c r="K175" s="506">
        <v>0</v>
      </c>
      <c r="L175" s="506">
        <v>0</v>
      </c>
      <c r="M175" s="506">
        <v>0</v>
      </c>
      <c r="N175" s="506">
        <v>0</v>
      </c>
      <c r="O175" s="506">
        <v>0</v>
      </c>
      <c r="P175" s="506" t="s">
        <v>804</v>
      </c>
      <c r="Q175" s="506">
        <v>0</v>
      </c>
      <c r="R175" s="509" t="s">
        <v>1119</v>
      </c>
      <c r="S175" s="506"/>
      <c r="T175" s="506"/>
      <c r="U175" s="506">
        <v>0</v>
      </c>
      <c r="V175" s="506">
        <v>0</v>
      </c>
      <c r="W175" s="506">
        <v>0</v>
      </c>
      <c r="X175" s="506">
        <v>0</v>
      </c>
      <c r="Y175" s="506">
        <v>0</v>
      </c>
      <c r="Z175" s="506">
        <v>0</v>
      </c>
      <c r="AA175" s="506">
        <v>0</v>
      </c>
      <c r="AB175" s="506">
        <v>0</v>
      </c>
      <c r="AC175" s="506">
        <v>0</v>
      </c>
      <c r="AD175" s="506">
        <v>0</v>
      </c>
      <c r="AE175" s="506">
        <v>0</v>
      </c>
      <c r="AF175" s="506" t="s">
        <v>804</v>
      </c>
      <c r="AG175" s="506">
        <v>0</v>
      </c>
      <c r="AH175" s="451" t="s">
        <v>1119</v>
      </c>
      <c r="AI175" s="450">
        <v>0</v>
      </c>
      <c r="AJ175" s="506">
        <v>0</v>
      </c>
      <c r="AK175" s="506">
        <v>0</v>
      </c>
      <c r="AL175" s="506">
        <v>0</v>
      </c>
      <c r="AM175" s="506">
        <v>0</v>
      </c>
      <c r="AN175" s="452" t="s">
        <v>1119</v>
      </c>
      <c r="AO175" s="506">
        <v>0</v>
      </c>
      <c r="AP175" s="506">
        <v>0</v>
      </c>
      <c r="AQ175" s="453"/>
      <c r="AR175" s="450">
        <v>0</v>
      </c>
    </row>
    <row r="176" spans="1:44" s="333" customFormat="1" hidden="1" x14ac:dyDescent="0.25">
      <c r="A176" s="447">
        <v>5</v>
      </c>
      <c r="B176" s="448" t="s">
        <v>394</v>
      </c>
      <c r="C176" s="449">
        <v>0</v>
      </c>
      <c r="D176" s="506">
        <v>0</v>
      </c>
      <c r="E176" s="506">
        <v>0</v>
      </c>
      <c r="F176" s="506">
        <v>0</v>
      </c>
      <c r="G176" s="506">
        <v>0</v>
      </c>
      <c r="H176" s="506">
        <v>0</v>
      </c>
      <c r="I176" s="506">
        <v>0</v>
      </c>
      <c r="J176" s="506">
        <v>0</v>
      </c>
      <c r="K176" s="506">
        <v>0</v>
      </c>
      <c r="L176" s="506">
        <v>0</v>
      </c>
      <c r="M176" s="506">
        <v>0</v>
      </c>
      <c r="N176" s="506">
        <v>0</v>
      </c>
      <c r="O176" s="506">
        <v>0</v>
      </c>
      <c r="P176" s="506" t="s">
        <v>804</v>
      </c>
      <c r="Q176" s="506">
        <v>0</v>
      </c>
      <c r="R176" s="509" t="s">
        <v>1119</v>
      </c>
      <c r="S176" s="506"/>
      <c r="T176" s="506"/>
      <c r="U176" s="506">
        <v>0</v>
      </c>
      <c r="V176" s="506">
        <v>0</v>
      </c>
      <c r="W176" s="506">
        <v>0</v>
      </c>
      <c r="X176" s="506">
        <v>0</v>
      </c>
      <c r="Y176" s="506">
        <v>0</v>
      </c>
      <c r="Z176" s="506">
        <v>0</v>
      </c>
      <c r="AA176" s="506">
        <v>0</v>
      </c>
      <c r="AB176" s="506">
        <v>0</v>
      </c>
      <c r="AC176" s="506">
        <v>0</v>
      </c>
      <c r="AD176" s="506">
        <v>0</v>
      </c>
      <c r="AE176" s="506">
        <v>0</v>
      </c>
      <c r="AF176" s="506" t="s">
        <v>804</v>
      </c>
      <c r="AG176" s="506">
        <v>0</v>
      </c>
      <c r="AH176" s="451" t="s">
        <v>1119</v>
      </c>
      <c r="AI176" s="450">
        <v>0</v>
      </c>
      <c r="AJ176" s="506">
        <v>0</v>
      </c>
      <c r="AK176" s="506">
        <v>0</v>
      </c>
      <c r="AL176" s="506">
        <v>0</v>
      </c>
      <c r="AM176" s="506">
        <v>0</v>
      </c>
      <c r="AN176" s="452" t="s">
        <v>1119</v>
      </c>
      <c r="AO176" s="506">
        <v>0</v>
      </c>
      <c r="AP176" s="506">
        <v>0</v>
      </c>
      <c r="AQ176" s="453"/>
      <c r="AR176" s="450">
        <v>0</v>
      </c>
    </row>
    <row r="177" spans="1:44" s="333" customFormat="1" hidden="1" x14ac:dyDescent="0.25">
      <c r="A177" s="447">
        <v>6</v>
      </c>
      <c r="B177" s="448" t="s">
        <v>395</v>
      </c>
      <c r="C177" s="449">
        <v>0</v>
      </c>
      <c r="D177" s="506">
        <v>0</v>
      </c>
      <c r="E177" s="506">
        <v>0</v>
      </c>
      <c r="F177" s="506">
        <v>0</v>
      </c>
      <c r="G177" s="506">
        <v>0</v>
      </c>
      <c r="H177" s="506">
        <v>0</v>
      </c>
      <c r="I177" s="506">
        <v>0</v>
      </c>
      <c r="J177" s="506">
        <v>0</v>
      </c>
      <c r="K177" s="506">
        <v>0</v>
      </c>
      <c r="L177" s="506">
        <v>0</v>
      </c>
      <c r="M177" s="506">
        <v>0</v>
      </c>
      <c r="N177" s="506">
        <v>0</v>
      </c>
      <c r="O177" s="506">
        <v>0</v>
      </c>
      <c r="P177" s="506" t="s">
        <v>804</v>
      </c>
      <c r="Q177" s="506">
        <v>0</v>
      </c>
      <c r="R177" s="509" t="s">
        <v>1119</v>
      </c>
      <c r="S177" s="506"/>
      <c r="T177" s="506"/>
      <c r="U177" s="506">
        <v>0</v>
      </c>
      <c r="V177" s="506">
        <v>0</v>
      </c>
      <c r="W177" s="506">
        <v>0</v>
      </c>
      <c r="X177" s="506">
        <v>0</v>
      </c>
      <c r="Y177" s="506">
        <v>0</v>
      </c>
      <c r="Z177" s="506">
        <v>0</v>
      </c>
      <c r="AA177" s="506">
        <v>0</v>
      </c>
      <c r="AB177" s="506">
        <v>0</v>
      </c>
      <c r="AC177" s="506">
        <v>0</v>
      </c>
      <c r="AD177" s="506">
        <v>0</v>
      </c>
      <c r="AE177" s="506">
        <v>0</v>
      </c>
      <c r="AF177" s="506" t="s">
        <v>804</v>
      </c>
      <c r="AG177" s="506">
        <v>0</v>
      </c>
      <c r="AH177" s="451" t="s">
        <v>1119</v>
      </c>
      <c r="AI177" s="450">
        <v>0</v>
      </c>
      <c r="AJ177" s="506">
        <v>0</v>
      </c>
      <c r="AK177" s="506">
        <v>0</v>
      </c>
      <c r="AL177" s="506">
        <v>0</v>
      </c>
      <c r="AM177" s="506">
        <v>0</v>
      </c>
      <c r="AN177" s="452" t="s">
        <v>1119</v>
      </c>
      <c r="AO177" s="506">
        <v>0</v>
      </c>
      <c r="AP177" s="506">
        <v>0</v>
      </c>
      <c r="AQ177" s="453"/>
      <c r="AR177" s="450">
        <v>0</v>
      </c>
    </row>
    <row r="178" spans="1:44" s="333" customFormat="1" hidden="1" x14ac:dyDescent="0.25">
      <c r="A178" s="447">
        <v>7</v>
      </c>
      <c r="B178" s="448" t="s">
        <v>455</v>
      </c>
      <c r="C178" s="449">
        <v>0</v>
      </c>
      <c r="D178" s="506">
        <v>0</v>
      </c>
      <c r="E178" s="506">
        <v>0</v>
      </c>
      <c r="F178" s="506">
        <v>0</v>
      </c>
      <c r="G178" s="506">
        <v>0</v>
      </c>
      <c r="H178" s="506">
        <v>0</v>
      </c>
      <c r="I178" s="506">
        <v>0</v>
      </c>
      <c r="J178" s="506">
        <v>0</v>
      </c>
      <c r="K178" s="506">
        <v>0</v>
      </c>
      <c r="L178" s="506">
        <v>0</v>
      </c>
      <c r="M178" s="506">
        <v>0</v>
      </c>
      <c r="N178" s="506">
        <v>0</v>
      </c>
      <c r="O178" s="506">
        <v>0</v>
      </c>
      <c r="P178" s="506" t="s">
        <v>804</v>
      </c>
      <c r="Q178" s="506">
        <v>0</v>
      </c>
      <c r="R178" s="509" t="s">
        <v>1119</v>
      </c>
      <c r="S178" s="506"/>
      <c r="T178" s="506"/>
      <c r="U178" s="506">
        <v>0</v>
      </c>
      <c r="V178" s="506">
        <v>0</v>
      </c>
      <c r="W178" s="506">
        <v>0</v>
      </c>
      <c r="X178" s="506">
        <v>0</v>
      </c>
      <c r="Y178" s="506">
        <v>0</v>
      </c>
      <c r="Z178" s="506">
        <v>0</v>
      </c>
      <c r="AA178" s="506">
        <v>0</v>
      </c>
      <c r="AB178" s="506">
        <v>0</v>
      </c>
      <c r="AC178" s="506">
        <v>0</v>
      </c>
      <c r="AD178" s="506">
        <v>0</v>
      </c>
      <c r="AE178" s="506">
        <v>0</v>
      </c>
      <c r="AF178" s="506" t="s">
        <v>804</v>
      </c>
      <c r="AG178" s="506">
        <v>0</v>
      </c>
      <c r="AH178" s="451" t="s">
        <v>1119</v>
      </c>
      <c r="AI178" s="450">
        <v>0</v>
      </c>
      <c r="AJ178" s="506">
        <v>0</v>
      </c>
      <c r="AK178" s="506">
        <v>0</v>
      </c>
      <c r="AL178" s="506">
        <v>0</v>
      </c>
      <c r="AM178" s="506">
        <v>0</v>
      </c>
      <c r="AN178" s="452" t="s">
        <v>1119</v>
      </c>
      <c r="AO178" s="506">
        <v>0</v>
      </c>
      <c r="AP178" s="506">
        <v>0</v>
      </c>
      <c r="AQ178" s="453"/>
      <c r="AR178" s="450">
        <v>0</v>
      </c>
    </row>
    <row r="179" spans="1:44" s="333" customFormat="1" hidden="1" x14ac:dyDescent="0.25">
      <c r="A179" s="447">
        <v>8</v>
      </c>
      <c r="B179" s="448" t="s">
        <v>456</v>
      </c>
      <c r="C179" s="449">
        <v>0</v>
      </c>
      <c r="D179" s="506">
        <v>0</v>
      </c>
      <c r="E179" s="506">
        <v>0</v>
      </c>
      <c r="F179" s="506">
        <v>0</v>
      </c>
      <c r="G179" s="506">
        <v>0</v>
      </c>
      <c r="H179" s="506">
        <v>0</v>
      </c>
      <c r="I179" s="506">
        <v>0</v>
      </c>
      <c r="J179" s="506">
        <v>0</v>
      </c>
      <c r="K179" s="506">
        <v>0</v>
      </c>
      <c r="L179" s="506">
        <v>0</v>
      </c>
      <c r="M179" s="506">
        <v>0</v>
      </c>
      <c r="N179" s="506">
        <v>0</v>
      </c>
      <c r="O179" s="506">
        <v>0</v>
      </c>
      <c r="P179" s="506" t="s">
        <v>804</v>
      </c>
      <c r="Q179" s="506">
        <v>0</v>
      </c>
      <c r="R179" s="509" t="s">
        <v>1119</v>
      </c>
      <c r="S179" s="506"/>
      <c r="T179" s="506"/>
      <c r="U179" s="506">
        <v>0</v>
      </c>
      <c r="V179" s="506">
        <v>0</v>
      </c>
      <c r="W179" s="506">
        <v>0</v>
      </c>
      <c r="X179" s="506">
        <v>0</v>
      </c>
      <c r="Y179" s="506">
        <v>0</v>
      </c>
      <c r="Z179" s="506">
        <v>0</v>
      </c>
      <c r="AA179" s="506">
        <v>0</v>
      </c>
      <c r="AB179" s="506">
        <v>0</v>
      </c>
      <c r="AC179" s="506">
        <v>0</v>
      </c>
      <c r="AD179" s="506">
        <v>0</v>
      </c>
      <c r="AE179" s="506">
        <v>0</v>
      </c>
      <c r="AF179" s="506" t="s">
        <v>804</v>
      </c>
      <c r="AG179" s="506">
        <v>0</v>
      </c>
      <c r="AH179" s="451" t="s">
        <v>1119</v>
      </c>
      <c r="AI179" s="450">
        <v>0</v>
      </c>
      <c r="AJ179" s="506">
        <v>0</v>
      </c>
      <c r="AK179" s="506">
        <v>0</v>
      </c>
      <c r="AL179" s="506">
        <v>0</v>
      </c>
      <c r="AM179" s="506">
        <v>0</v>
      </c>
      <c r="AN179" s="452" t="s">
        <v>1119</v>
      </c>
      <c r="AO179" s="506">
        <v>0</v>
      </c>
      <c r="AP179" s="506">
        <v>0</v>
      </c>
      <c r="AQ179" s="453"/>
      <c r="AR179" s="450">
        <v>0</v>
      </c>
    </row>
    <row r="180" spans="1:44" s="333" customFormat="1" hidden="1" x14ac:dyDescent="0.25">
      <c r="A180" s="447">
        <v>9</v>
      </c>
      <c r="B180" s="448" t="s">
        <v>457</v>
      </c>
      <c r="C180" s="449">
        <v>0</v>
      </c>
      <c r="D180" s="506">
        <v>0</v>
      </c>
      <c r="E180" s="506">
        <v>0</v>
      </c>
      <c r="F180" s="506">
        <v>0</v>
      </c>
      <c r="G180" s="506">
        <v>0</v>
      </c>
      <c r="H180" s="506">
        <v>0</v>
      </c>
      <c r="I180" s="506">
        <v>0</v>
      </c>
      <c r="J180" s="506">
        <v>0</v>
      </c>
      <c r="K180" s="506">
        <v>0</v>
      </c>
      <c r="L180" s="506">
        <v>0</v>
      </c>
      <c r="M180" s="506">
        <v>0</v>
      </c>
      <c r="N180" s="506">
        <v>0</v>
      </c>
      <c r="O180" s="506">
        <v>0</v>
      </c>
      <c r="P180" s="506" t="s">
        <v>804</v>
      </c>
      <c r="Q180" s="506">
        <v>0</v>
      </c>
      <c r="R180" s="509" t="s">
        <v>1119</v>
      </c>
      <c r="S180" s="506"/>
      <c r="T180" s="506"/>
      <c r="U180" s="506">
        <v>0</v>
      </c>
      <c r="V180" s="506">
        <v>0</v>
      </c>
      <c r="W180" s="506">
        <v>0</v>
      </c>
      <c r="X180" s="506">
        <v>0</v>
      </c>
      <c r="Y180" s="506">
        <v>0</v>
      </c>
      <c r="Z180" s="506">
        <v>0</v>
      </c>
      <c r="AA180" s="506">
        <v>0</v>
      </c>
      <c r="AB180" s="506">
        <v>0</v>
      </c>
      <c r="AC180" s="506">
        <v>0</v>
      </c>
      <c r="AD180" s="506">
        <v>0</v>
      </c>
      <c r="AE180" s="506">
        <v>0</v>
      </c>
      <c r="AF180" s="506" t="s">
        <v>804</v>
      </c>
      <c r="AG180" s="506">
        <v>0</v>
      </c>
      <c r="AH180" s="451" t="s">
        <v>1119</v>
      </c>
      <c r="AI180" s="450">
        <v>0</v>
      </c>
      <c r="AJ180" s="506">
        <v>0</v>
      </c>
      <c r="AK180" s="506">
        <v>0</v>
      </c>
      <c r="AL180" s="506">
        <v>0</v>
      </c>
      <c r="AM180" s="506">
        <v>0</v>
      </c>
      <c r="AN180" s="452" t="s">
        <v>1119</v>
      </c>
      <c r="AO180" s="506">
        <v>0</v>
      </c>
      <c r="AP180" s="506">
        <v>0</v>
      </c>
      <c r="AQ180" s="453"/>
      <c r="AR180" s="450">
        <v>0</v>
      </c>
    </row>
    <row r="181" spans="1:44" s="333" customFormat="1" hidden="1" x14ac:dyDescent="0.25">
      <c r="A181" s="447">
        <v>10</v>
      </c>
      <c r="B181" s="448" t="s">
        <v>120</v>
      </c>
      <c r="C181" s="449">
        <v>0</v>
      </c>
      <c r="D181" s="506">
        <v>0</v>
      </c>
      <c r="E181" s="506">
        <v>0</v>
      </c>
      <c r="F181" s="506">
        <v>0</v>
      </c>
      <c r="G181" s="506">
        <v>0</v>
      </c>
      <c r="H181" s="506">
        <v>0</v>
      </c>
      <c r="I181" s="506">
        <v>0</v>
      </c>
      <c r="J181" s="506">
        <v>0</v>
      </c>
      <c r="K181" s="506">
        <v>0</v>
      </c>
      <c r="L181" s="506">
        <v>0</v>
      </c>
      <c r="M181" s="506">
        <v>0</v>
      </c>
      <c r="N181" s="506">
        <v>0</v>
      </c>
      <c r="O181" s="506">
        <v>0</v>
      </c>
      <c r="P181" s="506" t="s">
        <v>804</v>
      </c>
      <c r="Q181" s="506">
        <v>0</v>
      </c>
      <c r="R181" s="509" t="s">
        <v>1119</v>
      </c>
      <c r="S181" s="506"/>
      <c r="T181" s="506"/>
      <c r="U181" s="506">
        <v>0</v>
      </c>
      <c r="V181" s="506">
        <v>0</v>
      </c>
      <c r="W181" s="506">
        <v>0</v>
      </c>
      <c r="X181" s="506">
        <v>0</v>
      </c>
      <c r="Y181" s="506">
        <v>0</v>
      </c>
      <c r="Z181" s="506">
        <v>0</v>
      </c>
      <c r="AA181" s="506">
        <v>0</v>
      </c>
      <c r="AB181" s="506">
        <v>0</v>
      </c>
      <c r="AC181" s="506">
        <v>0</v>
      </c>
      <c r="AD181" s="506">
        <v>0</v>
      </c>
      <c r="AE181" s="506">
        <v>0</v>
      </c>
      <c r="AF181" s="506" t="s">
        <v>804</v>
      </c>
      <c r="AG181" s="506">
        <v>0</v>
      </c>
      <c r="AH181" s="451" t="s">
        <v>1119</v>
      </c>
      <c r="AI181" s="450">
        <v>0</v>
      </c>
      <c r="AJ181" s="506">
        <v>0</v>
      </c>
      <c r="AK181" s="506">
        <v>0</v>
      </c>
      <c r="AL181" s="506">
        <v>0</v>
      </c>
      <c r="AM181" s="506">
        <v>0</v>
      </c>
      <c r="AN181" s="452" t="s">
        <v>1119</v>
      </c>
      <c r="AO181" s="506">
        <v>0</v>
      </c>
      <c r="AP181" s="506">
        <v>0</v>
      </c>
      <c r="AQ181" s="453"/>
      <c r="AR181" s="450">
        <v>0</v>
      </c>
    </row>
    <row r="182" spans="1:44" s="333" customFormat="1" hidden="1" x14ac:dyDescent="0.25">
      <c r="A182" s="447">
        <v>11</v>
      </c>
      <c r="B182" s="448" t="s">
        <v>466</v>
      </c>
      <c r="C182" s="449">
        <v>0</v>
      </c>
      <c r="D182" s="506">
        <v>0</v>
      </c>
      <c r="E182" s="506">
        <v>0</v>
      </c>
      <c r="F182" s="506">
        <v>0</v>
      </c>
      <c r="G182" s="506">
        <v>0</v>
      </c>
      <c r="H182" s="506">
        <v>0</v>
      </c>
      <c r="I182" s="506">
        <v>0</v>
      </c>
      <c r="J182" s="506">
        <v>0</v>
      </c>
      <c r="K182" s="506">
        <v>0</v>
      </c>
      <c r="L182" s="506">
        <v>0</v>
      </c>
      <c r="M182" s="506">
        <v>0</v>
      </c>
      <c r="N182" s="506">
        <v>0</v>
      </c>
      <c r="O182" s="506">
        <v>0</v>
      </c>
      <c r="P182" s="506" t="s">
        <v>804</v>
      </c>
      <c r="Q182" s="506">
        <v>0</v>
      </c>
      <c r="R182" s="509" t="s">
        <v>1119</v>
      </c>
      <c r="S182" s="506"/>
      <c r="T182" s="506"/>
      <c r="U182" s="506">
        <v>0</v>
      </c>
      <c r="V182" s="506">
        <v>0</v>
      </c>
      <c r="W182" s="506">
        <v>0</v>
      </c>
      <c r="X182" s="506">
        <v>0</v>
      </c>
      <c r="Y182" s="506">
        <v>0</v>
      </c>
      <c r="Z182" s="506">
        <v>0</v>
      </c>
      <c r="AA182" s="506">
        <v>0</v>
      </c>
      <c r="AB182" s="506">
        <v>0</v>
      </c>
      <c r="AC182" s="506">
        <v>0</v>
      </c>
      <c r="AD182" s="506">
        <v>0</v>
      </c>
      <c r="AE182" s="506">
        <v>0</v>
      </c>
      <c r="AF182" s="506" t="s">
        <v>804</v>
      </c>
      <c r="AG182" s="506">
        <v>0</v>
      </c>
      <c r="AH182" s="451" t="s">
        <v>1119</v>
      </c>
      <c r="AI182" s="450">
        <v>0</v>
      </c>
      <c r="AJ182" s="506">
        <v>0</v>
      </c>
      <c r="AK182" s="506">
        <v>0</v>
      </c>
      <c r="AL182" s="506">
        <v>0</v>
      </c>
      <c r="AM182" s="506">
        <v>0</v>
      </c>
      <c r="AN182" s="452" t="s">
        <v>1119</v>
      </c>
      <c r="AO182" s="506">
        <v>0</v>
      </c>
      <c r="AP182" s="506">
        <v>0</v>
      </c>
      <c r="AQ182" s="453"/>
      <c r="AR182" s="450">
        <v>0</v>
      </c>
    </row>
    <row r="183" spans="1:44" s="333" customFormat="1" hidden="1" x14ac:dyDescent="0.25">
      <c r="A183" s="447">
        <v>12</v>
      </c>
      <c r="B183" s="448" t="s">
        <v>467</v>
      </c>
      <c r="C183" s="449">
        <v>0</v>
      </c>
      <c r="D183" s="506">
        <v>0</v>
      </c>
      <c r="E183" s="506">
        <v>0</v>
      </c>
      <c r="F183" s="506">
        <v>0</v>
      </c>
      <c r="G183" s="506">
        <v>0</v>
      </c>
      <c r="H183" s="506">
        <v>0</v>
      </c>
      <c r="I183" s="506">
        <v>0</v>
      </c>
      <c r="J183" s="506">
        <v>0</v>
      </c>
      <c r="K183" s="506">
        <v>0</v>
      </c>
      <c r="L183" s="506">
        <v>0</v>
      </c>
      <c r="M183" s="506">
        <v>0</v>
      </c>
      <c r="N183" s="506">
        <v>0</v>
      </c>
      <c r="O183" s="506">
        <v>0</v>
      </c>
      <c r="P183" s="506" t="s">
        <v>804</v>
      </c>
      <c r="Q183" s="506">
        <v>0</v>
      </c>
      <c r="R183" s="509" t="s">
        <v>1119</v>
      </c>
      <c r="S183" s="506"/>
      <c r="T183" s="506"/>
      <c r="U183" s="506">
        <v>0</v>
      </c>
      <c r="V183" s="506">
        <v>0</v>
      </c>
      <c r="W183" s="506">
        <v>0</v>
      </c>
      <c r="X183" s="506">
        <v>0</v>
      </c>
      <c r="Y183" s="506">
        <v>0</v>
      </c>
      <c r="Z183" s="506">
        <v>0</v>
      </c>
      <c r="AA183" s="506">
        <v>0</v>
      </c>
      <c r="AB183" s="506">
        <v>0</v>
      </c>
      <c r="AC183" s="506">
        <v>0</v>
      </c>
      <c r="AD183" s="506">
        <v>0</v>
      </c>
      <c r="AE183" s="506">
        <v>0</v>
      </c>
      <c r="AF183" s="506" t="s">
        <v>804</v>
      </c>
      <c r="AG183" s="506">
        <v>0</v>
      </c>
      <c r="AH183" s="451" t="s">
        <v>1119</v>
      </c>
      <c r="AI183" s="450">
        <v>0</v>
      </c>
      <c r="AJ183" s="506">
        <v>0</v>
      </c>
      <c r="AK183" s="506">
        <v>0</v>
      </c>
      <c r="AL183" s="506">
        <v>0</v>
      </c>
      <c r="AM183" s="506">
        <v>0</v>
      </c>
      <c r="AN183" s="452" t="s">
        <v>1119</v>
      </c>
      <c r="AO183" s="506">
        <v>0</v>
      </c>
      <c r="AP183" s="506">
        <v>0</v>
      </c>
      <c r="AQ183" s="453"/>
      <c r="AR183" s="450">
        <v>0</v>
      </c>
    </row>
    <row r="184" spans="1:44" s="333" customFormat="1" hidden="1" x14ac:dyDescent="0.25">
      <c r="A184" s="447">
        <v>13</v>
      </c>
      <c r="B184" s="448" t="s">
        <v>468</v>
      </c>
      <c r="C184" s="449">
        <v>0</v>
      </c>
      <c r="D184" s="506">
        <v>0</v>
      </c>
      <c r="E184" s="506">
        <v>0</v>
      </c>
      <c r="F184" s="506">
        <v>0</v>
      </c>
      <c r="G184" s="506">
        <v>0</v>
      </c>
      <c r="H184" s="506">
        <v>0</v>
      </c>
      <c r="I184" s="506">
        <v>0</v>
      </c>
      <c r="J184" s="506">
        <v>0</v>
      </c>
      <c r="K184" s="506">
        <v>0</v>
      </c>
      <c r="L184" s="506">
        <v>0</v>
      </c>
      <c r="M184" s="506">
        <v>0</v>
      </c>
      <c r="N184" s="506">
        <v>0</v>
      </c>
      <c r="O184" s="506">
        <v>0</v>
      </c>
      <c r="P184" s="506" t="s">
        <v>804</v>
      </c>
      <c r="Q184" s="506">
        <v>0</v>
      </c>
      <c r="R184" s="509" t="s">
        <v>1119</v>
      </c>
      <c r="S184" s="506"/>
      <c r="T184" s="506"/>
      <c r="U184" s="506">
        <v>0</v>
      </c>
      <c r="V184" s="506">
        <v>0</v>
      </c>
      <c r="W184" s="506">
        <v>0</v>
      </c>
      <c r="X184" s="506">
        <v>0</v>
      </c>
      <c r="Y184" s="506">
        <v>0</v>
      </c>
      <c r="Z184" s="506">
        <v>0</v>
      </c>
      <c r="AA184" s="506">
        <v>0</v>
      </c>
      <c r="AB184" s="506">
        <v>0</v>
      </c>
      <c r="AC184" s="506">
        <v>0</v>
      </c>
      <c r="AD184" s="506">
        <v>0</v>
      </c>
      <c r="AE184" s="506">
        <v>0</v>
      </c>
      <c r="AF184" s="506" t="s">
        <v>804</v>
      </c>
      <c r="AG184" s="506">
        <v>0</v>
      </c>
      <c r="AH184" s="451" t="s">
        <v>1119</v>
      </c>
      <c r="AI184" s="450">
        <v>0</v>
      </c>
      <c r="AJ184" s="506">
        <v>0</v>
      </c>
      <c r="AK184" s="506">
        <v>0</v>
      </c>
      <c r="AL184" s="506">
        <v>0</v>
      </c>
      <c r="AM184" s="506">
        <v>0</v>
      </c>
      <c r="AN184" s="452" t="s">
        <v>1119</v>
      </c>
      <c r="AO184" s="506">
        <v>0</v>
      </c>
      <c r="AP184" s="506">
        <v>0</v>
      </c>
      <c r="AQ184" s="453"/>
      <c r="AR184" s="450">
        <v>0</v>
      </c>
    </row>
    <row r="185" spans="1:44" s="333" customFormat="1" hidden="1" x14ac:dyDescent="0.25">
      <c r="A185" s="447">
        <v>14</v>
      </c>
      <c r="B185" s="448" t="s">
        <v>458</v>
      </c>
      <c r="C185" s="449">
        <v>0</v>
      </c>
      <c r="D185" s="506">
        <v>0</v>
      </c>
      <c r="E185" s="506">
        <v>0</v>
      </c>
      <c r="F185" s="506">
        <v>0</v>
      </c>
      <c r="G185" s="506">
        <v>0</v>
      </c>
      <c r="H185" s="506">
        <v>0</v>
      </c>
      <c r="I185" s="506">
        <v>0</v>
      </c>
      <c r="J185" s="506">
        <v>0</v>
      </c>
      <c r="K185" s="506">
        <v>0</v>
      </c>
      <c r="L185" s="506">
        <v>0</v>
      </c>
      <c r="M185" s="506">
        <v>0</v>
      </c>
      <c r="N185" s="506">
        <v>0</v>
      </c>
      <c r="O185" s="506">
        <v>0</v>
      </c>
      <c r="P185" s="506" t="s">
        <v>804</v>
      </c>
      <c r="Q185" s="506">
        <v>0</v>
      </c>
      <c r="R185" s="509" t="s">
        <v>1119</v>
      </c>
      <c r="S185" s="506"/>
      <c r="T185" s="506"/>
      <c r="U185" s="506">
        <v>0</v>
      </c>
      <c r="V185" s="506">
        <v>0</v>
      </c>
      <c r="W185" s="506">
        <v>0</v>
      </c>
      <c r="X185" s="506">
        <v>0</v>
      </c>
      <c r="Y185" s="506">
        <v>0</v>
      </c>
      <c r="Z185" s="506">
        <v>0</v>
      </c>
      <c r="AA185" s="506">
        <v>0</v>
      </c>
      <c r="AB185" s="506">
        <v>0</v>
      </c>
      <c r="AC185" s="506">
        <v>0</v>
      </c>
      <c r="AD185" s="506">
        <v>0</v>
      </c>
      <c r="AE185" s="506">
        <v>0</v>
      </c>
      <c r="AF185" s="506" t="s">
        <v>804</v>
      </c>
      <c r="AG185" s="506">
        <v>0</v>
      </c>
      <c r="AH185" s="451" t="s">
        <v>1119</v>
      </c>
      <c r="AI185" s="450">
        <v>0</v>
      </c>
      <c r="AJ185" s="506">
        <v>0</v>
      </c>
      <c r="AK185" s="506">
        <v>0</v>
      </c>
      <c r="AL185" s="506">
        <v>0</v>
      </c>
      <c r="AM185" s="506">
        <v>0</v>
      </c>
      <c r="AN185" s="452" t="s">
        <v>1119</v>
      </c>
      <c r="AO185" s="506">
        <v>0</v>
      </c>
      <c r="AP185" s="506">
        <v>0</v>
      </c>
      <c r="AQ185" s="453"/>
      <c r="AR185" s="450">
        <v>0</v>
      </c>
    </row>
    <row r="186" spans="1:44" s="333" customFormat="1" hidden="1" x14ac:dyDescent="0.25">
      <c r="A186" s="447">
        <v>15</v>
      </c>
      <c r="B186" s="448" t="s">
        <v>459</v>
      </c>
      <c r="C186" s="449">
        <v>0</v>
      </c>
      <c r="D186" s="506">
        <v>0</v>
      </c>
      <c r="E186" s="506">
        <v>0</v>
      </c>
      <c r="F186" s="506">
        <v>0</v>
      </c>
      <c r="G186" s="506">
        <v>0</v>
      </c>
      <c r="H186" s="506">
        <v>0</v>
      </c>
      <c r="I186" s="506">
        <v>0</v>
      </c>
      <c r="J186" s="506">
        <v>0</v>
      </c>
      <c r="K186" s="506">
        <v>0</v>
      </c>
      <c r="L186" s="506">
        <v>0</v>
      </c>
      <c r="M186" s="506">
        <v>0</v>
      </c>
      <c r="N186" s="506">
        <v>0</v>
      </c>
      <c r="O186" s="506">
        <v>0</v>
      </c>
      <c r="P186" s="506" t="s">
        <v>804</v>
      </c>
      <c r="Q186" s="506">
        <v>0</v>
      </c>
      <c r="R186" s="509" t="s">
        <v>1119</v>
      </c>
      <c r="S186" s="506"/>
      <c r="T186" s="506"/>
      <c r="U186" s="506">
        <v>0</v>
      </c>
      <c r="V186" s="506">
        <v>0</v>
      </c>
      <c r="W186" s="506">
        <v>0</v>
      </c>
      <c r="X186" s="506">
        <v>0</v>
      </c>
      <c r="Y186" s="506">
        <v>0</v>
      </c>
      <c r="Z186" s="506">
        <v>0</v>
      </c>
      <c r="AA186" s="506">
        <v>0</v>
      </c>
      <c r="AB186" s="506">
        <v>0</v>
      </c>
      <c r="AC186" s="506">
        <v>0</v>
      </c>
      <c r="AD186" s="506">
        <v>0</v>
      </c>
      <c r="AE186" s="506">
        <v>0</v>
      </c>
      <c r="AF186" s="506" t="s">
        <v>804</v>
      </c>
      <c r="AG186" s="506">
        <v>0</v>
      </c>
      <c r="AH186" s="451" t="s">
        <v>1119</v>
      </c>
      <c r="AI186" s="450">
        <v>0</v>
      </c>
      <c r="AJ186" s="506">
        <v>0</v>
      </c>
      <c r="AK186" s="506">
        <v>0</v>
      </c>
      <c r="AL186" s="506">
        <v>0</v>
      </c>
      <c r="AM186" s="506">
        <v>0</v>
      </c>
      <c r="AN186" s="452" t="s">
        <v>1119</v>
      </c>
      <c r="AO186" s="506">
        <v>0</v>
      </c>
      <c r="AP186" s="506">
        <v>0</v>
      </c>
      <c r="AQ186" s="453"/>
      <c r="AR186" s="450">
        <v>0</v>
      </c>
    </row>
    <row r="187" spans="1:44" s="333" customFormat="1" hidden="1" x14ac:dyDescent="0.25">
      <c r="A187" s="447">
        <v>16</v>
      </c>
      <c r="B187" s="448" t="s">
        <v>460</v>
      </c>
      <c r="C187" s="449">
        <v>0</v>
      </c>
      <c r="D187" s="506">
        <v>28.1205</v>
      </c>
      <c r="E187" s="506">
        <v>31.492999999999999</v>
      </c>
      <c r="F187" s="506">
        <v>26.939456514743398</v>
      </c>
      <c r="G187" s="506">
        <v>23.164000000000001</v>
      </c>
      <c r="H187" s="506">
        <v>3.7330000000000001</v>
      </c>
      <c r="I187" s="506">
        <v>3.5710000000000002</v>
      </c>
      <c r="J187" s="506">
        <v>0.155</v>
      </c>
      <c r="K187" s="506">
        <v>0.151</v>
      </c>
      <c r="L187" s="506">
        <v>11.122999999999999</v>
      </c>
      <c r="M187" s="506">
        <v>19.442</v>
      </c>
      <c r="N187" s="506">
        <v>11.928456514743399</v>
      </c>
      <c r="O187" s="506">
        <v>0</v>
      </c>
      <c r="P187" s="506">
        <v>8.3289999999999971</v>
      </c>
      <c r="Q187" s="506">
        <v>-3.7754565147433983</v>
      </c>
      <c r="R187" s="509">
        <v>0.85985402071206718</v>
      </c>
      <c r="S187" s="506"/>
      <c r="T187" s="506"/>
      <c r="U187" s="506">
        <v>2.4619999999999997</v>
      </c>
      <c r="V187" s="506">
        <v>23.831400000000002</v>
      </c>
      <c r="W187" s="506">
        <v>5.8490000000000002</v>
      </c>
      <c r="X187" s="506">
        <v>0.62239999999999995</v>
      </c>
      <c r="Y187" s="506">
        <v>0.46599999999999997</v>
      </c>
      <c r="Z187" s="506">
        <v>0.78300000000000003</v>
      </c>
      <c r="AA187" s="506">
        <v>0.59699999999999998</v>
      </c>
      <c r="AB187" s="506">
        <v>2.4769999999999999</v>
      </c>
      <c r="AC187" s="506">
        <v>0.52399999999999991</v>
      </c>
      <c r="AD187" s="506">
        <v>19.949000000000002</v>
      </c>
      <c r="AE187" s="506">
        <v>4.2620000000000005</v>
      </c>
      <c r="AF187" s="506">
        <v>20.839983050847458</v>
      </c>
      <c r="AG187" s="506">
        <v>-17.982400000000002</v>
      </c>
      <c r="AH187" s="451">
        <v>0.24543249662210359</v>
      </c>
      <c r="AI187" s="450">
        <v>0</v>
      </c>
      <c r="AJ187" s="506">
        <v>2.2954999999999997</v>
      </c>
      <c r="AK187" s="506">
        <v>5.0186899999999994</v>
      </c>
      <c r="AL187" s="506">
        <v>6.0155000000000003</v>
      </c>
      <c r="AM187" s="506">
        <v>0.99681000000000086</v>
      </c>
      <c r="AN187" s="452">
        <v>1.1986195600844047</v>
      </c>
      <c r="AO187" s="506">
        <v>5.0186899999999994</v>
      </c>
      <c r="AP187" s="506">
        <v>6.0155000000000003</v>
      </c>
      <c r="AQ187" s="453"/>
      <c r="AR187" s="450">
        <v>0</v>
      </c>
    </row>
    <row r="188" spans="1:44" s="333" customFormat="1" ht="63" hidden="1" x14ac:dyDescent="0.25">
      <c r="A188" s="447">
        <v>0</v>
      </c>
      <c r="B188" s="448" t="s">
        <v>955</v>
      </c>
      <c r="C188" s="449" t="s">
        <v>389</v>
      </c>
      <c r="D188" s="506">
        <v>28.1205</v>
      </c>
      <c r="E188" s="506">
        <v>31.492999999999999</v>
      </c>
      <c r="F188" s="506">
        <v>26.939456514743398</v>
      </c>
      <c r="G188" s="506">
        <v>23.164000000000001</v>
      </c>
      <c r="H188" s="506">
        <v>3.7330000000000001</v>
      </c>
      <c r="I188" s="506">
        <v>3.5710000000000002</v>
      </c>
      <c r="J188" s="506">
        <v>0.155</v>
      </c>
      <c r="K188" s="506">
        <v>0.151</v>
      </c>
      <c r="L188" s="506">
        <v>11.122999999999999</v>
      </c>
      <c r="M188" s="506">
        <v>19.442</v>
      </c>
      <c r="N188" s="506">
        <v>11.928456514743399</v>
      </c>
      <c r="O188" s="506">
        <v>0</v>
      </c>
      <c r="P188" s="506">
        <v>8.3289999999999971</v>
      </c>
      <c r="Q188" s="506">
        <v>-3.7754565147433983</v>
      </c>
      <c r="R188" s="509">
        <v>0.85985402071206718</v>
      </c>
      <c r="S188" s="506"/>
      <c r="T188" s="506"/>
      <c r="U188" s="506">
        <v>2.4619999999999997</v>
      </c>
      <c r="V188" s="506">
        <v>23.831400000000002</v>
      </c>
      <c r="W188" s="506">
        <v>5.8490000000000002</v>
      </c>
      <c r="X188" s="506">
        <v>0.62239999999999995</v>
      </c>
      <c r="Y188" s="506">
        <v>0.46599999999999997</v>
      </c>
      <c r="Z188" s="506">
        <v>0.78300000000000003</v>
      </c>
      <c r="AA188" s="506">
        <v>0.59699999999999998</v>
      </c>
      <c r="AB188" s="506">
        <v>2.4769999999999999</v>
      </c>
      <c r="AC188" s="506">
        <v>0.52399999999999991</v>
      </c>
      <c r="AD188" s="506">
        <v>19.949000000000002</v>
      </c>
      <c r="AE188" s="506">
        <v>4.2620000000000005</v>
      </c>
      <c r="AF188" s="506">
        <v>20.839983050847458</v>
      </c>
      <c r="AG188" s="506">
        <v>-17.982400000000002</v>
      </c>
      <c r="AH188" s="451">
        <v>0.24543249662210359</v>
      </c>
      <c r="AI188" s="450" t="s">
        <v>927</v>
      </c>
      <c r="AJ188" s="506">
        <v>2.2954999999999997</v>
      </c>
      <c r="AK188" s="506">
        <v>5.0186899999999994</v>
      </c>
      <c r="AL188" s="506">
        <v>6.0155000000000003</v>
      </c>
      <c r="AM188" s="506">
        <v>0.99681000000000086</v>
      </c>
      <c r="AN188" s="452">
        <v>1.1986195600844047</v>
      </c>
      <c r="AO188" s="506">
        <v>5.0186899999999994</v>
      </c>
      <c r="AP188" s="506">
        <v>6.0155000000000003</v>
      </c>
      <c r="AQ188" s="453"/>
      <c r="AR188" s="450" t="s">
        <v>1105</v>
      </c>
    </row>
    <row r="189" spans="1:44" s="333" customFormat="1" hidden="1" x14ac:dyDescent="0.25">
      <c r="A189" s="447">
        <v>17</v>
      </c>
      <c r="B189" s="448" t="s">
        <v>121</v>
      </c>
      <c r="C189" s="449">
        <v>0</v>
      </c>
      <c r="D189" s="506">
        <v>0</v>
      </c>
      <c r="E189" s="506">
        <v>0</v>
      </c>
      <c r="F189" s="506">
        <v>0</v>
      </c>
      <c r="G189" s="506">
        <v>0</v>
      </c>
      <c r="H189" s="506">
        <v>0</v>
      </c>
      <c r="I189" s="506">
        <v>0</v>
      </c>
      <c r="J189" s="506">
        <v>0</v>
      </c>
      <c r="K189" s="506">
        <v>0</v>
      </c>
      <c r="L189" s="506">
        <v>0</v>
      </c>
      <c r="M189" s="506">
        <v>0</v>
      </c>
      <c r="N189" s="506">
        <v>0</v>
      </c>
      <c r="O189" s="506">
        <v>0</v>
      </c>
      <c r="P189" s="506" t="s">
        <v>804</v>
      </c>
      <c r="Q189" s="506">
        <v>0</v>
      </c>
      <c r="R189" s="509" t="s">
        <v>1119</v>
      </c>
      <c r="S189" s="506"/>
      <c r="T189" s="506"/>
      <c r="U189" s="506">
        <v>0</v>
      </c>
      <c r="V189" s="506">
        <v>0</v>
      </c>
      <c r="W189" s="506">
        <v>0</v>
      </c>
      <c r="X189" s="506">
        <v>0</v>
      </c>
      <c r="Y189" s="506">
        <v>0</v>
      </c>
      <c r="Z189" s="506">
        <v>0</v>
      </c>
      <c r="AA189" s="506">
        <v>0</v>
      </c>
      <c r="AB189" s="506">
        <v>0</v>
      </c>
      <c r="AC189" s="506">
        <v>0</v>
      </c>
      <c r="AD189" s="506">
        <v>0</v>
      </c>
      <c r="AE189" s="506">
        <v>0</v>
      </c>
      <c r="AF189" s="506" t="s">
        <v>804</v>
      </c>
      <c r="AG189" s="506">
        <v>0</v>
      </c>
      <c r="AH189" s="451" t="s">
        <v>1119</v>
      </c>
      <c r="AI189" s="450">
        <v>0</v>
      </c>
      <c r="AJ189" s="506">
        <v>0</v>
      </c>
      <c r="AK189" s="506">
        <v>0</v>
      </c>
      <c r="AL189" s="506">
        <v>0</v>
      </c>
      <c r="AM189" s="506">
        <v>0</v>
      </c>
      <c r="AN189" s="452" t="s">
        <v>1119</v>
      </c>
      <c r="AO189" s="506">
        <v>0</v>
      </c>
      <c r="AP189" s="506">
        <v>0</v>
      </c>
      <c r="AQ189" s="453"/>
      <c r="AR189" s="450">
        <v>0</v>
      </c>
    </row>
    <row r="190" spans="1:44" s="333" customFormat="1" hidden="1" x14ac:dyDescent="0.25">
      <c r="A190" s="447">
        <v>18</v>
      </c>
      <c r="B190" s="448" t="s">
        <v>469</v>
      </c>
      <c r="C190" s="449">
        <v>0</v>
      </c>
      <c r="D190" s="506">
        <v>0</v>
      </c>
      <c r="E190" s="506">
        <v>0</v>
      </c>
      <c r="F190" s="506">
        <v>0</v>
      </c>
      <c r="G190" s="506">
        <v>0</v>
      </c>
      <c r="H190" s="506">
        <v>0</v>
      </c>
      <c r="I190" s="506">
        <v>0</v>
      </c>
      <c r="J190" s="506">
        <v>0</v>
      </c>
      <c r="K190" s="506">
        <v>0</v>
      </c>
      <c r="L190" s="506">
        <v>0</v>
      </c>
      <c r="M190" s="506">
        <v>0</v>
      </c>
      <c r="N190" s="506">
        <v>0</v>
      </c>
      <c r="O190" s="506">
        <v>0</v>
      </c>
      <c r="P190" s="506" t="s">
        <v>804</v>
      </c>
      <c r="Q190" s="506">
        <v>0</v>
      </c>
      <c r="R190" s="509" t="s">
        <v>1119</v>
      </c>
      <c r="S190" s="506"/>
      <c r="T190" s="506"/>
      <c r="U190" s="506">
        <v>0</v>
      </c>
      <c r="V190" s="506">
        <v>0</v>
      </c>
      <c r="W190" s="506">
        <v>0</v>
      </c>
      <c r="X190" s="506">
        <v>0</v>
      </c>
      <c r="Y190" s="506">
        <v>0</v>
      </c>
      <c r="Z190" s="506">
        <v>0</v>
      </c>
      <c r="AA190" s="506">
        <v>0</v>
      </c>
      <c r="AB190" s="506">
        <v>0</v>
      </c>
      <c r="AC190" s="506">
        <v>0</v>
      </c>
      <c r="AD190" s="506">
        <v>0</v>
      </c>
      <c r="AE190" s="506">
        <v>0</v>
      </c>
      <c r="AF190" s="506" t="s">
        <v>804</v>
      </c>
      <c r="AG190" s="506">
        <v>0</v>
      </c>
      <c r="AH190" s="451" t="s">
        <v>1119</v>
      </c>
      <c r="AI190" s="450">
        <v>0</v>
      </c>
      <c r="AJ190" s="506">
        <v>0</v>
      </c>
      <c r="AK190" s="506">
        <v>0</v>
      </c>
      <c r="AL190" s="506">
        <v>0</v>
      </c>
      <c r="AM190" s="506">
        <v>0</v>
      </c>
      <c r="AN190" s="452" t="s">
        <v>1119</v>
      </c>
      <c r="AO190" s="506">
        <v>0</v>
      </c>
      <c r="AP190" s="506">
        <v>0</v>
      </c>
      <c r="AQ190" s="453"/>
      <c r="AR190" s="450">
        <v>0</v>
      </c>
    </row>
    <row r="191" spans="1:44" s="333" customFormat="1" hidden="1" x14ac:dyDescent="0.25">
      <c r="A191" s="447">
        <v>19</v>
      </c>
      <c r="B191" s="448" t="s">
        <v>470</v>
      </c>
      <c r="C191" s="449">
        <v>0</v>
      </c>
      <c r="D191" s="506">
        <v>0</v>
      </c>
      <c r="E191" s="506">
        <v>0</v>
      </c>
      <c r="F191" s="506">
        <v>0</v>
      </c>
      <c r="G191" s="506">
        <v>0</v>
      </c>
      <c r="H191" s="506">
        <v>0</v>
      </c>
      <c r="I191" s="506">
        <v>0</v>
      </c>
      <c r="J191" s="506">
        <v>0</v>
      </c>
      <c r="K191" s="506">
        <v>0</v>
      </c>
      <c r="L191" s="506">
        <v>0</v>
      </c>
      <c r="M191" s="506">
        <v>0</v>
      </c>
      <c r="N191" s="506">
        <v>0</v>
      </c>
      <c r="O191" s="506">
        <v>0</v>
      </c>
      <c r="P191" s="506" t="s">
        <v>804</v>
      </c>
      <c r="Q191" s="506">
        <v>0</v>
      </c>
      <c r="R191" s="509" t="s">
        <v>1119</v>
      </c>
      <c r="S191" s="506"/>
      <c r="T191" s="506"/>
      <c r="U191" s="506">
        <v>0</v>
      </c>
      <c r="V191" s="506">
        <v>0</v>
      </c>
      <c r="W191" s="506">
        <v>0</v>
      </c>
      <c r="X191" s="506">
        <v>0</v>
      </c>
      <c r="Y191" s="506">
        <v>0</v>
      </c>
      <c r="Z191" s="506">
        <v>0</v>
      </c>
      <c r="AA191" s="506">
        <v>0</v>
      </c>
      <c r="AB191" s="506">
        <v>0</v>
      </c>
      <c r="AC191" s="506">
        <v>0</v>
      </c>
      <c r="AD191" s="506">
        <v>0</v>
      </c>
      <c r="AE191" s="506">
        <v>0</v>
      </c>
      <c r="AF191" s="506" t="s">
        <v>804</v>
      </c>
      <c r="AG191" s="506">
        <v>0</v>
      </c>
      <c r="AH191" s="451" t="s">
        <v>1119</v>
      </c>
      <c r="AI191" s="450">
        <v>0</v>
      </c>
      <c r="AJ191" s="506">
        <v>0</v>
      </c>
      <c r="AK191" s="506">
        <v>0</v>
      </c>
      <c r="AL191" s="506">
        <v>0</v>
      </c>
      <c r="AM191" s="506">
        <v>0</v>
      </c>
      <c r="AN191" s="452" t="s">
        <v>1119</v>
      </c>
      <c r="AO191" s="506">
        <v>0</v>
      </c>
      <c r="AP191" s="506">
        <v>0</v>
      </c>
      <c r="AQ191" s="453"/>
      <c r="AR191" s="450">
        <v>0</v>
      </c>
    </row>
    <row r="192" spans="1:44" s="333" customFormat="1" hidden="1" x14ac:dyDescent="0.25">
      <c r="A192" s="447" t="s">
        <v>471</v>
      </c>
      <c r="B192" s="448" t="s">
        <v>464</v>
      </c>
      <c r="C192" s="449">
        <v>0</v>
      </c>
      <c r="D192" s="506">
        <v>0</v>
      </c>
      <c r="E192" s="506">
        <v>0</v>
      </c>
      <c r="F192" s="506">
        <v>0</v>
      </c>
      <c r="G192" s="506">
        <v>79.927105813349598</v>
      </c>
      <c r="H192" s="506">
        <v>0</v>
      </c>
      <c r="I192" s="506">
        <v>0</v>
      </c>
      <c r="J192" s="506">
        <v>0</v>
      </c>
      <c r="K192" s="506">
        <v>0</v>
      </c>
      <c r="L192" s="506">
        <v>0</v>
      </c>
      <c r="M192" s="506">
        <v>4.0545188099999994</v>
      </c>
      <c r="N192" s="506">
        <v>0</v>
      </c>
      <c r="O192" s="506">
        <v>75.872587003349594</v>
      </c>
      <c r="P192" s="506" t="s">
        <v>804</v>
      </c>
      <c r="Q192" s="506">
        <v>79.927105813349598</v>
      </c>
      <c r="R192" s="509" t="s">
        <v>1119</v>
      </c>
      <c r="S192" s="506"/>
      <c r="T192" s="506"/>
      <c r="U192" s="506">
        <v>7.0859849400000003</v>
      </c>
      <c r="V192" s="506">
        <v>0</v>
      </c>
      <c r="W192" s="506">
        <v>125.34404828</v>
      </c>
      <c r="X192" s="506">
        <v>0</v>
      </c>
      <c r="Y192" s="506">
        <v>0.13011829</v>
      </c>
      <c r="Z192" s="506">
        <v>0</v>
      </c>
      <c r="AA192" s="506">
        <v>4.0998012599999996</v>
      </c>
      <c r="AB192" s="506">
        <v>0</v>
      </c>
      <c r="AC192" s="506">
        <v>4.7616704800000003</v>
      </c>
      <c r="AD192" s="506">
        <v>0</v>
      </c>
      <c r="AE192" s="506">
        <v>116.35245825</v>
      </c>
      <c r="AF192" s="506" t="s">
        <v>804</v>
      </c>
      <c r="AG192" s="506">
        <v>125.34404828</v>
      </c>
      <c r="AH192" s="451" t="s">
        <v>1119</v>
      </c>
      <c r="AI192" s="450">
        <v>0</v>
      </c>
      <c r="AJ192" s="506">
        <v>37.999528779999991</v>
      </c>
      <c r="AK192" s="506">
        <v>0</v>
      </c>
      <c r="AL192" s="506">
        <v>94.430504439999993</v>
      </c>
      <c r="AM192" s="506">
        <v>94.430504439999993</v>
      </c>
      <c r="AN192" s="452" t="s">
        <v>1119</v>
      </c>
      <c r="AO192" s="506">
        <v>0</v>
      </c>
      <c r="AP192" s="506">
        <v>94.430504439999993</v>
      </c>
      <c r="AQ192" s="453"/>
      <c r="AR192" s="450">
        <v>0</v>
      </c>
    </row>
    <row r="193" spans="1:44" s="333" customFormat="1" hidden="1" x14ac:dyDescent="0.25">
      <c r="A193" s="447">
        <v>1</v>
      </c>
      <c r="B193" s="448" t="s">
        <v>451</v>
      </c>
      <c r="C193" s="449">
        <v>0</v>
      </c>
      <c r="D193" s="506">
        <v>0</v>
      </c>
      <c r="E193" s="506">
        <v>0</v>
      </c>
      <c r="F193" s="506">
        <v>0</v>
      </c>
      <c r="G193" s="506">
        <v>0</v>
      </c>
      <c r="H193" s="506">
        <v>0</v>
      </c>
      <c r="I193" s="506">
        <v>0</v>
      </c>
      <c r="J193" s="506">
        <v>0</v>
      </c>
      <c r="K193" s="506">
        <v>0</v>
      </c>
      <c r="L193" s="506">
        <v>0</v>
      </c>
      <c r="M193" s="506">
        <v>0</v>
      </c>
      <c r="N193" s="506">
        <v>0</v>
      </c>
      <c r="O193" s="506">
        <v>0</v>
      </c>
      <c r="P193" s="506" t="s">
        <v>804</v>
      </c>
      <c r="Q193" s="506">
        <v>0</v>
      </c>
      <c r="R193" s="509" t="s">
        <v>1119</v>
      </c>
      <c r="S193" s="506"/>
      <c r="T193" s="506"/>
      <c r="U193" s="506">
        <v>0</v>
      </c>
      <c r="V193" s="506">
        <v>0</v>
      </c>
      <c r="W193" s="506">
        <v>0</v>
      </c>
      <c r="X193" s="506">
        <v>0</v>
      </c>
      <c r="Y193" s="506">
        <v>0</v>
      </c>
      <c r="Z193" s="506">
        <v>0</v>
      </c>
      <c r="AA193" s="506">
        <v>0</v>
      </c>
      <c r="AB193" s="506">
        <v>0</v>
      </c>
      <c r="AC193" s="506">
        <v>0</v>
      </c>
      <c r="AD193" s="506">
        <v>0</v>
      </c>
      <c r="AE193" s="506">
        <v>0</v>
      </c>
      <c r="AF193" s="506" t="s">
        <v>804</v>
      </c>
      <c r="AG193" s="506">
        <v>0</v>
      </c>
      <c r="AH193" s="451" t="s">
        <v>1119</v>
      </c>
      <c r="AI193" s="450">
        <v>0</v>
      </c>
      <c r="AJ193" s="506">
        <v>0</v>
      </c>
      <c r="AK193" s="506">
        <v>0</v>
      </c>
      <c r="AL193" s="506">
        <v>0</v>
      </c>
      <c r="AM193" s="506">
        <v>0</v>
      </c>
      <c r="AN193" s="452" t="s">
        <v>1119</v>
      </c>
      <c r="AO193" s="506">
        <v>0</v>
      </c>
      <c r="AP193" s="506">
        <v>0</v>
      </c>
      <c r="AQ193" s="453"/>
      <c r="AR193" s="450">
        <v>0</v>
      </c>
    </row>
    <row r="194" spans="1:44" s="333" customFormat="1" hidden="1" x14ac:dyDescent="0.25">
      <c r="A194" s="447">
        <v>3</v>
      </c>
      <c r="B194" s="448" t="s">
        <v>453</v>
      </c>
      <c r="C194" s="449">
        <v>0</v>
      </c>
      <c r="D194" s="506">
        <v>0</v>
      </c>
      <c r="E194" s="506">
        <v>0</v>
      </c>
      <c r="F194" s="506">
        <v>0</v>
      </c>
      <c r="G194" s="506">
        <v>0</v>
      </c>
      <c r="H194" s="506">
        <v>0</v>
      </c>
      <c r="I194" s="506">
        <v>0</v>
      </c>
      <c r="J194" s="506">
        <v>0</v>
      </c>
      <c r="K194" s="506">
        <v>0</v>
      </c>
      <c r="L194" s="506">
        <v>0</v>
      </c>
      <c r="M194" s="506">
        <v>0</v>
      </c>
      <c r="N194" s="506">
        <v>0</v>
      </c>
      <c r="O194" s="506">
        <v>0</v>
      </c>
      <c r="P194" s="506" t="s">
        <v>804</v>
      </c>
      <c r="Q194" s="506">
        <v>0</v>
      </c>
      <c r="R194" s="509" t="s">
        <v>1119</v>
      </c>
      <c r="S194" s="506"/>
      <c r="T194" s="506"/>
      <c r="U194" s="506">
        <v>7.0758594800000001</v>
      </c>
      <c r="V194" s="506">
        <v>0</v>
      </c>
      <c r="W194" s="506">
        <v>28.895409579999999</v>
      </c>
      <c r="X194" s="506">
        <v>0</v>
      </c>
      <c r="Y194" s="506">
        <v>0</v>
      </c>
      <c r="Z194" s="506">
        <v>0</v>
      </c>
      <c r="AA194" s="506">
        <v>8.1850260000000008E-2</v>
      </c>
      <c r="AB194" s="506">
        <v>0</v>
      </c>
      <c r="AC194" s="506">
        <v>0</v>
      </c>
      <c r="AD194" s="506">
        <v>0</v>
      </c>
      <c r="AE194" s="506">
        <v>28.81355932</v>
      </c>
      <c r="AF194" s="506" t="s">
        <v>804</v>
      </c>
      <c r="AG194" s="506">
        <v>28.895409579999999</v>
      </c>
      <c r="AH194" s="451" t="s">
        <v>1119</v>
      </c>
      <c r="AI194" s="450">
        <v>0</v>
      </c>
      <c r="AJ194" s="506">
        <v>35.971269059999997</v>
      </c>
      <c r="AK194" s="506">
        <v>0</v>
      </c>
      <c r="AL194" s="506">
        <v>0</v>
      </c>
      <c r="AM194" s="506">
        <v>0</v>
      </c>
      <c r="AN194" s="452" t="s">
        <v>1119</v>
      </c>
      <c r="AO194" s="506">
        <v>0</v>
      </c>
      <c r="AP194" s="506">
        <v>0</v>
      </c>
      <c r="AQ194" s="453"/>
      <c r="AR194" s="450">
        <v>0</v>
      </c>
    </row>
    <row r="195" spans="1:44" s="333" customFormat="1" ht="31.5" hidden="1" x14ac:dyDescent="0.25">
      <c r="A195" s="447">
        <v>0</v>
      </c>
      <c r="B195" s="448" t="s">
        <v>612</v>
      </c>
      <c r="C195" s="449" t="s">
        <v>388</v>
      </c>
      <c r="D195" s="506">
        <v>0</v>
      </c>
      <c r="E195" s="506">
        <v>0</v>
      </c>
      <c r="F195" s="506">
        <v>0</v>
      </c>
      <c r="G195" s="506">
        <v>0</v>
      </c>
      <c r="H195" s="506">
        <v>0</v>
      </c>
      <c r="I195" s="506">
        <v>0</v>
      </c>
      <c r="J195" s="506">
        <v>0</v>
      </c>
      <c r="K195" s="506">
        <v>0</v>
      </c>
      <c r="L195" s="506">
        <v>0</v>
      </c>
      <c r="M195" s="506">
        <v>0</v>
      </c>
      <c r="N195" s="506">
        <v>0</v>
      </c>
      <c r="O195" s="506">
        <v>0</v>
      </c>
      <c r="P195" s="506" t="s">
        <v>804</v>
      </c>
      <c r="Q195" s="506">
        <v>0</v>
      </c>
      <c r="R195" s="509">
        <v>0</v>
      </c>
      <c r="S195" s="506"/>
      <c r="T195" s="506"/>
      <c r="U195" s="506">
        <v>7.0758594800000001</v>
      </c>
      <c r="V195" s="506">
        <v>0</v>
      </c>
      <c r="W195" s="506">
        <v>8.1850260000000008E-2</v>
      </c>
      <c r="X195" s="506">
        <v>0</v>
      </c>
      <c r="Y195" s="506">
        <v>0</v>
      </c>
      <c r="Z195" s="506">
        <v>0</v>
      </c>
      <c r="AA195" s="506">
        <v>8.1850260000000008E-2</v>
      </c>
      <c r="AB195" s="506">
        <v>0</v>
      </c>
      <c r="AC195" s="506">
        <v>0</v>
      </c>
      <c r="AD195" s="506">
        <v>0</v>
      </c>
      <c r="AE195" s="506">
        <v>0</v>
      </c>
      <c r="AF195" s="506" t="s">
        <v>804</v>
      </c>
      <c r="AG195" s="506">
        <v>8.1850260000000008E-2</v>
      </c>
      <c r="AH195" s="451" t="s">
        <v>1119</v>
      </c>
      <c r="AI195" s="450">
        <v>0</v>
      </c>
      <c r="AJ195" s="506">
        <v>7.1577097400000005</v>
      </c>
      <c r="AK195" s="506">
        <v>0</v>
      </c>
      <c r="AL195" s="506">
        <v>0</v>
      </c>
      <c r="AM195" s="506">
        <v>0</v>
      </c>
      <c r="AN195" s="452" t="s">
        <v>1119</v>
      </c>
      <c r="AO195" s="506">
        <v>0</v>
      </c>
      <c r="AP195" s="506">
        <v>0</v>
      </c>
      <c r="AQ195" s="453"/>
      <c r="AR195" s="450" t="s">
        <v>1107</v>
      </c>
    </row>
    <row r="196" spans="1:44" s="333" customFormat="1" ht="63" hidden="1" x14ac:dyDescent="0.25">
      <c r="A196" s="447">
        <v>0</v>
      </c>
      <c r="B196" s="448" t="s">
        <v>613</v>
      </c>
      <c r="C196" s="449" t="s">
        <v>388</v>
      </c>
      <c r="D196" s="506">
        <v>0</v>
      </c>
      <c r="E196" s="506">
        <v>0</v>
      </c>
      <c r="F196" s="506">
        <v>0</v>
      </c>
      <c r="G196" s="506">
        <v>0</v>
      </c>
      <c r="H196" s="506">
        <v>0</v>
      </c>
      <c r="I196" s="506">
        <v>0</v>
      </c>
      <c r="J196" s="506">
        <v>0</v>
      </c>
      <c r="K196" s="506">
        <v>0</v>
      </c>
      <c r="L196" s="506">
        <v>0</v>
      </c>
      <c r="M196" s="506">
        <v>0</v>
      </c>
      <c r="N196" s="506">
        <v>0</v>
      </c>
      <c r="O196" s="506">
        <v>0</v>
      </c>
      <c r="P196" s="506" t="s">
        <v>804</v>
      </c>
      <c r="Q196" s="506">
        <v>0</v>
      </c>
      <c r="R196" s="509">
        <v>0</v>
      </c>
      <c r="S196" s="506"/>
      <c r="T196" s="506"/>
      <c r="U196" s="506">
        <v>0</v>
      </c>
      <c r="V196" s="506">
        <v>0</v>
      </c>
      <c r="W196" s="506">
        <v>28.81355932</v>
      </c>
      <c r="X196" s="506">
        <v>0</v>
      </c>
      <c r="Y196" s="506">
        <v>0</v>
      </c>
      <c r="Z196" s="506">
        <v>0</v>
      </c>
      <c r="AA196" s="506">
        <v>0</v>
      </c>
      <c r="AB196" s="506">
        <v>0</v>
      </c>
      <c r="AC196" s="506">
        <v>0</v>
      </c>
      <c r="AD196" s="506">
        <v>0</v>
      </c>
      <c r="AE196" s="506">
        <v>28.81355932</v>
      </c>
      <c r="AF196" s="506" t="s">
        <v>804</v>
      </c>
      <c r="AG196" s="506">
        <v>28.81355932</v>
      </c>
      <c r="AH196" s="451" t="s">
        <v>1119</v>
      </c>
      <c r="AI196" s="450">
        <v>0</v>
      </c>
      <c r="AJ196" s="506">
        <v>28.81355932</v>
      </c>
      <c r="AK196" s="506">
        <v>0</v>
      </c>
      <c r="AL196" s="506">
        <v>0</v>
      </c>
      <c r="AM196" s="506">
        <v>0</v>
      </c>
      <c r="AN196" s="452" t="s">
        <v>1119</v>
      </c>
      <c r="AO196" s="506">
        <v>0</v>
      </c>
      <c r="AP196" s="506">
        <v>0</v>
      </c>
      <c r="AQ196" s="453"/>
      <c r="AR196" s="450" t="s">
        <v>1107</v>
      </c>
    </row>
    <row r="197" spans="1:44" s="333" customFormat="1" hidden="1" x14ac:dyDescent="0.25">
      <c r="A197" s="447">
        <v>4</v>
      </c>
      <c r="B197" s="448" t="s">
        <v>454</v>
      </c>
      <c r="C197" s="449">
        <v>0</v>
      </c>
      <c r="D197" s="506">
        <v>0</v>
      </c>
      <c r="E197" s="506">
        <v>0</v>
      </c>
      <c r="F197" s="506">
        <v>0</v>
      </c>
      <c r="G197" s="506">
        <v>0</v>
      </c>
      <c r="H197" s="506">
        <v>0</v>
      </c>
      <c r="I197" s="506">
        <v>0</v>
      </c>
      <c r="J197" s="506">
        <v>0</v>
      </c>
      <c r="K197" s="506">
        <v>0</v>
      </c>
      <c r="L197" s="506">
        <v>0</v>
      </c>
      <c r="M197" s="506">
        <v>0</v>
      </c>
      <c r="N197" s="506">
        <v>0</v>
      </c>
      <c r="O197" s="506">
        <v>0</v>
      </c>
      <c r="P197" s="506" t="s">
        <v>804</v>
      </c>
      <c r="Q197" s="506">
        <v>0</v>
      </c>
      <c r="R197" s="509" t="s">
        <v>1119</v>
      </c>
      <c r="S197" s="506"/>
      <c r="T197" s="506"/>
      <c r="U197" s="506">
        <v>0</v>
      </c>
      <c r="V197" s="506">
        <v>0</v>
      </c>
      <c r="W197" s="506">
        <v>0</v>
      </c>
      <c r="X197" s="506">
        <v>0</v>
      </c>
      <c r="Y197" s="506">
        <v>0</v>
      </c>
      <c r="Z197" s="506">
        <v>0</v>
      </c>
      <c r="AA197" s="506">
        <v>0</v>
      </c>
      <c r="AB197" s="506">
        <v>0</v>
      </c>
      <c r="AC197" s="506">
        <v>0</v>
      </c>
      <c r="AD197" s="506">
        <v>0</v>
      </c>
      <c r="AE197" s="506">
        <v>0</v>
      </c>
      <c r="AF197" s="506" t="s">
        <v>804</v>
      </c>
      <c r="AG197" s="506">
        <v>0</v>
      </c>
      <c r="AH197" s="451" t="s">
        <v>1119</v>
      </c>
      <c r="AI197" s="450">
        <v>0</v>
      </c>
      <c r="AJ197" s="506">
        <v>0</v>
      </c>
      <c r="AK197" s="506">
        <v>0</v>
      </c>
      <c r="AL197" s="506">
        <v>0</v>
      </c>
      <c r="AM197" s="506">
        <v>0</v>
      </c>
      <c r="AN197" s="452" t="s">
        <v>1119</v>
      </c>
      <c r="AO197" s="506">
        <v>0</v>
      </c>
      <c r="AP197" s="506">
        <v>0</v>
      </c>
      <c r="AQ197" s="453"/>
      <c r="AR197" s="450">
        <v>0</v>
      </c>
    </row>
    <row r="198" spans="1:44" s="333" customFormat="1" hidden="1" x14ac:dyDescent="0.25">
      <c r="A198" s="447">
        <v>5</v>
      </c>
      <c r="B198" s="448" t="s">
        <v>394</v>
      </c>
      <c r="C198" s="449">
        <v>0</v>
      </c>
      <c r="D198" s="506">
        <v>0</v>
      </c>
      <c r="E198" s="506">
        <v>0</v>
      </c>
      <c r="F198" s="506">
        <v>0</v>
      </c>
      <c r="G198" s="506">
        <v>0</v>
      </c>
      <c r="H198" s="506">
        <v>0</v>
      </c>
      <c r="I198" s="506">
        <v>0</v>
      </c>
      <c r="J198" s="506">
        <v>0</v>
      </c>
      <c r="K198" s="506">
        <v>0</v>
      </c>
      <c r="L198" s="506">
        <v>0</v>
      </c>
      <c r="M198" s="506">
        <v>0</v>
      </c>
      <c r="N198" s="506">
        <v>0</v>
      </c>
      <c r="O198" s="506">
        <v>0</v>
      </c>
      <c r="P198" s="506" t="s">
        <v>804</v>
      </c>
      <c r="Q198" s="506">
        <v>0</v>
      </c>
      <c r="R198" s="509" t="s">
        <v>1119</v>
      </c>
      <c r="S198" s="506"/>
      <c r="T198" s="506"/>
      <c r="U198" s="506">
        <v>0</v>
      </c>
      <c r="V198" s="506">
        <v>0</v>
      </c>
      <c r="W198" s="506">
        <v>1.9635680299999998</v>
      </c>
      <c r="X198" s="506">
        <v>0</v>
      </c>
      <c r="Y198" s="506">
        <v>0</v>
      </c>
      <c r="Z198" s="506">
        <v>0</v>
      </c>
      <c r="AA198" s="506">
        <v>0</v>
      </c>
      <c r="AB198" s="506">
        <v>0</v>
      </c>
      <c r="AC198" s="506">
        <v>1.9585680299999999</v>
      </c>
      <c r="AD198" s="506">
        <v>0</v>
      </c>
      <c r="AE198" s="506">
        <v>5.0000000000000001E-3</v>
      </c>
      <c r="AF198" s="506" t="s">
        <v>804</v>
      </c>
      <c r="AG198" s="506">
        <v>1.9635680299999998</v>
      </c>
      <c r="AH198" s="451" t="s">
        <v>1119</v>
      </c>
      <c r="AI198" s="450">
        <v>0</v>
      </c>
      <c r="AJ198" s="506">
        <v>1.9635680299999998</v>
      </c>
      <c r="AK198" s="506">
        <v>0</v>
      </c>
      <c r="AL198" s="506">
        <v>0</v>
      </c>
      <c r="AM198" s="506">
        <v>0</v>
      </c>
      <c r="AN198" s="452" t="s">
        <v>1119</v>
      </c>
      <c r="AO198" s="506">
        <v>0</v>
      </c>
      <c r="AP198" s="506">
        <v>0</v>
      </c>
      <c r="AQ198" s="453"/>
      <c r="AR198" s="450">
        <v>0</v>
      </c>
    </row>
    <row r="199" spans="1:44" s="333" customFormat="1" ht="31.5" hidden="1" x14ac:dyDescent="0.25">
      <c r="A199" s="447">
        <v>0</v>
      </c>
      <c r="B199" s="448" t="s">
        <v>850</v>
      </c>
      <c r="C199" s="449" t="s">
        <v>388</v>
      </c>
      <c r="D199" s="506">
        <v>0</v>
      </c>
      <c r="E199" s="506">
        <v>0</v>
      </c>
      <c r="F199" s="506">
        <v>0</v>
      </c>
      <c r="G199" s="506">
        <v>0</v>
      </c>
      <c r="H199" s="506">
        <v>0</v>
      </c>
      <c r="I199" s="506">
        <v>0</v>
      </c>
      <c r="J199" s="506">
        <v>0</v>
      </c>
      <c r="K199" s="506">
        <v>0</v>
      </c>
      <c r="L199" s="506">
        <v>0</v>
      </c>
      <c r="M199" s="506">
        <v>0</v>
      </c>
      <c r="N199" s="506">
        <v>0</v>
      </c>
      <c r="O199" s="506">
        <v>0</v>
      </c>
      <c r="P199" s="506" t="s">
        <v>804</v>
      </c>
      <c r="Q199" s="506">
        <v>0</v>
      </c>
      <c r="R199" s="509">
        <v>0</v>
      </c>
      <c r="S199" s="506"/>
      <c r="T199" s="506"/>
      <c r="U199" s="506">
        <v>0</v>
      </c>
      <c r="V199" s="506">
        <v>0</v>
      </c>
      <c r="W199" s="506">
        <v>1.9585680299999999</v>
      </c>
      <c r="X199" s="506">
        <v>0</v>
      </c>
      <c r="Y199" s="506">
        <v>0</v>
      </c>
      <c r="Z199" s="506">
        <v>0</v>
      </c>
      <c r="AA199" s="506">
        <v>0</v>
      </c>
      <c r="AB199" s="506">
        <v>0</v>
      </c>
      <c r="AC199" s="506">
        <v>1.9585680299999999</v>
      </c>
      <c r="AD199" s="506">
        <v>0</v>
      </c>
      <c r="AE199" s="506">
        <v>0</v>
      </c>
      <c r="AF199" s="506" t="s">
        <v>804</v>
      </c>
      <c r="AG199" s="506">
        <v>1.9585680299999999</v>
      </c>
      <c r="AH199" s="451" t="s">
        <v>1119</v>
      </c>
      <c r="AI199" s="450">
        <v>0</v>
      </c>
      <c r="AJ199" s="506">
        <v>1.9585680299999999</v>
      </c>
      <c r="AK199" s="506">
        <v>0</v>
      </c>
      <c r="AL199" s="506">
        <v>0</v>
      </c>
      <c r="AM199" s="506">
        <v>0</v>
      </c>
      <c r="AN199" s="452" t="s">
        <v>1119</v>
      </c>
      <c r="AO199" s="506">
        <v>0</v>
      </c>
      <c r="AP199" s="506">
        <v>0</v>
      </c>
      <c r="AQ199" s="453"/>
      <c r="AR199" s="450" t="s">
        <v>1105</v>
      </c>
    </row>
    <row r="200" spans="1:44" s="333" customFormat="1" ht="94.5" hidden="1" x14ac:dyDescent="0.25">
      <c r="A200" s="447">
        <v>0</v>
      </c>
      <c r="B200" s="448" t="s">
        <v>957</v>
      </c>
      <c r="C200" s="449" t="s">
        <v>389</v>
      </c>
      <c r="D200" s="506">
        <v>0</v>
      </c>
      <c r="E200" s="506">
        <v>0</v>
      </c>
      <c r="F200" s="506">
        <v>0</v>
      </c>
      <c r="G200" s="506">
        <v>0</v>
      </c>
      <c r="H200" s="506">
        <v>0</v>
      </c>
      <c r="I200" s="506">
        <v>0</v>
      </c>
      <c r="J200" s="506">
        <v>0</v>
      </c>
      <c r="K200" s="506">
        <v>0</v>
      </c>
      <c r="L200" s="506">
        <v>0</v>
      </c>
      <c r="M200" s="506">
        <v>0</v>
      </c>
      <c r="N200" s="506">
        <v>0</v>
      </c>
      <c r="O200" s="506">
        <v>0</v>
      </c>
      <c r="P200" s="506" t="s">
        <v>804</v>
      </c>
      <c r="Q200" s="506">
        <v>0</v>
      </c>
      <c r="R200" s="509">
        <v>0</v>
      </c>
      <c r="S200" s="506"/>
      <c r="T200" s="506"/>
      <c r="U200" s="506">
        <v>0</v>
      </c>
      <c r="V200" s="506">
        <v>0</v>
      </c>
      <c r="W200" s="506">
        <v>5.0000000000000001E-3</v>
      </c>
      <c r="X200" s="506">
        <v>0</v>
      </c>
      <c r="Y200" s="506">
        <v>0</v>
      </c>
      <c r="Z200" s="506">
        <v>0</v>
      </c>
      <c r="AA200" s="506">
        <v>0</v>
      </c>
      <c r="AB200" s="506">
        <v>0</v>
      </c>
      <c r="AC200" s="506">
        <v>0</v>
      </c>
      <c r="AD200" s="506">
        <v>0</v>
      </c>
      <c r="AE200" s="506">
        <v>5.0000000000000001E-3</v>
      </c>
      <c r="AF200" s="506" t="s">
        <v>804</v>
      </c>
      <c r="AG200" s="506">
        <v>5.0000000000000001E-3</v>
      </c>
      <c r="AH200" s="451" t="s">
        <v>1119</v>
      </c>
      <c r="AI200" s="450">
        <v>0</v>
      </c>
      <c r="AJ200" s="506">
        <v>5.0000000000000001E-3</v>
      </c>
      <c r="AK200" s="506">
        <v>0</v>
      </c>
      <c r="AL200" s="506">
        <v>0</v>
      </c>
      <c r="AM200" s="506">
        <v>0</v>
      </c>
      <c r="AN200" s="452" t="s">
        <v>1119</v>
      </c>
      <c r="AO200" s="506">
        <v>0</v>
      </c>
      <c r="AP200" s="506">
        <v>0</v>
      </c>
      <c r="AQ200" s="453"/>
      <c r="AR200" s="450" t="s">
        <v>1107</v>
      </c>
    </row>
    <row r="201" spans="1:44" s="333" customFormat="1" hidden="1" x14ac:dyDescent="0.25">
      <c r="A201" s="447">
        <v>6</v>
      </c>
      <c r="B201" s="448" t="s">
        <v>395</v>
      </c>
      <c r="C201" s="449">
        <v>0</v>
      </c>
      <c r="D201" s="506">
        <v>0</v>
      </c>
      <c r="E201" s="506">
        <v>0</v>
      </c>
      <c r="F201" s="506">
        <v>0</v>
      </c>
      <c r="G201" s="506">
        <v>0</v>
      </c>
      <c r="H201" s="506">
        <v>0</v>
      </c>
      <c r="I201" s="506">
        <v>0</v>
      </c>
      <c r="J201" s="506">
        <v>0</v>
      </c>
      <c r="K201" s="506">
        <v>0</v>
      </c>
      <c r="L201" s="506">
        <v>0</v>
      </c>
      <c r="M201" s="506">
        <v>0</v>
      </c>
      <c r="N201" s="506">
        <v>0</v>
      </c>
      <c r="O201" s="506">
        <v>0</v>
      </c>
      <c r="P201" s="506" t="s">
        <v>804</v>
      </c>
      <c r="Q201" s="506">
        <v>0</v>
      </c>
      <c r="R201" s="509" t="s">
        <v>1119</v>
      </c>
      <c r="S201" s="506"/>
      <c r="T201" s="506"/>
      <c r="U201" s="506">
        <v>0</v>
      </c>
      <c r="V201" s="506">
        <v>0</v>
      </c>
      <c r="W201" s="506">
        <v>0</v>
      </c>
      <c r="X201" s="506">
        <v>0</v>
      </c>
      <c r="Y201" s="506">
        <v>0</v>
      </c>
      <c r="Z201" s="506">
        <v>0</v>
      </c>
      <c r="AA201" s="506">
        <v>0</v>
      </c>
      <c r="AB201" s="506">
        <v>0</v>
      </c>
      <c r="AC201" s="506">
        <v>0</v>
      </c>
      <c r="AD201" s="506">
        <v>0</v>
      </c>
      <c r="AE201" s="506">
        <v>0</v>
      </c>
      <c r="AF201" s="506" t="s">
        <v>804</v>
      </c>
      <c r="AG201" s="506">
        <v>0</v>
      </c>
      <c r="AH201" s="451" t="s">
        <v>1119</v>
      </c>
      <c r="AI201" s="450">
        <v>0</v>
      </c>
      <c r="AJ201" s="506">
        <v>0</v>
      </c>
      <c r="AK201" s="506">
        <v>0</v>
      </c>
      <c r="AL201" s="506">
        <v>0</v>
      </c>
      <c r="AM201" s="506">
        <v>0</v>
      </c>
      <c r="AN201" s="452" t="s">
        <v>1119</v>
      </c>
      <c r="AO201" s="506">
        <v>0</v>
      </c>
      <c r="AP201" s="506">
        <v>0</v>
      </c>
      <c r="AQ201" s="453"/>
      <c r="AR201" s="450">
        <v>0</v>
      </c>
    </row>
    <row r="202" spans="1:44" s="333" customFormat="1" hidden="1" x14ac:dyDescent="0.25">
      <c r="A202" s="447">
        <v>7</v>
      </c>
      <c r="B202" s="448" t="s">
        <v>455</v>
      </c>
      <c r="C202" s="449">
        <v>0</v>
      </c>
      <c r="D202" s="506">
        <v>0</v>
      </c>
      <c r="E202" s="506">
        <v>0</v>
      </c>
      <c r="F202" s="506">
        <v>0</v>
      </c>
      <c r="G202" s="506">
        <v>0</v>
      </c>
      <c r="H202" s="506">
        <v>0</v>
      </c>
      <c r="I202" s="506">
        <v>0</v>
      </c>
      <c r="J202" s="506">
        <v>0</v>
      </c>
      <c r="K202" s="506">
        <v>0</v>
      </c>
      <c r="L202" s="506">
        <v>0</v>
      </c>
      <c r="M202" s="506">
        <v>0</v>
      </c>
      <c r="N202" s="506">
        <v>0</v>
      </c>
      <c r="O202" s="506">
        <v>0</v>
      </c>
      <c r="P202" s="506" t="s">
        <v>804</v>
      </c>
      <c r="Q202" s="506">
        <v>0</v>
      </c>
      <c r="R202" s="509" t="s">
        <v>1119</v>
      </c>
      <c r="S202" s="506"/>
      <c r="T202" s="506"/>
      <c r="U202" s="506">
        <v>0</v>
      </c>
      <c r="V202" s="506">
        <v>0</v>
      </c>
      <c r="W202" s="506">
        <v>0</v>
      </c>
      <c r="X202" s="506">
        <v>0</v>
      </c>
      <c r="Y202" s="506">
        <v>0</v>
      </c>
      <c r="Z202" s="506">
        <v>0</v>
      </c>
      <c r="AA202" s="506">
        <v>0</v>
      </c>
      <c r="AB202" s="506">
        <v>0</v>
      </c>
      <c r="AC202" s="506">
        <v>0</v>
      </c>
      <c r="AD202" s="506">
        <v>0</v>
      </c>
      <c r="AE202" s="506">
        <v>0</v>
      </c>
      <c r="AF202" s="506" t="s">
        <v>804</v>
      </c>
      <c r="AG202" s="506">
        <v>0</v>
      </c>
      <c r="AH202" s="451" t="s">
        <v>1119</v>
      </c>
      <c r="AI202" s="450">
        <v>0</v>
      </c>
      <c r="AJ202" s="506">
        <v>0</v>
      </c>
      <c r="AK202" s="506">
        <v>0</v>
      </c>
      <c r="AL202" s="506">
        <v>0</v>
      </c>
      <c r="AM202" s="506">
        <v>0</v>
      </c>
      <c r="AN202" s="452" t="s">
        <v>1119</v>
      </c>
      <c r="AO202" s="506">
        <v>0</v>
      </c>
      <c r="AP202" s="506">
        <v>0</v>
      </c>
      <c r="AQ202" s="453"/>
      <c r="AR202" s="450">
        <v>0</v>
      </c>
    </row>
    <row r="203" spans="1:44" s="333" customFormat="1" hidden="1" x14ac:dyDescent="0.25">
      <c r="A203" s="447">
        <v>8</v>
      </c>
      <c r="B203" s="448" t="s">
        <v>456</v>
      </c>
      <c r="C203" s="449">
        <v>0</v>
      </c>
      <c r="D203" s="506">
        <v>0</v>
      </c>
      <c r="E203" s="506">
        <v>0</v>
      </c>
      <c r="F203" s="506">
        <v>0</v>
      </c>
      <c r="G203" s="506">
        <v>0</v>
      </c>
      <c r="H203" s="506">
        <v>0</v>
      </c>
      <c r="I203" s="506">
        <v>0</v>
      </c>
      <c r="J203" s="506">
        <v>0</v>
      </c>
      <c r="K203" s="506">
        <v>0</v>
      </c>
      <c r="L203" s="506">
        <v>0</v>
      </c>
      <c r="M203" s="506">
        <v>0</v>
      </c>
      <c r="N203" s="506">
        <v>0</v>
      </c>
      <c r="O203" s="506">
        <v>0</v>
      </c>
      <c r="P203" s="506" t="s">
        <v>804</v>
      </c>
      <c r="Q203" s="506">
        <v>0</v>
      </c>
      <c r="R203" s="509" t="s">
        <v>1119</v>
      </c>
      <c r="S203" s="506"/>
      <c r="T203" s="506"/>
      <c r="U203" s="506">
        <v>0</v>
      </c>
      <c r="V203" s="506">
        <v>0</v>
      </c>
      <c r="W203" s="506">
        <v>0</v>
      </c>
      <c r="X203" s="506">
        <v>0</v>
      </c>
      <c r="Y203" s="506">
        <v>0</v>
      </c>
      <c r="Z203" s="506">
        <v>0</v>
      </c>
      <c r="AA203" s="506">
        <v>0</v>
      </c>
      <c r="AB203" s="506">
        <v>0</v>
      </c>
      <c r="AC203" s="506">
        <v>0</v>
      </c>
      <c r="AD203" s="506">
        <v>0</v>
      </c>
      <c r="AE203" s="506">
        <v>0</v>
      </c>
      <c r="AF203" s="506" t="s">
        <v>804</v>
      </c>
      <c r="AG203" s="506">
        <v>0</v>
      </c>
      <c r="AH203" s="451" t="s">
        <v>1119</v>
      </c>
      <c r="AI203" s="450">
        <v>0</v>
      </c>
      <c r="AJ203" s="506">
        <v>0</v>
      </c>
      <c r="AK203" s="506">
        <v>0</v>
      </c>
      <c r="AL203" s="506">
        <v>0</v>
      </c>
      <c r="AM203" s="506">
        <v>0</v>
      </c>
      <c r="AN203" s="452" t="s">
        <v>1119</v>
      </c>
      <c r="AO203" s="506">
        <v>0</v>
      </c>
      <c r="AP203" s="506">
        <v>0</v>
      </c>
      <c r="AQ203" s="453"/>
      <c r="AR203" s="450">
        <v>0</v>
      </c>
    </row>
    <row r="204" spans="1:44" s="333" customFormat="1" hidden="1" x14ac:dyDescent="0.25">
      <c r="A204" s="447">
        <v>9</v>
      </c>
      <c r="B204" s="448" t="s">
        <v>457</v>
      </c>
      <c r="C204" s="449">
        <v>0</v>
      </c>
      <c r="D204" s="506">
        <v>0</v>
      </c>
      <c r="E204" s="506">
        <v>0</v>
      </c>
      <c r="F204" s="506">
        <v>0</v>
      </c>
      <c r="G204" s="506">
        <v>0</v>
      </c>
      <c r="H204" s="506">
        <v>0</v>
      </c>
      <c r="I204" s="506">
        <v>0</v>
      </c>
      <c r="J204" s="506">
        <v>0</v>
      </c>
      <c r="K204" s="506">
        <v>0</v>
      </c>
      <c r="L204" s="506">
        <v>0</v>
      </c>
      <c r="M204" s="506">
        <v>0</v>
      </c>
      <c r="N204" s="506">
        <v>0</v>
      </c>
      <c r="O204" s="506">
        <v>0</v>
      </c>
      <c r="P204" s="506" t="s">
        <v>804</v>
      </c>
      <c r="Q204" s="506">
        <v>0</v>
      </c>
      <c r="R204" s="509" t="s">
        <v>1119</v>
      </c>
      <c r="S204" s="506"/>
      <c r="T204" s="506"/>
      <c r="U204" s="506">
        <v>0</v>
      </c>
      <c r="V204" s="506">
        <v>0</v>
      </c>
      <c r="W204" s="506">
        <v>0</v>
      </c>
      <c r="X204" s="506">
        <v>0</v>
      </c>
      <c r="Y204" s="506">
        <v>0</v>
      </c>
      <c r="Z204" s="506">
        <v>0</v>
      </c>
      <c r="AA204" s="506">
        <v>0</v>
      </c>
      <c r="AB204" s="506">
        <v>0</v>
      </c>
      <c r="AC204" s="506">
        <v>0</v>
      </c>
      <c r="AD204" s="506">
        <v>0</v>
      </c>
      <c r="AE204" s="506">
        <v>0</v>
      </c>
      <c r="AF204" s="506" t="s">
        <v>804</v>
      </c>
      <c r="AG204" s="506">
        <v>0</v>
      </c>
      <c r="AH204" s="451" t="s">
        <v>1119</v>
      </c>
      <c r="AI204" s="450">
        <v>0</v>
      </c>
      <c r="AJ204" s="506">
        <v>0</v>
      </c>
      <c r="AK204" s="506">
        <v>0</v>
      </c>
      <c r="AL204" s="506">
        <v>0</v>
      </c>
      <c r="AM204" s="506">
        <v>0</v>
      </c>
      <c r="AN204" s="452" t="s">
        <v>1119</v>
      </c>
      <c r="AO204" s="506">
        <v>0</v>
      </c>
      <c r="AP204" s="506">
        <v>0</v>
      </c>
      <c r="AQ204" s="453"/>
      <c r="AR204" s="450">
        <v>0</v>
      </c>
    </row>
    <row r="205" spans="1:44" s="333" customFormat="1" hidden="1" x14ac:dyDescent="0.25">
      <c r="A205" s="447">
        <v>10</v>
      </c>
      <c r="B205" s="448" t="s">
        <v>120</v>
      </c>
      <c r="C205" s="449">
        <v>0</v>
      </c>
      <c r="D205" s="506">
        <v>0</v>
      </c>
      <c r="E205" s="506">
        <v>0</v>
      </c>
      <c r="F205" s="506">
        <v>0</v>
      </c>
      <c r="G205" s="506">
        <v>0</v>
      </c>
      <c r="H205" s="506">
        <v>0</v>
      </c>
      <c r="I205" s="506">
        <v>0</v>
      </c>
      <c r="J205" s="506">
        <v>0</v>
      </c>
      <c r="K205" s="506">
        <v>0</v>
      </c>
      <c r="L205" s="506">
        <v>0</v>
      </c>
      <c r="M205" s="506">
        <v>0</v>
      </c>
      <c r="N205" s="506">
        <v>0</v>
      </c>
      <c r="O205" s="506">
        <v>0</v>
      </c>
      <c r="P205" s="506" t="s">
        <v>804</v>
      </c>
      <c r="Q205" s="506">
        <v>0</v>
      </c>
      <c r="R205" s="509" t="s">
        <v>1119</v>
      </c>
      <c r="S205" s="506"/>
      <c r="T205" s="506"/>
      <c r="U205" s="506">
        <v>0</v>
      </c>
      <c r="V205" s="506">
        <v>0</v>
      </c>
      <c r="W205" s="506">
        <v>0</v>
      </c>
      <c r="X205" s="506">
        <v>0</v>
      </c>
      <c r="Y205" s="506">
        <v>0</v>
      </c>
      <c r="Z205" s="506">
        <v>0</v>
      </c>
      <c r="AA205" s="506">
        <v>0</v>
      </c>
      <c r="AB205" s="506">
        <v>0</v>
      </c>
      <c r="AC205" s="506">
        <v>0</v>
      </c>
      <c r="AD205" s="506">
        <v>0</v>
      </c>
      <c r="AE205" s="506">
        <v>0</v>
      </c>
      <c r="AF205" s="506" t="s">
        <v>804</v>
      </c>
      <c r="AG205" s="506">
        <v>0</v>
      </c>
      <c r="AH205" s="451" t="s">
        <v>1119</v>
      </c>
      <c r="AI205" s="450">
        <v>0</v>
      </c>
      <c r="AJ205" s="506">
        <v>0</v>
      </c>
      <c r="AK205" s="506">
        <v>0</v>
      </c>
      <c r="AL205" s="506">
        <v>0</v>
      </c>
      <c r="AM205" s="506">
        <v>0</v>
      </c>
      <c r="AN205" s="452" t="s">
        <v>1119</v>
      </c>
      <c r="AO205" s="506">
        <v>0</v>
      </c>
      <c r="AP205" s="506">
        <v>0</v>
      </c>
      <c r="AQ205" s="453"/>
      <c r="AR205" s="450">
        <v>0</v>
      </c>
    </row>
    <row r="206" spans="1:44" s="333" customFormat="1" hidden="1" x14ac:dyDescent="0.25">
      <c r="A206" s="447">
        <v>11</v>
      </c>
      <c r="B206" s="448" t="s">
        <v>466</v>
      </c>
      <c r="C206" s="449">
        <v>0</v>
      </c>
      <c r="D206" s="506">
        <v>0</v>
      </c>
      <c r="E206" s="506">
        <v>0</v>
      </c>
      <c r="F206" s="506">
        <v>0</v>
      </c>
      <c r="G206" s="506">
        <v>0</v>
      </c>
      <c r="H206" s="506">
        <v>0</v>
      </c>
      <c r="I206" s="506">
        <v>0</v>
      </c>
      <c r="J206" s="506">
        <v>0</v>
      </c>
      <c r="K206" s="506">
        <v>0</v>
      </c>
      <c r="L206" s="506">
        <v>0</v>
      </c>
      <c r="M206" s="506">
        <v>0</v>
      </c>
      <c r="N206" s="506">
        <v>0</v>
      </c>
      <c r="O206" s="506">
        <v>0</v>
      </c>
      <c r="P206" s="506" t="s">
        <v>804</v>
      </c>
      <c r="Q206" s="506">
        <v>0</v>
      </c>
      <c r="R206" s="509" t="s">
        <v>1119</v>
      </c>
      <c r="S206" s="506"/>
      <c r="T206" s="506"/>
      <c r="U206" s="506">
        <v>0</v>
      </c>
      <c r="V206" s="506">
        <v>0</v>
      </c>
      <c r="W206" s="506">
        <v>0</v>
      </c>
      <c r="X206" s="506">
        <v>0</v>
      </c>
      <c r="Y206" s="506">
        <v>0</v>
      </c>
      <c r="Z206" s="506">
        <v>0</v>
      </c>
      <c r="AA206" s="506">
        <v>0</v>
      </c>
      <c r="AB206" s="506">
        <v>0</v>
      </c>
      <c r="AC206" s="506">
        <v>0</v>
      </c>
      <c r="AD206" s="506">
        <v>0</v>
      </c>
      <c r="AE206" s="506">
        <v>0</v>
      </c>
      <c r="AF206" s="506" t="s">
        <v>804</v>
      </c>
      <c r="AG206" s="506">
        <v>0</v>
      </c>
      <c r="AH206" s="451" t="s">
        <v>1119</v>
      </c>
      <c r="AI206" s="450">
        <v>0</v>
      </c>
      <c r="AJ206" s="506">
        <v>0</v>
      </c>
      <c r="AK206" s="506">
        <v>0</v>
      </c>
      <c r="AL206" s="506">
        <v>0</v>
      </c>
      <c r="AM206" s="506">
        <v>0</v>
      </c>
      <c r="AN206" s="452" t="s">
        <v>1119</v>
      </c>
      <c r="AO206" s="506">
        <v>0</v>
      </c>
      <c r="AP206" s="506">
        <v>0</v>
      </c>
      <c r="AQ206" s="453"/>
      <c r="AR206" s="450">
        <v>0</v>
      </c>
    </row>
    <row r="207" spans="1:44" s="333" customFormat="1" hidden="1" x14ac:dyDescent="0.25">
      <c r="A207" s="447">
        <v>12</v>
      </c>
      <c r="B207" s="448" t="s">
        <v>467</v>
      </c>
      <c r="C207" s="449">
        <v>0</v>
      </c>
      <c r="D207" s="506">
        <v>0</v>
      </c>
      <c r="E207" s="506">
        <v>0</v>
      </c>
      <c r="F207" s="506">
        <v>0</v>
      </c>
      <c r="G207" s="506">
        <v>75.719930553349599</v>
      </c>
      <c r="H207" s="506">
        <v>0</v>
      </c>
      <c r="I207" s="506">
        <v>0</v>
      </c>
      <c r="J207" s="506">
        <v>0</v>
      </c>
      <c r="K207" s="506">
        <v>0</v>
      </c>
      <c r="L207" s="506">
        <v>0</v>
      </c>
      <c r="M207" s="506">
        <v>0.30585281999999969</v>
      </c>
      <c r="N207" s="506">
        <v>0</v>
      </c>
      <c r="O207" s="506">
        <v>75.4140777333496</v>
      </c>
      <c r="P207" s="506" t="s">
        <v>804</v>
      </c>
      <c r="Q207" s="506">
        <v>75.719930553349599</v>
      </c>
      <c r="R207" s="509" t="s">
        <v>1119</v>
      </c>
      <c r="S207" s="506"/>
      <c r="T207" s="506"/>
      <c r="U207" s="506">
        <v>0</v>
      </c>
      <c r="V207" s="506">
        <v>0</v>
      </c>
      <c r="W207" s="506">
        <v>74.058892529999994</v>
      </c>
      <c r="X207" s="506">
        <v>0</v>
      </c>
      <c r="Y207" s="506">
        <v>0.13011829</v>
      </c>
      <c r="Z207" s="506">
        <v>0</v>
      </c>
      <c r="AA207" s="506">
        <v>3.7391459699999996</v>
      </c>
      <c r="AB207" s="506">
        <v>0</v>
      </c>
      <c r="AC207" s="506">
        <v>2.1078842400000002</v>
      </c>
      <c r="AD207" s="506">
        <v>0</v>
      </c>
      <c r="AE207" s="506">
        <v>68.081744029999996</v>
      </c>
      <c r="AF207" s="506" t="s">
        <v>804</v>
      </c>
      <c r="AG207" s="506">
        <v>74.058892529999994</v>
      </c>
      <c r="AH207" s="451" t="s">
        <v>1119</v>
      </c>
      <c r="AI207" s="450">
        <v>0</v>
      </c>
      <c r="AJ207" s="506">
        <v>-4.4408920985006262E-16</v>
      </c>
      <c r="AK207" s="506">
        <v>0</v>
      </c>
      <c r="AL207" s="506">
        <v>74.058892529999994</v>
      </c>
      <c r="AM207" s="506">
        <v>74.058892529999994</v>
      </c>
      <c r="AN207" s="452" t="s">
        <v>1119</v>
      </c>
      <c r="AO207" s="506">
        <v>0</v>
      </c>
      <c r="AP207" s="506">
        <v>74.058892529999994</v>
      </c>
      <c r="AQ207" s="453"/>
      <c r="AR207" s="450">
        <v>0</v>
      </c>
    </row>
    <row r="208" spans="1:44" s="333" customFormat="1" ht="63" hidden="1" x14ac:dyDescent="0.25">
      <c r="A208" s="447">
        <v>0</v>
      </c>
      <c r="B208" s="448" t="s">
        <v>614</v>
      </c>
      <c r="C208" s="449" t="s">
        <v>388</v>
      </c>
      <c r="D208" s="506">
        <v>0</v>
      </c>
      <c r="E208" s="506">
        <v>0</v>
      </c>
      <c r="F208" s="506">
        <v>0</v>
      </c>
      <c r="G208" s="506">
        <v>75.719930553349599</v>
      </c>
      <c r="H208" s="506">
        <v>0</v>
      </c>
      <c r="I208" s="506">
        <v>0</v>
      </c>
      <c r="J208" s="506">
        <v>0</v>
      </c>
      <c r="K208" s="506">
        <v>0</v>
      </c>
      <c r="L208" s="506">
        <v>0</v>
      </c>
      <c r="M208" s="506">
        <v>0.30585281999999969</v>
      </c>
      <c r="N208" s="506">
        <v>0</v>
      </c>
      <c r="O208" s="506">
        <v>75.4140777333496</v>
      </c>
      <c r="P208" s="506" t="s">
        <v>804</v>
      </c>
      <c r="Q208" s="506">
        <v>75.719930553349599</v>
      </c>
      <c r="R208" s="509" t="s">
        <v>1119</v>
      </c>
      <c r="S208" s="506"/>
      <c r="T208" s="506"/>
      <c r="U208" s="506">
        <v>0</v>
      </c>
      <c r="V208" s="506">
        <v>0</v>
      </c>
      <c r="W208" s="506">
        <v>67.812949500000002</v>
      </c>
      <c r="X208" s="506">
        <v>0</v>
      </c>
      <c r="Y208" s="506">
        <v>0</v>
      </c>
      <c r="Z208" s="506">
        <v>0</v>
      </c>
      <c r="AA208" s="506">
        <v>0</v>
      </c>
      <c r="AB208" s="506">
        <v>0</v>
      </c>
      <c r="AC208" s="506">
        <v>1.9129211699999999</v>
      </c>
      <c r="AD208" s="506">
        <v>0</v>
      </c>
      <c r="AE208" s="506">
        <v>65.900028329999998</v>
      </c>
      <c r="AF208" s="506" t="s">
        <v>804</v>
      </c>
      <c r="AG208" s="506">
        <v>67.812949500000002</v>
      </c>
      <c r="AH208" s="451" t="s">
        <v>1119</v>
      </c>
      <c r="AI208" s="450" t="s">
        <v>421</v>
      </c>
      <c r="AJ208" s="506">
        <v>0</v>
      </c>
      <c r="AK208" s="506">
        <v>0</v>
      </c>
      <c r="AL208" s="506">
        <v>67.812949500000002</v>
      </c>
      <c r="AM208" s="506">
        <v>67.812949500000002</v>
      </c>
      <c r="AN208" s="452" t="s">
        <v>1119</v>
      </c>
      <c r="AO208" s="506">
        <v>0</v>
      </c>
      <c r="AP208" s="506">
        <v>67.812949500000002</v>
      </c>
      <c r="AQ208" s="453"/>
      <c r="AR208" s="450" t="s">
        <v>1105</v>
      </c>
    </row>
    <row r="209" spans="1:44" s="333" customFormat="1" ht="47.25" hidden="1" x14ac:dyDescent="0.25">
      <c r="A209" s="447">
        <v>0</v>
      </c>
      <c r="B209" s="448" t="s">
        <v>615</v>
      </c>
      <c r="C209" s="449" t="s">
        <v>388</v>
      </c>
      <c r="D209" s="506">
        <v>0</v>
      </c>
      <c r="E209" s="506">
        <v>0</v>
      </c>
      <c r="F209" s="506">
        <v>0</v>
      </c>
      <c r="G209" s="506">
        <v>0</v>
      </c>
      <c r="H209" s="506">
        <v>0</v>
      </c>
      <c r="I209" s="506">
        <v>0</v>
      </c>
      <c r="J209" s="506">
        <v>0</v>
      </c>
      <c r="K209" s="506">
        <v>0</v>
      </c>
      <c r="L209" s="506">
        <v>0</v>
      </c>
      <c r="M209" s="506">
        <v>0</v>
      </c>
      <c r="N209" s="506">
        <v>0</v>
      </c>
      <c r="O209" s="506">
        <v>0</v>
      </c>
      <c r="P209" s="506" t="s">
        <v>804</v>
      </c>
      <c r="Q209" s="506">
        <v>0</v>
      </c>
      <c r="R209" s="509">
        <v>0</v>
      </c>
      <c r="S209" s="506"/>
      <c r="T209" s="506"/>
      <c r="U209" s="506">
        <v>0</v>
      </c>
      <c r="V209" s="506">
        <v>0</v>
      </c>
      <c r="W209" s="506">
        <v>3.8727642599999994</v>
      </c>
      <c r="X209" s="506">
        <v>0</v>
      </c>
      <c r="Y209" s="506">
        <v>0.13011829</v>
      </c>
      <c r="Z209" s="506">
        <v>0</v>
      </c>
      <c r="AA209" s="506">
        <v>3.7391459699999996</v>
      </c>
      <c r="AB209" s="506">
        <v>0</v>
      </c>
      <c r="AC209" s="506">
        <v>3.5000000000000001E-3</v>
      </c>
      <c r="AD209" s="506">
        <v>0</v>
      </c>
      <c r="AE209" s="506">
        <v>0</v>
      </c>
      <c r="AF209" s="506" t="s">
        <v>804</v>
      </c>
      <c r="AG209" s="506">
        <v>3.8727642599999994</v>
      </c>
      <c r="AH209" s="451" t="s">
        <v>1119</v>
      </c>
      <c r="AI209" s="450">
        <v>0</v>
      </c>
      <c r="AJ209" s="506">
        <v>-4.4408920985006262E-16</v>
      </c>
      <c r="AK209" s="506">
        <v>0</v>
      </c>
      <c r="AL209" s="506">
        <v>3.8727642599999998</v>
      </c>
      <c r="AM209" s="506">
        <v>3.8727642599999998</v>
      </c>
      <c r="AN209" s="452" t="s">
        <v>1119</v>
      </c>
      <c r="AO209" s="506">
        <v>0</v>
      </c>
      <c r="AP209" s="506">
        <v>3.8727642599999998</v>
      </c>
      <c r="AQ209" s="453"/>
      <c r="AR209" s="450" t="s">
        <v>1105</v>
      </c>
    </row>
    <row r="210" spans="1:44" s="333" customFormat="1" ht="63" hidden="1" x14ac:dyDescent="0.25">
      <c r="A210" s="447">
        <v>0</v>
      </c>
      <c r="B210" s="448" t="s">
        <v>851</v>
      </c>
      <c r="C210" s="449" t="s">
        <v>388</v>
      </c>
      <c r="D210" s="506">
        <v>0</v>
      </c>
      <c r="E210" s="506">
        <v>0</v>
      </c>
      <c r="F210" s="506">
        <v>0</v>
      </c>
      <c r="G210" s="506">
        <v>0</v>
      </c>
      <c r="H210" s="506">
        <v>0</v>
      </c>
      <c r="I210" s="506">
        <v>0</v>
      </c>
      <c r="J210" s="506">
        <v>0</v>
      </c>
      <c r="K210" s="506">
        <v>0</v>
      </c>
      <c r="L210" s="506">
        <v>0</v>
      </c>
      <c r="M210" s="506">
        <v>0</v>
      </c>
      <c r="N210" s="506">
        <v>0</v>
      </c>
      <c r="O210" s="506">
        <v>0</v>
      </c>
      <c r="P210" s="506" t="s">
        <v>804</v>
      </c>
      <c r="Q210" s="506">
        <v>0</v>
      </c>
      <c r="R210" s="509">
        <v>0</v>
      </c>
      <c r="S210" s="506"/>
      <c r="T210" s="506"/>
      <c r="U210" s="506">
        <v>0</v>
      </c>
      <c r="V210" s="506">
        <v>0</v>
      </c>
      <c r="W210" s="506">
        <v>2.37317877</v>
      </c>
      <c r="X210" s="506">
        <v>0</v>
      </c>
      <c r="Y210" s="506">
        <v>0</v>
      </c>
      <c r="Z210" s="506">
        <v>0</v>
      </c>
      <c r="AA210" s="506">
        <v>0</v>
      </c>
      <c r="AB210" s="506">
        <v>0</v>
      </c>
      <c r="AC210" s="506">
        <v>0.19146306999999999</v>
      </c>
      <c r="AD210" s="506">
        <v>0</v>
      </c>
      <c r="AE210" s="506">
        <v>2.1817156999999998</v>
      </c>
      <c r="AF210" s="506" t="s">
        <v>804</v>
      </c>
      <c r="AG210" s="506">
        <v>2.37317877</v>
      </c>
      <c r="AH210" s="451" t="s">
        <v>1119</v>
      </c>
      <c r="AI210" s="450">
        <v>0</v>
      </c>
      <c r="AJ210" s="506">
        <v>0</v>
      </c>
      <c r="AK210" s="506">
        <v>0</v>
      </c>
      <c r="AL210" s="506">
        <v>2.37317877</v>
      </c>
      <c r="AM210" s="506">
        <v>2.37317877</v>
      </c>
      <c r="AN210" s="452" t="s">
        <v>1119</v>
      </c>
      <c r="AO210" s="506">
        <v>0</v>
      </c>
      <c r="AP210" s="506">
        <v>2.37317877</v>
      </c>
      <c r="AQ210" s="453"/>
      <c r="AR210" s="450" t="s">
        <v>1105</v>
      </c>
    </row>
    <row r="211" spans="1:44" s="333" customFormat="1" hidden="1" x14ac:dyDescent="0.25">
      <c r="A211" s="447">
        <v>13</v>
      </c>
      <c r="B211" s="448" t="s">
        <v>468</v>
      </c>
      <c r="C211" s="449">
        <v>0</v>
      </c>
      <c r="D211" s="506">
        <v>0</v>
      </c>
      <c r="E211" s="506">
        <v>0</v>
      </c>
      <c r="F211" s="506">
        <v>0</v>
      </c>
      <c r="G211" s="506">
        <v>0</v>
      </c>
      <c r="H211" s="506">
        <v>0</v>
      </c>
      <c r="I211" s="506">
        <v>0</v>
      </c>
      <c r="J211" s="506">
        <v>0</v>
      </c>
      <c r="K211" s="506">
        <v>0</v>
      </c>
      <c r="L211" s="506">
        <v>0</v>
      </c>
      <c r="M211" s="506">
        <v>0</v>
      </c>
      <c r="N211" s="506">
        <v>0</v>
      </c>
      <c r="O211" s="506">
        <v>0</v>
      </c>
      <c r="P211" s="506" t="s">
        <v>804</v>
      </c>
      <c r="Q211" s="506">
        <v>0</v>
      </c>
      <c r="R211" s="509" t="s">
        <v>1119</v>
      </c>
      <c r="S211" s="506"/>
      <c r="T211" s="506"/>
      <c r="U211" s="506">
        <v>0</v>
      </c>
      <c r="V211" s="506">
        <v>0</v>
      </c>
      <c r="W211" s="506">
        <v>0</v>
      </c>
      <c r="X211" s="506">
        <v>0</v>
      </c>
      <c r="Y211" s="506">
        <v>0</v>
      </c>
      <c r="Z211" s="506">
        <v>0</v>
      </c>
      <c r="AA211" s="506">
        <v>0</v>
      </c>
      <c r="AB211" s="506">
        <v>0</v>
      </c>
      <c r="AC211" s="506">
        <v>0</v>
      </c>
      <c r="AD211" s="506">
        <v>0</v>
      </c>
      <c r="AE211" s="506">
        <v>0</v>
      </c>
      <c r="AF211" s="506" t="s">
        <v>804</v>
      </c>
      <c r="AG211" s="506">
        <v>0</v>
      </c>
      <c r="AH211" s="451" t="s">
        <v>1119</v>
      </c>
      <c r="AI211" s="450">
        <v>0</v>
      </c>
      <c r="AJ211" s="506">
        <v>0</v>
      </c>
      <c r="AK211" s="506">
        <v>0</v>
      </c>
      <c r="AL211" s="506">
        <v>0</v>
      </c>
      <c r="AM211" s="506">
        <v>0</v>
      </c>
      <c r="AN211" s="452" t="s">
        <v>1119</v>
      </c>
      <c r="AO211" s="506">
        <v>0</v>
      </c>
      <c r="AP211" s="506">
        <v>0</v>
      </c>
      <c r="AQ211" s="453"/>
      <c r="AR211" s="450">
        <v>0</v>
      </c>
    </row>
    <row r="212" spans="1:44" s="333" customFormat="1" hidden="1" x14ac:dyDescent="0.25">
      <c r="A212" s="447">
        <v>14</v>
      </c>
      <c r="B212" s="448" t="s">
        <v>458</v>
      </c>
      <c r="C212" s="449">
        <v>0</v>
      </c>
      <c r="D212" s="506">
        <v>0</v>
      </c>
      <c r="E212" s="506">
        <v>0</v>
      </c>
      <c r="F212" s="506">
        <v>0</v>
      </c>
      <c r="G212" s="506">
        <v>0</v>
      </c>
      <c r="H212" s="506">
        <v>0</v>
      </c>
      <c r="I212" s="506">
        <v>0</v>
      </c>
      <c r="J212" s="506">
        <v>0</v>
      </c>
      <c r="K212" s="506">
        <v>0</v>
      </c>
      <c r="L212" s="506">
        <v>0</v>
      </c>
      <c r="M212" s="506">
        <v>0</v>
      </c>
      <c r="N212" s="506">
        <v>0</v>
      </c>
      <c r="O212" s="506">
        <v>0</v>
      </c>
      <c r="P212" s="506" t="s">
        <v>804</v>
      </c>
      <c r="Q212" s="506">
        <v>0</v>
      </c>
      <c r="R212" s="509" t="s">
        <v>1119</v>
      </c>
      <c r="S212" s="506"/>
      <c r="T212" s="506"/>
      <c r="U212" s="506">
        <v>0</v>
      </c>
      <c r="V212" s="506">
        <v>0</v>
      </c>
      <c r="W212" s="506">
        <v>0</v>
      </c>
      <c r="X212" s="506">
        <v>0</v>
      </c>
      <c r="Y212" s="506">
        <v>0</v>
      </c>
      <c r="Z212" s="506">
        <v>0</v>
      </c>
      <c r="AA212" s="506">
        <v>0</v>
      </c>
      <c r="AB212" s="506">
        <v>0</v>
      </c>
      <c r="AC212" s="506">
        <v>0</v>
      </c>
      <c r="AD212" s="506">
        <v>0</v>
      </c>
      <c r="AE212" s="506">
        <v>0</v>
      </c>
      <c r="AF212" s="506" t="s">
        <v>804</v>
      </c>
      <c r="AG212" s="506">
        <v>0</v>
      </c>
      <c r="AH212" s="451" t="s">
        <v>1119</v>
      </c>
      <c r="AI212" s="450">
        <v>0</v>
      </c>
      <c r="AJ212" s="506">
        <v>0</v>
      </c>
      <c r="AK212" s="506">
        <v>0</v>
      </c>
      <c r="AL212" s="506">
        <v>0</v>
      </c>
      <c r="AM212" s="506">
        <v>0</v>
      </c>
      <c r="AN212" s="452" t="s">
        <v>1119</v>
      </c>
      <c r="AO212" s="506">
        <v>0</v>
      </c>
      <c r="AP212" s="506">
        <v>0</v>
      </c>
      <c r="AQ212" s="453"/>
      <c r="AR212" s="450">
        <v>0</v>
      </c>
    </row>
    <row r="213" spans="1:44" s="333" customFormat="1" hidden="1" x14ac:dyDescent="0.25">
      <c r="A213" s="447">
        <v>15</v>
      </c>
      <c r="B213" s="448" t="s">
        <v>459</v>
      </c>
      <c r="C213" s="449">
        <v>0</v>
      </c>
      <c r="D213" s="506">
        <v>0</v>
      </c>
      <c r="E213" s="506">
        <v>0</v>
      </c>
      <c r="F213" s="506">
        <v>0</v>
      </c>
      <c r="G213" s="506">
        <v>0</v>
      </c>
      <c r="H213" s="506">
        <v>0</v>
      </c>
      <c r="I213" s="506">
        <v>0</v>
      </c>
      <c r="J213" s="506">
        <v>0</v>
      </c>
      <c r="K213" s="506">
        <v>0</v>
      </c>
      <c r="L213" s="506">
        <v>0</v>
      </c>
      <c r="M213" s="506">
        <v>0</v>
      </c>
      <c r="N213" s="506">
        <v>0</v>
      </c>
      <c r="O213" s="506">
        <v>0</v>
      </c>
      <c r="P213" s="506" t="s">
        <v>804</v>
      </c>
      <c r="Q213" s="506">
        <v>0</v>
      </c>
      <c r="R213" s="509" t="s">
        <v>1119</v>
      </c>
      <c r="S213" s="506"/>
      <c r="T213" s="506"/>
      <c r="U213" s="506">
        <v>0</v>
      </c>
      <c r="V213" s="506">
        <v>0</v>
      </c>
      <c r="W213" s="506">
        <v>0</v>
      </c>
      <c r="X213" s="506">
        <v>0</v>
      </c>
      <c r="Y213" s="506">
        <v>0</v>
      </c>
      <c r="Z213" s="506">
        <v>0</v>
      </c>
      <c r="AA213" s="506">
        <v>0</v>
      </c>
      <c r="AB213" s="506">
        <v>0</v>
      </c>
      <c r="AC213" s="506">
        <v>0</v>
      </c>
      <c r="AD213" s="506">
        <v>0</v>
      </c>
      <c r="AE213" s="506">
        <v>0</v>
      </c>
      <c r="AF213" s="506" t="s">
        <v>804</v>
      </c>
      <c r="AG213" s="506">
        <v>0</v>
      </c>
      <c r="AH213" s="451" t="s">
        <v>1119</v>
      </c>
      <c r="AI213" s="450">
        <v>0</v>
      </c>
      <c r="AJ213" s="506">
        <v>0</v>
      </c>
      <c r="AK213" s="506">
        <v>0</v>
      </c>
      <c r="AL213" s="506">
        <v>0</v>
      </c>
      <c r="AM213" s="506">
        <v>0</v>
      </c>
      <c r="AN213" s="452" t="s">
        <v>1119</v>
      </c>
      <c r="AO213" s="506">
        <v>0</v>
      </c>
      <c r="AP213" s="506">
        <v>0</v>
      </c>
      <c r="AQ213" s="453"/>
      <c r="AR213" s="450">
        <v>0</v>
      </c>
    </row>
    <row r="214" spans="1:44" s="333" customFormat="1" hidden="1" x14ac:dyDescent="0.25">
      <c r="A214" s="447">
        <v>16</v>
      </c>
      <c r="B214" s="448" t="s">
        <v>460</v>
      </c>
      <c r="C214" s="449">
        <v>0</v>
      </c>
      <c r="D214" s="506">
        <v>0</v>
      </c>
      <c r="E214" s="506">
        <v>0</v>
      </c>
      <c r="F214" s="506">
        <v>0</v>
      </c>
      <c r="G214" s="506">
        <v>0</v>
      </c>
      <c r="H214" s="506">
        <v>0</v>
      </c>
      <c r="I214" s="506">
        <v>0</v>
      </c>
      <c r="J214" s="506">
        <v>0</v>
      </c>
      <c r="K214" s="506">
        <v>0</v>
      </c>
      <c r="L214" s="506">
        <v>0</v>
      </c>
      <c r="M214" s="506">
        <v>0</v>
      </c>
      <c r="N214" s="506">
        <v>0</v>
      </c>
      <c r="O214" s="506">
        <v>0</v>
      </c>
      <c r="P214" s="506" t="s">
        <v>804</v>
      </c>
      <c r="Q214" s="506">
        <v>0</v>
      </c>
      <c r="R214" s="509" t="s">
        <v>1119</v>
      </c>
      <c r="S214" s="506"/>
      <c r="T214" s="506"/>
      <c r="U214" s="506">
        <v>0</v>
      </c>
      <c r="V214" s="506">
        <v>0</v>
      </c>
      <c r="W214" s="506">
        <v>0</v>
      </c>
      <c r="X214" s="506">
        <v>0</v>
      </c>
      <c r="Y214" s="506">
        <v>0</v>
      </c>
      <c r="Z214" s="506">
        <v>0</v>
      </c>
      <c r="AA214" s="506">
        <v>0</v>
      </c>
      <c r="AB214" s="506">
        <v>0</v>
      </c>
      <c r="AC214" s="506">
        <v>0</v>
      </c>
      <c r="AD214" s="506">
        <v>0</v>
      </c>
      <c r="AE214" s="506">
        <v>0</v>
      </c>
      <c r="AF214" s="506" t="s">
        <v>804</v>
      </c>
      <c r="AG214" s="506">
        <v>0</v>
      </c>
      <c r="AH214" s="451" t="s">
        <v>1119</v>
      </c>
      <c r="AI214" s="450">
        <v>0</v>
      </c>
      <c r="AJ214" s="506">
        <v>0</v>
      </c>
      <c r="AK214" s="506">
        <v>0</v>
      </c>
      <c r="AL214" s="506">
        <v>0</v>
      </c>
      <c r="AM214" s="506">
        <v>0</v>
      </c>
      <c r="AN214" s="452" t="s">
        <v>1119</v>
      </c>
      <c r="AO214" s="506">
        <v>0</v>
      </c>
      <c r="AP214" s="506">
        <v>0</v>
      </c>
      <c r="AQ214" s="453"/>
      <c r="AR214" s="450">
        <v>0</v>
      </c>
    </row>
    <row r="215" spans="1:44" s="333" customFormat="1" hidden="1" x14ac:dyDescent="0.25">
      <c r="A215" s="447">
        <v>17</v>
      </c>
      <c r="B215" s="448" t="s">
        <v>121</v>
      </c>
      <c r="C215" s="449">
        <v>0</v>
      </c>
      <c r="D215" s="506">
        <v>0</v>
      </c>
      <c r="E215" s="506">
        <v>0</v>
      </c>
      <c r="F215" s="506">
        <v>0</v>
      </c>
      <c r="G215" s="506">
        <v>0</v>
      </c>
      <c r="H215" s="506">
        <v>0</v>
      </c>
      <c r="I215" s="506">
        <v>0</v>
      </c>
      <c r="J215" s="506">
        <v>0</v>
      </c>
      <c r="K215" s="506">
        <v>0</v>
      </c>
      <c r="L215" s="506">
        <v>0</v>
      </c>
      <c r="M215" s="506">
        <v>0</v>
      </c>
      <c r="N215" s="506">
        <v>0</v>
      </c>
      <c r="O215" s="506">
        <v>0</v>
      </c>
      <c r="P215" s="506" t="s">
        <v>804</v>
      </c>
      <c r="Q215" s="506">
        <v>0</v>
      </c>
      <c r="R215" s="509" t="s">
        <v>1119</v>
      </c>
      <c r="S215" s="506"/>
      <c r="T215" s="506"/>
      <c r="U215" s="506">
        <v>0</v>
      </c>
      <c r="V215" s="506">
        <v>0</v>
      </c>
      <c r="W215" s="506">
        <v>0</v>
      </c>
      <c r="X215" s="506">
        <v>0</v>
      </c>
      <c r="Y215" s="506">
        <v>0</v>
      </c>
      <c r="Z215" s="506">
        <v>0</v>
      </c>
      <c r="AA215" s="506">
        <v>0</v>
      </c>
      <c r="AB215" s="506">
        <v>0</v>
      </c>
      <c r="AC215" s="506">
        <v>0</v>
      </c>
      <c r="AD215" s="506">
        <v>0</v>
      </c>
      <c r="AE215" s="506">
        <v>0</v>
      </c>
      <c r="AF215" s="506" t="s">
        <v>804</v>
      </c>
      <c r="AG215" s="506">
        <v>0</v>
      </c>
      <c r="AH215" s="451" t="s">
        <v>1119</v>
      </c>
      <c r="AI215" s="450">
        <v>0</v>
      </c>
      <c r="AJ215" s="506">
        <v>0</v>
      </c>
      <c r="AK215" s="506">
        <v>0</v>
      </c>
      <c r="AL215" s="506">
        <v>0</v>
      </c>
      <c r="AM215" s="506">
        <v>0</v>
      </c>
      <c r="AN215" s="452" t="s">
        <v>1119</v>
      </c>
      <c r="AO215" s="506">
        <v>0</v>
      </c>
      <c r="AP215" s="506">
        <v>0</v>
      </c>
      <c r="AQ215" s="453"/>
      <c r="AR215" s="450">
        <v>0</v>
      </c>
    </row>
    <row r="216" spans="1:44" s="333" customFormat="1" hidden="1" x14ac:dyDescent="0.25">
      <c r="A216" s="447">
        <v>18</v>
      </c>
      <c r="B216" s="448" t="s">
        <v>469</v>
      </c>
      <c r="C216" s="449">
        <v>0</v>
      </c>
      <c r="D216" s="506">
        <v>0</v>
      </c>
      <c r="E216" s="506">
        <v>0</v>
      </c>
      <c r="F216" s="506">
        <v>0</v>
      </c>
      <c r="G216" s="506">
        <v>0</v>
      </c>
      <c r="H216" s="506">
        <v>0</v>
      </c>
      <c r="I216" s="506">
        <v>0</v>
      </c>
      <c r="J216" s="506">
        <v>0</v>
      </c>
      <c r="K216" s="506">
        <v>0</v>
      </c>
      <c r="L216" s="506">
        <v>0</v>
      </c>
      <c r="M216" s="506">
        <v>0</v>
      </c>
      <c r="N216" s="506">
        <v>0</v>
      </c>
      <c r="O216" s="506">
        <v>0</v>
      </c>
      <c r="P216" s="506" t="s">
        <v>804</v>
      </c>
      <c r="Q216" s="506">
        <v>0</v>
      </c>
      <c r="R216" s="509" t="s">
        <v>1119</v>
      </c>
      <c r="S216" s="506"/>
      <c r="T216" s="506"/>
      <c r="U216" s="506">
        <v>0</v>
      </c>
      <c r="V216" s="506">
        <v>0</v>
      </c>
      <c r="W216" s="506">
        <v>0</v>
      </c>
      <c r="X216" s="506">
        <v>0</v>
      </c>
      <c r="Y216" s="506">
        <v>0</v>
      </c>
      <c r="Z216" s="506">
        <v>0</v>
      </c>
      <c r="AA216" s="506">
        <v>0</v>
      </c>
      <c r="AB216" s="506">
        <v>0</v>
      </c>
      <c r="AC216" s="506">
        <v>0</v>
      </c>
      <c r="AD216" s="506">
        <v>0</v>
      </c>
      <c r="AE216" s="506">
        <v>0</v>
      </c>
      <c r="AF216" s="506" t="s">
        <v>804</v>
      </c>
      <c r="AG216" s="506">
        <v>0</v>
      </c>
      <c r="AH216" s="451" t="s">
        <v>1119</v>
      </c>
      <c r="AI216" s="450">
        <v>0</v>
      </c>
      <c r="AJ216" s="506">
        <v>0</v>
      </c>
      <c r="AK216" s="506">
        <v>0</v>
      </c>
      <c r="AL216" s="506">
        <v>0</v>
      </c>
      <c r="AM216" s="506">
        <v>0</v>
      </c>
      <c r="AN216" s="452" t="s">
        <v>1119</v>
      </c>
      <c r="AO216" s="506">
        <v>0</v>
      </c>
      <c r="AP216" s="506">
        <v>0</v>
      </c>
      <c r="AQ216" s="453"/>
      <c r="AR216" s="450">
        <v>0</v>
      </c>
    </row>
    <row r="217" spans="1:44" s="333" customFormat="1" hidden="1" x14ac:dyDescent="0.25">
      <c r="A217" s="447">
        <v>19</v>
      </c>
      <c r="B217" s="448" t="s">
        <v>470</v>
      </c>
      <c r="C217" s="449">
        <v>0</v>
      </c>
      <c r="D217" s="506">
        <v>0</v>
      </c>
      <c r="E217" s="506">
        <v>0</v>
      </c>
      <c r="F217" s="506">
        <v>0</v>
      </c>
      <c r="G217" s="506">
        <v>4.2071752599999996</v>
      </c>
      <c r="H217" s="506">
        <v>0</v>
      </c>
      <c r="I217" s="506">
        <v>0</v>
      </c>
      <c r="J217" s="506">
        <v>0</v>
      </c>
      <c r="K217" s="506">
        <v>0</v>
      </c>
      <c r="L217" s="506">
        <v>0</v>
      </c>
      <c r="M217" s="506">
        <v>3.7486659900000001</v>
      </c>
      <c r="N217" s="506">
        <v>0</v>
      </c>
      <c r="O217" s="506">
        <v>0.45850926999999997</v>
      </c>
      <c r="P217" s="506" t="s">
        <v>804</v>
      </c>
      <c r="Q217" s="506">
        <v>4.2071752599999996</v>
      </c>
      <c r="R217" s="509" t="s">
        <v>1119</v>
      </c>
      <c r="S217" s="506"/>
      <c r="T217" s="506"/>
      <c r="U217" s="506">
        <v>1.0125459999999999E-2</v>
      </c>
      <c r="V217" s="506">
        <v>0</v>
      </c>
      <c r="W217" s="506">
        <v>20.426178139999998</v>
      </c>
      <c r="X217" s="506">
        <v>0</v>
      </c>
      <c r="Y217" s="506">
        <v>0</v>
      </c>
      <c r="Z217" s="506">
        <v>0</v>
      </c>
      <c r="AA217" s="506">
        <v>0.27880503000000001</v>
      </c>
      <c r="AB217" s="506">
        <v>0</v>
      </c>
      <c r="AC217" s="506">
        <v>0.69521820999999995</v>
      </c>
      <c r="AD217" s="506">
        <v>0</v>
      </c>
      <c r="AE217" s="506">
        <v>19.452154899999996</v>
      </c>
      <c r="AF217" s="506" t="s">
        <v>804</v>
      </c>
      <c r="AG217" s="506">
        <v>20.426178139999998</v>
      </c>
      <c r="AH217" s="451" t="s">
        <v>1119</v>
      </c>
      <c r="AI217" s="450">
        <v>0</v>
      </c>
      <c r="AJ217" s="506">
        <v>6.4691689999999996E-2</v>
      </c>
      <c r="AK217" s="506">
        <v>0</v>
      </c>
      <c r="AL217" s="506">
        <v>20.371611909999999</v>
      </c>
      <c r="AM217" s="506">
        <v>20.371611909999999</v>
      </c>
      <c r="AN217" s="452" t="s">
        <v>1119</v>
      </c>
      <c r="AO217" s="506">
        <v>0</v>
      </c>
      <c r="AP217" s="506">
        <v>20.371611909999999</v>
      </c>
      <c r="AQ217" s="453"/>
      <c r="AR217" s="450">
        <v>0</v>
      </c>
    </row>
    <row r="218" spans="1:44" s="333" customFormat="1" ht="31.5" hidden="1" x14ac:dyDescent="0.25">
      <c r="A218" s="447">
        <v>0</v>
      </c>
      <c r="B218" s="448" t="s">
        <v>770</v>
      </c>
      <c r="C218" s="449" t="s">
        <v>388</v>
      </c>
      <c r="D218" s="506">
        <v>0</v>
      </c>
      <c r="E218" s="506">
        <v>0</v>
      </c>
      <c r="F218" s="506">
        <v>0</v>
      </c>
      <c r="G218" s="506">
        <v>3.4196760500000001</v>
      </c>
      <c r="H218" s="506">
        <v>0</v>
      </c>
      <c r="I218" s="506">
        <v>0</v>
      </c>
      <c r="J218" s="506">
        <v>0</v>
      </c>
      <c r="K218" s="506">
        <v>0</v>
      </c>
      <c r="L218" s="506">
        <v>0</v>
      </c>
      <c r="M218" s="506">
        <v>3.4196760500000001</v>
      </c>
      <c r="N218" s="506">
        <v>0</v>
      </c>
      <c r="O218" s="506">
        <v>0</v>
      </c>
      <c r="P218" s="506" t="s">
        <v>804</v>
      </c>
      <c r="Q218" s="506">
        <v>3.4196760500000001</v>
      </c>
      <c r="R218" s="509" t="s">
        <v>1119</v>
      </c>
      <c r="S218" s="506"/>
      <c r="T218" s="506"/>
      <c r="U218" s="506">
        <v>0</v>
      </c>
      <c r="V218" s="506">
        <v>0</v>
      </c>
      <c r="W218" s="506">
        <v>0</v>
      </c>
      <c r="X218" s="506">
        <v>0</v>
      </c>
      <c r="Y218" s="506">
        <v>0</v>
      </c>
      <c r="Z218" s="506">
        <v>0</v>
      </c>
      <c r="AA218" s="506">
        <v>0</v>
      </c>
      <c r="AB218" s="506">
        <v>0</v>
      </c>
      <c r="AC218" s="506">
        <v>0</v>
      </c>
      <c r="AD218" s="506">
        <v>0</v>
      </c>
      <c r="AE218" s="506">
        <v>0</v>
      </c>
      <c r="AF218" s="506" t="s">
        <v>804</v>
      </c>
      <c r="AG218" s="506">
        <v>0</v>
      </c>
      <c r="AH218" s="451" t="s">
        <v>1119</v>
      </c>
      <c r="AI218" s="450" t="s">
        <v>421</v>
      </c>
      <c r="AJ218" s="506">
        <v>0</v>
      </c>
      <c r="AK218" s="506">
        <v>0</v>
      </c>
      <c r="AL218" s="506">
        <v>0</v>
      </c>
      <c r="AM218" s="506">
        <v>0</v>
      </c>
      <c r="AN218" s="452" t="s">
        <v>1119</v>
      </c>
      <c r="AO218" s="506">
        <v>0</v>
      </c>
      <c r="AP218" s="506">
        <v>0</v>
      </c>
      <c r="AQ218" s="453"/>
      <c r="AR218" s="450" t="s">
        <v>1105</v>
      </c>
    </row>
    <row r="219" spans="1:44" s="333" customFormat="1" ht="31.5" hidden="1" x14ac:dyDescent="0.25">
      <c r="A219" s="447">
        <v>0</v>
      </c>
      <c r="B219" s="448" t="s">
        <v>771</v>
      </c>
      <c r="C219" s="449" t="s">
        <v>388</v>
      </c>
      <c r="D219" s="506">
        <v>0</v>
      </c>
      <c r="E219" s="506">
        <v>0</v>
      </c>
      <c r="F219" s="506">
        <v>0</v>
      </c>
      <c r="G219" s="506">
        <v>0</v>
      </c>
      <c r="H219" s="506">
        <v>0</v>
      </c>
      <c r="I219" s="506">
        <v>0</v>
      </c>
      <c r="J219" s="506">
        <v>0</v>
      </c>
      <c r="K219" s="506">
        <v>0</v>
      </c>
      <c r="L219" s="506">
        <v>0</v>
      </c>
      <c r="M219" s="506">
        <v>0</v>
      </c>
      <c r="N219" s="506">
        <v>0</v>
      </c>
      <c r="O219" s="506">
        <v>0</v>
      </c>
      <c r="P219" s="506" t="s">
        <v>804</v>
      </c>
      <c r="Q219" s="506">
        <v>0</v>
      </c>
      <c r="R219" s="509">
        <v>0</v>
      </c>
      <c r="S219" s="506"/>
      <c r="T219" s="506"/>
      <c r="U219" s="506">
        <v>1.0125459999999999E-2</v>
      </c>
      <c r="V219" s="506">
        <v>0</v>
      </c>
      <c r="W219" s="506">
        <v>0</v>
      </c>
      <c r="X219" s="506">
        <v>0</v>
      </c>
      <c r="Y219" s="506">
        <v>0</v>
      </c>
      <c r="Z219" s="506">
        <v>0</v>
      </c>
      <c r="AA219" s="506">
        <v>0</v>
      </c>
      <c r="AB219" s="506">
        <v>0</v>
      </c>
      <c r="AC219" s="506">
        <v>0</v>
      </c>
      <c r="AD219" s="506">
        <v>0</v>
      </c>
      <c r="AE219" s="506">
        <v>0</v>
      </c>
      <c r="AF219" s="506" t="s">
        <v>804</v>
      </c>
      <c r="AG219" s="506">
        <v>0</v>
      </c>
      <c r="AH219" s="451" t="s">
        <v>1119</v>
      </c>
      <c r="AI219" s="450">
        <v>0</v>
      </c>
      <c r="AJ219" s="506">
        <v>1.0125459999999999E-2</v>
      </c>
      <c r="AK219" s="506">
        <v>0</v>
      </c>
      <c r="AL219" s="506">
        <v>0</v>
      </c>
      <c r="AM219" s="506">
        <v>0</v>
      </c>
      <c r="AN219" s="452" t="s">
        <v>1119</v>
      </c>
      <c r="AO219" s="506">
        <v>0</v>
      </c>
      <c r="AP219" s="506">
        <v>0</v>
      </c>
      <c r="AQ219" s="453"/>
      <c r="AR219" s="450" t="s">
        <v>1105</v>
      </c>
    </row>
    <row r="220" spans="1:44" s="333" customFormat="1" ht="47.25" hidden="1" x14ac:dyDescent="0.25">
      <c r="A220" s="447">
        <v>0</v>
      </c>
      <c r="B220" s="448" t="s">
        <v>772</v>
      </c>
      <c r="C220" s="449" t="s">
        <v>388</v>
      </c>
      <c r="D220" s="506">
        <v>0</v>
      </c>
      <c r="E220" s="506">
        <v>0</v>
      </c>
      <c r="F220" s="506">
        <v>0</v>
      </c>
      <c r="G220" s="506">
        <v>0.78749921000000001</v>
      </c>
      <c r="H220" s="506">
        <v>0</v>
      </c>
      <c r="I220" s="506">
        <v>0</v>
      </c>
      <c r="J220" s="506">
        <v>0</v>
      </c>
      <c r="K220" s="506">
        <v>0</v>
      </c>
      <c r="L220" s="506">
        <v>0</v>
      </c>
      <c r="M220" s="506">
        <v>0.32898993999999998</v>
      </c>
      <c r="N220" s="506">
        <v>0</v>
      </c>
      <c r="O220" s="506">
        <v>0.45850926999999997</v>
      </c>
      <c r="P220" s="506" t="s">
        <v>804</v>
      </c>
      <c r="Q220" s="506">
        <v>0.78749921000000001</v>
      </c>
      <c r="R220" s="509" t="s">
        <v>1119</v>
      </c>
      <c r="S220" s="506"/>
      <c r="T220" s="506"/>
      <c r="U220" s="506">
        <v>0</v>
      </c>
      <c r="V220" s="506">
        <v>0</v>
      </c>
      <c r="W220" s="506">
        <v>19.676393699999998</v>
      </c>
      <c r="X220" s="506">
        <v>0</v>
      </c>
      <c r="Y220" s="506">
        <v>0</v>
      </c>
      <c r="Z220" s="506">
        <v>0</v>
      </c>
      <c r="AA220" s="506">
        <v>0.27880503000000001</v>
      </c>
      <c r="AB220" s="506">
        <v>0</v>
      </c>
      <c r="AC220" s="506">
        <v>0</v>
      </c>
      <c r="AD220" s="506">
        <v>0</v>
      </c>
      <c r="AE220" s="506">
        <v>19.397588669999998</v>
      </c>
      <c r="AF220" s="506" t="s">
        <v>804</v>
      </c>
      <c r="AG220" s="506">
        <v>19.676393699999998</v>
      </c>
      <c r="AH220" s="451" t="s">
        <v>1119</v>
      </c>
      <c r="AI220" s="450" t="s">
        <v>421</v>
      </c>
      <c r="AJ220" s="506">
        <v>0</v>
      </c>
      <c r="AK220" s="506">
        <v>0</v>
      </c>
      <c r="AL220" s="506">
        <v>19.676393699999998</v>
      </c>
      <c r="AM220" s="506">
        <v>19.676393699999998</v>
      </c>
      <c r="AN220" s="452" t="s">
        <v>1119</v>
      </c>
      <c r="AO220" s="506">
        <v>0</v>
      </c>
      <c r="AP220" s="506">
        <v>19.676393699999998</v>
      </c>
      <c r="AQ220" s="453"/>
      <c r="AR220" s="450" t="s">
        <v>1105</v>
      </c>
    </row>
    <row r="221" spans="1:44" s="333" customFormat="1" ht="31.5" hidden="1" x14ac:dyDescent="0.25">
      <c r="A221" s="447">
        <v>0</v>
      </c>
      <c r="B221" s="448" t="s">
        <v>852</v>
      </c>
      <c r="C221" s="449" t="s">
        <v>388</v>
      </c>
      <c r="D221" s="506">
        <v>0</v>
      </c>
      <c r="E221" s="506">
        <v>0</v>
      </c>
      <c r="F221" s="506">
        <v>0</v>
      </c>
      <c r="G221" s="506">
        <v>0</v>
      </c>
      <c r="H221" s="506">
        <v>0</v>
      </c>
      <c r="I221" s="506">
        <v>0</v>
      </c>
      <c r="J221" s="506">
        <v>0</v>
      </c>
      <c r="K221" s="506">
        <v>0</v>
      </c>
      <c r="L221" s="506">
        <v>0</v>
      </c>
      <c r="M221" s="506">
        <v>0</v>
      </c>
      <c r="N221" s="506">
        <v>0</v>
      </c>
      <c r="O221" s="506">
        <v>0</v>
      </c>
      <c r="P221" s="506" t="s">
        <v>804</v>
      </c>
      <c r="Q221" s="506">
        <v>0</v>
      </c>
      <c r="R221" s="509">
        <v>0</v>
      </c>
      <c r="S221" s="506"/>
      <c r="T221" s="506"/>
      <c r="U221" s="506">
        <v>0</v>
      </c>
      <c r="V221" s="506">
        <v>0</v>
      </c>
      <c r="W221" s="506">
        <v>0.69521820999999995</v>
      </c>
      <c r="X221" s="506">
        <v>0</v>
      </c>
      <c r="Y221" s="506">
        <v>0</v>
      </c>
      <c r="Z221" s="506">
        <v>0</v>
      </c>
      <c r="AA221" s="506">
        <v>0</v>
      </c>
      <c r="AB221" s="506">
        <v>0</v>
      </c>
      <c r="AC221" s="506">
        <v>0.69521820999999995</v>
      </c>
      <c r="AD221" s="506">
        <v>0</v>
      </c>
      <c r="AE221" s="506">
        <v>0</v>
      </c>
      <c r="AF221" s="506" t="s">
        <v>804</v>
      </c>
      <c r="AG221" s="506">
        <v>0.69521820999999995</v>
      </c>
      <c r="AH221" s="451" t="s">
        <v>1119</v>
      </c>
      <c r="AI221" s="450">
        <v>0</v>
      </c>
      <c r="AJ221" s="506">
        <v>0</v>
      </c>
      <c r="AK221" s="506">
        <v>0</v>
      </c>
      <c r="AL221" s="506">
        <v>0.69521820999999995</v>
      </c>
      <c r="AM221" s="506">
        <v>0.69521820999999995</v>
      </c>
      <c r="AN221" s="452" t="s">
        <v>1119</v>
      </c>
      <c r="AO221" s="506">
        <v>0</v>
      </c>
      <c r="AP221" s="506">
        <v>0.69521820999999995</v>
      </c>
      <c r="AQ221" s="453"/>
      <c r="AR221" s="450" t="s">
        <v>1105</v>
      </c>
    </row>
    <row r="222" spans="1:44" s="333" customFormat="1" ht="63" hidden="1" x14ac:dyDescent="0.25">
      <c r="A222" s="447">
        <v>0</v>
      </c>
      <c r="B222" s="448" t="s">
        <v>958</v>
      </c>
      <c r="C222" s="449" t="s">
        <v>388</v>
      </c>
      <c r="D222" s="506">
        <v>0</v>
      </c>
      <c r="E222" s="506">
        <v>0</v>
      </c>
      <c r="F222" s="506">
        <v>0</v>
      </c>
      <c r="G222" s="506">
        <v>0</v>
      </c>
      <c r="H222" s="506">
        <v>0</v>
      </c>
      <c r="I222" s="506">
        <v>0</v>
      </c>
      <c r="J222" s="506">
        <v>0</v>
      </c>
      <c r="K222" s="506">
        <v>0</v>
      </c>
      <c r="L222" s="506">
        <v>0</v>
      </c>
      <c r="M222" s="506">
        <v>0</v>
      </c>
      <c r="N222" s="506">
        <v>0</v>
      </c>
      <c r="O222" s="506">
        <v>0</v>
      </c>
      <c r="P222" s="506" t="s">
        <v>804</v>
      </c>
      <c r="Q222" s="506">
        <v>0</v>
      </c>
      <c r="R222" s="509">
        <v>0</v>
      </c>
      <c r="S222" s="506"/>
      <c r="T222" s="506"/>
      <c r="U222" s="506">
        <v>0</v>
      </c>
      <c r="V222" s="506">
        <v>0</v>
      </c>
      <c r="W222" s="506">
        <v>5.456623E-2</v>
      </c>
      <c r="X222" s="506">
        <v>0</v>
      </c>
      <c r="Y222" s="506">
        <v>0</v>
      </c>
      <c r="Z222" s="506">
        <v>0</v>
      </c>
      <c r="AA222" s="506">
        <v>0</v>
      </c>
      <c r="AB222" s="506">
        <v>0</v>
      </c>
      <c r="AC222" s="506">
        <v>0</v>
      </c>
      <c r="AD222" s="506">
        <v>0</v>
      </c>
      <c r="AE222" s="506">
        <v>5.456623E-2</v>
      </c>
      <c r="AF222" s="506" t="s">
        <v>804</v>
      </c>
      <c r="AG222" s="506">
        <v>5.456623E-2</v>
      </c>
      <c r="AH222" s="451" t="s">
        <v>1119</v>
      </c>
      <c r="AI222" s="450">
        <v>0</v>
      </c>
      <c r="AJ222" s="506">
        <v>5.456623E-2</v>
      </c>
      <c r="AK222" s="506">
        <v>0</v>
      </c>
      <c r="AL222" s="506">
        <v>0</v>
      </c>
      <c r="AM222" s="506">
        <v>0</v>
      </c>
      <c r="AN222" s="452" t="s">
        <v>1119</v>
      </c>
      <c r="AO222" s="506">
        <v>0</v>
      </c>
      <c r="AP222" s="506">
        <v>0</v>
      </c>
      <c r="AQ222" s="453"/>
      <c r="AR222" s="450" t="s">
        <v>1105</v>
      </c>
    </row>
    <row r="223" spans="1:44" s="333" customFormat="1" ht="31.5" hidden="1" x14ac:dyDescent="0.25">
      <c r="A223" s="447" t="s">
        <v>447</v>
      </c>
      <c r="B223" s="448" t="s">
        <v>126</v>
      </c>
      <c r="C223" s="449">
        <v>1</v>
      </c>
      <c r="D223" s="506">
        <v>2.9783199999999996</v>
      </c>
      <c r="E223" s="506">
        <v>2.9783199999999996</v>
      </c>
      <c r="F223" s="506">
        <v>0</v>
      </c>
      <c r="G223" s="506">
        <v>37.680639999999997</v>
      </c>
      <c r="H223" s="506">
        <v>0</v>
      </c>
      <c r="I223" s="506">
        <v>0.72075518999999999</v>
      </c>
      <c r="J223" s="506">
        <v>0</v>
      </c>
      <c r="K223" s="506">
        <v>1.9009253100000001</v>
      </c>
      <c r="L223" s="506">
        <v>0</v>
      </c>
      <c r="M223" s="506">
        <v>31.820020879999994</v>
      </c>
      <c r="N223" s="506">
        <v>0</v>
      </c>
      <c r="O223" s="506">
        <v>3.2389386199999999</v>
      </c>
      <c r="P223" s="506">
        <v>-34.70232</v>
      </c>
      <c r="Q223" s="506">
        <v>37.680639999999997</v>
      </c>
      <c r="R223" s="509" t="s">
        <v>1119</v>
      </c>
      <c r="S223" s="506"/>
      <c r="T223" s="506"/>
      <c r="U223" s="506">
        <v>19.01040704</v>
      </c>
      <c r="V223" s="506">
        <v>2.524</v>
      </c>
      <c r="W223" s="506">
        <v>32.325681539999998</v>
      </c>
      <c r="X223" s="506">
        <v>0.124</v>
      </c>
      <c r="Y223" s="506">
        <v>8.2487272999999988</v>
      </c>
      <c r="Z223" s="506">
        <v>0</v>
      </c>
      <c r="AA223" s="506">
        <v>6.4087892499999999</v>
      </c>
      <c r="AB223" s="506">
        <v>0</v>
      </c>
      <c r="AC223" s="506">
        <v>6.5178710499999992</v>
      </c>
      <c r="AD223" s="506">
        <v>2.4</v>
      </c>
      <c r="AE223" s="506">
        <v>11.150293940000001</v>
      </c>
      <c r="AF223" s="506">
        <v>-29.801681539999997</v>
      </c>
      <c r="AG223" s="506">
        <v>29.801681539999997</v>
      </c>
      <c r="AH223" s="451">
        <v>12.807322321711569</v>
      </c>
      <c r="AI223" s="450">
        <v>0</v>
      </c>
      <c r="AJ223" s="506">
        <v>20.123572419999999</v>
      </c>
      <c r="AK223" s="506">
        <v>2.5244</v>
      </c>
      <c r="AL223" s="506">
        <v>31.21251616</v>
      </c>
      <c r="AM223" s="506">
        <v>28.68811616</v>
      </c>
      <c r="AN223" s="452">
        <v>12.364330597369673</v>
      </c>
      <c r="AO223" s="506">
        <v>2.5244</v>
      </c>
      <c r="AP223" s="506">
        <v>31.21251616</v>
      </c>
      <c r="AQ223" s="453"/>
      <c r="AR223" s="450">
        <v>0</v>
      </c>
    </row>
    <row r="224" spans="1:44" s="333" customFormat="1" hidden="1" x14ac:dyDescent="0.25">
      <c r="A224" s="447" t="s">
        <v>472</v>
      </c>
      <c r="B224" s="448" t="s">
        <v>462</v>
      </c>
      <c r="C224" s="449">
        <v>0</v>
      </c>
      <c r="D224" s="506">
        <v>0</v>
      </c>
      <c r="E224" s="506">
        <v>0</v>
      </c>
      <c r="F224" s="506">
        <v>0</v>
      </c>
      <c r="G224" s="506">
        <v>0</v>
      </c>
      <c r="H224" s="506">
        <v>0</v>
      </c>
      <c r="I224" s="506">
        <v>0</v>
      </c>
      <c r="J224" s="506">
        <v>0</v>
      </c>
      <c r="K224" s="506">
        <v>0</v>
      </c>
      <c r="L224" s="506">
        <v>0</v>
      </c>
      <c r="M224" s="506">
        <v>0</v>
      </c>
      <c r="N224" s="506">
        <v>0</v>
      </c>
      <c r="O224" s="506">
        <v>0</v>
      </c>
      <c r="P224" s="506" t="s">
        <v>804</v>
      </c>
      <c r="Q224" s="506">
        <v>0</v>
      </c>
      <c r="R224" s="509" t="s">
        <v>1119</v>
      </c>
      <c r="S224" s="506"/>
      <c r="T224" s="506"/>
      <c r="U224" s="506">
        <v>0</v>
      </c>
      <c r="V224" s="506">
        <v>0</v>
      </c>
      <c r="W224" s="506">
        <v>0</v>
      </c>
      <c r="X224" s="506">
        <v>0</v>
      </c>
      <c r="Y224" s="506">
        <v>0</v>
      </c>
      <c r="Z224" s="506">
        <v>0</v>
      </c>
      <c r="AA224" s="506">
        <v>0</v>
      </c>
      <c r="AB224" s="506">
        <v>0</v>
      </c>
      <c r="AC224" s="506">
        <v>0</v>
      </c>
      <c r="AD224" s="506">
        <v>0</v>
      </c>
      <c r="AE224" s="506">
        <v>0</v>
      </c>
      <c r="AF224" s="506" t="s">
        <v>804</v>
      </c>
      <c r="AG224" s="506">
        <v>0</v>
      </c>
      <c r="AH224" s="451" t="s">
        <v>1119</v>
      </c>
      <c r="AI224" s="450">
        <v>0</v>
      </c>
      <c r="AJ224" s="506">
        <v>0</v>
      </c>
      <c r="AK224" s="506">
        <v>0</v>
      </c>
      <c r="AL224" s="506">
        <v>0</v>
      </c>
      <c r="AM224" s="506">
        <v>0</v>
      </c>
      <c r="AN224" s="452" t="s">
        <v>1119</v>
      </c>
      <c r="AO224" s="506">
        <v>0</v>
      </c>
      <c r="AP224" s="506">
        <v>0</v>
      </c>
      <c r="AQ224" s="453"/>
      <c r="AR224" s="450">
        <v>0</v>
      </c>
    </row>
    <row r="225" spans="1:44" s="333" customFormat="1" hidden="1" x14ac:dyDescent="0.25">
      <c r="A225" s="447">
        <v>1</v>
      </c>
      <c r="B225" s="448" t="s">
        <v>451</v>
      </c>
      <c r="C225" s="449">
        <v>0</v>
      </c>
      <c r="D225" s="506">
        <v>0</v>
      </c>
      <c r="E225" s="506">
        <v>0</v>
      </c>
      <c r="F225" s="506">
        <v>0</v>
      </c>
      <c r="G225" s="506">
        <v>0</v>
      </c>
      <c r="H225" s="506">
        <v>0</v>
      </c>
      <c r="I225" s="506">
        <v>0</v>
      </c>
      <c r="J225" s="506">
        <v>0</v>
      </c>
      <c r="K225" s="506">
        <v>0</v>
      </c>
      <c r="L225" s="506">
        <v>0</v>
      </c>
      <c r="M225" s="506">
        <v>0</v>
      </c>
      <c r="N225" s="506">
        <v>0</v>
      </c>
      <c r="O225" s="506">
        <v>0</v>
      </c>
      <c r="P225" s="506" t="s">
        <v>804</v>
      </c>
      <c r="Q225" s="506">
        <v>0</v>
      </c>
      <c r="R225" s="509" t="s">
        <v>1119</v>
      </c>
      <c r="S225" s="506"/>
      <c r="T225" s="506"/>
      <c r="U225" s="506">
        <v>0</v>
      </c>
      <c r="V225" s="506">
        <v>0</v>
      </c>
      <c r="W225" s="506">
        <v>0</v>
      </c>
      <c r="X225" s="506">
        <v>0</v>
      </c>
      <c r="Y225" s="506">
        <v>0</v>
      </c>
      <c r="Z225" s="506">
        <v>0</v>
      </c>
      <c r="AA225" s="506">
        <v>0</v>
      </c>
      <c r="AB225" s="506">
        <v>0</v>
      </c>
      <c r="AC225" s="506">
        <v>0</v>
      </c>
      <c r="AD225" s="506">
        <v>0</v>
      </c>
      <c r="AE225" s="506">
        <v>0</v>
      </c>
      <c r="AF225" s="506" t="s">
        <v>804</v>
      </c>
      <c r="AG225" s="506">
        <v>0</v>
      </c>
      <c r="AH225" s="451" t="s">
        <v>1119</v>
      </c>
      <c r="AI225" s="450">
        <v>0</v>
      </c>
      <c r="AJ225" s="506">
        <v>0</v>
      </c>
      <c r="AK225" s="506">
        <v>0</v>
      </c>
      <c r="AL225" s="506">
        <v>0</v>
      </c>
      <c r="AM225" s="506">
        <v>0</v>
      </c>
      <c r="AN225" s="452" t="s">
        <v>1119</v>
      </c>
      <c r="AO225" s="506">
        <v>0</v>
      </c>
      <c r="AP225" s="506">
        <v>0</v>
      </c>
      <c r="AQ225" s="453"/>
      <c r="AR225" s="450">
        <v>0</v>
      </c>
    </row>
    <row r="226" spans="1:44" s="333" customFormat="1" hidden="1" x14ac:dyDescent="0.25">
      <c r="A226" s="447">
        <v>2</v>
      </c>
      <c r="B226" s="448" t="s">
        <v>452</v>
      </c>
      <c r="C226" s="449">
        <v>0</v>
      </c>
      <c r="D226" s="506">
        <v>0</v>
      </c>
      <c r="E226" s="506">
        <v>0</v>
      </c>
      <c r="F226" s="506">
        <v>0</v>
      </c>
      <c r="G226" s="506">
        <v>0</v>
      </c>
      <c r="H226" s="506">
        <v>0</v>
      </c>
      <c r="I226" s="506">
        <v>0</v>
      </c>
      <c r="J226" s="506">
        <v>0</v>
      </c>
      <c r="K226" s="506">
        <v>0</v>
      </c>
      <c r="L226" s="506">
        <v>0</v>
      </c>
      <c r="M226" s="506">
        <v>0</v>
      </c>
      <c r="N226" s="506">
        <v>0</v>
      </c>
      <c r="O226" s="506">
        <v>0</v>
      </c>
      <c r="P226" s="506" t="s">
        <v>804</v>
      </c>
      <c r="Q226" s="506">
        <v>0</v>
      </c>
      <c r="R226" s="509" t="s">
        <v>1119</v>
      </c>
      <c r="S226" s="506"/>
      <c r="T226" s="506"/>
      <c r="U226" s="506">
        <v>0</v>
      </c>
      <c r="V226" s="506">
        <v>0</v>
      </c>
      <c r="W226" s="506">
        <v>0</v>
      </c>
      <c r="X226" s="506">
        <v>0</v>
      </c>
      <c r="Y226" s="506">
        <v>0</v>
      </c>
      <c r="Z226" s="506">
        <v>0</v>
      </c>
      <c r="AA226" s="506">
        <v>0</v>
      </c>
      <c r="AB226" s="506">
        <v>0</v>
      </c>
      <c r="AC226" s="506">
        <v>0</v>
      </c>
      <c r="AD226" s="506">
        <v>0</v>
      </c>
      <c r="AE226" s="506">
        <v>0</v>
      </c>
      <c r="AF226" s="506" t="s">
        <v>804</v>
      </c>
      <c r="AG226" s="506">
        <v>0</v>
      </c>
      <c r="AH226" s="451" t="s">
        <v>1119</v>
      </c>
      <c r="AI226" s="450">
        <v>0</v>
      </c>
      <c r="AJ226" s="506">
        <v>0</v>
      </c>
      <c r="AK226" s="506">
        <v>0</v>
      </c>
      <c r="AL226" s="506">
        <v>0</v>
      </c>
      <c r="AM226" s="506">
        <v>0</v>
      </c>
      <c r="AN226" s="452" t="s">
        <v>1119</v>
      </c>
      <c r="AO226" s="506">
        <v>0</v>
      </c>
      <c r="AP226" s="506">
        <v>0</v>
      </c>
      <c r="AQ226" s="453"/>
      <c r="AR226" s="450">
        <v>0</v>
      </c>
    </row>
    <row r="227" spans="1:44" s="333" customFormat="1" hidden="1" x14ac:dyDescent="0.25">
      <c r="A227" s="447">
        <v>3</v>
      </c>
      <c r="B227" s="448" t="s">
        <v>453</v>
      </c>
      <c r="C227" s="449">
        <v>0</v>
      </c>
      <c r="D227" s="506">
        <v>0</v>
      </c>
      <c r="E227" s="506">
        <v>0</v>
      </c>
      <c r="F227" s="506">
        <v>0</v>
      </c>
      <c r="G227" s="506">
        <v>0</v>
      </c>
      <c r="H227" s="506">
        <v>0</v>
      </c>
      <c r="I227" s="506">
        <v>0</v>
      </c>
      <c r="J227" s="506">
        <v>0</v>
      </c>
      <c r="K227" s="506">
        <v>0</v>
      </c>
      <c r="L227" s="506">
        <v>0</v>
      </c>
      <c r="M227" s="506">
        <v>0</v>
      </c>
      <c r="N227" s="506">
        <v>0</v>
      </c>
      <c r="O227" s="506">
        <v>0</v>
      </c>
      <c r="P227" s="506" t="s">
        <v>804</v>
      </c>
      <c r="Q227" s="506">
        <v>0</v>
      </c>
      <c r="R227" s="509" t="s">
        <v>1119</v>
      </c>
      <c r="S227" s="506"/>
      <c r="T227" s="506"/>
      <c r="U227" s="506">
        <v>0</v>
      </c>
      <c r="V227" s="506">
        <v>0</v>
      </c>
      <c r="W227" s="506">
        <v>0</v>
      </c>
      <c r="X227" s="506">
        <v>0</v>
      </c>
      <c r="Y227" s="506">
        <v>0</v>
      </c>
      <c r="Z227" s="506">
        <v>0</v>
      </c>
      <c r="AA227" s="506">
        <v>0</v>
      </c>
      <c r="AB227" s="506">
        <v>0</v>
      </c>
      <c r="AC227" s="506">
        <v>0</v>
      </c>
      <c r="AD227" s="506">
        <v>0</v>
      </c>
      <c r="AE227" s="506">
        <v>0</v>
      </c>
      <c r="AF227" s="506" t="s">
        <v>804</v>
      </c>
      <c r="AG227" s="506">
        <v>0</v>
      </c>
      <c r="AH227" s="451" t="s">
        <v>1119</v>
      </c>
      <c r="AI227" s="450">
        <v>0</v>
      </c>
      <c r="AJ227" s="506">
        <v>0</v>
      </c>
      <c r="AK227" s="506">
        <v>0</v>
      </c>
      <c r="AL227" s="506">
        <v>0</v>
      </c>
      <c r="AM227" s="506">
        <v>0</v>
      </c>
      <c r="AN227" s="452" t="s">
        <v>1119</v>
      </c>
      <c r="AO227" s="506">
        <v>0</v>
      </c>
      <c r="AP227" s="506">
        <v>0</v>
      </c>
      <c r="AQ227" s="453"/>
      <c r="AR227" s="450">
        <v>0</v>
      </c>
    </row>
    <row r="228" spans="1:44" s="333" customFormat="1" hidden="1" x14ac:dyDescent="0.25">
      <c r="A228" s="447">
        <v>4</v>
      </c>
      <c r="B228" s="448" t="s">
        <v>454</v>
      </c>
      <c r="C228" s="449">
        <v>0</v>
      </c>
      <c r="D228" s="506">
        <v>0</v>
      </c>
      <c r="E228" s="506">
        <v>0</v>
      </c>
      <c r="F228" s="506">
        <v>0</v>
      </c>
      <c r="G228" s="506">
        <v>0</v>
      </c>
      <c r="H228" s="506">
        <v>0</v>
      </c>
      <c r="I228" s="506">
        <v>0</v>
      </c>
      <c r="J228" s="506">
        <v>0</v>
      </c>
      <c r="K228" s="506">
        <v>0</v>
      </c>
      <c r="L228" s="506">
        <v>0</v>
      </c>
      <c r="M228" s="506">
        <v>0</v>
      </c>
      <c r="N228" s="506">
        <v>0</v>
      </c>
      <c r="O228" s="506">
        <v>0</v>
      </c>
      <c r="P228" s="506" t="s">
        <v>804</v>
      </c>
      <c r="Q228" s="506">
        <v>0</v>
      </c>
      <c r="R228" s="509" t="s">
        <v>1119</v>
      </c>
      <c r="S228" s="506"/>
      <c r="T228" s="506"/>
      <c r="U228" s="506">
        <v>0</v>
      </c>
      <c r="V228" s="506">
        <v>0</v>
      </c>
      <c r="W228" s="506">
        <v>0</v>
      </c>
      <c r="X228" s="506">
        <v>0</v>
      </c>
      <c r="Y228" s="506">
        <v>0</v>
      </c>
      <c r="Z228" s="506">
        <v>0</v>
      </c>
      <c r="AA228" s="506">
        <v>0</v>
      </c>
      <c r="AB228" s="506">
        <v>0</v>
      </c>
      <c r="AC228" s="506">
        <v>0</v>
      </c>
      <c r="AD228" s="506">
        <v>0</v>
      </c>
      <c r="AE228" s="506">
        <v>0</v>
      </c>
      <c r="AF228" s="506" t="s">
        <v>804</v>
      </c>
      <c r="AG228" s="506">
        <v>0</v>
      </c>
      <c r="AH228" s="451" t="s">
        <v>1119</v>
      </c>
      <c r="AI228" s="450">
        <v>0</v>
      </c>
      <c r="AJ228" s="506">
        <v>0</v>
      </c>
      <c r="AK228" s="506">
        <v>0</v>
      </c>
      <c r="AL228" s="506">
        <v>0</v>
      </c>
      <c r="AM228" s="506">
        <v>0</v>
      </c>
      <c r="AN228" s="452" t="s">
        <v>1119</v>
      </c>
      <c r="AO228" s="506">
        <v>0</v>
      </c>
      <c r="AP228" s="506">
        <v>0</v>
      </c>
      <c r="AQ228" s="453"/>
      <c r="AR228" s="450">
        <v>0</v>
      </c>
    </row>
    <row r="229" spans="1:44" s="333" customFormat="1" hidden="1" x14ac:dyDescent="0.25">
      <c r="A229" s="447">
        <v>5</v>
      </c>
      <c r="B229" s="448" t="s">
        <v>394</v>
      </c>
      <c r="C229" s="449">
        <v>0</v>
      </c>
      <c r="D229" s="506">
        <v>0</v>
      </c>
      <c r="E229" s="506">
        <v>0</v>
      </c>
      <c r="F229" s="506">
        <v>0</v>
      </c>
      <c r="G229" s="506">
        <v>0</v>
      </c>
      <c r="H229" s="506">
        <v>0</v>
      </c>
      <c r="I229" s="506">
        <v>0</v>
      </c>
      <c r="J229" s="506">
        <v>0</v>
      </c>
      <c r="K229" s="506">
        <v>0</v>
      </c>
      <c r="L229" s="506">
        <v>0</v>
      </c>
      <c r="M229" s="506">
        <v>0</v>
      </c>
      <c r="N229" s="506">
        <v>0</v>
      </c>
      <c r="O229" s="506">
        <v>0</v>
      </c>
      <c r="P229" s="506" t="s">
        <v>804</v>
      </c>
      <c r="Q229" s="506">
        <v>0</v>
      </c>
      <c r="R229" s="509" t="s">
        <v>1119</v>
      </c>
      <c r="S229" s="506"/>
      <c r="T229" s="506"/>
      <c r="U229" s="506">
        <v>0</v>
      </c>
      <c r="V229" s="506">
        <v>0</v>
      </c>
      <c r="W229" s="506">
        <v>0</v>
      </c>
      <c r="X229" s="506">
        <v>0</v>
      </c>
      <c r="Y229" s="506">
        <v>0</v>
      </c>
      <c r="Z229" s="506">
        <v>0</v>
      </c>
      <c r="AA229" s="506">
        <v>0</v>
      </c>
      <c r="AB229" s="506">
        <v>0</v>
      </c>
      <c r="AC229" s="506">
        <v>0</v>
      </c>
      <c r="AD229" s="506">
        <v>0</v>
      </c>
      <c r="AE229" s="506">
        <v>0</v>
      </c>
      <c r="AF229" s="506" t="s">
        <v>804</v>
      </c>
      <c r="AG229" s="506">
        <v>0</v>
      </c>
      <c r="AH229" s="451" t="s">
        <v>1119</v>
      </c>
      <c r="AI229" s="450">
        <v>0</v>
      </c>
      <c r="AJ229" s="506">
        <v>0</v>
      </c>
      <c r="AK229" s="506">
        <v>0</v>
      </c>
      <c r="AL229" s="506">
        <v>0</v>
      </c>
      <c r="AM229" s="506">
        <v>0</v>
      </c>
      <c r="AN229" s="452" t="s">
        <v>1119</v>
      </c>
      <c r="AO229" s="506">
        <v>0</v>
      </c>
      <c r="AP229" s="506">
        <v>0</v>
      </c>
      <c r="AQ229" s="453"/>
      <c r="AR229" s="450">
        <v>0</v>
      </c>
    </row>
    <row r="230" spans="1:44" s="333" customFormat="1" hidden="1" x14ac:dyDescent="0.25">
      <c r="A230" s="447">
        <v>6</v>
      </c>
      <c r="B230" s="448" t="s">
        <v>395</v>
      </c>
      <c r="C230" s="449">
        <v>0</v>
      </c>
      <c r="D230" s="506">
        <v>0</v>
      </c>
      <c r="E230" s="506">
        <v>0</v>
      </c>
      <c r="F230" s="506">
        <v>0</v>
      </c>
      <c r="G230" s="506">
        <v>0</v>
      </c>
      <c r="H230" s="506">
        <v>0</v>
      </c>
      <c r="I230" s="506">
        <v>0</v>
      </c>
      <c r="J230" s="506">
        <v>0</v>
      </c>
      <c r="K230" s="506">
        <v>0</v>
      </c>
      <c r="L230" s="506">
        <v>0</v>
      </c>
      <c r="M230" s="506">
        <v>0</v>
      </c>
      <c r="N230" s="506">
        <v>0</v>
      </c>
      <c r="O230" s="506">
        <v>0</v>
      </c>
      <c r="P230" s="506" t="s">
        <v>804</v>
      </c>
      <c r="Q230" s="506">
        <v>0</v>
      </c>
      <c r="R230" s="509" t="s">
        <v>1119</v>
      </c>
      <c r="S230" s="506"/>
      <c r="T230" s="506"/>
      <c r="U230" s="506">
        <v>0</v>
      </c>
      <c r="V230" s="506">
        <v>0</v>
      </c>
      <c r="W230" s="506">
        <v>0</v>
      </c>
      <c r="X230" s="506">
        <v>0</v>
      </c>
      <c r="Y230" s="506">
        <v>0</v>
      </c>
      <c r="Z230" s="506">
        <v>0</v>
      </c>
      <c r="AA230" s="506">
        <v>0</v>
      </c>
      <c r="AB230" s="506">
        <v>0</v>
      </c>
      <c r="AC230" s="506">
        <v>0</v>
      </c>
      <c r="AD230" s="506">
        <v>0</v>
      </c>
      <c r="AE230" s="506">
        <v>0</v>
      </c>
      <c r="AF230" s="506" t="s">
        <v>804</v>
      </c>
      <c r="AG230" s="506">
        <v>0</v>
      </c>
      <c r="AH230" s="451" t="s">
        <v>1119</v>
      </c>
      <c r="AI230" s="450">
        <v>0</v>
      </c>
      <c r="AJ230" s="506">
        <v>0</v>
      </c>
      <c r="AK230" s="506">
        <v>0</v>
      </c>
      <c r="AL230" s="506">
        <v>0</v>
      </c>
      <c r="AM230" s="506">
        <v>0</v>
      </c>
      <c r="AN230" s="452" t="s">
        <v>1119</v>
      </c>
      <c r="AO230" s="506">
        <v>0</v>
      </c>
      <c r="AP230" s="506">
        <v>0</v>
      </c>
      <c r="AQ230" s="453"/>
      <c r="AR230" s="450">
        <v>0</v>
      </c>
    </row>
    <row r="231" spans="1:44" s="333" customFormat="1" hidden="1" x14ac:dyDescent="0.25">
      <c r="A231" s="447">
        <v>7</v>
      </c>
      <c r="B231" s="448" t="s">
        <v>455</v>
      </c>
      <c r="C231" s="449">
        <v>0</v>
      </c>
      <c r="D231" s="506">
        <v>0</v>
      </c>
      <c r="E231" s="506">
        <v>0</v>
      </c>
      <c r="F231" s="506">
        <v>0</v>
      </c>
      <c r="G231" s="506">
        <v>0</v>
      </c>
      <c r="H231" s="506">
        <v>0</v>
      </c>
      <c r="I231" s="506">
        <v>0</v>
      </c>
      <c r="J231" s="506">
        <v>0</v>
      </c>
      <c r="K231" s="506">
        <v>0</v>
      </c>
      <c r="L231" s="506">
        <v>0</v>
      </c>
      <c r="M231" s="506">
        <v>0</v>
      </c>
      <c r="N231" s="506">
        <v>0</v>
      </c>
      <c r="O231" s="506">
        <v>0</v>
      </c>
      <c r="P231" s="506" t="s">
        <v>804</v>
      </c>
      <c r="Q231" s="506">
        <v>0</v>
      </c>
      <c r="R231" s="509" t="s">
        <v>1119</v>
      </c>
      <c r="S231" s="506"/>
      <c r="T231" s="506"/>
      <c r="U231" s="506">
        <v>0</v>
      </c>
      <c r="V231" s="506">
        <v>0</v>
      </c>
      <c r="W231" s="506">
        <v>0</v>
      </c>
      <c r="X231" s="506">
        <v>0</v>
      </c>
      <c r="Y231" s="506">
        <v>0</v>
      </c>
      <c r="Z231" s="506">
        <v>0</v>
      </c>
      <c r="AA231" s="506">
        <v>0</v>
      </c>
      <c r="AB231" s="506">
        <v>0</v>
      </c>
      <c r="AC231" s="506">
        <v>0</v>
      </c>
      <c r="AD231" s="506">
        <v>0</v>
      </c>
      <c r="AE231" s="506">
        <v>0</v>
      </c>
      <c r="AF231" s="506" t="s">
        <v>804</v>
      </c>
      <c r="AG231" s="506">
        <v>0</v>
      </c>
      <c r="AH231" s="451" t="s">
        <v>1119</v>
      </c>
      <c r="AI231" s="450">
        <v>0</v>
      </c>
      <c r="AJ231" s="506">
        <v>0</v>
      </c>
      <c r="AK231" s="506">
        <v>0</v>
      </c>
      <c r="AL231" s="506">
        <v>0</v>
      </c>
      <c r="AM231" s="506">
        <v>0</v>
      </c>
      <c r="AN231" s="452" t="s">
        <v>1119</v>
      </c>
      <c r="AO231" s="506">
        <v>0</v>
      </c>
      <c r="AP231" s="506">
        <v>0</v>
      </c>
      <c r="AQ231" s="453"/>
      <c r="AR231" s="450">
        <v>0</v>
      </c>
    </row>
    <row r="232" spans="1:44" s="333" customFormat="1" hidden="1" x14ac:dyDescent="0.25">
      <c r="A232" s="447">
        <v>8</v>
      </c>
      <c r="B232" s="448" t="s">
        <v>456</v>
      </c>
      <c r="C232" s="449">
        <v>0</v>
      </c>
      <c r="D232" s="506">
        <v>0</v>
      </c>
      <c r="E232" s="506">
        <v>0</v>
      </c>
      <c r="F232" s="506">
        <v>0</v>
      </c>
      <c r="G232" s="506">
        <v>0</v>
      </c>
      <c r="H232" s="506">
        <v>0</v>
      </c>
      <c r="I232" s="506">
        <v>0</v>
      </c>
      <c r="J232" s="506">
        <v>0</v>
      </c>
      <c r="K232" s="506">
        <v>0</v>
      </c>
      <c r="L232" s="506">
        <v>0</v>
      </c>
      <c r="M232" s="506">
        <v>0</v>
      </c>
      <c r="N232" s="506">
        <v>0</v>
      </c>
      <c r="O232" s="506">
        <v>0</v>
      </c>
      <c r="P232" s="506" t="s">
        <v>804</v>
      </c>
      <c r="Q232" s="506">
        <v>0</v>
      </c>
      <c r="R232" s="509" t="s">
        <v>1119</v>
      </c>
      <c r="S232" s="506"/>
      <c r="T232" s="506"/>
      <c r="U232" s="506">
        <v>0</v>
      </c>
      <c r="V232" s="506">
        <v>0</v>
      </c>
      <c r="W232" s="506">
        <v>0</v>
      </c>
      <c r="X232" s="506">
        <v>0</v>
      </c>
      <c r="Y232" s="506">
        <v>0</v>
      </c>
      <c r="Z232" s="506">
        <v>0</v>
      </c>
      <c r="AA232" s="506">
        <v>0</v>
      </c>
      <c r="AB232" s="506">
        <v>0</v>
      </c>
      <c r="AC232" s="506">
        <v>0</v>
      </c>
      <c r="AD232" s="506">
        <v>0</v>
      </c>
      <c r="AE232" s="506">
        <v>0</v>
      </c>
      <c r="AF232" s="506" t="s">
        <v>804</v>
      </c>
      <c r="AG232" s="506">
        <v>0</v>
      </c>
      <c r="AH232" s="451" t="s">
        <v>1119</v>
      </c>
      <c r="AI232" s="450">
        <v>0</v>
      </c>
      <c r="AJ232" s="506">
        <v>0</v>
      </c>
      <c r="AK232" s="506">
        <v>0</v>
      </c>
      <c r="AL232" s="506">
        <v>0</v>
      </c>
      <c r="AM232" s="506">
        <v>0</v>
      </c>
      <c r="AN232" s="452" t="s">
        <v>1119</v>
      </c>
      <c r="AO232" s="506">
        <v>0</v>
      </c>
      <c r="AP232" s="506">
        <v>0</v>
      </c>
      <c r="AQ232" s="453"/>
      <c r="AR232" s="450">
        <v>0</v>
      </c>
    </row>
    <row r="233" spans="1:44" s="333" customFormat="1" hidden="1" x14ac:dyDescent="0.25">
      <c r="A233" s="447">
        <v>9</v>
      </c>
      <c r="B233" s="448" t="s">
        <v>457</v>
      </c>
      <c r="C233" s="449">
        <v>0</v>
      </c>
      <c r="D233" s="506">
        <v>0</v>
      </c>
      <c r="E233" s="506">
        <v>0</v>
      </c>
      <c r="F233" s="506">
        <v>0</v>
      </c>
      <c r="G233" s="506">
        <v>0</v>
      </c>
      <c r="H233" s="506">
        <v>0</v>
      </c>
      <c r="I233" s="506">
        <v>0</v>
      </c>
      <c r="J233" s="506">
        <v>0</v>
      </c>
      <c r="K233" s="506">
        <v>0</v>
      </c>
      <c r="L233" s="506">
        <v>0</v>
      </c>
      <c r="M233" s="506">
        <v>0</v>
      </c>
      <c r="N233" s="506">
        <v>0</v>
      </c>
      <c r="O233" s="506">
        <v>0</v>
      </c>
      <c r="P233" s="506" t="s">
        <v>804</v>
      </c>
      <c r="Q233" s="506">
        <v>0</v>
      </c>
      <c r="R233" s="509" t="s">
        <v>1119</v>
      </c>
      <c r="S233" s="506"/>
      <c r="T233" s="506"/>
      <c r="U233" s="506">
        <v>0</v>
      </c>
      <c r="V233" s="506">
        <v>0</v>
      </c>
      <c r="W233" s="506">
        <v>0</v>
      </c>
      <c r="X233" s="506">
        <v>0</v>
      </c>
      <c r="Y233" s="506">
        <v>0</v>
      </c>
      <c r="Z233" s="506">
        <v>0</v>
      </c>
      <c r="AA233" s="506">
        <v>0</v>
      </c>
      <c r="AB233" s="506">
        <v>0</v>
      </c>
      <c r="AC233" s="506">
        <v>0</v>
      </c>
      <c r="AD233" s="506">
        <v>0</v>
      </c>
      <c r="AE233" s="506">
        <v>0</v>
      </c>
      <c r="AF233" s="506" t="s">
        <v>804</v>
      </c>
      <c r="AG233" s="506">
        <v>0</v>
      </c>
      <c r="AH233" s="451" t="s">
        <v>1119</v>
      </c>
      <c r="AI233" s="450">
        <v>0</v>
      </c>
      <c r="AJ233" s="506">
        <v>0</v>
      </c>
      <c r="AK233" s="506">
        <v>0</v>
      </c>
      <c r="AL233" s="506">
        <v>0</v>
      </c>
      <c r="AM233" s="506">
        <v>0</v>
      </c>
      <c r="AN233" s="452" t="s">
        <v>1119</v>
      </c>
      <c r="AO233" s="506">
        <v>0</v>
      </c>
      <c r="AP233" s="506">
        <v>0</v>
      </c>
      <c r="AQ233" s="453"/>
      <c r="AR233" s="450">
        <v>0</v>
      </c>
    </row>
    <row r="234" spans="1:44" s="333" customFormat="1" hidden="1" x14ac:dyDescent="0.25">
      <c r="A234" s="447">
        <v>10</v>
      </c>
      <c r="B234" s="448" t="s">
        <v>120</v>
      </c>
      <c r="C234" s="449">
        <v>0</v>
      </c>
      <c r="D234" s="506">
        <v>0</v>
      </c>
      <c r="E234" s="506">
        <v>0</v>
      </c>
      <c r="F234" s="506">
        <v>0</v>
      </c>
      <c r="G234" s="506">
        <v>0</v>
      </c>
      <c r="H234" s="506">
        <v>0</v>
      </c>
      <c r="I234" s="506">
        <v>0</v>
      </c>
      <c r="J234" s="506">
        <v>0</v>
      </c>
      <c r="K234" s="506">
        <v>0</v>
      </c>
      <c r="L234" s="506">
        <v>0</v>
      </c>
      <c r="M234" s="506">
        <v>0</v>
      </c>
      <c r="N234" s="506">
        <v>0</v>
      </c>
      <c r="O234" s="506">
        <v>0</v>
      </c>
      <c r="P234" s="506" t="s">
        <v>804</v>
      </c>
      <c r="Q234" s="506">
        <v>0</v>
      </c>
      <c r="R234" s="509" t="s">
        <v>1119</v>
      </c>
      <c r="S234" s="506"/>
      <c r="T234" s="506"/>
      <c r="U234" s="506">
        <v>0</v>
      </c>
      <c r="V234" s="506">
        <v>0</v>
      </c>
      <c r="W234" s="506">
        <v>0</v>
      </c>
      <c r="X234" s="506">
        <v>0</v>
      </c>
      <c r="Y234" s="506">
        <v>0</v>
      </c>
      <c r="Z234" s="506">
        <v>0</v>
      </c>
      <c r="AA234" s="506">
        <v>0</v>
      </c>
      <c r="AB234" s="506">
        <v>0</v>
      </c>
      <c r="AC234" s="506">
        <v>0</v>
      </c>
      <c r="AD234" s="506">
        <v>0</v>
      </c>
      <c r="AE234" s="506">
        <v>0</v>
      </c>
      <c r="AF234" s="506" t="s">
        <v>804</v>
      </c>
      <c r="AG234" s="506">
        <v>0</v>
      </c>
      <c r="AH234" s="451" t="s">
        <v>1119</v>
      </c>
      <c r="AI234" s="450">
        <v>0</v>
      </c>
      <c r="AJ234" s="506">
        <v>0</v>
      </c>
      <c r="AK234" s="506">
        <v>0</v>
      </c>
      <c r="AL234" s="506">
        <v>0</v>
      </c>
      <c r="AM234" s="506">
        <v>0</v>
      </c>
      <c r="AN234" s="452" t="s">
        <v>1119</v>
      </c>
      <c r="AO234" s="506">
        <v>0</v>
      </c>
      <c r="AP234" s="506">
        <v>0</v>
      </c>
      <c r="AQ234" s="453"/>
      <c r="AR234" s="450">
        <v>0</v>
      </c>
    </row>
    <row r="235" spans="1:44" s="333" customFormat="1" hidden="1" x14ac:dyDescent="0.25">
      <c r="A235" s="447">
        <v>11</v>
      </c>
      <c r="B235" s="448" t="s">
        <v>466</v>
      </c>
      <c r="C235" s="449">
        <v>0</v>
      </c>
      <c r="D235" s="506">
        <v>0</v>
      </c>
      <c r="E235" s="506">
        <v>0</v>
      </c>
      <c r="F235" s="506">
        <v>0</v>
      </c>
      <c r="G235" s="506">
        <v>0</v>
      </c>
      <c r="H235" s="506">
        <v>0</v>
      </c>
      <c r="I235" s="506">
        <v>0</v>
      </c>
      <c r="J235" s="506">
        <v>0</v>
      </c>
      <c r="K235" s="506">
        <v>0</v>
      </c>
      <c r="L235" s="506">
        <v>0</v>
      </c>
      <c r="M235" s="506">
        <v>0</v>
      </c>
      <c r="N235" s="506">
        <v>0</v>
      </c>
      <c r="O235" s="506">
        <v>0</v>
      </c>
      <c r="P235" s="506" t="s">
        <v>804</v>
      </c>
      <c r="Q235" s="506">
        <v>0</v>
      </c>
      <c r="R235" s="509" t="s">
        <v>1119</v>
      </c>
      <c r="S235" s="506"/>
      <c r="T235" s="506"/>
      <c r="U235" s="506">
        <v>0</v>
      </c>
      <c r="V235" s="506">
        <v>0</v>
      </c>
      <c r="W235" s="506">
        <v>0</v>
      </c>
      <c r="X235" s="506">
        <v>0</v>
      </c>
      <c r="Y235" s="506">
        <v>0</v>
      </c>
      <c r="Z235" s="506">
        <v>0</v>
      </c>
      <c r="AA235" s="506">
        <v>0</v>
      </c>
      <c r="AB235" s="506">
        <v>0</v>
      </c>
      <c r="AC235" s="506">
        <v>0</v>
      </c>
      <c r="AD235" s="506">
        <v>0</v>
      </c>
      <c r="AE235" s="506">
        <v>0</v>
      </c>
      <c r="AF235" s="506" t="s">
        <v>804</v>
      </c>
      <c r="AG235" s="506">
        <v>0</v>
      </c>
      <c r="AH235" s="451" t="s">
        <v>1119</v>
      </c>
      <c r="AI235" s="450">
        <v>0</v>
      </c>
      <c r="AJ235" s="506">
        <v>0</v>
      </c>
      <c r="AK235" s="506">
        <v>0</v>
      </c>
      <c r="AL235" s="506">
        <v>0</v>
      </c>
      <c r="AM235" s="506">
        <v>0</v>
      </c>
      <c r="AN235" s="452" t="s">
        <v>1119</v>
      </c>
      <c r="AO235" s="506">
        <v>0</v>
      </c>
      <c r="AP235" s="506">
        <v>0</v>
      </c>
      <c r="AQ235" s="453"/>
      <c r="AR235" s="450">
        <v>0</v>
      </c>
    </row>
    <row r="236" spans="1:44" s="333" customFormat="1" hidden="1" x14ac:dyDescent="0.25">
      <c r="A236" s="447">
        <v>12</v>
      </c>
      <c r="B236" s="448" t="s">
        <v>467</v>
      </c>
      <c r="C236" s="449">
        <v>0</v>
      </c>
      <c r="D236" s="506">
        <v>0</v>
      </c>
      <c r="E236" s="506">
        <v>0</v>
      </c>
      <c r="F236" s="506">
        <v>0</v>
      </c>
      <c r="G236" s="506">
        <v>0</v>
      </c>
      <c r="H236" s="506">
        <v>0</v>
      </c>
      <c r="I236" s="506">
        <v>0</v>
      </c>
      <c r="J236" s="506">
        <v>0</v>
      </c>
      <c r="K236" s="506">
        <v>0</v>
      </c>
      <c r="L236" s="506">
        <v>0</v>
      </c>
      <c r="M236" s="506">
        <v>0</v>
      </c>
      <c r="N236" s="506">
        <v>0</v>
      </c>
      <c r="O236" s="506">
        <v>0</v>
      </c>
      <c r="P236" s="506" t="s">
        <v>804</v>
      </c>
      <c r="Q236" s="506">
        <v>0</v>
      </c>
      <c r="R236" s="509" t="s">
        <v>1119</v>
      </c>
      <c r="S236" s="506"/>
      <c r="T236" s="506"/>
      <c r="U236" s="506">
        <v>0</v>
      </c>
      <c r="V236" s="506">
        <v>0</v>
      </c>
      <c r="W236" s="506">
        <v>0</v>
      </c>
      <c r="X236" s="506">
        <v>0</v>
      </c>
      <c r="Y236" s="506">
        <v>0</v>
      </c>
      <c r="Z236" s="506">
        <v>0</v>
      </c>
      <c r="AA236" s="506">
        <v>0</v>
      </c>
      <c r="AB236" s="506">
        <v>0</v>
      </c>
      <c r="AC236" s="506">
        <v>0</v>
      </c>
      <c r="AD236" s="506">
        <v>0</v>
      </c>
      <c r="AE236" s="506">
        <v>0</v>
      </c>
      <c r="AF236" s="506" t="s">
        <v>804</v>
      </c>
      <c r="AG236" s="506">
        <v>0</v>
      </c>
      <c r="AH236" s="451" t="s">
        <v>1119</v>
      </c>
      <c r="AI236" s="450">
        <v>0</v>
      </c>
      <c r="AJ236" s="506">
        <v>0</v>
      </c>
      <c r="AK236" s="506">
        <v>0</v>
      </c>
      <c r="AL236" s="506">
        <v>0</v>
      </c>
      <c r="AM236" s="506">
        <v>0</v>
      </c>
      <c r="AN236" s="452" t="s">
        <v>1119</v>
      </c>
      <c r="AO236" s="506">
        <v>0</v>
      </c>
      <c r="AP236" s="506">
        <v>0</v>
      </c>
      <c r="AQ236" s="453"/>
      <c r="AR236" s="450">
        <v>0</v>
      </c>
    </row>
    <row r="237" spans="1:44" s="333" customFormat="1" hidden="1" x14ac:dyDescent="0.25">
      <c r="A237" s="447">
        <v>13</v>
      </c>
      <c r="B237" s="448" t="s">
        <v>468</v>
      </c>
      <c r="C237" s="449">
        <v>0</v>
      </c>
      <c r="D237" s="506">
        <v>0</v>
      </c>
      <c r="E237" s="506">
        <v>0</v>
      </c>
      <c r="F237" s="506">
        <v>0</v>
      </c>
      <c r="G237" s="506">
        <v>0</v>
      </c>
      <c r="H237" s="506">
        <v>0</v>
      </c>
      <c r="I237" s="506">
        <v>0</v>
      </c>
      <c r="J237" s="506">
        <v>0</v>
      </c>
      <c r="K237" s="506">
        <v>0</v>
      </c>
      <c r="L237" s="506">
        <v>0</v>
      </c>
      <c r="M237" s="506">
        <v>0</v>
      </c>
      <c r="N237" s="506">
        <v>0</v>
      </c>
      <c r="O237" s="506">
        <v>0</v>
      </c>
      <c r="P237" s="506" t="s">
        <v>804</v>
      </c>
      <c r="Q237" s="506">
        <v>0</v>
      </c>
      <c r="R237" s="509" t="s">
        <v>1119</v>
      </c>
      <c r="S237" s="506"/>
      <c r="T237" s="506"/>
      <c r="U237" s="506">
        <v>0</v>
      </c>
      <c r="V237" s="506">
        <v>0</v>
      </c>
      <c r="W237" s="506">
        <v>0</v>
      </c>
      <c r="X237" s="506">
        <v>0</v>
      </c>
      <c r="Y237" s="506">
        <v>0</v>
      </c>
      <c r="Z237" s="506">
        <v>0</v>
      </c>
      <c r="AA237" s="506">
        <v>0</v>
      </c>
      <c r="AB237" s="506">
        <v>0</v>
      </c>
      <c r="AC237" s="506">
        <v>0</v>
      </c>
      <c r="AD237" s="506">
        <v>0</v>
      </c>
      <c r="AE237" s="506">
        <v>0</v>
      </c>
      <c r="AF237" s="506" t="s">
        <v>804</v>
      </c>
      <c r="AG237" s="506">
        <v>0</v>
      </c>
      <c r="AH237" s="451" t="s">
        <v>1119</v>
      </c>
      <c r="AI237" s="450">
        <v>0</v>
      </c>
      <c r="AJ237" s="506">
        <v>0</v>
      </c>
      <c r="AK237" s="506">
        <v>0</v>
      </c>
      <c r="AL237" s="506">
        <v>0</v>
      </c>
      <c r="AM237" s="506">
        <v>0</v>
      </c>
      <c r="AN237" s="452" t="s">
        <v>1119</v>
      </c>
      <c r="AO237" s="506">
        <v>0</v>
      </c>
      <c r="AP237" s="506">
        <v>0</v>
      </c>
      <c r="AQ237" s="453"/>
      <c r="AR237" s="450">
        <v>0</v>
      </c>
    </row>
    <row r="238" spans="1:44" s="333" customFormat="1" hidden="1" x14ac:dyDescent="0.25">
      <c r="A238" s="447">
        <v>14</v>
      </c>
      <c r="B238" s="448" t="s">
        <v>458</v>
      </c>
      <c r="C238" s="449">
        <v>0</v>
      </c>
      <c r="D238" s="506">
        <v>0</v>
      </c>
      <c r="E238" s="506">
        <v>0</v>
      </c>
      <c r="F238" s="506">
        <v>0</v>
      </c>
      <c r="G238" s="506">
        <v>0</v>
      </c>
      <c r="H238" s="506">
        <v>0</v>
      </c>
      <c r="I238" s="506">
        <v>0</v>
      </c>
      <c r="J238" s="506">
        <v>0</v>
      </c>
      <c r="K238" s="506">
        <v>0</v>
      </c>
      <c r="L238" s="506">
        <v>0</v>
      </c>
      <c r="M238" s="506">
        <v>0</v>
      </c>
      <c r="N238" s="506">
        <v>0</v>
      </c>
      <c r="O238" s="506">
        <v>0</v>
      </c>
      <c r="P238" s="506" t="s">
        <v>804</v>
      </c>
      <c r="Q238" s="506">
        <v>0</v>
      </c>
      <c r="R238" s="509" t="s">
        <v>1119</v>
      </c>
      <c r="S238" s="506"/>
      <c r="T238" s="506"/>
      <c r="U238" s="506">
        <v>0</v>
      </c>
      <c r="V238" s="506">
        <v>0</v>
      </c>
      <c r="W238" s="506">
        <v>0</v>
      </c>
      <c r="X238" s="506">
        <v>0</v>
      </c>
      <c r="Y238" s="506">
        <v>0</v>
      </c>
      <c r="Z238" s="506">
        <v>0</v>
      </c>
      <c r="AA238" s="506">
        <v>0</v>
      </c>
      <c r="AB238" s="506">
        <v>0</v>
      </c>
      <c r="AC238" s="506">
        <v>0</v>
      </c>
      <c r="AD238" s="506">
        <v>0</v>
      </c>
      <c r="AE238" s="506">
        <v>0</v>
      </c>
      <c r="AF238" s="506" t="s">
        <v>804</v>
      </c>
      <c r="AG238" s="506">
        <v>0</v>
      </c>
      <c r="AH238" s="451" t="s">
        <v>1119</v>
      </c>
      <c r="AI238" s="450">
        <v>0</v>
      </c>
      <c r="AJ238" s="506">
        <v>0</v>
      </c>
      <c r="AK238" s="506">
        <v>0</v>
      </c>
      <c r="AL238" s="506">
        <v>0</v>
      </c>
      <c r="AM238" s="506">
        <v>0</v>
      </c>
      <c r="AN238" s="452" t="s">
        <v>1119</v>
      </c>
      <c r="AO238" s="506">
        <v>0</v>
      </c>
      <c r="AP238" s="506">
        <v>0</v>
      </c>
      <c r="AQ238" s="453"/>
      <c r="AR238" s="450">
        <v>0</v>
      </c>
    </row>
    <row r="239" spans="1:44" s="333" customFormat="1" hidden="1" x14ac:dyDescent="0.25">
      <c r="A239" s="447">
        <v>15</v>
      </c>
      <c r="B239" s="448" t="s">
        <v>459</v>
      </c>
      <c r="C239" s="449">
        <v>0</v>
      </c>
      <c r="D239" s="506">
        <v>0</v>
      </c>
      <c r="E239" s="506">
        <v>0</v>
      </c>
      <c r="F239" s="506">
        <v>0</v>
      </c>
      <c r="G239" s="506">
        <v>0</v>
      </c>
      <c r="H239" s="506">
        <v>0</v>
      </c>
      <c r="I239" s="506">
        <v>0</v>
      </c>
      <c r="J239" s="506">
        <v>0</v>
      </c>
      <c r="K239" s="506">
        <v>0</v>
      </c>
      <c r="L239" s="506">
        <v>0</v>
      </c>
      <c r="M239" s="506">
        <v>0</v>
      </c>
      <c r="N239" s="506">
        <v>0</v>
      </c>
      <c r="O239" s="506">
        <v>0</v>
      </c>
      <c r="P239" s="506" t="s">
        <v>804</v>
      </c>
      <c r="Q239" s="506">
        <v>0</v>
      </c>
      <c r="R239" s="509" t="s">
        <v>1119</v>
      </c>
      <c r="S239" s="506"/>
      <c r="T239" s="506"/>
      <c r="U239" s="506">
        <v>0</v>
      </c>
      <c r="V239" s="506">
        <v>0</v>
      </c>
      <c r="W239" s="506">
        <v>0</v>
      </c>
      <c r="X239" s="506">
        <v>0</v>
      </c>
      <c r="Y239" s="506">
        <v>0</v>
      </c>
      <c r="Z239" s="506">
        <v>0</v>
      </c>
      <c r="AA239" s="506">
        <v>0</v>
      </c>
      <c r="AB239" s="506">
        <v>0</v>
      </c>
      <c r="AC239" s="506">
        <v>0</v>
      </c>
      <c r="AD239" s="506">
        <v>0</v>
      </c>
      <c r="AE239" s="506">
        <v>0</v>
      </c>
      <c r="AF239" s="506" t="s">
        <v>804</v>
      </c>
      <c r="AG239" s="506">
        <v>0</v>
      </c>
      <c r="AH239" s="451" t="s">
        <v>1119</v>
      </c>
      <c r="AI239" s="450">
        <v>0</v>
      </c>
      <c r="AJ239" s="506">
        <v>0</v>
      </c>
      <c r="AK239" s="506">
        <v>0</v>
      </c>
      <c r="AL239" s="506">
        <v>0</v>
      </c>
      <c r="AM239" s="506">
        <v>0</v>
      </c>
      <c r="AN239" s="452" t="s">
        <v>1119</v>
      </c>
      <c r="AO239" s="506">
        <v>0</v>
      </c>
      <c r="AP239" s="506">
        <v>0</v>
      </c>
      <c r="AQ239" s="453"/>
      <c r="AR239" s="450">
        <v>0</v>
      </c>
    </row>
    <row r="240" spans="1:44" s="333" customFormat="1" hidden="1" x14ac:dyDescent="0.25">
      <c r="A240" s="447">
        <v>16</v>
      </c>
      <c r="B240" s="448" t="s">
        <v>460</v>
      </c>
      <c r="C240" s="449">
        <v>0</v>
      </c>
      <c r="D240" s="506">
        <v>0</v>
      </c>
      <c r="E240" s="506">
        <v>0</v>
      </c>
      <c r="F240" s="506">
        <v>0</v>
      </c>
      <c r="G240" s="506">
        <v>0</v>
      </c>
      <c r="H240" s="506">
        <v>0</v>
      </c>
      <c r="I240" s="506">
        <v>0</v>
      </c>
      <c r="J240" s="506">
        <v>0</v>
      </c>
      <c r="K240" s="506">
        <v>0</v>
      </c>
      <c r="L240" s="506">
        <v>0</v>
      </c>
      <c r="M240" s="506">
        <v>0</v>
      </c>
      <c r="N240" s="506">
        <v>0</v>
      </c>
      <c r="O240" s="506">
        <v>0</v>
      </c>
      <c r="P240" s="506" t="s">
        <v>804</v>
      </c>
      <c r="Q240" s="506">
        <v>0</v>
      </c>
      <c r="R240" s="509" t="s">
        <v>1119</v>
      </c>
      <c r="S240" s="506"/>
      <c r="T240" s="506"/>
      <c r="U240" s="506">
        <v>0</v>
      </c>
      <c r="V240" s="506">
        <v>0</v>
      </c>
      <c r="W240" s="506">
        <v>0</v>
      </c>
      <c r="X240" s="506">
        <v>0</v>
      </c>
      <c r="Y240" s="506">
        <v>0</v>
      </c>
      <c r="Z240" s="506">
        <v>0</v>
      </c>
      <c r="AA240" s="506">
        <v>0</v>
      </c>
      <c r="AB240" s="506">
        <v>0</v>
      </c>
      <c r="AC240" s="506">
        <v>0</v>
      </c>
      <c r="AD240" s="506">
        <v>0</v>
      </c>
      <c r="AE240" s="506">
        <v>0</v>
      </c>
      <c r="AF240" s="506" t="s">
        <v>804</v>
      </c>
      <c r="AG240" s="506">
        <v>0</v>
      </c>
      <c r="AH240" s="451" t="s">
        <v>1119</v>
      </c>
      <c r="AI240" s="450">
        <v>0</v>
      </c>
      <c r="AJ240" s="506">
        <v>0</v>
      </c>
      <c r="AK240" s="506">
        <v>0</v>
      </c>
      <c r="AL240" s="506">
        <v>0</v>
      </c>
      <c r="AM240" s="506">
        <v>0</v>
      </c>
      <c r="AN240" s="452" t="s">
        <v>1119</v>
      </c>
      <c r="AO240" s="506">
        <v>0</v>
      </c>
      <c r="AP240" s="506">
        <v>0</v>
      </c>
      <c r="AQ240" s="453"/>
      <c r="AR240" s="450">
        <v>0</v>
      </c>
    </row>
    <row r="241" spans="1:44" s="333" customFormat="1" hidden="1" x14ac:dyDescent="0.25">
      <c r="A241" s="447">
        <v>17</v>
      </c>
      <c r="B241" s="448" t="s">
        <v>121</v>
      </c>
      <c r="C241" s="449">
        <v>0</v>
      </c>
      <c r="D241" s="506">
        <v>0</v>
      </c>
      <c r="E241" s="506">
        <v>0</v>
      </c>
      <c r="F241" s="506">
        <v>0</v>
      </c>
      <c r="G241" s="506">
        <v>0</v>
      </c>
      <c r="H241" s="506">
        <v>0</v>
      </c>
      <c r="I241" s="506">
        <v>0</v>
      </c>
      <c r="J241" s="506">
        <v>0</v>
      </c>
      <c r="K241" s="506">
        <v>0</v>
      </c>
      <c r="L241" s="506">
        <v>0</v>
      </c>
      <c r="M241" s="506">
        <v>0</v>
      </c>
      <c r="N241" s="506">
        <v>0</v>
      </c>
      <c r="O241" s="506">
        <v>0</v>
      </c>
      <c r="P241" s="506" t="s">
        <v>804</v>
      </c>
      <c r="Q241" s="506">
        <v>0</v>
      </c>
      <c r="R241" s="509" t="s">
        <v>1119</v>
      </c>
      <c r="S241" s="506"/>
      <c r="T241" s="506"/>
      <c r="U241" s="506">
        <v>0</v>
      </c>
      <c r="V241" s="506">
        <v>0</v>
      </c>
      <c r="W241" s="506">
        <v>0</v>
      </c>
      <c r="X241" s="506">
        <v>0</v>
      </c>
      <c r="Y241" s="506">
        <v>0</v>
      </c>
      <c r="Z241" s="506">
        <v>0</v>
      </c>
      <c r="AA241" s="506">
        <v>0</v>
      </c>
      <c r="AB241" s="506">
        <v>0</v>
      </c>
      <c r="AC241" s="506">
        <v>0</v>
      </c>
      <c r="AD241" s="506">
        <v>0</v>
      </c>
      <c r="AE241" s="506">
        <v>0</v>
      </c>
      <c r="AF241" s="506" t="s">
        <v>804</v>
      </c>
      <c r="AG241" s="506">
        <v>0</v>
      </c>
      <c r="AH241" s="451" t="s">
        <v>1119</v>
      </c>
      <c r="AI241" s="450">
        <v>0</v>
      </c>
      <c r="AJ241" s="506">
        <v>0</v>
      </c>
      <c r="AK241" s="506">
        <v>0</v>
      </c>
      <c r="AL241" s="506">
        <v>0</v>
      </c>
      <c r="AM241" s="506">
        <v>0</v>
      </c>
      <c r="AN241" s="452" t="s">
        <v>1119</v>
      </c>
      <c r="AO241" s="506">
        <v>0</v>
      </c>
      <c r="AP241" s="506">
        <v>0</v>
      </c>
      <c r="AQ241" s="453"/>
      <c r="AR241" s="450">
        <v>0</v>
      </c>
    </row>
    <row r="242" spans="1:44" s="333" customFormat="1" hidden="1" x14ac:dyDescent="0.25">
      <c r="A242" s="447">
        <v>18</v>
      </c>
      <c r="B242" s="448" t="s">
        <v>469</v>
      </c>
      <c r="C242" s="449">
        <v>0</v>
      </c>
      <c r="D242" s="506">
        <v>0</v>
      </c>
      <c r="E242" s="506">
        <v>0</v>
      </c>
      <c r="F242" s="506">
        <v>0</v>
      </c>
      <c r="G242" s="506">
        <v>0</v>
      </c>
      <c r="H242" s="506">
        <v>0</v>
      </c>
      <c r="I242" s="506">
        <v>0</v>
      </c>
      <c r="J242" s="506">
        <v>0</v>
      </c>
      <c r="K242" s="506">
        <v>0</v>
      </c>
      <c r="L242" s="506">
        <v>0</v>
      </c>
      <c r="M242" s="506">
        <v>0</v>
      </c>
      <c r="N242" s="506">
        <v>0</v>
      </c>
      <c r="O242" s="506">
        <v>0</v>
      </c>
      <c r="P242" s="506" t="s">
        <v>804</v>
      </c>
      <c r="Q242" s="506">
        <v>0</v>
      </c>
      <c r="R242" s="509" t="s">
        <v>1119</v>
      </c>
      <c r="S242" s="506"/>
      <c r="T242" s="506"/>
      <c r="U242" s="506">
        <v>0</v>
      </c>
      <c r="V242" s="506">
        <v>0</v>
      </c>
      <c r="W242" s="506">
        <v>0</v>
      </c>
      <c r="X242" s="506">
        <v>0</v>
      </c>
      <c r="Y242" s="506">
        <v>0</v>
      </c>
      <c r="Z242" s="506">
        <v>0</v>
      </c>
      <c r="AA242" s="506">
        <v>0</v>
      </c>
      <c r="AB242" s="506">
        <v>0</v>
      </c>
      <c r="AC242" s="506">
        <v>0</v>
      </c>
      <c r="AD242" s="506">
        <v>0</v>
      </c>
      <c r="AE242" s="506">
        <v>0</v>
      </c>
      <c r="AF242" s="506" t="s">
        <v>804</v>
      </c>
      <c r="AG242" s="506">
        <v>0</v>
      </c>
      <c r="AH242" s="451" t="s">
        <v>1119</v>
      </c>
      <c r="AI242" s="450">
        <v>0</v>
      </c>
      <c r="AJ242" s="506">
        <v>0</v>
      </c>
      <c r="AK242" s="506">
        <v>0</v>
      </c>
      <c r="AL242" s="506">
        <v>0</v>
      </c>
      <c r="AM242" s="506">
        <v>0</v>
      </c>
      <c r="AN242" s="452" t="s">
        <v>1119</v>
      </c>
      <c r="AO242" s="506">
        <v>0</v>
      </c>
      <c r="AP242" s="506">
        <v>0</v>
      </c>
      <c r="AQ242" s="453"/>
      <c r="AR242" s="450">
        <v>0</v>
      </c>
    </row>
    <row r="243" spans="1:44" s="333" customFormat="1" hidden="1" x14ac:dyDescent="0.25">
      <c r="A243" s="447">
        <v>19</v>
      </c>
      <c r="B243" s="448" t="s">
        <v>470</v>
      </c>
      <c r="C243" s="449">
        <v>0</v>
      </c>
      <c r="D243" s="506">
        <v>0</v>
      </c>
      <c r="E243" s="506">
        <v>0</v>
      </c>
      <c r="F243" s="506">
        <v>0</v>
      </c>
      <c r="G243" s="506">
        <v>0</v>
      </c>
      <c r="H243" s="506">
        <v>0</v>
      </c>
      <c r="I243" s="506">
        <v>0</v>
      </c>
      <c r="J243" s="506">
        <v>0</v>
      </c>
      <c r="K243" s="506">
        <v>0</v>
      </c>
      <c r="L243" s="506">
        <v>0</v>
      </c>
      <c r="M243" s="506">
        <v>0</v>
      </c>
      <c r="N243" s="506">
        <v>0</v>
      </c>
      <c r="O243" s="506">
        <v>0</v>
      </c>
      <c r="P243" s="506" t="s">
        <v>804</v>
      </c>
      <c r="Q243" s="506">
        <v>0</v>
      </c>
      <c r="R243" s="509" t="s">
        <v>1119</v>
      </c>
      <c r="S243" s="506"/>
      <c r="T243" s="506"/>
      <c r="U243" s="506">
        <v>0</v>
      </c>
      <c r="V243" s="506">
        <v>0</v>
      </c>
      <c r="W243" s="506">
        <v>0</v>
      </c>
      <c r="X243" s="506">
        <v>0</v>
      </c>
      <c r="Y243" s="506">
        <v>0</v>
      </c>
      <c r="Z243" s="506">
        <v>0</v>
      </c>
      <c r="AA243" s="506">
        <v>0</v>
      </c>
      <c r="AB243" s="506">
        <v>0</v>
      </c>
      <c r="AC243" s="506">
        <v>0</v>
      </c>
      <c r="AD243" s="506">
        <v>0</v>
      </c>
      <c r="AE243" s="506">
        <v>0</v>
      </c>
      <c r="AF243" s="506" t="s">
        <v>804</v>
      </c>
      <c r="AG243" s="506">
        <v>0</v>
      </c>
      <c r="AH243" s="451" t="s">
        <v>1119</v>
      </c>
      <c r="AI243" s="450">
        <v>0</v>
      </c>
      <c r="AJ243" s="506">
        <v>0</v>
      </c>
      <c r="AK243" s="506">
        <v>0</v>
      </c>
      <c r="AL243" s="506">
        <v>0</v>
      </c>
      <c r="AM243" s="506">
        <v>0</v>
      </c>
      <c r="AN243" s="452" t="s">
        <v>1119</v>
      </c>
      <c r="AO243" s="506">
        <v>0</v>
      </c>
      <c r="AP243" s="506">
        <v>0</v>
      </c>
      <c r="AQ243" s="453"/>
      <c r="AR243" s="450">
        <v>0</v>
      </c>
    </row>
    <row r="244" spans="1:44" s="333" customFormat="1" hidden="1" x14ac:dyDescent="0.25">
      <c r="A244" s="447" t="s">
        <v>473</v>
      </c>
      <c r="B244" s="448" t="s">
        <v>464</v>
      </c>
      <c r="C244" s="449">
        <v>0</v>
      </c>
      <c r="D244" s="506">
        <v>2.9783199999999996</v>
      </c>
      <c r="E244" s="506">
        <v>2.9783199999999996</v>
      </c>
      <c r="F244" s="506">
        <v>0</v>
      </c>
      <c r="G244" s="506">
        <v>37.680639999999997</v>
      </c>
      <c r="H244" s="506">
        <v>0</v>
      </c>
      <c r="I244" s="506">
        <v>0.72075518999999999</v>
      </c>
      <c r="J244" s="506">
        <v>0</v>
      </c>
      <c r="K244" s="506">
        <v>1.9009253100000001</v>
      </c>
      <c r="L244" s="506">
        <v>0</v>
      </c>
      <c r="M244" s="506">
        <v>31.820020879999994</v>
      </c>
      <c r="N244" s="506">
        <v>0</v>
      </c>
      <c r="O244" s="506">
        <v>3.2389386199999999</v>
      </c>
      <c r="P244" s="506">
        <v>-34.70232</v>
      </c>
      <c r="Q244" s="506">
        <v>37.680639999999997</v>
      </c>
      <c r="R244" s="509" t="s">
        <v>1119</v>
      </c>
      <c r="S244" s="506"/>
      <c r="T244" s="506"/>
      <c r="U244" s="506">
        <v>19.01040704</v>
      </c>
      <c r="V244" s="506">
        <v>2.524</v>
      </c>
      <c r="W244" s="506">
        <v>32.325681539999998</v>
      </c>
      <c r="X244" s="506">
        <v>0.124</v>
      </c>
      <c r="Y244" s="506">
        <v>8.2487272999999988</v>
      </c>
      <c r="Z244" s="506">
        <v>0</v>
      </c>
      <c r="AA244" s="506">
        <v>6.4087892499999999</v>
      </c>
      <c r="AB244" s="506">
        <v>0</v>
      </c>
      <c r="AC244" s="506">
        <v>6.5178710499999992</v>
      </c>
      <c r="AD244" s="506">
        <v>2.4</v>
      </c>
      <c r="AE244" s="506">
        <v>11.150293940000001</v>
      </c>
      <c r="AF244" s="506">
        <v>-29.801681539999997</v>
      </c>
      <c r="AG244" s="506">
        <v>29.801681539999997</v>
      </c>
      <c r="AH244" s="451">
        <v>12.807322321711569</v>
      </c>
      <c r="AI244" s="450">
        <v>0</v>
      </c>
      <c r="AJ244" s="506">
        <v>20.123572419999999</v>
      </c>
      <c r="AK244" s="506">
        <v>2.5244</v>
      </c>
      <c r="AL244" s="506">
        <v>31.21251616</v>
      </c>
      <c r="AM244" s="506">
        <v>28.68811616</v>
      </c>
      <c r="AN244" s="452">
        <v>12.364330597369673</v>
      </c>
      <c r="AO244" s="506">
        <v>2.5244</v>
      </c>
      <c r="AP244" s="506">
        <v>31.21251616</v>
      </c>
      <c r="AQ244" s="453"/>
      <c r="AR244" s="450">
        <v>0</v>
      </c>
    </row>
    <row r="245" spans="1:44" s="333" customFormat="1" hidden="1" x14ac:dyDescent="0.25">
      <c r="A245" s="447">
        <v>1</v>
      </c>
      <c r="B245" s="448" t="s">
        <v>451</v>
      </c>
      <c r="C245" s="449">
        <v>0</v>
      </c>
      <c r="D245" s="506">
        <v>0</v>
      </c>
      <c r="E245" s="506">
        <v>0</v>
      </c>
      <c r="F245" s="506">
        <v>0</v>
      </c>
      <c r="G245" s="506">
        <v>0</v>
      </c>
      <c r="H245" s="506">
        <v>0</v>
      </c>
      <c r="I245" s="506">
        <v>0</v>
      </c>
      <c r="J245" s="506">
        <v>0</v>
      </c>
      <c r="K245" s="506">
        <v>0</v>
      </c>
      <c r="L245" s="506">
        <v>0</v>
      </c>
      <c r="M245" s="506">
        <v>0</v>
      </c>
      <c r="N245" s="506">
        <v>0</v>
      </c>
      <c r="O245" s="506">
        <v>0</v>
      </c>
      <c r="P245" s="506" t="s">
        <v>804</v>
      </c>
      <c r="Q245" s="506">
        <v>0</v>
      </c>
      <c r="R245" s="509" t="s">
        <v>1119</v>
      </c>
      <c r="S245" s="506"/>
      <c r="T245" s="506"/>
      <c r="U245" s="506">
        <v>0</v>
      </c>
      <c r="V245" s="506">
        <v>0</v>
      </c>
      <c r="W245" s="506">
        <v>0</v>
      </c>
      <c r="X245" s="506">
        <v>0</v>
      </c>
      <c r="Y245" s="506">
        <v>0</v>
      </c>
      <c r="Z245" s="506">
        <v>0</v>
      </c>
      <c r="AA245" s="506">
        <v>0</v>
      </c>
      <c r="AB245" s="506">
        <v>0</v>
      </c>
      <c r="AC245" s="506">
        <v>0</v>
      </c>
      <c r="AD245" s="506">
        <v>0</v>
      </c>
      <c r="AE245" s="506">
        <v>0</v>
      </c>
      <c r="AF245" s="506" t="s">
        <v>804</v>
      </c>
      <c r="AG245" s="506">
        <v>0</v>
      </c>
      <c r="AH245" s="451" t="s">
        <v>1119</v>
      </c>
      <c r="AI245" s="450">
        <v>0</v>
      </c>
      <c r="AJ245" s="506">
        <v>0</v>
      </c>
      <c r="AK245" s="506">
        <v>0</v>
      </c>
      <c r="AL245" s="506">
        <v>0</v>
      </c>
      <c r="AM245" s="506">
        <v>0</v>
      </c>
      <c r="AN245" s="452" t="s">
        <v>1119</v>
      </c>
      <c r="AO245" s="506">
        <v>0</v>
      </c>
      <c r="AP245" s="506">
        <v>0</v>
      </c>
      <c r="AQ245" s="453"/>
      <c r="AR245" s="450">
        <v>0</v>
      </c>
    </row>
    <row r="246" spans="1:44" s="333" customFormat="1" hidden="1" x14ac:dyDescent="0.25">
      <c r="A246" s="447">
        <v>2</v>
      </c>
      <c r="B246" s="448" t="s">
        <v>452</v>
      </c>
      <c r="C246" s="449">
        <v>0</v>
      </c>
      <c r="D246" s="506">
        <v>0</v>
      </c>
      <c r="E246" s="506">
        <v>0</v>
      </c>
      <c r="F246" s="506">
        <v>0</v>
      </c>
      <c r="G246" s="506">
        <v>0</v>
      </c>
      <c r="H246" s="506">
        <v>0</v>
      </c>
      <c r="I246" s="506">
        <v>0</v>
      </c>
      <c r="J246" s="506">
        <v>0</v>
      </c>
      <c r="K246" s="506">
        <v>0</v>
      </c>
      <c r="L246" s="506">
        <v>0</v>
      </c>
      <c r="M246" s="506">
        <v>0</v>
      </c>
      <c r="N246" s="506">
        <v>0</v>
      </c>
      <c r="O246" s="506">
        <v>0</v>
      </c>
      <c r="P246" s="506" t="s">
        <v>804</v>
      </c>
      <c r="Q246" s="506">
        <v>0</v>
      </c>
      <c r="R246" s="509" t="s">
        <v>1119</v>
      </c>
      <c r="S246" s="506"/>
      <c r="T246" s="506"/>
      <c r="U246" s="506">
        <v>0</v>
      </c>
      <c r="V246" s="506">
        <v>0</v>
      </c>
      <c r="W246" s="506">
        <v>0</v>
      </c>
      <c r="X246" s="506">
        <v>0</v>
      </c>
      <c r="Y246" s="506">
        <v>0</v>
      </c>
      <c r="Z246" s="506">
        <v>0</v>
      </c>
      <c r="AA246" s="506">
        <v>0</v>
      </c>
      <c r="AB246" s="506">
        <v>0</v>
      </c>
      <c r="AC246" s="506">
        <v>0</v>
      </c>
      <c r="AD246" s="506">
        <v>0</v>
      </c>
      <c r="AE246" s="506">
        <v>0</v>
      </c>
      <c r="AF246" s="506" t="s">
        <v>804</v>
      </c>
      <c r="AG246" s="506">
        <v>0</v>
      </c>
      <c r="AH246" s="451" t="s">
        <v>1119</v>
      </c>
      <c r="AI246" s="450">
        <v>0</v>
      </c>
      <c r="AJ246" s="506">
        <v>0</v>
      </c>
      <c r="AK246" s="506">
        <v>0</v>
      </c>
      <c r="AL246" s="506">
        <v>0</v>
      </c>
      <c r="AM246" s="506">
        <v>0</v>
      </c>
      <c r="AN246" s="452" t="s">
        <v>1119</v>
      </c>
      <c r="AO246" s="506">
        <v>0</v>
      </c>
      <c r="AP246" s="506">
        <v>0</v>
      </c>
      <c r="AQ246" s="453"/>
      <c r="AR246" s="450">
        <v>0</v>
      </c>
    </row>
    <row r="247" spans="1:44" s="333" customFormat="1" hidden="1" x14ac:dyDescent="0.25">
      <c r="A247" s="447">
        <v>3</v>
      </c>
      <c r="B247" s="448" t="s">
        <v>453</v>
      </c>
      <c r="C247" s="449">
        <v>0</v>
      </c>
      <c r="D247" s="506">
        <v>0</v>
      </c>
      <c r="E247" s="506">
        <v>0</v>
      </c>
      <c r="F247" s="506">
        <v>0</v>
      </c>
      <c r="G247" s="506">
        <v>3.8771181100000001</v>
      </c>
      <c r="H247" s="506">
        <v>0</v>
      </c>
      <c r="I247" s="506">
        <v>0</v>
      </c>
      <c r="J247" s="506">
        <v>0</v>
      </c>
      <c r="K247" s="506">
        <v>0</v>
      </c>
      <c r="L247" s="506">
        <v>0</v>
      </c>
      <c r="M247" s="506">
        <v>1.89305955</v>
      </c>
      <c r="N247" s="506">
        <v>0</v>
      </c>
      <c r="O247" s="506">
        <v>1.98405856</v>
      </c>
      <c r="P247" s="506" t="s">
        <v>804</v>
      </c>
      <c r="Q247" s="506">
        <v>3.8771181100000001</v>
      </c>
      <c r="R247" s="509" t="s">
        <v>1119</v>
      </c>
      <c r="S247" s="506"/>
      <c r="T247" s="506"/>
      <c r="U247" s="506">
        <v>0</v>
      </c>
      <c r="V247" s="506">
        <v>0</v>
      </c>
      <c r="W247" s="506">
        <v>1.0680000000000001</v>
      </c>
      <c r="X247" s="506">
        <v>0</v>
      </c>
      <c r="Y247" s="506">
        <v>0</v>
      </c>
      <c r="Z247" s="506">
        <v>0</v>
      </c>
      <c r="AA247" s="506">
        <v>0.254</v>
      </c>
      <c r="AB247" s="506">
        <v>0</v>
      </c>
      <c r="AC247" s="506">
        <v>0.32299999999999995</v>
      </c>
      <c r="AD247" s="506">
        <v>0</v>
      </c>
      <c r="AE247" s="506">
        <v>0.4910000000000001</v>
      </c>
      <c r="AF247" s="506" t="s">
        <v>804</v>
      </c>
      <c r="AG247" s="506">
        <v>1.0680000000000001</v>
      </c>
      <c r="AH247" s="451" t="s">
        <v>1119</v>
      </c>
      <c r="AI247" s="450">
        <v>0</v>
      </c>
      <c r="AJ247" s="506">
        <v>1.0680000000000001</v>
      </c>
      <c r="AK247" s="506">
        <v>0</v>
      </c>
      <c r="AL247" s="506">
        <v>0</v>
      </c>
      <c r="AM247" s="506">
        <v>0</v>
      </c>
      <c r="AN247" s="452" t="s">
        <v>1119</v>
      </c>
      <c r="AO247" s="506">
        <v>0</v>
      </c>
      <c r="AP247" s="506">
        <v>0</v>
      </c>
      <c r="AQ247" s="453"/>
      <c r="AR247" s="450">
        <v>0</v>
      </c>
    </row>
    <row r="248" spans="1:44" s="333" customFormat="1" ht="47.25" hidden="1" x14ac:dyDescent="0.25">
      <c r="A248" s="447">
        <v>0</v>
      </c>
      <c r="B248" s="448" t="s">
        <v>773</v>
      </c>
      <c r="C248" s="449" t="s">
        <v>385</v>
      </c>
      <c r="D248" s="506">
        <v>0</v>
      </c>
      <c r="E248" s="506">
        <v>0</v>
      </c>
      <c r="F248" s="506">
        <v>0</v>
      </c>
      <c r="G248" s="506">
        <v>3.8771181100000001</v>
      </c>
      <c r="H248" s="506">
        <v>0</v>
      </c>
      <c r="I248" s="506">
        <v>0</v>
      </c>
      <c r="J248" s="506">
        <v>0</v>
      </c>
      <c r="K248" s="506">
        <v>0</v>
      </c>
      <c r="L248" s="506">
        <v>0</v>
      </c>
      <c r="M248" s="506">
        <v>1.89305955</v>
      </c>
      <c r="N248" s="506">
        <v>0</v>
      </c>
      <c r="O248" s="506">
        <v>1.98405856</v>
      </c>
      <c r="P248" s="506" t="s">
        <v>804</v>
      </c>
      <c r="Q248" s="506">
        <v>3.8771181100000001</v>
      </c>
      <c r="R248" s="509" t="s">
        <v>1119</v>
      </c>
      <c r="S248" s="506"/>
      <c r="T248" s="506"/>
      <c r="U248" s="506">
        <v>0</v>
      </c>
      <c r="V248" s="506">
        <v>0</v>
      </c>
      <c r="W248" s="506">
        <v>1.0680000000000001</v>
      </c>
      <c r="X248" s="506">
        <v>0</v>
      </c>
      <c r="Y248" s="506">
        <v>0</v>
      </c>
      <c r="Z248" s="506">
        <v>0</v>
      </c>
      <c r="AA248" s="506">
        <v>0.254</v>
      </c>
      <c r="AB248" s="506">
        <v>0</v>
      </c>
      <c r="AC248" s="506">
        <v>0.32299999999999995</v>
      </c>
      <c r="AD248" s="506">
        <v>0</v>
      </c>
      <c r="AE248" s="506">
        <v>0.4910000000000001</v>
      </c>
      <c r="AF248" s="506" t="s">
        <v>804</v>
      </c>
      <c r="AG248" s="506">
        <v>1.0680000000000001</v>
      </c>
      <c r="AH248" s="451" t="s">
        <v>1119</v>
      </c>
      <c r="AI248" s="450" t="s">
        <v>421</v>
      </c>
      <c r="AJ248" s="506">
        <v>1.0680000000000001</v>
      </c>
      <c r="AK248" s="506">
        <v>0</v>
      </c>
      <c r="AL248" s="506">
        <v>0</v>
      </c>
      <c r="AM248" s="506">
        <v>0</v>
      </c>
      <c r="AN248" s="452" t="s">
        <v>1119</v>
      </c>
      <c r="AO248" s="506">
        <v>0</v>
      </c>
      <c r="AP248" s="506">
        <v>0</v>
      </c>
      <c r="AQ248" s="453"/>
      <c r="AR248" s="450" t="s">
        <v>1107</v>
      </c>
    </row>
    <row r="249" spans="1:44" s="333" customFormat="1" hidden="1" x14ac:dyDescent="0.25">
      <c r="A249" s="447">
        <v>4</v>
      </c>
      <c r="B249" s="448" t="s">
        <v>454</v>
      </c>
      <c r="C249" s="449">
        <v>0</v>
      </c>
      <c r="D249" s="506">
        <v>0</v>
      </c>
      <c r="E249" s="506">
        <v>0</v>
      </c>
      <c r="F249" s="506">
        <v>0</v>
      </c>
      <c r="G249" s="506">
        <v>0</v>
      </c>
      <c r="H249" s="506">
        <v>0</v>
      </c>
      <c r="I249" s="506">
        <v>0</v>
      </c>
      <c r="J249" s="506">
        <v>0</v>
      </c>
      <c r="K249" s="506">
        <v>0</v>
      </c>
      <c r="L249" s="506">
        <v>0</v>
      </c>
      <c r="M249" s="506">
        <v>0</v>
      </c>
      <c r="N249" s="506">
        <v>0</v>
      </c>
      <c r="O249" s="506">
        <v>0</v>
      </c>
      <c r="P249" s="506" t="s">
        <v>804</v>
      </c>
      <c r="Q249" s="506">
        <v>0</v>
      </c>
      <c r="R249" s="509" t="s">
        <v>1119</v>
      </c>
      <c r="S249" s="506"/>
      <c r="T249" s="506"/>
      <c r="U249" s="506">
        <v>0</v>
      </c>
      <c r="V249" s="506">
        <v>0</v>
      </c>
      <c r="W249" s="506">
        <v>0</v>
      </c>
      <c r="X249" s="506">
        <v>0</v>
      </c>
      <c r="Y249" s="506">
        <v>0</v>
      </c>
      <c r="Z249" s="506">
        <v>0</v>
      </c>
      <c r="AA249" s="506">
        <v>0</v>
      </c>
      <c r="AB249" s="506">
        <v>0</v>
      </c>
      <c r="AC249" s="506">
        <v>0</v>
      </c>
      <c r="AD249" s="506">
        <v>0</v>
      </c>
      <c r="AE249" s="506">
        <v>0</v>
      </c>
      <c r="AF249" s="506" t="s">
        <v>804</v>
      </c>
      <c r="AG249" s="506">
        <v>0</v>
      </c>
      <c r="AH249" s="451" t="s">
        <v>1119</v>
      </c>
      <c r="AI249" s="450">
        <v>0</v>
      </c>
      <c r="AJ249" s="506">
        <v>0</v>
      </c>
      <c r="AK249" s="506">
        <v>0</v>
      </c>
      <c r="AL249" s="506">
        <v>0</v>
      </c>
      <c r="AM249" s="506">
        <v>0</v>
      </c>
      <c r="AN249" s="452" t="s">
        <v>1119</v>
      </c>
      <c r="AO249" s="506">
        <v>0</v>
      </c>
      <c r="AP249" s="506">
        <v>0</v>
      </c>
      <c r="AQ249" s="453"/>
      <c r="AR249" s="450">
        <v>0</v>
      </c>
    </row>
    <row r="250" spans="1:44" s="333" customFormat="1" hidden="1" x14ac:dyDescent="0.25">
      <c r="A250" s="447">
        <v>5</v>
      </c>
      <c r="B250" s="448" t="s">
        <v>394</v>
      </c>
      <c r="C250" s="449">
        <v>0</v>
      </c>
      <c r="D250" s="506">
        <v>0</v>
      </c>
      <c r="E250" s="506">
        <v>0</v>
      </c>
      <c r="F250" s="506">
        <v>0</v>
      </c>
      <c r="G250" s="506">
        <v>1.95150428</v>
      </c>
      <c r="H250" s="506">
        <v>0</v>
      </c>
      <c r="I250" s="506">
        <v>0</v>
      </c>
      <c r="J250" s="506">
        <v>0</v>
      </c>
      <c r="K250" s="506">
        <v>0.99958322000000011</v>
      </c>
      <c r="L250" s="506">
        <v>0</v>
      </c>
      <c r="M250" s="506">
        <v>0.94792105999999998</v>
      </c>
      <c r="N250" s="506">
        <v>0</v>
      </c>
      <c r="O250" s="506">
        <v>4.0000000000000001E-3</v>
      </c>
      <c r="P250" s="506" t="s">
        <v>804</v>
      </c>
      <c r="Q250" s="506">
        <v>1.95150428</v>
      </c>
      <c r="R250" s="509" t="s">
        <v>1119</v>
      </c>
      <c r="S250" s="506"/>
      <c r="T250" s="506"/>
      <c r="U250" s="506">
        <v>6.6000000000000003E-2</v>
      </c>
      <c r="V250" s="506">
        <v>0</v>
      </c>
      <c r="W250" s="506">
        <v>0.22872104999999998</v>
      </c>
      <c r="X250" s="506">
        <v>0</v>
      </c>
      <c r="Y250" s="506">
        <v>0</v>
      </c>
      <c r="Z250" s="506">
        <v>0</v>
      </c>
      <c r="AA250" s="506">
        <v>3.0000000000000001E-3</v>
      </c>
      <c r="AB250" s="506">
        <v>0</v>
      </c>
      <c r="AC250" s="506">
        <v>0.21572104999999997</v>
      </c>
      <c r="AD250" s="506">
        <v>0</v>
      </c>
      <c r="AE250" s="506">
        <v>0.01</v>
      </c>
      <c r="AF250" s="506" t="s">
        <v>804</v>
      </c>
      <c r="AG250" s="506">
        <v>0.22872104999999998</v>
      </c>
      <c r="AH250" s="451" t="s">
        <v>1119</v>
      </c>
      <c r="AI250" s="450">
        <v>0</v>
      </c>
      <c r="AJ250" s="506">
        <v>0.21872104999999997</v>
      </c>
      <c r="AK250" s="506">
        <v>0</v>
      </c>
      <c r="AL250" s="506">
        <v>7.5999999999999998E-2</v>
      </c>
      <c r="AM250" s="506">
        <v>7.5999999999999998E-2</v>
      </c>
      <c r="AN250" s="452" t="s">
        <v>1119</v>
      </c>
      <c r="AO250" s="506">
        <v>0</v>
      </c>
      <c r="AP250" s="506">
        <v>7.5999999999999998E-2</v>
      </c>
      <c r="AQ250" s="453"/>
      <c r="AR250" s="450">
        <v>0</v>
      </c>
    </row>
    <row r="251" spans="1:44" s="333" customFormat="1" ht="47.25" hidden="1" x14ac:dyDescent="0.25">
      <c r="A251" s="447">
        <v>0</v>
      </c>
      <c r="B251" s="448" t="s">
        <v>774</v>
      </c>
      <c r="C251" s="449" t="s">
        <v>388</v>
      </c>
      <c r="D251" s="506">
        <v>0</v>
      </c>
      <c r="E251" s="506">
        <v>0</v>
      </c>
      <c r="F251" s="506">
        <v>0</v>
      </c>
      <c r="G251" s="506">
        <v>0.95092105999999998</v>
      </c>
      <c r="H251" s="506">
        <v>0</v>
      </c>
      <c r="I251" s="506">
        <v>0</v>
      </c>
      <c r="J251" s="506">
        <v>0</v>
      </c>
      <c r="K251" s="506">
        <v>0</v>
      </c>
      <c r="L251" s="506">
        <v>0</v>
      </c>
      <c r="M251" s="506">
        <v>0.95092105999999998</v>
      </c>
      <c r="N251" s="506">
        <v>0</v>
      </c>
      <c r="O251" s="506">
        <v>0</v>
      </c>
      <c r="P251" s="506" t="s">
        <v>804</v>
      </c>
      <c r="Q251" s="506">
        <v>0.95092105999999998</v>
      </c>
      <c r="R251" s="509" t="s">
        <v>1119</v>
      </c>
      <c r="S251" s="506"/>
      <c r="T251" s="506"/>
      <c r="U251" s="506">
        <v>0</v>
      </c>
      <c r="V251" s="506">
        <v>0</v>
      </c>
      <c r="W251" s="506">
        <v>0</v>
      </c>
      <c r="X251" s="506">
        <v>0</v>
      </c>
      <c r="Y251" s="506">
        <v>0</v>
      </c>
      <c r="Z251" s="506">
        <v>0</v>
      </c>
      <c r="AA251" s="506">
        <v>0</v>
      </c>
      <c r="AB251" s="506">
        <v>0</v>
      </c>
      <c r="AC251" s="506">
        <v>0</v>
      </c>
      <c r="AD251" s="506">
        <v>0</v>
      </c>
      <c r="AE251" s="506">
        <v>0</v>
      </c>
      <c r="AF251" s="506" t="s">
        <v>804</v>
      </c>
      <c r="AG251" s="506">
        <v>0</v>
      </c>
      <c r="AH251" s="451" t="s">
        <v>1119</v>
      </c>
      <c r="AI251" s="450" t="s">
        <v>421</v>
      </c>
      <c r="AJ251" s="506">
        <v>0</v>
      </c>
      <c r="AK251" s="506">
        <v>0</v>
      </c>
      <c r="AL251" s="506">
        <v>0</v>
      </c>
      <c r="AM251" s="506">
        <v>0</v>
      </c>
      <c r="AN251" s="452" t="s">
        <v>1119</v>
      </c>
      <c r="AO251" s="506">
        <v>0</v>
      </c>
      <c r="AP251" s="506">
        <v>0</v>
      </c>
      <c r="AQ251" s="453"/>
      <c r="AR251" s="450" t="s">
        <v>1105</v>
      </c>
    </row>
    <row r="252" spans="1:44" s="333" customFormat="1" ht="63" hidden="1" x14ac:dyDescent="0.25">
      <c r="A252" s="447">
        <v>0</v>
      </c>
      <c r="B252" s="448" t="s">
        <v>776</v>
      </c>
      <c r="C252" s="449" t="s">
        <v>388</v>
      </c>
      <c r="D252" s="506">
        <v>0</v>
      </c>
      <c r="E252" s="506">
        <v>0</v>
      </c>
      <c r="F252" s="506">
        <v>0</v>
      </c>
      <c r="G252" s="506">
        <v>0.9965832200000001</v>
      </c>
      <c r="H252" s="506">
        <v>0</v>
      </c>
      <c r="I252" s="506">
        <v>0</v>
      </c>
      <c r="J252" s="506">
        <v>0</v>
      </c>
      <c r="K252" s="506">
        <v>0.9965832200000001</v>
      </c>
      <c r="L252" s="506">
        <v>0</v>
      </c>
      <c r="M252" s="506">
        <v>0</v>
      </c>
      <c r="N252" s="506">
        <v>0</v>
      </c>
      <c r="O252" s="506">
        <v>0</v>
      </c>
      <c r="P252" s="506" t="s">
        <v>804</v>
      </c>
      <c r="Q252" s="506">
        <v>0.9965832200000001</v>
      </c>
      <c r="R252" s="509" t="s">
        <v>1119</v>
      </c>
      <c r="S252" s="506"/>
      <c r="T252" s="506"/>
      <c r="U252" s="506">
        <v>0</v>
      </c>
      <c r="V252" s="506">
        <v>0</v>
      </c>
      <c r="W252" s="506">
        <v>0</v>
      </c>
      <c r="X252" s="506">
        <v>0</v>
      </c>
      <c r="Y252" s="506">
        <v>0</v>
      </c>
      <c r="Z252" s="506">
        <v>0</v>
      </c>
      <c r="AA252" s="506">
        <v>0</v>
      </c>
      <c r="AB252" s="506">
        <v>0</v>
      </c>
      <c r="AC252" s="506">
        <v>0</v>
      </c>
      <c r="AD252" s="506">
        <v>0</v>
      </c>
      <c r="AE252" s="506">
        <v>0</v>
      </c>
      <c r="AF252" s="506" t="s">
        <v>804</v>
      </c>
      <c r="AG252" s="506">
        <v>0</v>
      </c>
      <c r="AH252" s="451" t="s">
        <v>1119</v>
      </c>
      <c r="AI252" s="450" t="s">
        <v>421</v>
      </c>
      <c r="AJ252" s="506">
        <v>0</v>
      </c>
      <c r="AK252" s="506">
        <v>0</v>
      </c>
      <c r="AL252" s="506">
        <v>0</v>
      </c>
      <c r="AM252" s="506">
        <v>0</v>
      </c>
      <c r="AN252" s="452" t="s">
        <v>1119</v>
      </c>
      <c r="AO252" s="506">
        <v>0</v>
      </c>
      <c r="AP252" s="506">
        <v>0</v>
      </c>
      <c r="AQ252" s="453"/>
      <c r="AR252" s="450" t="s">
        <v>1105</v>
      </c>
    </row>
    <row r="253" spans="1:44" s="333" customFormat="1" ht="63" hidden="1" x14ac:dyDescent="0.25">
      <c r="A253" s="447">
        <v>0</v>
      </c>
      <c r="B253" s="448" t="s">
        <v>853</v>
      </c>
      <c r="C253" s="449" t="s">
        <v>388</v>
      </c>
      <c r="D253" s="506">
        <v>0</v>
      </c>
      <c r="E253" s="506">
        <v>0</v>
      </c>
      <c r="F253" s="506">
        <v>0</v>
      </c>
      <c r="G253" s="506">
        <v>0</v>
      </c>
      <c r="H253" s="506">
        <v>0</v>
      </c>
      <c r="I253" s="506">
        <v>0</v>
      </c>
      <c r="J253" s="506">
        <v>0</v>
      </c>
      <c r="K253" s="506">
        <v>0</v>
      </c>
      <c r="L253" s="506">
        <v>0</v>
      </c>
      <c r="M253" s="506">
        <v>0</v>
      </c>
      <c r="N253" s="506">
        <v>0</v>
      </c>
      <c r="O253" s="506">
        <v>0</v>
      </c>
      <c r="P253" s="506" t="s">
        <v>804</v>
      </c>
      <c r="Q253" s="506">
        <v>0</v>
      </c>
      <c r="R253" s="509">
        <v>0</v>
      </c>
      <c r="S253" s="506"/>
      <c r="T253" s="506"/>
      <c r="U253" s="506">
        <v>0</v>
      </c>
      <c r="V253" s="506">
        <v>0</v>
      </c>
      <c r="W253" s="506">
        <v>3.7699570000000002E-2</v>
      </c>
      <c r="X253" s="506">
        <v>0</v>
      </c>
      <c r="Y253" s="506">
        <v>0</v>
      </c>
      <c r="Z253" s="506">
        <v>0</v>
      </c>
      <c r="AA253" s="506">
        <v>0</v>
      </c>
      <c r="AB253" s="506">
        <v>0</v>
      </c>
      <c r="AC253" s="506">
        <v>3.7699570000000002E-2</v>
      </c>
      <c r="AD253" s="506">
        <v>0</v>
      </c>
      <c r="AE253" s="506">
        <v>0</v>
      </c>
      <c r="AF253" s="506" t="s">
        <v>804</v>
      </c>
      <c r="AG253" s="506">
        <v>3.7699570000000002E-2</v>
      </c>
      <c r="AH253" s="451" t="s">
        <v>1119</v>
      </c>
      <c r="AI253" s="450">
        <v>0</v>
      </c>
      <c r="AJ253" s="506">
        <v>3.7699570000000002E-2</v>
      </c>
      <c r="AK253" s="506">
        <v>0</v>
      </c>
      <c r="AL253" s="506">
        <v>0</v>
      </c>
      <c r="AM253" s="506">
        <v>0</v>
      </c>
      <c r="AN253" s="452" t="s">
        <v>1119</v>
      </c>
      <c r="AO253" s="506">
        <v>0</v>
      </c>
      <c r="AP253" s="506">
        <v>0</v>
      </c>
      <c r="AQ253" s="453"/>
      <c r="AR253" s="450" t="s">
        <v>1105</v>
      </c>
    </row>
    <row r="254" spans="1:44" s="333" customFormat="1" ht="63" hidden="1" x14ac:dyDescent="0.25">
      <c r="A254" s="447">
        <v>0</v>
      </c>
      <c r="B254" s="448" t="s">
        <v>854</v>
      </c>
      <c r="C254" s="449" t="s">
        <v>388</v>
      </c>
      <c r="D254" s="506">
        <v>0</v>
      </c>
      <c r="E254" s="506">
        <v>0</v>
      </c>
      <c r="F254" s="506">
        <v>0</v>
      </c>
      <c r="G254" s="506">
        <v>0</v>
      </c>
      <c r="H254" s="506">
        <v>0</v>
      </c>
      <c r="I254" s="506">
        <v>0</v>
      </c>
      <c r="J254" s="506">
        <v>0</v>
      </c>
      <c r="K254" s="506">
        <v>0</v>
      </c>
      <c r="L254" s="506">
        <v>0</v>
      </c>
      <c r="M254" s="506">
        <v>0</v>
      </c>
      <c r="N254" s="506">
        <v>0</v>
      </c>
      <c r="O254" s="506">
        <v>0</v>
      </c>
      <c r="P254" s="506" t="s">
        <v>804</v>
      </c>
      <c r="Q254" s="506">
        <v>0</v>
      </c>
      <c r="R254" s="509">
        <v>0</v>
      </c>
      <c r="S254" s="506"/>
      <c r="T254" s="506"/>
      <c r="U254" s="506">
        <v>0</v>
      </c>
      <c r="V254" s="506">
        <v>0</v>
      </c>
      <c r="W254" s="506">
        <v>0.18102147999999998</v>
      </c>
      <c r="X254" s="506">
        <v>0</v>
      </c>
      <c r="Y254" s="506">
        <v>0</v>
      </c>
      <c r="Z254" s="506">
        <v>0</v>
      </c>
      <c r="AA254" s="506">
        <v>0</v>
      </c>
      <c r="AB254" s="506">
        <v>0</v>
      </c>
      <c r="AC254" s="506">
        <v>0.18102147999999998</v>
      </c>
      <c r="AD254" s="506">
        <v>0</v>
      </c>
      <c r="AE254" s="506">
        <v>0</v>
      </c>
      <c r="AF254" s="506" t="s">
        <v>804</v>
      </c>
      <c r="AG254" s="506">
        <v>0.18102147999999998</v>
      </c>
      <c r="AH254" s="451" t="s">
        <v>1119</v>
      </c>
      <c r="AI254" s="450">
        <v>0</v>
      </c>
      <c r="AJ254" s="506">
        <v>0.18102147999999998</v>
      </c>
      <c r="AK254" s="506">
        <v>0</v>
      </c>
      <c r="AL254" s="506">
        <v>0</v>
      </c>
      <c r="AM254" s="506">
        <v>0</v>
      </c>
      <c r="AN254" s="452" t="s">
        <v>1119</v>
      </c>
      <c r="AO254" s="506">
        <v>0</v>
      </c>
      <c r="AP254" s="506">
        <v>0</v>
      </c>
      <c r="AQ254" s="453"/>
      <c r="AR254" s="450" t="s">
        <v>1105</v>
      </c>
    </row>
    <row r="255" spans="1:44" s="333" customFormat="1" ht="94.5" hidden="1" x14ac:dyDescent="0.25">
      <c r="A255" s="447">
        <v>0</v>
      </c>
      <c r="B255" s="448" t="s">
        <v>616</v>
      </c>
      <c r="C255" s="449" t="s">
        <v>390</v>
      </c>
      <c r="D255" s="506">
        <v>0</v>
      </c>
      <c r="E255" s="506">
        <v>0</v>
      </c>
      <c r="F255" s="506">
        <v>0</v>
      </c>
      <c r="G255" s="506">
        <v>4.0000000000000001E-3</v>
      </c>
      <c r="H255" s="506">
        <v>0</v>
      </c>
      <c r="I255" s="506">
        <v>0</v>
      </c>
      <c r="J255" s="506">
        <v>0</v>
      </c>
      <c r="K255" s="506">
        <v>3.0000000000000001E-3</v>
      </c>
      <c r="L255" s="506">
        <v>0</v>
      </c>
      <c r="M255" s="506">
        <v>-3.0000000000000001E-3</v>
      </c>
      <c r="N255" s="506">
        <v>0</v>
      </c>
      <c r="O255" s="506">
        <v>4.0000000000000001E-3</v>
      </c>
      <c r="P255" s="506" t="s">
        <v>804</v>
      </c>
      <c r="Q255" s="506">
        <v>4.0000000000000001E-3</v>
      </c>
      <c r="R255" s="509" t="s">
        <v>1119</v>
      </c>
      <c r="S255" s="506"/>
      <c r="T255" s="506"/>
      <c r="U255" s="506">
        <v>6.6000000000000003E-2</v>
      </c>
      <c r="V255" s="506">
        <v>0</v>
      </c>
      <c r="W255" s="506">
        <v>0.01</v>
      </c>
      <c r="X255" s="506">
        <v>0</v>
      </c>
      <c r="Y255" s="506">
        <v>0</v>
      </c>
      <c r="Z255" s="506">
        <v>0</v>
      </c>
      <c r="AA255" s="506">
        <v>3.0000000000000001E-3</v>
      </c>
      <c r="AB255" s="506">
        <v>0</v>
      </c>
      <c r="AC255" s="506">
        <v>-3.0000000000000001E-3</v>
      </c>
      <c r="AD255" s="506">
        <v>0</v>
      </c>
      <c r="AE255" s="506">
        <v>0.01</v>
      </c>
      <c r="AF255" s="506" t="s">
        <v>804</v>
      </c>
      <c r="AG255" s="506">
        <v>0.01</v>
      </c>
      <c r="AH255" s="451" t="s">
        <v>1119</v>
      </c>
      <c r="AI255" s="450" t="s">
        <v>421</v>
      </c>
      <c r="AJ255" s="506">
        <v>0</v>
      </c>
      <c r="AK255" s="506">
        <v>0</v>
      </c>
      <c r="AL255" s="506">
        <v>7.5999999999999998E-2</v>
      </c>
      <c r="AM255" s="506">
        <v>7.5999999999999998E-2</v>
      </c>
      <c r="AN255" s="452" t="s">
        <v>1119</v>
      </c>
      <c r="AO255" s="506">
        <v>0</v>
      </c>
      <c r="AP255" s="506">
        <v>7.5999999999999998E-2</v>
      </c>
      <c r="AQ255" s="453"/>
      <c r="AR255" s="450" t="s">
        <v>1105</v>
      </c>
    </row>
    <row r="256" spans="1:44" s="333" customFormat="1" hidden="1" x14ac:dyDescent="0.25">
      <c r="A256" s="447">
        <v>6</v>
      </c>
      <c r="B256" s="448" t="s">
        <v>395</v>
      </c>
      <c r="C256" s="449">
        <v>0</v>
      </c>
      <c r="D256" s="506">
        <v>0</v>
      </c>
      <c r="E256" s="506">
        <v>0</v>
      </c>
      <c r="F256" s="506">
        <v>0</v>
      </c>
      <c r="G256" s="506">
        <v>0.34199072999999997</v>
      </c>
      <c r="H256" s="506">
        <v>0</v>
      </c>
      <c r="I256" s="506">
        <v>0</v>
      </c>
      <c r="J256" s="506">
        <v>0</v>
      </c>
      <c r="K256" s="506">
        <v>0</v>
      </c>
      <c r="L256" s="506">
        <v>0</v>
      </c>
      <c r="M256" s="506">
        <v>0.34199072999999997</v>
      </c>
      <c r="N256" s="506">
        <v>0</v>
      </c>
      <c r="O256" s="506">
        <v>0</v>
      </c>
      <c r="P256" s="506" t="s">
        <v>804</v>
      </c>
      <c r="Q256" s="506">
        <v>0.34199072999999997</v>
      </c>
      <c r="R256" s="509" t="s">
        <v>1119</v>
      </c>
      <c r="S256" s="506"/>
      <c r="T256" s="506"/>
      <c r="U256" s="506">
        <v>2.728249E-2</v>
      </c>
      <c r="V256" s="506">
        <v>0</v>
      </c>
      <c r="W256" s="506">
        <v>0.29449775</v>
      </c>
      <c r="X256" s="506">
        <v>0</v>
      </c>
      <c r="Y256" s="506">
        <v>0.29099774</v>
      </c>
      <c r="Z256" s="506">
        <v>0</v>
      </c>
      <c r="AA256" s="506">
        <v>3.50001E-3</v>
      </c>
      <c r="AB256" s="506">
        <v>0</v>
      </c>
      <c r="AC256" s="506">
        <v>0</v>
      </c>
      <c r="AD256" s="506">
        <v>0</v>
      </c>
      <c r="AE256" s="506">
        <v>0</v>
      </c>
      <c r="AF256" s="506" t="s">
        <v>804</v>
      </c>
      <c r="AG256" s="506">
        <v>0.29449775</v>
      </c>
      <c r="AH256" s="451" t="s">
        <v>1119</v>
      </c>
      <c r="AI256" s="450">
        <v>0</v>
      </c>
      <c r="AJ256" s="506">
        <v>0</v>
      </c>
      <c r="AK256" s="506">
        <v>0</v>
      </c>
      <c r="AL256" s="506">
        <v>0.32178024</v>
      </c>
      <c r="AM256" s="506">
        <v>0.32178024</v>
      </c>
      <c r="AN256" s="452" t="s">
        <v>1119</v>
      </c>
      <c r="AO256" s="506">
        <v>0</v>
      </c>
      <c r="AP256" s="506">
        <v>0.32178024</v>
      </c>
      <c r="AQ256" s="453"/>
      <c r="AR256" s="450">
        <v>0</v>
      </c>
    </row>
    <row r="257" spans="1:44" s="333" customFormat="1" ht="31.5" hidden="1" x14ac:dyDescent="0.25">
      <c r="A257" s="447">
        <v>0</v>
      </c>
      <c r="B257" s="448" t="s">
        <v>620</v>
      </c>
      <c r="C257" s="449" t="s">
        <v>388</v>
      </c>
      <c r="D257" s="506">
        <v>0</v>
      </c>
      <c r="E257" s="506">
        <v>0</v>
      </c>
      <c r="F257" s="506">
        <v>0</v>
      </c>
      <c r="G257" s="506">
        <v>0.34199072999999997</v>
      </c>
      <c r="H257" s="506">
        <v>0</v>
      </c>
      <c r="I257" s="506">
        <v>0</v>
      </c>
      <c r="J257" s="506">
        <v>0</v>
      </c>
      <c r="K257" s="506">
        <v>0</v>
      </c>
      <c r="L257" s="506">
        <v>0</v>
      </c>
      <c r="M257" s="506">
        <v>0.34199072999999997</v>
      </c>
      <c r="N257" s="506">
        <v>0</v>
      </c>
      <c r="O257" s="506">
        <v>0</v>
      </c>
      <c r="P257" s="506" t="s">
        <v>804</v>
      </c>
      <c r="Q257" s="506">
        <v>0.34199072999999997</v>
      </c>
      <c r="R257" s="509" t="s">
        <v>1119</v>
      </c>
      <c r="S257" s="506"/>
      <c r="T257" s="506"/>
      <c r="U257" s="506">
        <v>2.728249E-2</v>
      </c>
      <c r="V257" s="506">
        <v>0</v>
      </c>
      <c r="W257" s="506">
        <v>0.29449775</v>
      </c>
      <c r="X257" s="506">
        <v>0</v>
      </c>
      <c r="Y257" s="506">
        <v>0.29099774</v>
      </c>
      <c r="Z257" s="506">
        <v>0</v>
      </c>
      <c r="AA257" s="506">
        <v>3.50001E-3</v>
      </c>
      <c r="AB257" s="506">
        <v>0</v>
      </c>
      <c r="AC257" s="506">
        <v>0</v>
      </c>
      <c r="AD257" s="506">
        <v>0</v>
      </c>
      <c r="AE257" s="506">
        <v>0</v>
      </c>
      <c r="AF257" s="506" t="s">
        <v>804</v>
      </c>
      <c r="AG257" s="506">
        <v>0.29449775</v>
      </c>
      <c r="AH257" s="451" t="s">
        <v>1119</v>
      </c>
      <c r="AI257" s="450" t="s">
        <v>421</v>
      </c>
      <c r="AJ257" s="506">
        <v>0</v>
      </c>
      <c r="AK257" s="506">
        <v>0</v>
      </c>
      <c r="AL257" s="506">
        <v>0.32178024</v>
      </c>
      <c r="AM257" s="506">
        <v>0.32178024</v>
      </c>
      <c r="AN257" s="452" t="s">
        <v>1119</v>
      </c>
      <c r="AO257" s="506">
        <v>0</v>
      </c>
      <c r="AP257" s="506">
        <v>0.32178024</v>
      </c>
      <c r="AQ257" s="453"/>
      <c r="AR257" s="450" t="s">
        <v>1105</v>
      </c>
    </row>
    <row r="258" spans="1:44" s="333" customFormat="1" hidden="1" x14ac:dyDescent="0.25">
      <c r="A258" s="447">
        <v>7</v>
      </c>
      <c r="B258" s="448" t="s">
        <v>455</v>
      </c>
      <c r="C258" s="449">
        <v>0</v>
      </c>
      <c r="D258" s="506">
        <v>0</v>
      </c>
      <c r="E258" s="506">
        <v>0</v>
      </c>
      <c r="F258" s="506">
        <v>0</v>
      </c>
      <c r="G258" s="506">
        <v>0</v>
      </c>
      <c r="H258" s="506">
        <v>0</v>
      </c>
      <c r="I258" s="506">
        <v>0</v>
      </c>
      <c r="J258" s="506">
        <v>0</v>
      </c>
      <c r="K258" s="506">
        <v>0</v>
      </c>
      <c r="L258" s="506">
        <v>0</v>
      </c>
      <c r="M258" s="506">
        <v>0</v>
      </c>
      <c r="N258" s="506">
        <v>0</v>
      </c>
      <c r="O258" s="506">
        <v>0</v>
      </c>
      <c r="P258" s="506" t="s">
        <v>804</v>
      </c>
      <c r="Q258" s="506">
        <v>0</v>
      </c>
      <c r="R258" s="509" t="s">
        <v>1119</v>
      </c>
      <c r="S258" s="506"/>
      <c r="T258" s="506"/>
      <c r="U258" s="506">
        <v>0</v>
      </c>
      <c r="V258" s="506">
        <v>0</v>
      </c>
      <c r="W258" s="506">
        <v>0</v>
      </c>
      <c r="X258" s="506">
        <v>0</v>
      </c>
      <c r="Y258" s="506">
        <v>0</v>
      </c>
      <c r="Z258" s="506">
        <v>0</v>
      </c>
      <c r="AA258" s="506">
        <v>0</v>
      </c>
      <c r="AB258" s="506">
        <v>0</v>
      </c>
      <c r="AC258" s="506">
        <v>0</v>
      </c>
      <c r="AD258" s="506">
        <v>0</v>
      </c>
      <c r="AE258" s="506">
        <v>0</v>
      </c>
      <c r="AF258" s="506" t="s">
        <v>804</v>
      </c>
      <c r="AG258" s="506">
        <v>0</v>
      </c>
      <c r="AH258" s="451" t="s">
        <v>1119</v>
      </c>
      <c r="AI258" s="450">
        <v>0</v>
      </c>
      <c r="AJ258" s="506">
        <v>0</v>
      </c>
      <c r="AK258" s="506">
        <v>0</v>
      </c>
      <c r="AL258" s="506">
        <v>0</v>
      </c>
      <c r="AM258" s="506">
        <v>0</v>
      </c>
      <c r="AN258" s="452" t="s">
        <v>1119</v>
      </c>
      <c r="AO258" s="506">
        <v>0</v>
      </c>
      <c r="AP258" s="506">
        <v>0</v>
      </c>
      <c r="AQ258" s="453"/>
      <c r="AR258" s="450">
        <v>0</v>
      </c>
    </row>
    <row r="259" spans="1:44" s="333" customFormat="1" hidden="1" x14ac:dyDescent="0.25">
      <c r="A259" s="447">
        <v>8</v>
      </c>
      <c r="B259" s="448" t="s">
        <v>456</v>
      </c>
      <c r="C259" s="449">
        <v>0</v>
      </c>
      <c r="D259" s="506">
        <v>0</v>
      </c>
      <c r="E259" s="506">
        <v>0</v>
      </c>
      <c r="F259" s="506">
        <v>0</v>
      </c>
      <c r="G259" s="506">
        <v>0</v>
      </c>
      <c r="H259" s="506">
        <v>0</v>
      </c>
      <c r="I259" s="506">
        <v>0</v>
      </c>
      <c r="J259" s="506">
        <v>0</v>
      </c>
      <c r="K259" s="506">
        <v>0</v>
      </c>
      <c r="L259" s="506">
        <v>0</v>
      </c>
      <c r="M259" s="506">
        <v>0</v>
      </c>
      <c r="N259" s="506">
        <v>0</v>
      </c>
      <c r="O259" s="506">
        <v>0</v>
      </c>
      <c r="P259" s="506" t="s">
        <v>804</v>
      </c>
      <c r="Q259" s="506">
        <v>0</v>
      </c>
      <c r="R259" s="509" t="s">
        <v>1119</v>
      </c>
      <c r="S259" s="506"/>
      <c r="T259" s="506"/>
      <c r="U259" s="506">
        <v>0</v>
      </c>
      <c r="V259" s="506">
        <v>0</v>
      </c>
      <c r="W259" s="506">
        <v>0</v>
      </c>
      <c r="X259" s="506">
        <v>0</v>
      </c>
      <c r="Y259" s="506">
        <v>0</v>
      </c>
      <c r="Z259" s="506">
        <v>0</v>
      </c>
      <c r="AA259" s="506">
        <v>0</v>
      </c>
      <c r="AB259" s="506">
        <v>0</v>
      </c>
      <c r="AC259" s="506">
        <v>0</v>
      </c>
      <c r="AD259" s="506">
        <v>0</v>
      </c>
      <c r="AE259" s="506">
        <v>0</v>
      </c>
      <c r="AF259" s="506" t="s">
        <v>804</v>
      </c>
      <c r="AG259" s="506">
        <v>0</v>
      </c>
      <c r="AH259" s="451" t="s">
        <v>1119</v>
      </c>
      <c r="AI259" s="450">
        <v>0</v>
      </c>
      <c r="AJ259" s="506">
        <v>0</v>
      </c>
      <c r="AK259" s="506">
        <v>0</v>
      </c>
      <c r="AL259" s="506">
        <v>0</v>
      </c>
      <c r="AM259" s="506">
        <v>0</v>
      </c>
      <c r="AN259" s="452" t="s">
        <v>1119</v>
      </c>
      <c r="AO259" s="506">
        <v>0</v>
      </c>
      <c r="AP259" s="506">
        <v>0</v>
      </c>
      <c r="AQ259" s="453"/>
      <c r="AR259" s="450">
        <v>0</v>
      </c>
    </row>
    <row r="260" spans="1:44" s="333" customFormat="1" hidden="1" x14ac:dyDescent="0.25">
      <c r="A260" s="447">
        <v>9</v>
      </c>
      <c r="B260" s="448" t="s">
        <v>457</v>
      </c>
      <c r="C260" s="449">
        <v>0</v>
      </c>
      <c r="D260" s="506">
        <v>0</v>
      </c>
      <c r="E260" s="506">
        <v>0</v>
      </c>
      <c r="F260" s="506">
        <v>0</v>
      </c>
      <c r="G260" s="506">
        <v>0</v>
      </c>
      <c r="H260" s="506">
        <v>0</v>
      </c>
      <c r="I260" s="506">
        <v>0</v>
      </c>
      <c r="J260" s="506">
        <v>0</v>
      </c>
      <c r="K260" s="506">
        <v>0</v>
      </c>
      <c r="L260" s="506">
        <v>0</v>
      </c>
      <c r="M260" s="506">
        <v>0</v>
      </c>
      <c r="N260" s="506">
        <v>0</v>
      </c>
      <c r="O260" s="506">
        <v>0</v>
      </c>
      <c r="P260" s="506" t="s">
        <v>804</v>
      </c>
      <c r="Q260" s="506">
        <v>0</v>
      </c>
      <c r="R260" s="509" t="s">
        <v>1119</v>
      </c>
      <c r="S260" s="506"/>
      <c r="T260" s="506"/>
      <c r="U260" s="506">
        <v>0</v>
      </c>
      <c r="V260" s="506">
        <v>0</v>
      </c>
      <c r="W260" s="506">
        <v>0</v>
      </c>
      <c r="X260" s="506">
        <v>0</v>
      </c>
      <c r="Y260" s="506">
        <v>0</v>
      </c>
      <c r="Z260" s="506">
        <v>0</v>
      </c>
      <c r="AA260" s="506">
        <v>0</v>
      </c>
      <c r="AB260" s="506">
        <v>0</v>
      </c>
      <c r="AC260" s="506">
        <v>0</v>
      </c>
      <c r="AD260" s="506">
        <v>0</v>
      </c>
      <c r="AE260" s="506">
        <v>0</v>
      </c>
      <c r="AF260" s="506" t="s">
        <v>804</v>
      </c>
      <c r="AG260" s="506">
        <v>0</v>
      </c>
      <c r="AH260" s="451" t="s">
        <v>1119</v>
      </c>
      <c r="AI260" s="450">
        <v>0</v>
      </c>
      <c r="AJ260" s="506">
        <v>0</v>
      </c>
      <c r="AK260" s="506">
        <v>0</v>
      </c>
      <c r="AL260" s="506">
        <v>0</v>
      </c>
      <c r="AM260" s="506">
        <v>0</v>
      </c>
      <c r="AN260" s="452" t="s">
        <v>1119</v>
      </c>
      <c r="AO260" s="506">
        <v>0</v>
      </c>
      <c r="AP260" s="506">
        <v>0</v>
      </c>
      <c r="AQ260" s="453"/>
      <c r="AR260" s="450">
        <v>0</v>
      </c>
    </row>
    <row r="261" spans="1:44" s="333" customFormat="1" hidden="1" x14ac:dyDescent="0.25">
      <c r="A261" s="447">
        <v>10</v>
      </c>
      <c r="B261" s="448" t="s">
        <v>120</v>
      </c>
      <c r="C261" s="449">
        <v>0</v>
      </c>
      <c r="D261" s="506">
        <v>0</v>
      </c>
      <c r="E261" s="506">
        <v>0</v>
      </c>
      <c r="F261" s="506">
        <v>0</v>
      </c>
      <c r="G261" s="506">
        <v>0</v>
      </c>
      <c r="H261" s="506">
        <v>0</v>
      </c>
      <c r="I261" s="506">
        <v>0</v>
      </c>
      <c r="J261" s="506">
        <v>0</v>
      </c>
      <c r="K261" s="506">
        <v>0</v>
      </c>
      <c r="L261" s="506">
        <v>0</v>
      </c>
      <c r="M261" s="506">
        <v>0</v>
      </c>
      <c r="N261" s="506">
        <v>0</v>
      </c>
      <c r="O261" s="506">
        <v>0</v>
      </c>
      <c r="P261" s="506" t="s">
        <v>804</v>
      </c>
      <c r="Q261" s="506">
        <v>0</v>
      </c>
      <c r="R261" s="509" t="s">
        <v>1119</v>
      </c>
      <c r="S261" s="506"/>
      <c r="T261" s="506"/>
      <c r="U261" s="506">
        <v>0</v>
      </c>
      <c r="V261" s="506">
        <v>0</v>
      </c>
      <c r="W261" s="506">
        <v>0</v>
      </c>
      <c r="X261" s="506">
        <v>0</v>
      </c>
      <c r="Y261" s="506">
        <v>0</v>
      </c>
      <c r="Z261" s="506">
        <v>0</v>
      </c>
      <c r="AA261" s="506">
        <v>0</v>
      </c>
      <c r="AB261" s="506">
        <v>0</v>
      </c>
      <c r="AC261" s="506">
        <v>0</v>
      </c>
      <c r="AD261" s="506">
        <v>0</v>
      </c>
      <c r="AE261" s="506">
        <v>0</v>
      </c>
      <c r="AF261" s="506" t="s">
        <v>804</v>
      </c>
      <c r="AG261" s="506">
        <v>0</v>
      </c>
      <c r="AH261" s="451" t="s">
        <v>1119</v>
      </c>
      <c r="AI261" s="450">
        <v>0</v>
      </c>
      <c r="AJ261" s="506">
        <v>0</v>
      </c>
      <c r="AK261" s="506">
        <v>0</v>
      </c>
      <c r="AL261" s="506">
        <v>0</v>
      </c>
      <c r="AM261" s="506">
        <v>0</v>
      </c>
      <c r="AN261" s="452" t="s">
        <v>1119</v>
      </c>
      <c r="AO261" s="506">
        <v>0</v>
      </c>
      <c r="AP261" s="506">
        <v>0</v>
      </c>
      <c r="AQ261" s="453"/>
      <c r="AR261" s="450">
        <v>0</v>
      </c>
    </row>
    <row r="262" spans="1:44" s="333" customFormat="1" hidden="1" x14ac:dyDescent="0.25">
      <c r="A262" s="447">
        <v>11</v>
      </c>
      <c r="B262" s="448" t="s">
        <v>466</v>
      </c>
      <c r="C262" s="449">
        <v>0</v>
      </c>
      <c r="D262" s="506">
        <v>0</v>
      </c>
      <c r="E262" s="506">
        <v>0</v>
      </c>
      <c r="F262" s="506">
        <v>0</v>
      </c>
      <c r="G262" s="506">
        <v>0</v>
      </c>
      <c r="H262" s="506">
        <v>0</v>
      </c>
      <c r="I262" s="506">
        <v>0</v>
      </c>
      <c r="J262" s="506">
        <v>0</v>
      </c>
      <c r="K262" s="506">
        <v>0</v>
      </c>
      <c r="L262" s="506">
        <v>0</v>
      </c>
      <c r="M262" s="506">
        <v>0</v>
      </c>
      <c r="N262" s="506">
        <v>0</v>
      </c>
      <c r="O262" s="506">
        <v>0</v>
      </c>
      <c r="P262" s="506" t="s">
        <v>804</v>
      </c>
      <c r="Q262" s="506">
        <v>0</v>
      </c>
      <c r="R262" s="509" t="s">
        <v>1119</v>
      </c>
      <c r="S262" s="506"/>
      <c r="T262" s="506"/>
      <c r="U262" s="506">
        <v>0</v>
      </c>
      <c r="V262" s="506">
        <v>0</v>
      </c>
      <c r="W262" s="506">
        <v>0</v>
      </c>
      <c r="X262" s="506">
        <v>0</v>
      </c>
      <c r="Y262" s="506">
        <v>0</v>
      </c>
      <c r="Z262" s="506">
        <v>0</v>
      </c>
      <c r="AA262" s="506">
        <v>0</v>
      </c>
      <c r="AB262" s="506">
        <v>0</v>
      </c>
      <c r="AC262" s="506">
        <v>0</v>
      </c>
      <c r="AD262" s="506">
        <v>0</v>
      </c>
      <c r="AE262" s="506">
        <v>0</v>
      </c>
      <c r="AF262" s="506" t="s">
        <v>804</v>
      </c>
      <c r="AG262" s="506">
        <v>0</v>
      </c>
      <c r="AH262" s="451" t="s">
        <v>1119</v>
      </c>
      <c r="AI262" s="450">
        <v>0</v>
      </c>
      <c r="AJ262" s="506">
        <v>0</v>
      </c>
      <c r="AK262" s="506">
        <v>0</v>
      </c>
      <c r="AL262" s="506">
        <v>0</v>
      </c>
      <c r="AM262" s="506">
        <v>0</v>
      </c>
      <c r="AN262" s="452" t="s">
        <v>1119</v>
      </c>
      <c r="AO262" s="506">
        <v>0</v>
      </c>
      <c r="AP262" s="506">
        <v>0</v>
      </c>
      <c r="AQ262" s="453"/>
      <c r="AR262" s="450">
        <v>0</v>
      </c>
    </row>
    <row r="263" spans="1:44" s="333" customFormat="1" hidden="1" x14ac:dyDescent="0.25">
      <c r="A263" s="447">
        <v>12</v>
      </c>
      <c r="B263" s="448" t="s">
        <v>467</v>
      </c>
      <c r="C263" s="449">
        <v>0</v>
      </c>
      <c r="D263" s="506">
        <v>0</v>
      </c>
      <c r="E263" s="506">
        <v>0</v>
      </c>
      <c r="F263" s="506">
        <v>0</v>
      </c>
      <c r="G263" s="506">
        <v>0</v>
      </c>
      <c r="H263" s="506">
        <v>0</v>
      </c>
      <c r="I263" s="506">
        <v>0</v>
      </c>
      <c r="J263" s="506">
        <v>0</v>
      </c>
      <c r="K263" s="506">
        <v>0</v>
      </c>
      <c r="L263" s="506">
        <v>0</v>
      </c>
      <c r="M263" s="506">
        <v>0</v>
      </c>
      <c r="N263" s="506">
        <v>0</v>
      </c>
      <c r="O263" s="506">
        <v>0</v>
      </c>
      <c r="P263" s="506" t="s">
        <v>804</v>
      </c>
      <c r="Q263" s="506">
        <v>0</v>
      </c>
      <c r="R263" s="509" t="s">
        <v>1119</v>
      </c>
      <c r="S263" s="506"/>
      <c r="T263" s="506"/>
      <c r="U263" s="506">
        <v>0</v>
      </c>
      <c r="V263" s="506">
        <v>0</v>
      </c>
      <c r="W263" s="506">
        <v>3.5455317099999997</v>
      </c>
      <c r="X263" s="506">
        <v>0</v>
      </c>
      <c r="Y263" s="506">
        <v>0</v>
      </c>
      <c r="Z263" s="506">
        <v>0</v>
      </c>
      <c r="AA263" s="506">
        <v>0</v>
      </c>
      <c r="AB263" s="506">
        <v>0</v>
      </c>
      <c r="AC263" s="506">
        <v>1.9219178899999998</v>
      </c>
      <c r="AD263" s="506">
        <v>0</v>
      </c>
      <c r="AE263" s="506">
        <v>1.6236138199999999</v>
      </c>
      <c r="AF263" s="506" t="s">
        <v>804</v>
      </c>
      <c r="AG263" s="506">
        <v>3.5455317099999997</v>
      </c>
      <c r="AH263" s="451" t="s">
        <v>1119</v>
      </c>
      <c r="AI263" s="450">
        <v>0</v>
      </c>
      <c r="AJ263" s="506">
        <v>1.9219178899999998</v>
      </c>
      <c r="AK263" s="506">
        <v>0</v>
      </c>
      <c r="AL263" s="506">
        <v>1.6236138199999999</v>
      </c>
      <c r="AM263" s="506">
        <v>1.6236138199999999</v>
      </c>
      <c r="AN263" s="452" t="s">
        <v>1119</v>
      </c>
      <c r="AO263" s="506">
        <v>0</v>
      </c>
      <c r="AP263" s="506">
        <v>1.6236138199999999</v>
      </c>
      <c r="AQ263" s="453"/>
      <c r="AR263" s="450">
        <v>0</v>
      </c>
    </row>
    <row r="264" spans="1:44" s="333" customFormat="1" ht="78.75" hidden="1" x14ac:dyDescent="0.25">
      <c r="A264" s="447">
        <v>0</v>
      </c>
      <c r="B264" s="448" t="s">
        <v>855</v>
      </c>
      <c r="C264" s="449" t="s">
        <v>388</v>
      </c>
      <c r="D264" s="506">
        <v>0</v>
      </c>
      <c r="E264" s="506">
        <v>0</v>
      </c>
      <c r="F264" s="506">
        <v>0</v>
      </c>
      <c r="G264" s="506">
        <v>0</v>
      </c>
      <c r="H264" s="506">
        <v>0</v>
      </c>
      <c r="I264" s="506">
        <v>0</v>
      </c>
      <c r="J264" s="506">
        <v>0</v>
      </c>
      <c r="K264" s="506">
        <v>0</v>
      </c>
      <c r="L264" s="506">
        <v>0</v>
      </c>
      <c r="M264" s="506">
        <v>0</v>
      </c>
      <c r="N264" s="506">
        <v>0</v>
      </c>
      <c r="O264" s="506">
        <v>0</v>
      </c>
      <c r="P264" s="506" t="s">
        <v>804</v>
      </c>
      <c r="Q264" s="506">
        <v>0</v>
      </c>
      <c r="R264" s="509">
        <v>0</v>
      </c>
      <c r="S264" s="506"/>
      <c r="T264" s="506"/>
      <c r="U264" s="506">
        <v>0</v>
      </c>
      <c r="V264" s="506">
        <v>0</v>
      </c>
      <c r="W264" s="506">
        <v>1.9219178899999998</v>
      </c>
      <c r="X264" s="506">
        <v>0</v>
      </c>
      <c r="Y264" s="506">
        <v>0</v>
      </c>
      <c r="Z264" s="506">
        <v>0</v>
      </c>
      <c r="AA264" s="506">
        <v>0</v>
      </c>
      <c r="AB264" s="506">
        <v>0</v>
      </c>
      <c r="AC264" s="506">
        <v>1.9219178899999998</v>
      </c>
      <c r="AD264" s="506">
        <v>0</v>
      </c>
      <c r="AE264" s="506">
        <v>0</v>
      </c>
      <c r="AF264" s="506" t="s">
        <v>804</v>
      </c>
      <c r="AG264" s="506">
        <v>1.9219178899999998</v>
      </c>
      <c r="AH264" s="451" t="s">
        <v>1119</v>
      </c>
      <c r="AI264" s="450">
        <v>0</v>
      </c>
      <c r="AJ264" s="506">
        <v>1.9219178899999998</v>
      </c>
      <c r="AK264" s="506">
        <v>0</v>
      </c>
      <c r="AL264" s="506">
        <v>0</v>
      </c>
      <c r="AM264" s="506">
        <v>0</v>
      </c>
      <c r="AN264" s="452" t="s">
        <v>1119</v>
      </c>
      <c r="AO264" s="506">
        <v>0</v>
      </c>
      <c r="AP264" s="506">
        <v>0</v>
      </c>
      <c r="AQ264" s="453"/>
      <c r="AR264" s="450" t="s">
        <v>1105</v>
      </c>
    </row>
    <row r="265" spans="1:44" s="333" customFormat="1" ht="94.5" hidden="1" x14ac:dyDescent="0.25">
      <c r="A265" s="447">
        <v>0</v>
      </c>
      <c r="B265" s="448" t="s">
        <v>960</v>
      </c>
      <c r="C265" s="449" t="s">
        <v>388</v>
      </c>
      <c r="D265" s="506">
        <v>0</v>
      </c>
      <c r="E265" s="506">
        <v>0</v>
      </c>
      <c r="F265" s="506">
        <v>0</v>
      </c>
      <c r="G265" s="506">
        <v>0</v>
      </c>
      <c r="H265" s="506">
        <v>0</v>
      </c>
      <c r="I265" s="506">
        <v>0</v>
      </c>
      <c r="J265" s="506">
        <v>0</v>
      </c>
      <c r="K265" s="506">
        <v>0</v>
      </c>
      <c r="L265" s="506">
        <v>0</v>
      </c>
      <c r="M265" s="506">
        <v>0</v>
      </c>
      <c r="N265" s="506">
        <v>0</v>
      </c>
      <c r="O265" s="506">
        <v>0</v>
      </c>
      <c r="P265" s="506" t="s">
        <v>804</v>
      </c>
      <c r="Q265" s="506">
        <v>0</v>
      </c>
      <c r="R265" s="509">
        <v>0</v>
      </c>
      <c r="S265" s="506"/>
      <c r="T265" s="506"/>
      <c r="U265" s="506">
        <v>0</v>
      </c>
      <c r="V265" s="506">
        <v>0</v>
      </c>
      <c r="W265" s="506">
        <v>1.6236138199999999</v>
      </c>
      <c r="X265" s="506">
        <v>0</v>
      </c>
      <c r="Y265" s="506">
        <v>0</v>
      </c>
      <c r="Z265" s="506">
        <v>0</v>
      </c>
      <c r="AA265" s="506">
        <v>0</v>
      </c>
      <c r="AB265" s="506">
        <v>0</v>
      </c>
      <c r="AC265" s="506">
        <v>0</v>
      </c>
      <c r="AD265" s="506">
        <v>0</v>
      </c>
      <c r="AE265" s="506">
        <v>1.6236138199999999</v>
      </c>
      <c r="AF265" s="506" t="s">
        <v>804</v>
      </c>
      <c r="AG265" s="506">
        <v>1.6236138199999999</v>
      </c>
      <c r="AH265" s="451" t="s">
        <v>1119</v>
      </c>
      <c r="AI265" s="450">
        <v>0</v>
      </c>
      <c r="AJ265" s="506">
        <v>0</v>
      </c>
      <c r="AK265" s="506">
        <v>0</v>
      </c>
      <c r="AL265" s="506">
        <v>1.6236138199999999</v>
      </c>
      <c r="AM265" s="506">
        <v>1.6236138199999999</v>
      </c>
      <c r="AN265" s="452" t="s">
        <v>1119</v>
      </c>
      <c r="AO265" s="506">
        <v>0</v>
      </c>
      <c r="AP265" s="506">
        <v>1.6236138199999999</v>
      </c>
      <c r="AQ265" s="453"/>
      <c r="AR265" s="450" t="s">
        <v>1105</v>
      </c>
    </row>
    <row r="266" spans="1:44" s="333" customFormat="1" hidden="1" x14ac:dyDescent="0.25">
      <c r="A266" s="447">
        <v>13</v>
      </c>
      <c r="B266" s="448" t="s">
        <v>468</v>
      </c>
      <c r="C266" s="449">
        <v>0</v>
      </c>
      <c r="D266" s="506">
        <v>0</v>
      </c>
      <c r="E266" s="506">
        <v>0</v>
      </c>
      <c r="F266" s="506">
        <v>0</v>
      </c>
      <c r="G266" s="506">
        <v>0</v>
      </c>
      <c r="H266" s="506">
        <v>0</v>
      </c>
      <c r="I266" s="506">
        <v>0</v>
      </c>
      <c r="J266" s="506">
        <v>0</v>
      </c>
      <c r="K266" s="506">
        <v>0</v>
      </c>
      <c r="L266" s="506">
        <v>0</v>
      </c>
      <c r="M266" s="506">
        <v>0</v>
      </c>
      <c r="N266" s="506">
        <v>0</v>
      </c>
      <c r="O266" s="506">
        <v>0</v>
      </c>
      <c r="P266" s="506" t="s">
        <v>804</v>
      </c>
      <c r="Q266" s="506">
        <v>0</v>
      </c>
      <c r="R266" s="509" t="s">
        <v>1119</v>
      </c>
      <c r="S266" s="506"/>
      <c r="T266" s="506"/>
      <c r="U266" s="506">
        <v>0</v>
      </c>
      <c r="V266" s="506">
        <v>0</v>
      </c>
      <c r="W266" s="506">
        <v>0.34291053999999999</v>
      </c>
      <c r="X266" s="506">
        <v>0</v>
      </c>
      <c r="Y266" s="506">
        <v>0</v>
      </c>
      <c r="Z266" s="506">
        <v>0</v>
      </c>
      <c r="AA266" s="506">
        <v>0</v>
      </c>
      <c r="AB266" s="506">
        <v>0</v>
      </c>
      <c r="AC266" s="506">
        <v>0</v>
      </c>
      <c r="AD266" s="506">
        <v>0</v>
      </c>
      <c r="AE266" s="506">
        <v>0.34291053999999999</v>
      </c>
      <c r="AF266" s="506" t="s">
        <v>804</v>
      </c>
      <c r="AG266" s="506">
        <v>0.34291053999999999</v>
      </c>
      <c r="AH266" s="451" t="s">
        <v>1119</v>
      </c>
      <c r="AI266" s="450">
        <v>0</v>
      </c>
      <c r="AJ266" s="506">
        <v>-5.5511151231257827E-17</v>
      </c>
      <c r="AK266" s="506">
        <v>0</v>
      </c>
      <c r="AL266" s="506">
        <v>0.34291054000000004</v>
      </c>
      <c r="AM266" s="506">
        <v>0.34291054000000004</v>
      </c>
      <c r="AN266" s="452" t="s">
        <v>1119</v>
      </c>
      <c r="AO266" s="506">
        <v>0</v>
      </c>
      <c r="AP266" s="506">
        <v>0.34291054000000004</v>
      </c>
      <c r="AQ266" s="453"/>
      <c r="AR266" s="450">
        <v>0</v>
      </c>
    </row>
    <row r="267" spans="1:44" s="333" customFormat="1" ht="47.25" hidden="1" x14ac:dyDescent="0.25">
      <c r="A267" s="447">
        <v>0</v>
      </c>
      <c r="B267" s="448" t="s">
        <v>961</v>
      </c>
      <c r="C267" s="449" t="s">
        <v>388</v>
      </c>
      <c r="D267" s="506">
        <v>0</v>
      </c>
      <c r="E267" s="506">
        <v>0</v>
      </c>
      <c r="F267" s="506">
        <v>0</v>
      </c>
      <c r="G267" s="506">
        <v>0</v>
      </c>
      <c r="H267" s="506">
        <v>0</v>
      </c>
      <c r="I267" s="506">
        <v>0</v>
      </c>
      <c r="J267" s="506">
        <v>0</v>
      </c>
      <c r="K267" s="506">
        <v>0</v>
      </c>
      <c r="L267" s="506">
        <v>0</v>
      </c>
      <c r="M267" s="506">
        <v>0</v>
      </c>
      <c r="N267" s="506">
        <v>0</v>
      </c>
      <c r="O267" s="506">
        <v>0</v>
      </c>
      <c r="P267" s="506" t="s">
        <v>804</v>
      </c>
      <c r="Q267" s="506">
        <v>0</v>
      </c>
      <c r="R267" s="509">
        <v>0</v>
      </c>
      <c r="S267" s="506"/>
      <c r="T267" s="506"/>
      <c r="U267" s="506">
        <v>0</v>
      </c>
      <c r="V267" s="506">
        <v>0</v>
      </c>
      <c r="W267" s="506">
        <v>0.34291053999999999</v>
      </c>
      <c r="X267" s="506">
        <v>0</v>
      </c>
      <c r="Y267" s="506">
        <v>0</v>
      </c>
      <c r="Z267" s="506">
        <v>0</v>
      </c>
      <c r="AA267" s="506">
        <v>0</v>
      </c>
      <c r="AB267" s="506">
        <v>0</v>
      </c>
      <c r="AC267" s="506">
        <v>0</v>
      </c>
      <c r="AD267" s="506">
        <v>0</v>
      </c>
      <c r="AE267" s="506">
        <v>0.34291053999999999</v>
      </c>
      <c r="AF267" s="506" t="s">
        <v>804</v>
      </c>
      <c r="AG267" s="506">
        <v>0.34291053999999999</v>
      </c>
      <c r="AH267" s="451" t="s">
        <v>1119</v>
      </c>
      <c r="AI267" s="450">
        <v>0</v>
      </c>
      <c r="AJ267" s="506">
        <v>-5.5511151231257827E-17</v>
      </c>
      <c r="AK267" s="506">
        <v>0</v>
      </c>
      <c r="AL267" s="506">
        <v>0.34291054000000004</v>
      </c>
      <c r="AM267" s="506">
        <v>0.34291054000000004</v>
      </c>
      <c r="AN267" s="452" t="s">
        <v>1119</v>
      </c>
      <c r="AO267" s="506">
        <v>0</v>
      </c>
      <c r="AP267" s="506">
        <v>0.34291054000000004</v>
      </c>
      <c r="AQ267" s="453"/>
      <c r="AR267" s="450" t="s">
        <v>1105</v>
      </c>
    </row>
    <row r="268" spans="1:44" s="333" customFormat="1" hidden="1" x14ac:dyDescent="0.25">
      <c r="A268" s="447">
        <v>14</v>
      </c>
      <c r="B268" s="448" t="s">
        <v>458</v>
      </c>
      <c r="C268" s="449">
        <v>0</v>
      </c>
      <c r="D268" s="506">
        <v>0</v>
      </c>
      <c r="E268" s="506">
        <v>0</v>
      </c>
      <c r="F268" s="506">
        <v>0</v>
      </c>
      <c r="G268" s="506">
        <v>0</v>
      </c>
      <c r="H268" s="506">
        <v>0</v>
      </c>
      <c r="I268" s="506">
        <v>0</v>
      </c>
      <c r="J268" s="506">
        <v>0</v>
      </c>
      <c r="K268" s="506">
        <v>0</v>
      </c>
      <c r="L268" s="506">
        <v>0</v>
      </c>
      <c r="M268" s="506">
        <v>0</v>
      </c>
      <c r="N268" s="506">
        <v>0</v>
      </c>
      <c r="O268" s="506">
        <v>0</v>
      </c>
      <c r="P268" s="506" t="s">
        <v>804</v>
      </c>
      <c r="Q268" s="506">
        <v>0</v>
      </c>
      <c r="R268" s="509" t="s">
        <v>1119</v>
      </c>
      <c r="S268" s="506"/>
      <c r="T268" s="506"/>
      <c r="U268" s="506">
        <v>0</v>
      </c>
      <c r="V268" s="506">
        <v>0</v>
      </c>
      <c r="W268" s="506">
        <v>0</v>
      </c>
      <c r="X268" s="506">
        <v>0</v>
      </c>
      <c r="Y268" s="506">
        <v>0</v>
      </c>
      <c r="Z268" s="506">
        <v>0</v>
      </c>
      <c r="AA268" s="506">
        <v>0</v>
      </c>
      <c r="AB268" s="506">
        <v>0</v>
      </c>
      <c r="AC268" s="506">
        <v>0</v>
      </c>
      <c r="AD268" s="506">
        <v>0</v>
      </c>
      <c r="AE268" s="506">
        <v>0</v>
      </c>
      <c r="AF268" s="506" t="s">
        <v>804</v>
      </c>
      <c r="AG268" s="506">
        <v>0</v>
      </c>
      <c r="AH268" s="451" t="s">
        <v>1119</v>
      </c>
      <c r="AI268" s="450">
        <v>0</v>
      </c>
      <c r="AJ268" s="506">
        <v>0</v>
      </c>
      <c r="AK268" s="506">
        <v>0</v>
      </c>
      <c r="AL268" s="506">
        <v>0</v>
      </c>
      <c r="AM268" s="506">
        <v>0</v>
      </c>
      <c r="AN268" s="452" t="s">
        <v>1119</v>
      </c>
      <c r="AO268" s="506">
        <v>0</v>
      </c>
      <c r="AP268" s="506">
        <v>0</v>
      </c>
      <c r="AQ268" s="453"/>
      <c r="AR268" s="450">
        <v>0</v>
      </c>
    </row>
    <row r="269" spans="1:44" s="333" customFormat="1" hidden="1" x14ac:dyDescent="0.25">
      <c r="A269" s="447">
        <v>15</v>
      </c>
      <c r="B269" s="448" t="s">
        <v>459</v>
      </c>
      <c r="C269" s="449">
        <v>0</v>
      </c>
      <c r="D269" s="506">
        <v>0</v>
      </c>
      <c r="E269" s="506">
        <v>0</v>
      </c>
      <c r="F269" s="506">
        <v>0</v>
      </c>
      <c r="G269" s="506">
        <v>0</v>
      </c>
      <c r="H269" s="506">
        <v>0</v>
      </c>
      <c r="I269" s="506">
        <v>0</v>
      </c>
      <c r="J269" s="506">
        <v>0</v>
      </c>
      <c r="K269" s="506">
        <v>0</v>
      </c>
      <c r="L269" s="506">
        <v>0</v>
      </c>
      <c r="M269" s="506">
        <v>0</v>
      </c>
      <c r="N269" s="506">
        <v>0</v>
      </c>
      <c r="O269" s="506">
        <v>0</v>
      </c>
      <c r="P269" s="506" t="s">
        <v>804</v>
      </c>
      <c r="Q269" s="506">
        <v>0</v>
      </c>
      <c r="R269" s="509" t="s">
        <v>1119</v>
      </c>
      <c r="S269" s="506"/>
      <c r="T269" s="506"/>
      <c r="U269" s="506">
        <v>0</v>
      </c>
      <c r="V269" s="506">
        <v>0</v>
      </c>
      <c r="W269" s="506">
        <v>0</v>
      </c>
      <c r="X269" s="506">
        <v>0</v>
      </c>
      <c r="Y269" s="506">
        <v>0</v>
      </c>
      <c r="Z269" s="506">
        <v>0</v>
      </c>
      <c r="AA269" s="506">
        <v>0</v>
      </c>
      <c r="AB269" s="506">
        <v>0</v>
      </c>
      <c r="AC269" s="506">
        <v>0</v>
      </c>
      <c r="AD269" s="506">
        <v>0</v>
      </c>
      <c r="AE269" s="506">
        <v>0</v>
      </c>
      <c r="AF269" s="506" t="s">
        <v>804</v>
      </c>
      <c r="AG269" s="506">
        <v>0</v>
      </c>
      <c r="AH269" s="451" t="s">
        <v>1119</v>
      </c>
      <c r="AI269" s="450">
        <v>0</v>
      </c>
      <c r="AJ269" s="506">
        <v>0</v>
      </c>
      <c r="AK269" s="506">
        <v>0</v>
      </c>
      <c r="AL269" s="506">
        <v>0</v>
      </c>
      <c r="AM269" s="506">
        <v>0</v>
      </c>
      <c r="AN269" s="452" t="s">
        <v>1119</v>
      </c>
      <c r="AO269" s="506">
        <v>0</v>
      </c>
      <c r="AP269" s="506">
        <v>0</v>
      </c>
      <c r="AQ269" s="453"/>
      <c r="AR269" s="450">
        <v>0</v>
      </c>
    </row>
    <row r="270" spans="1:44" s="333" customFormat="1" hidden="1" x14ac:dyDescent="0.25">
      <c r="A270" s="447">
        <v>16</v>
      </c>
      <c r="B270" s="448" t="s">
        <v>460</v>
      </c>
      <c r="C270" s="449">
        <v>0</v>
      </c>
      <c r="D270" s="506">
        <v>2.9783199999999996</v>
      </c>
      <c r="E270" s="506">
        <v>2.9783199999999996</v>
      </c>
      <c r="F270" s="506">
        <v>0</v>
      </c>
      <c r="G270" s="506">
        <v>3.7174968999999995</v>
      </c>
      <c r="H270" s="506">
        <v>0</v>
      </c>
      <c r="I270" s="506">
        <v>0</v>
      </c>
      <c r="J270" s="506">
        <v>0</v>
      </c>
      <c r="K270" s="506">
        <v>0.90134208999999998</v>
      </c>
      <c r="L270" s="506">
        <v>0</v>
      </c>
      <c r="M270" s="506">
        <v>1.6082375399999997</v>
      </c>
      <c r="N270" s="506">
        <v>0</v>
      </c>
      <c r="O270" s="506">
        <v>1.20791727</v>
      </c>
      <c r="P270" s="506">
        <v>-0.73917689999999991</v>
      </c>
      <c r="Q270" s="506">
        <v>3.7174968999999995</v>
      </c>
      <c r="R270" s="509" t="s">
        <v>1119</v>
      </c>
      <c r="S270" s="506"/>
      <c r="T270" s="506"/>
      <c r="U270" s="506">
        <v>14.085000000000001</v>
      </c>
      <c r="V270" s="506">
        <v>2.524</v>
      </c>
      <c r="W270" s="506">
        <v>8.6769999999999996</v>
      </c>
      <c r="X270" s="506">
        <v>0.124</v>
      </c>
      <c r="Y270" s="506">
        <v>3.0589999999999997</v>
      </c>
      <c r="Z270" s="506">
        <v>0</v>
      </c>
      <c r="AA270" s="506">
        <v>1E-3</v>
      </c>
      <c r="AB270" s="506">
        <v>0</v>
      </c>
      <c r="AC270" s="506">
        <v>1.3759999999999999</v>
      </c>
      <c r="AD270" s="506">
        <v>2.4</v>
      </c>
      <c r="AE270" s="506">
        <v>4.2410000000000005</v>
      </c>
      <c r="AF270" s="506">
        <v>-6.1529999999999996</v>
      </c>
      <c r="AG270" s="506">
        <v>6.1530000000000005</v>
      </c>
      <c r="AH270" s="451">
        <v>3.437797147385103</v>
      </c>
      <c r="AI270" s="450">
        <v>0</v>
      </c>
      <c r="AJ270" s="506">
        <v>16.465</v>
      </c>
      <c r="AK270" s="506">
        <v>2.5244</v>
      </c>
      <c r="AL270" s="506">
        <v>6.2970000000000006</v>
      </c>
      <c r="AM270" s="506">
        <v>3.7726000000000006</v>
      </c>
      <c r="AN270" s="452">
        <v>2.4944541277135164</v>
      </c>
      <c r="AO270" s="506">
        <v>2.5244</v>
      </c>
      <c r="AP270" s="506">
        <v>6.2970000000000006</v>
      </c>
      <c r="AQ270" s="453"/>
      <c r="AR270" s="450">
        <v>0</v>
      </c>
    </row>
    <row r="271" spans="1:44" s="333" customFormat="1" ht="31.5" hidden="1" x14ac:dyDescent="0.25">
      <c r="A271" s="447">
        <v>0</v>
      </c>
      <c r="B271" s="448" t="s">
        <v>621</v>
      </c>
      <c r="C271" s="449" t="s">
        <v>385</v>
      </c>
      <c r="D271" s="506">
        <v>0</v>
      </c>
      <c r="E271" s="506">
        <v>0</v>
      </c>
      <c r="F271" s="506">
        <v>0</v>
      </c>
      <c r="G271" s="506">
        <v>0</v>
      </c>
      <c r="H271" s="506">
        <v>0</v>
      </c>
      <c r="I271" s="506">
        <v>0</v>
      </c>
      <c r="J271" s="506">
        <v>0</v>
      </c>
      <c r="K271" s="506">
        <v>0</v>
      </c>
      <c r="L271" s="506">
        <v>0</v>
      </c>
      <c r="M271" s="506">
        <v>0</v>
      </c>
      <c r="N271" s="506">
        <v>0</v>
      </c>
      <c r="O271" s="506">
        <v>0</v>
      </c>
      <c r="P271" s="506" t="s">
        <v>804</v>
      </c>
      <c r="Q271" s="506">
        <v>0</v>
      </c>
      <c r="R271" s="509">
        <v>0</v>
      </c>
      <c r="S271" s="506"/>
      <c r="T271" s="506"/>
      <c r="U271" s="506">
        <v>13.653</v>
      </c>
      <c r="V271" s="506">
        <v>0</v>
      </c>
      <c r="W271" s="506">
        <v>2.8119999999999998</v>
      </c>
      <c r="X271" s="506">
        <v>0</v>
      </c>
      <c r="Y271" s="506">
        <v>2.2389999999999999</v>
      </c>
      <c r="Z271" s="506">
        <v>0</v>
      </c>
      <c r="AA271" s="506">
        <v>0</v>
      </c>
      <c r="AB271" s="506">
        <v>0</v>
      </c>
      <c r="AC271" s="506">
        <v>0</v>
      </c>
      <c r="AD271" s="506">
        <v>0</v>
      </c>
      <c r="AE271" s="506">
        <v>0.57299999999999995</v>
      </c>
      <c r="AF271" s="506" t="s">
        <v>804</v>
      </c>
      <c r="AG271" s="506">
        <v>2.8119999999999998</v>
      </c>
      <c r="AH271" s="451" t="s">
        <v>1119</v>
      </c>
      <c r="AI271" s="450">
        <v>0</v>
      </c>
      <c r="AJ271" s="506">
        <v>16.465</v>
      </c>
      <c r="AK271" s="506">
        <v>0</v>
      </c>
      <c r="AL271" s="506">
        <v>0</v>
      </c>
      <c r="AM271" s="506">
        <v>0</v>
      </c>
      <c r="AN271" s="452" t="s">
        <v>1119</v>
      </c>
      <c r="AO271" s="506">
        <v>0</v>
      </c>
      <c r="AP271" s="506">
        <v>0</v>
      </c>
      <c r="AQ271" s="453"/>
      <c r="AR271" s="450" t="s">
        <v>1105</v>
      </c>
    </row>
    <row r="272" spans="1:44" s="333" customFormat="1" ht="47.25" hidden="1" x14ac:dyDescent="0.25">
      <c r="A272" s="447"/>
      <c r="B272" s="448" t="s">
        <v>623</v>
      </c>
      <c r="C272" s="449" t="s">
        <v>385</v>
      </c>
      <c r="D272" s="506">
        <v>1.4159999999999999</v>
      </c>
      <c r="E272" s="506">
        <v>1.4159999999999999</v>
      </c>
      <c r="F272" s="506">
        <v>0</v>
      </c>
      <c r="G272" s="506">
        <v>2.4895305399999996</v>
      </c>
      <c r="H272" s="506">
        <v>0</v>
      </c>
      <c r="I272" s="506">
        <v>0</v>
      </c>
      <c r="J272" s="506">
        <v>0</v>
      </c>
      <c r="K272" s="506">
        <v>0</v>
      </c>
      <c r="L272" s="506">
        <v>0</v>
      </c>
      <c r="M272" s="506">
        <v>1.4893605399999998</v>
      </c>
      <c r="N272" s="506">
        <v>0</v>
      </c>
      <c r="O272" s="506">
        <v>1.00017</v>
      </c>
      <c r="P272" s="506">
        <v>-1.0735305399999997</v>
      </c>
      <c r="Q272" s="506">
        <v>2.4895305399999996</v>
      </c>
      <c r="R272" s="509" t="s">
        <v>1119</v>
      </c>
      <c r="S272" s="506"/>
      <c r="T272" s="506"/>
      <c r="U272" s="506">
        <v>0</v>
      </c>
      <c r="V272" s="506">
        <v>1.2</v>
      </c>
      <c r="W272" s="506">
        <v>1.075</v>
      </c>
      <c r="X272" s="506">
        <v>0</v>
      </c>
      <c r="Y272" s="506">
        <v>6.0000000000000001E-3</v>
      </c>
      <c r="Z272" s="506">
        <v>0</v>
      </c>
      <c r="AA272" s="506">
        <v>0</v>
      </c>
      <c r="AB272" s="506">
        <v>0</v>
      </c>
      <c r="AC272" s="506">
        <v>0</v>
      </c>
      <c r="AD272" s="506">
        <v>1.2</v>
      </c>
      <c r="AE272" s="506">
        <v>1.069</v>
      </c>
      <c r="AF272" s="506">
        <v>0.125</v>
      </c>
      <c r="AG272" s="506">
        <v>-0.125</v>
      </c>
      <c r="AH272" s="451">
        <v>0.89583333333333337</v>
      </c>
      <c r="AI272" s="450" t="s">
        <v>509</v>
      </c>
      <c r="AJ272" s="506">
        <v>0</v>
      </c>
      <c r="AK272" s="506">
        <v>1.2</v>
      </c>
      <c r="AL272" s="506">
        <v>1.075</v>
      </c>
      <c r="AM272" s="506">
        <v>-0.125</v>
      </c>
      <c r="AN272" s="452">
        <v>0.89583333333333337</v>
      </c>
      <c r="AO272" s="506">
        <v>1.2</v>
      </c>
      <c r="AP272" s="506">
        <v>1.075</v>
      </c>
      <c r="AQ272" s="453"/>
      <c r="AR272" s="450" t="s">
        <v>1106</v>
      </c>
    </row>
    <row r="273" spans="1:44" s="333" customFormat="1" ht="47.25" hidden="1" x14ac:dyDescent="0.25">
      <c r="A273" s="447"/>
      <c r="B273" s="448" t="s">
        <v>624</v>
      </c>
      <c r="C273" s="449" t="s">
        <v>385</v>
      </c>
      <c r="D273" s="506">
        <v>1.4159999999999999</v>
      </c>
      <c r="E273" s="506">
        <v>1.4159999999999999</v>
      </c>
      <c r="F273" s="506">
        <v>0</v>
      </c>
      <c r="G273" s="506">
        <v>8.8050000000000003E-2</v>
      </c>
      <c r="H273" s="506">
        <v>0</v>
      </c>
      <c r="I273" s="506">
        <v>0</v>
      </c>
      <c r="J273" s="506">
        <v>0</v>
      </c>
      <c r="K273" s="506">
        <v>0</v>
      </c>
      <c r="L273" s="506">
        <v>0</v>
      </c>
      <c r="M273" s="506">
        <v>8.8050000000000003E-2</v>
      </c>
      <c r="N273" s="506">
        <v>0</v>
      </c>
      <c r="O273" s="506">
        <v>0</v>
      </c>
      <c r="P273" s="506">
        <v>1.32795</v>
      </c>
      <c r="Q273" s="506">
        <v>8.8050000000000003E-2</v>
      </c>
      <c r="R273" s="509" t="s">
        <v>1119</v>
      </c>
      <c r="S273" s="506"/>
      <c r="T273" s="506"/>
      <c r="U273" s="506">
        <v>0</v>
      </c>
      <c r="V273" s="506">
        <v>1.2</v>
      </c>
      <c r="W273" s="506">
        <v>1.2210000000000003</v>
      </c>
      <c r="X273" s="506">
        <v>0</v>
      </c>
      <c r="Y273" s="506">
        <v>5.0000000000000001E-3</v>
      </c>
      <c r="Z273" s="506">
        <v>0</v>
      </c>
      <c r="AA273" s="506">
        <v>1E-3</v>
      </c>
      <c r="AB273" s="506">
        <v>0</v>
      </c>
      <c r="AC273" s="506">
        <v>0</v>
      </c>
      <c r="AD273" s="506">
        <v>1.2</v>
      </c>
      <c r="AE273" s="506">
        <v>1.2150000000000003</v>
      </c>
      <c r="AF273" s="506">
        <v>-2.1000000000000352E-2</v>
      </c>
      <c r="AG273" s="506">
        <v>2.1000000000000352E-2</v>
      </c>
      <c r="AH273" s="451">
        <v>1.0175000000000003</v>
      </c>
      <c r="AI273" s="450" t="s">
        <v>509</v>
      </c>
      <c r="AJ273" s="506">
        <v>0</v>
      </c>
      <c r="AK273" s="506">
        <v>1.2003999999999999</v>
      </c>
      <c r="AL273" s="506">
        <v>1.2210000000000001</v>
      </c>
      <c r="AM273" s="506">
        <v>2.0600000000000174E-2</v>
      </c>
      <c r="AN273" s="452">
        <v>1.0171609463512163</v>
      </c>
      <c r="AO273" s="506">
        <v>1.2003999999999999</v>
      </c>
      <c r="AP273" s="506">
        <v>1.2210000000000001</v>
      </c>
      <c r="AQ273" s="453"/>
      <c r="AR273" s="450" t="s">
        <v>1106</v>
      </c>
    </row>
    <row r="274" spans="1:44" s="333" customFormat="1" ht="47.25" hidden="1" x14ac:dyDescent="0.25">
      <c r="A274" s="447"/>
      <c r="B274" s="448" t="s">
        <v>856</v>
      </c>
      <c r="C274" s="449" t="s">
        <v>385</v>
      </c>
      <c r="D274" s="506">
        <v>0.14631999999999998</v>
      </c>
      <c r="E274" s="506">
        <v>0.14631999999999998</v>
      </c>
      <c r="F274" s="506">
        <v>0</v>
      </c>
      <c r="G274" s="506">
        <v>0</v>
      </c>
      <c r="H274" s="506">
        <v>0</v>
      </c>
      <c r="I274" s="506">
        <v>0</v>
      </c>
      <c r="J274" s="506">
        <v>0</v>
      </c>
      <c r="K274" s="506">
        <v>0</v>
      </c>
      <c r="L274" s="506">
        <v>0</v>
      </c>
      <c r="M274" s="506">
        <v>0</v>
      </c>
      <c r="N274" s="506">
        <v>0</v>
      </c>
      <c r="O274" s="506">
        <v>0</v>
      </c>
      <c r="P274" s="506">
        <v>0.14631999999999998</v>
      </c>
      <c r="Q274" s="506">
        <v>0</v>
      </c>
      <c r="R274" s="509">
        <v>0</v>
      </c>
      <c r="S274" s="506"/>
      <c r="T274" s="506"/>
      <c r="U274" s="506">
        <v>0</v>
      </c>
      <c r="V274" s="506">
        <v>0.124</v>
      </c>
      <c r="W274" s="506">
        <v>0.124</v>
      </c>
      <c r="X274" s="506">
        <v>0.124</v>
      </c>
      <c r="Y274" s="506">
        <v>0.124</v>
      </c>
      <c r="Z274" s="506">
        <v>0</v>
      </c>
      <c r="AA274" s="506">
        <v>0</v>
      </c>
      <c r="AB274" s="506">
        <v>0</v>
      </c>
      <c r="AC274" s="506">
        <v>0</v>
      </c>
      <c r="AD274" s="506">
        <v>0</v>
      </c>
      <c r="AE274" s="506">
        <v>0</v>
      </c>
      <c r="AF274" s="506">
        <v>0</v>
      </c>
      <c r="AG274" s="506">
        <v>0</v>
      </c>
      <c r="AH274" s="451">
        <v>1</v>
      </c>
      <c r="AI274" s="450">
        <v>0</v>
      </c>
      <c r="AJ274" s="506">
        <v>0</v>
      </c>
      <c r="AK274" s="506">
        <v>0.124</v>
      </c>
      <c r="AL274" s="506">
        <v>0.124</v>
      </c>
      <c r="AM274" s="506">
        <v>0</v>
      </c>
      <c r="AN274" s="452">
        <v>1</v>
      </c>
      <c r="AO274" s="506">
        <v>0.124</v>
      </c>
      <c r="AP274" s="506">
        <v>0.124</v>
      </c>
      <c r="AQ274" s="453"/>
      <c r="AR274" s="450" t="s">
        <v>1106</v>
      </c>
    </row>
    <row r="275" spans="1:44" s="333" customFormat="1" ht="47.25" hidden="1" x14ac:dyDescent="0.25">
      <c r="A275" s="447">
        <v>0</v>
      </c>
      <c r="B275" s="448" t="s">
        <v>857</v>
      </c>
      <c r="C275" s="449" t="s">
        <v>385</v>
      </c>
      <c r="D275" s="506">
        <v>0</v>
      </c>
      <c r="E275" s="506">
        <v>0</v>
      </c>
      <c r="F275" s="506">
        <v>0</v>
      </c>
      <c r="G275" s="506">
        <v>0</v>
      </c>
      <c r="H275" s="506">
        <v>0</v>
      </c>
      <c r="I275" s="506">
        <v>0</v>
      </c>
      <c r="J275" s="506">
        <v>0</v>
      </c>
      <c r="K275" s="506">
        <v>0</v>
      </c>
      <c r="L275" s="506">
        <v>0</v>
      </c>
      <c r="M275" s="506">
        <v>0</v>
      </c>
      <c r="N275" s="506">
        <v>0</v>
      </c>
      <c r="O275" s="506">
        <v>0</v>
      </c>
      <c r="P275" s="506" t="s">
        <v>804</v>
      </c>
      <c r="Q275" s="506">
        <v>0</v>
      </c>
      <c r="R275" s="509">
        <v>0</v>
      </c>
      <c r="S275" s="506"/>
      <c r="T275" s="506"/>
      <c r="U275" s="506">
        <v>0</v>
      </c>
      <c r="V275" s="506">
        <v>0</v>
      </c>
      <c r="W275" s="506">
        <v>0.89400000000000002</v>
      </c>
      <c r="X275" s="506">
        <v>0</v>
      </c>
      <c r="Y275" s="506">
        <v>0</v>
      </c>
      <c r="Z275" s="506">
        <v>0</v>
      </c>
      <c r="AA275" s="506">
        <v>0</v>
      </c>
      <c r="AB275" s="506">
        <v>0</v>
      </c>
      <c r="AC275" s="506">
        <v>0.89400000000000002</v>
      </c>
      <c r="AD275" s="506">
        <v>0</v>
      </c>
      <c r="AE275" s="506">
        <v>0</v>
      </c>
      <c r="AF275" s="506" t="s">
        <v>804</v>
      </c>
      <c r="AG275" s="506">
        <v>0.89400000000000002</v>
      </c>
      <c r="AH275" s="451" t="s">
        <v>1119</v>
      </c>
      <c r="AI275" s="450">
        <v>0</v>
      </c>
      <c r="AJ275" s="506">
        <v>0</v>
      </c>
      <c r="AK275" s="506">
        <v>0</v>
      </c>
      <c r="AL275" s="506">
        <v>0.89400000000000002</v>
      </c>
      <c r="AM275" s="506">
        <v>0.89400000000000002</v>
      </c>
      <c r="AN275" s="452" t="s">
        <v>1119</v>
      </c>
      <c r="AO275" s="506">
        <v>0</v>
      </c>
      <c r="AP275" s="506">
        <v>0.89400000000000002</v>
      </c>
      <c r="AQ275" s="453"/>
      <c r="AR275" s="450" t="s">
        <v>1105</v>
      </c>
    </row>
    <row r="276" spans="1:44" s="333" customFormat="1" ht="31.5" hidden="1" x14ac:dyDescent="0.25">
      <c r="A276" s="447">
        <v>0</v>
      </c>
      <c r="B276" s="448" t="s">
        <v>858</v>
      </c>
      <c r="C276" s="449" t="s">
        <v>385</v>
      </c>
      <c r="D276" s="506">
        <v>0</v>
      </c>
      <c r="E276" s="506">
        <v>0</v>
      </c>
      <c r="F276" s="506">
        <v>0</v>
      </c>
      <c r="G276" s="506">
        <v>0</v>
      </c>
      <c r="H276" s="506">
        <v>0</v>
      </c>
      <c r="I276" s="506">
        <v>0</v>
      </c>
      <c r="J276" s="506">
        <v>0</v>
      </c>
      <c r="K276" s="506">
        <v>0</v>
      </c>
      <c r="L276" s="506">
        <v>0</v>
      </c>
      <c r="M276" s="506">
        <v>0</v>
      </c>
      <c r="N276" s="506">
        <v>0</v>
      </c>
      <c r="O276" s="506">
        <v>0</v>
      </c>
      <c r="P276" s="506" t="s">
        <v>804</v>
      </c>
      <c r="Q276" s="506">
        <v>0</v>
      </c>
      <c r="R276" s="509">
        <v>0</v>
      </c>
      <c r="S276" s="506"/>
      <c r="T276" s="506"/>
      <c r="U276" s="506">
        <v>0</v>
      </c>
      <c r="V276" s="506">
        <v>0</v>
      </c>
      <c r="W276" s="506">
        <v>8.5000000000000006E-2</v>
      </c>
      <c r="X276" s="506">
        <v>0</v>
      </c>
      <c r="Y276" s="506">
        <v>0</v>
      </c>
      <c r="Z276" s="506">
        <v>0</v>
      </c>
      <c r="AA276" s="506">
        <v>0</v>
      </c>
      <c r="AB276" s="506">
        <v>0</v>
      </c>
      <c r="AC276" s="506">
        <v>8.5000000000000006E-2</v>
      </c>
      <c r="AD276" s="506">
        <v>0</v>
      </c>
      <c r="AE276" s="506">
        <v>0</v>
      </c>
      <c r="AF276" s="506" t="s">
        <v>804</v>
      </c>
      <c r="AG276" s="506">
        <v>8.5000000000000006E-2</v>
      </c>
      <c r="AH276" s="451" t="s">
        <v>1119</v>
      </c>
      <c r="AI276" s="450">
        <v>0</v>
      </c>
      <c r="AJ276" s="506">
        <v>0</v>
      </c>
      <c r="AK276" s="506">
        <v>0</v>
      </c>
      <c r="AL276" s="506">
        <v>8.5000000000000006E-2</v>
      </c>
      <c r="AM276" s="506">
        <v>8.5000000000000006E-2</v>
      </c>
      <c r="AN276" s="452" t="s">
        <v>1119</v>
      </c>
      <c r="AO276" s="506">
        <v>0</v>
      </c>
      <c r="AP276" s="506">
        <v>8.5000000000000006E-2</v>
      </c>
      <c r="AQ276" s="453"/>
      <c r="AR276" s="450" t="s">
        <v>1105</v>
      </c>
    </row>
    <row r="277" spans="1:44" s="333" customFormat="1" ht="63" hidden="1" x14ac:dyDescent="0.25">
      <c r="A277" s="447">
        <v>0</v>
      </c>
      <c r="B277" s="448" t="s">
        <v>581</v>
      </c>
      <c r="C277" s="449" t="s">
        <v>385</v>
      </c>
      <c r="D277" s="506">
        <v>0</v>
      </c>
      <c r="E277" s="506">
        <v>0</v>
      </c>
      <c r="F277" s="506">
        <v>0</v>
      </c>
      <c r="G277" s="506">
        <v>0.23857426999999998</v>
      </c>
      <c r="H277" s="506">
        <v>0</v>
      </c>
      <c r="I277" s="506">
        <v>0</v>
      </c>
      <c r="J277" s="506">
        <v>0</v>
      </c>
      <c r="K277" s="506">
        <v>0</v>
      </c>
      <c r="L277" s="506">
        <v>0</v>
      </c>
      <c r="M277" s="506">
        <v>3.0827E-2</v>
      </c>
      <c r="N277" s="506">
        <v>0</v>
      </c>
      <c r="O277" s="506">
        <v>0.20774726999999998</v>
      </c>
      <c r="P277" s="506" t="s">
        <v>804</v>
      </c>
      <c r="Q277" s="506">
        <v>0.23857426999999998</v>
      </c>
      <c r="R277" s="509" t="s">
        <v>1119</v>
      </c>
      <c r="S277" s="506"/>
      <c r="T277" s="506"/>
      <c r="U277" s="506">
        <v>0</v>
      </c>
      <c r="V277" s="506">
        <v>0</v>
      </c>
      <c r="W277" s="506">
        <v>1.3740000000000001</v>
      </c>
      <c r="X277" s="506">
        <v>0</v>
      </c>
      <c r="Y277" s="506">
        <v>0</v>
      </c>
      <c r="Z277" s="506">
        <v>0</v>
      </c>
      <c r="AA277" s="506">
        <v>0</v>
      </c>
      <c r="AB277" s="506">
        <v>0</v>
      </c>
      <c r="AC277" s="506">
        <v>0.39700000000000002</v>
      </c>
      <c r="AD277" s="506">
        <v>0</v>
      </c>
      <c r="AE277" s="506">
        <v>0.97700000000000009</v>
      </c>
      <c r="AF277" s="506" t="s">
        <v>804</v>
      </c>
      <c r="AG277" s="506">
        <v>1.3740000000000001</v>
      </c>
      <c r="AH277" s="451" t="s">
        <v>1119</v>
      </c>
      <c r="AI277" s="450" t="s">
        <v>421</v>
      </c>
      <c r="AJ277" s="506">
        <v>0</v>
      </c>
      <c r="AK277" s="506">
        <v>0</v>
      </c>
      <c r="AL277" s="506">
        <v>1.3740000000000001</v>
      </c>
      <c r="AM277" s="506">
        <v>1.3740000000000001</v>
      </c>
      <c r="AN277" s="452" t="s">
        <v>1119</v>
      </c>
      <c r="AO277" s="506">
        <v>0</v>
      </c>
      <c r="AP277" s="506">
        <v>1.3740000000000001</v>
      </c>
      <c r="AQ277" s="453"/>
      <c r="AR277" s="450" t="s">
        <v>1105</v>
      </c>
    </row>
    <row r="278" spans="1:44" s="333" customFormat="1" ht="63" hidden="1" x14ac:dyDescent="0.25">
      <c r="A278" s="447"/>
      <c r="B278" s="448" t="s">
        <v>962</v>
      </c>
      <c r="C278" s="449" t="s">
        <v>385</v>
      </c>
      <c r="D278" s="506">
        <v>0</v>
      </c>
      <c r="E278" s="506">
        <v>0</v>
      </c>
      <c r="F278" s="506">
        <v>0</v>
      </c>
      <c r="G278" s="506">
        <v>0</v>
      </c>
      <c r="H278" s="506">
        <v>0</v>
      </c>
      <c r="I278" s="506">
        <v>0</v>
      </c>
      <c r="J278" s="506">
        <v>0</v>
      </c>
      <c r="K278" s="506">
        <v>0</v>
      </c>
      <c r="L278" s="506">
        <v>0</v>
      </c>
      <c r="M278" s="506">
        <v>0</v>
      </c>
      <c r="N278" s="506">
        <v>0</v>
      </c>
      <c r="O278" s="506">
        <v>0</v>
      </c>
      <c r="P278" s="506" t="s">
        <v>804</v>
      </c>
      <c r="Q278" s="506">
        <v>0</v>
      </c>
      <c r="R278" s="509">
        <v>0</v>
      </c>
      <c r="S278" s="506"/>
      <c r="T278" s="506"/>
      <c r="U278" s="506">
        <v>0</v>
      </c>
      <c r="V278" s="506">
        <v>0</v>
      </c>
      <c r="W278" s="506">
        <v>0.40699999999999997</v>
      </c>
      <c r="X278" s="506">
        <v>0</v>
      </c>
      <c r="Y278" s="506">
        <v>0</v>
      </c>
      <c r="Z278" s="506">
        <v>0</v>
      </c>
      <c r="AA278" s="506">
        <v>0</v>
      </c>
      <c r="AB278" s="506">
        <v>0</v>
      </c>
      <c r="AC278" s="506">
        <v>0</v>
      </c>
      <c r="AD278" s="506">
        <v>0</v>
      </c>
      <c r="AE278" s="506">
        <v>0.40699999999999997</v>
      </c>
      <c r="AF278" s="506" t="s">
        <v>804</v>
      </c>
      <c r="AG278" s="506">
        <v>0.40699999999999997</v>
      </c>
      <c r="AH278" s="451" t="s">
        <v>1119</v>
      </c>
      <c r="AI278" s="450">
        <v>0</v>
      </c>
      <c r="AJ278" s="506">
        <v>0</v>
      </c>
      <c r="AK278" s="506">
        <v>0</v>
      </c>
      <c r="AL278" s="506">
        <v>0.40699999999999997</v>
      </c>
      <c r="AM278" s="506">
        <v>0.40699999999999997</v>
      </c>
      <c r="AN278" s="452" t="s">
        <v>1119</v>
      </c>
      <c r="AO278" s="506">
        <v>0</v>
      </c>
      <c r="AP278" s="506">
        <v>0.40699999999999997</v>
      </c>
      <c r="AQ278" s="453"/>
      <c r="AR278" s="450" t="s">
        <v>1106</v>
      </c>
    </row>
    <row r="279" spans="1:44" s="333" customFormat="1" ht="47.25" hidden="1" x14ac:dyDescent="0.25">
      <c r="A279" s="447">
        <v>0</v>
      </c>
      <c r="B279" s="448" t="s">
        <v>625</v>
      </c>
      <c r="C279" s="449" t="s">
        <v>385</v>
      </c>
      <c r="D279" s="506">
        <v>0</v>
      </c>
      <c r="E279" s="506">
        <v>0</v>
      </c>
      <c r="F279" s="506">
        <v>0</v>
      </c>
      <c r="G279" s="506">
        <v>0.90134208999999998</v>
      </c>
      <c r="H279" s="506">
        <v>0</v>
      </c>
      <c r="I279" s="506">
        <v>0</v>
      </c>
      <c r="J279" s="506">
        <v>0</v>
      </c>
      <c r="K279" s="506">
        <v>0.90134208999999998</v>
      </c>
      <c r="L279" s="506">
        <v>0</v>
      </c>
      <c r="M279" s="506">
        <v>0</v>
      </c>
      <c r="N279" s="506">
        <v>0</v>
      </c>
      <c r="O279" s="506">
        <v>0</v>
      </c>
      <c r="P279" s="506" t="s">
        <v>804</v>
      </c>
      <c r="Q279" s="506">
        <v>0.90134208999999998</v>
      </c>
      <c r="R279" s="509" t="s">
        <v>1119</v>
      </c>
      <c r="S279" s="506"/>
      <c r="T279" s="506"/>
      <c r="U279" s="506">
        <v>0.432</v>
      </c>
      <c r="V279" s="506">
        <v>0</v>
      </c>
      <c r="W279" s="506">
        <v>0.68500000000000005</v>
      </c>
      <c r="X279" s="506">
        <v>0</v>
      </c>
      <c r="Y279" s="506">
        <v>0.68500000000000005</v>
      </c>
      <c r="Z279" s="506">
        <v>0</v>
      </c>
      <c r="AA279" s="506">
        <v>0</v>
      </c>
      <c r="AB279" s="506">
        <v>0</v>
      </c>
      <c r="AC279" s="506">
        <v>0</v>
      </c>
      <c r="AD279" s="506">
        <v>0</v>
      </c>
      <c r="AE279" s="506">
        <v>0</v>
      </c>
      <c r="AF279" s="506" t="s">
        <v>804</v>
      </c>
      <c r="AG279" s="506">
        <v>0.68500000000000005</v>
      </c>
      <c r="AH279" s="451" t="s">
        <v>1119</v>
      </c>
      <c r="AI279" s="450" t="s">
        <v>421</v>
      </c>
      <c r="AJ279" s="506">
        <v>0</v>
      </c>
      <c r="AK279" s="506">
        <v>0</v>
      </c>
      <c r="AL279" s="506">
        <v>1.117</v>
      </c>
      <c r="AM279" s="506">
        <v>1.117</v>
      </c>
      <c r="AN279" s="452" t="s">
        <v>1119</v>
      </c>
      <c r="AO279" s="506">
        <v>0</v>
      </c>
      <c r="AP279" s="506">
        <v>1.117</v>
      </c>
      <c r="AQ279" s="453"/>
      <c r="AR279" s="450" t="s">
        <v>1105</v>
      </c>
    </row>
    <row r="280" spans="1:44" s="333" customFormat="1" hidden="1" x14ac:dyDescent="0.25">
      <c r="A280" s="447">
        <v>17</v>
      </c>
      <c r="B280" s="448" t="s">
        <v>121</v>
      </c>
      <c r="C280" s="449">
        <v>0</v>
      </c>
      <c r="D280" s="506">
        <v>0</v>
      </c>
      <c r="E280" s="506">
        <v>0</v>
      </c>
      <c r="F280" s="506">
        <v>0</v>
      </c>
      <c r="G280" s="506">
        <v>0</v>
      </c>
      <c r="H280" s="506">
        <v>0</v>
      </c>
      <c r="I280" s="506">
        <v>0</v>
      </c>
      <c r="J280" s="506">
        <v>0</v>
      </c>
      <c r="K280" s="506">
        <v>0</v>
      </c>
      <c r="L280" s="506">
        <v>0</v>
      </c>
      <c r="M280" s="506">
        <v>0</v>
      </c>
      <c r="N280" s="506">
        <v>0</v>
      </c>
      <c r="O280" s="506">
        <v>0</v>
      </c>
      <c r="P280" s="506" t="s">
        <v>804</v>
      </c>
      <c r="Q280" s="506">
        <v>0</v>
      </c>
      <c r="R280" s="509" t="s">
        <v>1119</v>
      </c>
      <c r="S280" s="506"/>
      <c r="T280" s="506"/>
      <c r="U280" s="506">
        <v>0</v>
      </c>
      <c r="V280" s="506">
        <v>0</v>
      </c>
      <c r="W280" s="506">
        <v>0</v>
      </c>
      <c r="X280" s="506">
        <v>0</v>
      </c>
      <c r="Y280" s="506">
        <v>0</v>
      </c>
      <c r="Z280" s="506">
        <v>0</v>
      </c>
      <c r="AA280" s="506">
        <v>0</v>
      </c>
      <c r="AB280" s="506">
        <v>0</v>
      </c>
      <c r="AC280" s="506">
        <v>0</v>
      </c>
      <c r="AD280" s="506">
        <v>0</v>
      </c>
      <c r="AE280" s="506">
        <v>0</v>
      </c>
      <c r="AF280" s="506" t="s">
        <v>804</v>
      </c>
      <c r="AG280" s="506">
        <v>0</v>
      </c>
      <c r="AH280" s="451" t="s">
        <v>1119</v>
      </c>
      <c r="AI280" s="450">
        <v>0</v>
      </c>
      <c r="AJ280" s="506">
        <v>0</v>
      </c>
      <c r="AK280" s="506">
        <v>0</v>
      </c>
      <c r="AL280" s="506">
        <v>0</v>
      </c>
      <c r="AM280" s="506">
        <v>0</v>
      </c>
      <c r="AN280" s="452" t="s">
        <v>1119</v>
      </c>
      <c r="AO280" s="506">
        <v>0</v>
      </c>
      <c r="AP280" s="506">
        <v>0</v>
      </c>
      <c r="AQ280" s="453"/>
      <c r="AR280" s="450">
        <v>0</v>
      </c>
    </row>
    <row r="281" spans="1:44" s="333" customFormat="1" hidden="1" x14ac:dyDescent="0.25">
      <c r="A281" s="447">
        <v>18</v>
      </c>
      <c r="B281" s="448" t="s">
        <v>469</v>
      </c>
      <c r="C281" s="449">
        <v>0</v>
      </c>
      <c r="D281" s="506">
        <v>0</v>
      </c>
      <c r="E281" s="506">
        <v>0</v>
      </c>
      <c r="F281" s="506">
        <v>0</v>
      </c>
      <c r="G281" s="506">
        <v>0</v>
      </c>
      <c r="H281" s="506">
        <v>0</v>
      </c>
      <c r="I281" s="506">
        <v>0</v>
      </c>
      <c r="J281" s="506">
        <v>0</v>
      </c>
      <c r="K281" s="506">
        <v>0</v>
      </c>
      <c r="L281" s="506">
        <v>0</v>
      </c>
      <c r="M281" s="506">
        <v>0</v>
      </c>
      <c r="N281" s="506">
        <v>0</v>
      </c>
      <c r="O281" s="506">
        <v>0</v>
      </c>
      <c r="P281" s="506" t="s">
        <v>804</v>
      </c>
      <c r="Q281" s="506">
        <v>0</v>
      </c>
      <c r="R281" s="509" t="s">
        <v>1119</v>
      </c>
      <c r="S281" s="506"/>
      <c r="T281" s="506"/>
      <c r="U281" s="506">
        <v>0</v>
      </c>
      <c r="V281" s="506">
        <v>0</v>
      </c>
      <c r="W281" s="506">
        <v>0</v>
      </c>
      <c r="X281" s="506">
        <v>0</v>
      </c>
      <c r="Y281" s="506">
        <v>0</v>
      </c>
      <c r="Z281" s="506">
        <v>0</v>
      </c>
      <c r="AA281" s="506">
        <v>0</v>
      </c>
      <c r="AB281" s="506">
        <v>0</v>
      </c>
      <c r="AC281" s="506">
        <v>0</v>
      </c>
      <c r="AD281" s="506">
        <v>0</v>
      </c>
      <c r="AE281" s="506">
        <v>0</v>
      </c>
      <c r="AF281" s="506" t="s">
        <v>804</v>
      </c>
      <c r="AG281" s="506">
        <v>0</v>
      </c>
      <c r="AH281" s="451" t="s">
        <v>1119</v>
      </c>
      <c r="AI281" s="450">
        <v>0</v>
      </c>
      <c r="AJ281" s="506">
        <v>0</v>
      </c>
      <c r="AK281" s="506">
        <v>0</v>
      </c>
      <c r="AL281" s="506">
        <v>0</v>
      </c>
      <c r="AM281" s="506">
        <v>0</v>
      </c>
      <c r="AN281" s="452" t="s">
        <v>1119</v>
      </c>
      <c r="AO281" s="506">
        <v>0</v>
      </c>
      <c r="AP281" s="506">
        <v>0</v>
      </c>
      <c r="AQ281" s="453"/>
      <c r="AR281" s="450">
        <v>0</v>
      </c>
    </row>
    <row r="282" spans="1:44" s="333" customFormat="1" hidden="1" x14ac:dyDescent="0.25">
      <c r="A282" s="447">
        <v>19</v>
      </c>
      <c r="B282" s="448" t="s">
        <v>470</v>
      </c>
      <c r="C282" s="449">
        <v>0</v>
      </c>
      <c r="D282" s="506">
        <v>0</v>
      </c>
      <c r="E282" s="506">
        <v>0</v>
      </c>
      <c r="F282" s="506">
        <v>0</v>
      </c>
      <c r="G282" s="506">
        <v>27.792529979999994</v>
      </c>
      <c r="H282" s="506">
        <v>0</v>
      </c>
      <c r="I282" s="506">
        <v>0.72075518999999999</v>
      </c>
      <c r="J282" s="506">
        <v>0</v>
      </c>
      <c r="K282" s="506">
        <v>0</v>
      </c>
      <c r="L282" s="506">
        <v>0</v>
      </c>
      <c r="M282" s="506">
        <v>27.028811999999995</v>
      </c>
      <c r="N282" s="506">
        <v>0</v>
      </c>
      <c r="O282" s="506">
        <v>4.2962790000000001E-2</v>
      </c>
      <c r="P282" s="506" t="s">
        <v>804</v>
      </c>
      <c r="Q282" s="506">
        <v>27.792529979999994</v>
      </c>
      <c r="R282" s="509" t="s">
        <v>1119</v>
      </c>
      <c r="S282" s="506"/>
      <c r="T282" s="506"/>
      <c r="U282" s="506">
        <v>4.8321245499999996</v>
      </c>
      <c r="V282" s="506">
        <v>0</v>
      </c>
      <c r="W282" s="506">
        <v>18.169020489999998</v>
      </c>
      <c r="X282" s="506">
        <v>0</v>
      </c>
      <c r="Y282" s="506">
        <v>4.8987295599999987</v>
      </c>
      <c r="Z282" s="506">
        <v>0</v>
      </c>
      <c r="AA282" s="506">
        <v>6.1472892400000001</v>
      </c>
      <c r="AB282" s="506">
        <v>0</v>
      </c>
      <c r="AC282" s="506">
        <v>2.6812321099999994</v>
      </c>
      <c r="AD282" s="506">
        <v>0</v>
      </c>
      <c r="AE282" s="506">
        <v>4.4417695799999999</v>
      </c>
      <c r="AF282" s="506" t="s">
        <v>804</v>
      </c>
      <c r="AG282" s="506">
        <v>18.169020489999998</v>
      </c>
      <c r="AH282" s="451" t="s">
        <v>1119</v>
      </c>
      <c r="AI282" s="450">
        <v>0</v>
      </c>
      <c r="AJ282" s="506">
        <v>0.4499334799999985</v>
      </c>
      <c r="AK282" s="506">
        <v>0</v>
      </c>
      <c r="AL282" s="506">
        <v>22.551211560000002</v>
      </c>
      <c r="AM282" s="506">
        <v>22.551211560000002</v>
      </c>
      <c r="AN282" s="452" t="s">
        <v>1119</v>
      </c>
      <c r="AO282" s="506">
        <v>0</v>
      </c>
      <c r="AP282" s="506">
        <v>22.551211560000002</v>
      </c>
      <c r="AQ282" s="453"/>
      <c r="AR282" s="450">
        <v>0</v>
      </c>
    </row>
    <row r="283" spans="1:44" s="333" customFormat="1" ht="31.5" hidden="1" x14ac:dyDescent="0.25">
      <c r="A283" s="447">
        <v>0</v>
      </c>
      <c r="B283" s="448" t="s">
        <v>778</v>
      </c>
      <c r="C283" s="449" t="s">
        <v>388</v>
      </c>
      <c r="D283" s="506">
        <v>0</v>
      </c>
      <c r="E283" s="506">
        <v>0</v>
      </c>
      <c r="F283" s="506">
        <v>0</v>
      </c>
      <c r="G283" s="506">
        <v>3.9660965299999997</v>
      </c>
      <c r="H283" s="506">
        <v>0</v>
      </c>
      <c r="I283" s="506">
        <v>0</v>
      </c>
      <c r="J283" s="506">
        <v>0</v>
      </c>
      <c r="K283" s="506">
        <v>0</v>
      </c>
      <c r="L283" s="506">
        <v>0</v>
      </c>
      <c r="M283" s="506">
        <v>3.9660965299999997</v>
      </c>
      <c r="N283" s="506">
        <v>0</v>
      </c>
      <c r="O283" s="506">
        <v>0</v>
      </c>
      <c r="P283" s="506" t="s">
        <v>804</v>
      </c>
      <c r="Q283" s="506">
        <v>3.9660965299999997</v>
      </c>
      <c r="R283" s="509" t="s">
        <v>1119</v>
      </c>
      <c r="S283" s="506"/>
      <c r="T283" s="506"/>
      <c r="U283" s="506">
        <v>0</v>
      </c>
      <c r="V283" s="506">
        <v>0</v>
      </c>
      <c r="W283" s="506">
        <v>0</v>
      </c>
      <c r="X283" s="506">
        <v>0</v>
      </c>
      <c r="Y283" s="506">
        <v>0</v>
      </c>
      <c r="Z283" s="506">
        <v>0</v>
      </c>
      <c r="AA283" s="506">
        <v>0</v>
      </c>
      <c r="AB283" s="506">
        <v>0</v>
      </c>
      <c r="AC283" s="506">
        <v>0</v>
      </c>
      <c r="AD283" s="506">
        <v>0</v>
      </c>
      <c r="AE283" s="506">
        <v>0</v>
      </c>
      <c r="AF283" s="506" t="s">
        <v>804</v>
      </c>
      <c r="AG283" s="506">
        <v>0</v>
      </c>
      <c r="AH283" s="451" t="s">
        <v>1119</v>
      </c>
      <c r="AI283" s="450" t="s">
        <v>421</v>
      </c>
      <c r="AJ283" s="506">
        <v>0</v>
      </c>
      <c r="AK283" s="506">
        <v>0</v>
      </c>
      <c r="AL283" s="506">
        <v>0</v>
      </c>
      <c r="AM283" s="506">
        <v>0</v>
      </c>
      <c r="AN283" s="452" t="s">
        <v>1119</v>
      </c>
      <c r="AO283" s="506">
        <v>0</v>
      </c>
      <c r="AP283" s="506">
        <v>0</v>
      </c>
      <c r="AQ283" s="453"/>
      <c r="AR283" s="450" t="s">
        <v>1105</v>
      </c>
    </row>
    <row r="284" spans="1:44" s="333" customFormat="1" ht="31.5" hidden="1" x14ac:dyDescent="0.25">
      <c r="A284" s="447">
        <v>0</v>
      </c>
      <c r="B284" s="448" t="s">
        <v>779</v>
      </c>
      <c r="C284" s="449" t="s">
        <v>388</v>
      </c>
      <c r="D284" s="506">
        <v>0</v>
      </c>
      <c r="E284" s="506">
        <v>0</v>
      </c>
      <c r="F284" s="506">
        <v>0</v>
      </c>
      <c r="G284" s="506">
        <v>1.3625828500000001</v>
      </c>
      <c r="H284" s="506">
        <v>0</v>
      </c>
      <c r="I284" s="506">
        <v>0</v>
      </c>
      <c r="J284" s="506">
        <v>0</v>
      </c>
      <c r="K284" s="506">
        <v>0</v>
      </c>
      <c r="L284" s="506">
        <v>0</v>
      </c>
      <c r="M284" s="506">
        <v>1.3625828500000001</v>
      </c>
      <c r="N284" s="506">
        <v>0</v>
      </c>
      <c r="O284" s="506">
        <v>0</v>
      </c>
      <c r="P284" s="506" t="s">
        <v>804</v>
      </c>
      <c r="Q284" s="506">
        <v>1.3625828500000001</v>
      </c>
      <c r="R284" s="509" t="s">
        <v>1119</v>
      </c>
      <c r="S284" s="506"/>
      <c r="T284" s="506"/>
      <c r="U284" s="506">
        <v>0</v>
      </c>
      <c r="V284" s="506">
        <v>0</v>
      </c>
      <c r="W284" s="506">
        <v>0</v>
      </c>
      <c r="X284" s="506">
        <v>0</v>
      </c>
      <c r="Y284" s="506">
        <v>0</v>
      </c>
      <c r="Z284" s="506">
        <v>0</v>
      </c>
      <c r="AA284" s="506">
        <v>0</v>
      </c>
      <c r="AB284" s="506">
        <v>0</v>
      </c>
      <c r="AC284" s="506">
        <v>0</v>
      </c>
      <c r="AD284" s="506">
        <v>0</v>
      </c>
      <c r="AE284" s="506">
        <v>0</v>
      </c>
      <c r="AF284" s="506" t="s">
        <v>804</v>
      </c>
      <c r="AG284" s="506">
        <v>0</v>
      </c>
      <c r="AH284" s="451" t="s">
        <v>1119</v>
      </c>
      <c r="AI284" s="450" t="s">
        <v>421</v>
      </c>
      <c r="AJ284" s="506">
        <v>0</v>
      </c>
      <c r="AK284" s="506">
        <v>0</v>
      </c>
      <c r="AL284" s="506">
        <v>0</v>
      </c>
      <c r="AM284" s="506">
        <v>0</v>
      </c>
      <c r="AN284" s="452" t="s">
        <v>1119</v>
      </c>
      <c r="AO284" s="506">
        <v>0</v>
      </c>
      <c r="AP284" s="506">
        <v>0</v>
      </c>
      <c r="AQ284" s="453"/>
      <c r="AR284" s="450" t="s">
        <v>1105</v>
      </c>
    </row>
    <row r="285" spans="1:44" s="333" customFormat="1" ht="94.5" hidden="1" x14ac:dyDescent="0.25">
      <c r="A285" s="447">
        <v>0</v>
      </c>
      <c r="B285" s="448" t="s">
        <v>781</v>
      </c>
      <c r="C285" s="449" t="s">
        <v>388</v>
      </c>
      <c r="D285" s="506">
        <v>0</v>
      </c>
      <c r="E285" s="506">
        <v>0</v>
      </c>
      <c r="F285" s="506">
        <v>0</v>
      </c>
      <c r="G285" s="506">
        <v>6.1510213400000007</v>
      </c>
      <c r="H285" s="506">
        <v>0</v>
      </c>
      <c r="I285" s="506">
        <v>0</v>
      </c>
      <c r="J285" s="506">
        <v>0</v>
      </c>
      <c r="K285" s="506">
        <v>0</v>
      </c>
      <c r="L285" s="506">
        <v>0</v>
      </c>
      <c r="M285" s="506">
        <v>6.1510213400000007</v>
      </c>
      <c r="N285" s="506">
        <v>0</v>
      </c>
      <c r="O285" s="506">
        <v>0</v>
      </c>
      <c r="P285" s="506" t="s">
        <v>804</v>
      </c>
      <c r="Q285" s="506">
        <v>6.1510213400000007</v>
      </c>
      <c r="R285" s="509" t="s">
        <v>1119</v>
      </c>
      <c r="S285" s="506"/>
      <c r="T285" s="506"/>
      <c r="U285" s="506">
        <v>0</v>
      </c>
      <c r="V285" s="506">
        <v>0</v>
      </c>
      <c r="W285" s="506">
        <v>0</v>
      </c>
      <c r="X285" s="506">
        <v>0</v>
      </c>
      <c r="Y285" s="506">
        <v>0</v>
      </c>
      <c r="Z285" s="506">
        <v>0</v>
      </c>
      <c r="AA285" s="506">
        <v>0</v>
      </c>
      <c r="AB285" s="506">
        <v>0</v>
      </c>
      <c r="AC285" s="506">
        <v>0</v>
      </c>
      <c r="AD285" s="506">
        <v>0</v>
      </c>
      <c r="AE285" s="506">
        <v>0</v>
      </c>
      <c r="AF285" s="506" t="s">
        <v>804</v>
      </c>
      <c r="AG285" s="506">
        <v>0</v>
      </c>
      <c r="AH285" s="451" t="s">
        <v>1119</v>
      </c>
      <c r="AI285" s="450" t="s">
        <v>421</v>
      </c>
      <c r="AJ285" s="506">
        <v>0</v>
      </c>
      <c r="AK285" s="506">
        <v>0</v>
      </c>
      <c r="AL285" s="506">
        <v>0</v>
      </c>
      <c r="AM285" s="506">
        <v>0</v>
      </c>
      <c r="AN285" s="452" t="s">
        <v>1119</v>
      </c>
      <c r="AO285" s="506">
        <v>0</v>
      </c>
      <c r="AP285" s="506">
        <v>0</v>
      </c>
      <c r="AQ285" s="453"/>
      <c r="AR285" s="450" t="s">
        <v>1105</v>
      </c>
    </row>
    <row r="286" spans="1:44" s="333" customFormat="1" ht="47.25" hidden="1" x14ac:dyDescent="0.25">
      <c r="A286" s="447">
        <v>0</v>
      </c>
      <c r="B286" s="448" t="s">
        <v>782</v>
      </c>
      <c r="C286" s="449" t="s">
        <v>388</v>
      </c>
      <c r="D286" s="506">
        <v>0</v>
      </c>
      <c r="E286" s="506">
        <v>0</v>
      </c>
      <c r="F286" s="506">
        <v>0</v>
      </c>
      <c r="G286" s="506">
        <v>1.9093173900000004</v>
      </c>
      <c r="H286" s="506">
        <v>0</v>
      </c>
      <c r="I286" s="506">
        <v>0.66477180000000002</v>
      </c>
      <c r="J286" s="506">
        <v>0</v>
      </c>
      <c r="K286" s="506">
        <v>0</v>
      </c>
      <c r="L286" s="506">
        <v>0</v>
      </c>
      <c r="M286" s="506">
        <v>1.2445455900000004</v>
      </c>
      <c r="N286" s="506">
        <v>0</v>
      </c>
      <c r="O286" s="506">
        <v>0</v>
      </c>
      <c r="P286" s="506" t="s">
        <v>804</v>
      </c>
      <c r="Q286" s="506">
        <v>1.9093173900000004</v>
      </c>
      <c r="R286" s="509" t="s">
        <v>1119</v>
      </c>
      <c r="S286" s="506"/>
      <c r="T286" s="506"/>
      <c r="U286" s="506">
        <v>0</v>
      </c>
      <c r="V286" s="506">
        <v>0</v>
      </c>
      <c r="W286" s="506">
        <v>0</v>
      </c>
      <c r="X286" s="506">
        <v>0</v>
      </c>
      <c r="Y286" s="506">
        <v>0</v>
      </c>
      <c r="Z286" s="506">
        <v>0</v>
      </c>
      <c r="AA286" s="506">
        <v>0</v>
      </c>
      <c r="AB286" s="506">
        <v>0</v>
      </c>
      <c r="AC286" s="506">
        <v>0</v>
      </c>
      <c r="AD286" s="506">
        <v>0</v>
      </c>
      <c r="AE286" s="506">
        <v>0</v>
      </c>
      <c r="AF286" s="506" t="s">
        <v>804</v>
      </c>
      <c r="AG286" s="506">
        <v>0</v>
      </c>
      <c r="AH286" s="451" t="s">
        <v>1119</v>
      </c>
      <c r="AI286" s="450" t="s">
        <v>421</v>
      </c>
      <c r="AJ286" s="506">
        <v>0</v>
      </c>
      <c r="AK286" s="506">
        <v>0</v>
      </c>
      <c r="AL286" s="506">
        <v>0</v>
      </c>
      <c r="AM286" s="506">
        <v>0</v>
      </c>
      <c r="AN286" s="452" t="s">
        <v>1119</v>
      </c>
      <c r="AO286" s="506">
        <v>0</v>
      </c>
      <c r="AP286" s="506">
        <v>0</v>
      </c>
      <c r="AQ286" s="453"/>
      <c r="AR286" s="450" t="s">
        <v>1105</v>
      </c>
    </row>
    <row r="287" spans="1:44" s="333" customFormat="1" ht="63" hidden="1" x14ac:dyDescent="0.25">
      <c r="A287" s="447">
        <v>0</v>
      </c>
      <c r="B287" s="448" t="s">
        <v>619</v>
      </c>
      <c r="C287" s="449" t="s">
        <v>388</v>
      </c>
      <c r="D287" s="506">
        <v>0</v>
      </c>
      <c r="E287" s="506">
        <v>0</v>
      </c>
      <c r="F287" s="506">
        <v>0</v>
      </c>
      <c r="G287" s="506">
        <v>4.5910613199999997</v>
      </c>
      <c r="H287" s="506">
        <v>0</v>
      </c>
      <c r="I287" s="506">
        <v>5.5983390000000001E-2</v>
      </c>
      <c r="J287" s="506">
        <v>0</v>
      </c>
      <c r="K287" s="506">
        <v>0</v>
      </c>
      <c r="L287" s="506">
        <v>0</v>
      </c>
      <c r="M287" s="506">
        <v>4.5350779299999999</v>
      </c>
      <c r="N287" s="506">
        <v>0</v>
      </c>
      <c r="O287" s="506">
        <v>0</v>
      </c>
      <c r="P287" s="506" t="s">
        <v>804</v>
      </c>
      <c r="Q287" s="506">
        <v>4.5910613199999997</v>
      </c>
      <c r="R287" s="509" t="s">
        <v>1119</v>
      </c>
      <c r="S287" s="506"/>
      <c r="T287" s="506"/>
      <c r="U287" s="506">
        <v>0</v>
      </c>
      <c r="V287" s="506">
        <v>0</v>
      </c>
      <c r="W287" s="506">
        <v>4.2821797399999992</v>
      </c>
      <c r="X287" s="506">
        <v>0</v>
      </c>
      <c r="Y287" s="506">
        <v>4.2821797399999992</v>
      </c>
      <c r="Z287" s="506">
        <v>0</v>
      </c>
      <c r="AA287" s="506">
        <v>0</v>
      </c>
      <c r="AB287" s="506">
        <v>0</v>
      </c>
      <c r="AC287" s="506">
        <v>0</v>
      </c>
      <c r="AD287" s="506">
        <v>0</v>
      </c>
      <c r="AE287" s="506">
        <v>0</v>
      </c>
      <c r="AF287" s="506" t="s">
        <v>804</v>
      </c>
      <c r="AG287" s="506">
        <v>4.2821797399999992</v>
      </c>
      <c r="AH287" s="451" t="s">
        <v>1119</v>
      </c>
      <c r="AI287" s="450" t="s">
        <v>421</v>
      </c>
      <c r="AJ287" s="506">
        <v>-8.8817841970012523E-16</v>
      </c>
      <c r="AK287" s="506">
        <v>0</v>
      </c>
      <c r="AL287" s="506">
        <v>4.2821797400000001</v>
      </c>
      <c r="AM287" s="506">
        <v>4.2821797400000001</v>
      </c>
      <c r="AN287" s="452" t="s">
        <v>1119</v>
      </c>
      <c r="AO287" s="506">
        <v>0</v>
      </c>
      <c r="AP287" s="506">
        <v>4.2821797400000001</v>
      </c>
      <c r="AQ287" s="453"/>
      <c r="AR287" s="450" t="s">
        <v>1105</v>
      </c>
    </row>
    <row r="288" spans="1:44" s="333" customFormat="1" ht="47.25" hidden="1" x14ac:dyDescent="0.25">
      <c r="A288" s="447">
        <v>0</v>
      </c>
      <c r="B288" s="448" t="s">
        <v>628</v>
      </c>
      <c r="C288" s="449" t="s">
        <v>388</v>
      </c>
      <c r="D288" s="506">
        <v>0</v>
      </c>
      <c r="E288" s="506">
        <v>0</v>
      </c>
      <c r="F288" s="506">
        <v>0</v>
      </c>
      <c r="G288" s="506">
        <v>0</v>
      </c>
      <c r="H288" s="506">
        <v>0</v>
      </c>
      <c r="I288" s="506">
        <v>0</v>
      </c>
      <c r="J288" s="506">
        <v>0</v>
      </c>
      <c r="K288" s="506">
        <v>0</v>
      </c>
      <c r="L288" s="506">
        <v>0</v>
      </c>
      <c r="M288" s="506">
        <v>0</v>
      </c>
      <c r="N288" s="506">
        <v>0</v>
      </c>
      <c r="O288" s="506">
        <v>0</v>
      </c>
      <c r="P288" s="506" t="s">
        <v>804</v>
      </c>
      <c r="Q288" s="506">
        <v>0</v>
      </c>
      <c r="R288" s="509">
        <v>0</v>
      </c>
      <c r="S288" s="506"/>
      <c r="T288" s="506"/>
      <c r="U288" s="506">
        <v>0.16098731999999999</v>
      </c>
      <c r="V288" s="506">
        <v>0</v>
      </c>
      <c r="W288" s="506">
        <v>2.6003035899999993</v>
      </c>
      <c r="X288" s="506">
        <v>0</v>
      </c>
      <c r="Y288" s="506">
        <v>9.1445219999999994E-2</v>
      </c>
      <c r="Z288" s="506">
        <v>0</v>
      </c>
      <c r="AA288" s="506">
        <v>0</v>
      </c>
      <c r="AB288" s="506">
        <v>0</v>
      </c>
      <c r="AC288" s="506">
        <v>2.5088583699999996</v>
      </c>
      <c r="AD288" s="506">
        <v>0</v>
      </c>
      <c r="AE288" s="506">
        <v>0</v>
      </c>
      <c r="AF288" s="506" t="s">
        <v>804</v>
      </c>
      <c r="AG288" s="506">
        <v>2.6003035899999993</v>
      </c>
      <c r="AH288" s="451" t="s">
        <v>1119</v>
      </c>
      <c r="AI288" s="450">
        <v>0</v>
      </c>
      <c r="AJ288" s="506">
        <v>-8.8817841970012523E-16</v>
      </c>
      <c r="AK288" s="506">
        <v>0</v>
      </c>
      <c r="AL288" s="506">
        <v>2.76129091</v>
      </c>
      <c r="AM288" s="506">
        <v>2.76129091</v>
      </c>
      <c r="AN288" s="452" t="s">
        <v>1119</v>
      </c>
      <c r="AO288" s="506">
        <v>0</v>
      </c>
      <c r="AP288" s="506">
        <v>2.76129091</v>
      </c>
      <c r="AQ288" s="453"/>
      <c r="AR288" s="450" t="s">
        <v>1105</v>
      </c>
    </row>
    <row r="289" spans="1:44" s="333" customFormat="1" ht="31.5" hidden="1" x14ac:dyDescent="0.25">
      <c r="A289" s="447">
        <v>0</v>
      </c>
      <c r="B289" s="448" t="s">
        <v>629</v>
      </c>
      <c r="C289" s="449" t="s">
        <v>388</v>
      </c>
      <c r="D289" s="506">
        <v>0</v>
      </c>
      <c r="E289" s="506">
        <v>0</v>
      </c>
      <c r="F289" s="506">
        <v>0</v>
      </c>
      <c r="G289" s="506">
        <v>0.46296853999999998</v>
      </c>
      <c r="H289" s="506">
        <v>0</v>
      </c>
      <c r="I289" s="506">
        <v>0</v>
      </c>
      <c r="J289" s="506">
        <v>0</v>
      </c>
      <c r="K289" s="506">
        <v>0</v>
      </c>
      <c r="L289" s="506">
        <v>0</v>
      </c>
      <c r="M289" s="506">
        <v>0.46296853999999998</v>
      </c>
      <c r="N289" s="506">
        <v>0</v>
      </c>
      <c r="O289" s="506">
        <v>0</v>
      </c>
      <c r="P289" s="506" t="s">
        <v>804</v>
      </c>
      <c r="Q289" s="506">
        <v>0.46296853999999998</v>
      </c>
      <c r="R289" s="509" t="s">
        <v>1119</v>
      </c>
      <c r="S289" s="506"/>
      <c r="T289" s="506"/>
      <c r="U289" s="506">
        <v>0.36457164000000003</v>
      </c>
      <c r="V289" s="506">
        <v>0</v>
      </c>
      <c r="W289" s="506">
        <v>4.7329389999999999E-2</v>
      </c>
      <c r="X289" s="506">
        <v>0</v>
      </c>
      <c r="Y289" s="506">
        <v>4.7329389999999999E-2</v>
      </c>
      <c r="Z289" s="506">
        <v>0</v>
      </c>
      <c r="AA289" s="506">
        <v>0</v>
      </c>
      <c r="AB289" s="506">
        <v>0</v>
      </c>
      <c r="AC289" s="506">
        <v>0</v>
      </c>
      <c r="AD289" s="506">
        <v>0</v>
      </c>
      <c r="AE289" s="506">
        <v>0</v>
      </c>
      <c r="AF289" s="506" t="s">
        <v>804</v>
      </c>
      <c r="AG289" s="506">
        <v>4.7329389999999999E-2</v>
      </c>
      <c r="AH289" s="451" t="s">
        <v>1119</v>
      </c>
      <c r="AI289" s="450" t="s">
        <v>421</v>
      </c>
      <c r="AJ289" s="506">
        <v>0</v>
      </c>
      <c r="AK289" s="506">
        <v>0</v>
      </c>
      <c r="AL289" s="506">
        <v>0.41190103</v>
      </c>
      <c r="AM289" s="506">
        <v>0.41190103</v>
      </c>
      <c r="AN289" s="452" t="s">
        <v>1119</v>
      </c>
      <c r="AO289" s="506">
        <v>0</v>
      </c>
      <c r="AP289" s="506">
        <v>0.41190103</v>
      </c>
      <c r="AQ289" s="453"/>
      <c r="AR289" s="450" t="s">
        <v>1105</v>
      </c>
    </row>
    <row r="290" spans="1:44" s="333" customFormat="1" ht="63" hidden="1" x14ac:dyDescent="0.25">
      <c r="A290" s="447">
        <v>0</v>
      </c>
      <c r="B290" s="448" t="s">
        <v>630</v>
      </c>
      <c r="C290" s="449" t="s">
        <v>388</v>
      </c>
      <c r="D290" s="506">
        <v>0</v>
      </c>
      <c r="E290" s="506">
        <v>0</v>
      </c>
      <c r="F290" s="506">
        <v>0</v>
      </c>
      <c r="G290" s="506">
        <v>3.9188949399999995</v>
      </c>
      <c r="H290" s="506">
        <v>0</v>
      </c>
      <c r="I290" s="506">
        <v>0</v>
      </c>
      <c r="J290" s="506">
        <v>0</v>
      </c>
      <c r="K290" s="506">
        <v>0</v>
      </c>
      <c r="L290" s="506">
        <v>0</v>
      </c>
      <c r="M290" s="506">
        <v>3.9188949399999995</v>
      </c>
      <c r="N290" s="506">
        <v>0</v>
      </c>
      <c r="O290" s="506">
        <v>0</v>
      </c>
      <c r="P290" s="506" t="s">
        <v>804</v>
      </c>
      <c r="Q290" s="506">
        <v>3.9188949399999995</v>
      </c>
      <c r="R290" s="509" t="s">
        <v>1119</v>
      </c>
      <c r="S290" s="506"/>
      <c r="T290" s="506"/>
      <c r="U290" s="506">
        <v>3.3210973999999998</v>
      </c>
      <c r="V290" s="506">
        <v>0</v>
      </c>
      <c r="W290" s="506">
        <v>0.14877951</v>
      </c>
      <c r="X290" s="506">
        <v>0</v>
      </c>
      <c r="Y290" s="506">
        <v>0.14744963</v>
      </c>
      <c r="Z290" s="506">
        <v>0</v>
      </c>
      <c r="AA290" s="506">
        <v>0</v>
      </c>
      <c r="AB290" s="506">
        <v>0</v>
      </c>
      <c r="AC290" s="506">
        <v>1.3298799999999999E-3</v>
      </c>
      <c r="AD290" s="506">
        <v>0</v>
      </c>
      <c r="AE290" s="506">
        <v>0</v>
      </c>
      <c r="AF290" s="506" t="s">
        <v>804</v>
      </c>
      <c r="AG290" s="506">
        <v>0.14877951</v>
      </c>
      <c r="AH290" s="451" t="s">
        <v>1119</v>
      </c>
      <c r="AI290" s="450" t="s">
        <v>421</v>
      </c>
      <c r="AJ290" s="506">
        <v>0</v>
      </c>
      <c r="AK290" s="506">
        <v>0</v>
      </c>
      <c r="AL290" s="506">
        <v>3.46987691</v>
      </c>
      <c r="AM290" s="506">
        <v>3.46987691</v>
      </c>
      <c r="AN290" s="452" t="s">
        <v>1119</v>
      </c>
      <c r="AO290" s="506">
        <v>0</v>
      </c>
      <c r="AP290" s="506">
        <v>3.46987691</v>
      </c>
      <c r="AQ290" s="453"/>
      <c r="AR290" s="450" t="s">
        <v>1105</v>
      </c>
    </row>
    <row r="291" spans="1:44" s="333" customFormat="1" ht="47.25" hidden="1" x14ac:dyDescent="0.25">
      <c r="A291" s="447">
        <v>0</v>
      </c>
      <c r="B291" s="448" t="s">
        <v>631</v>
      </c>
      <c r="C291" s="449" t="s">
        <v>388</v>
      </c>
      <c r="D291" s="506">
        <v>0</v>
      </c>
      <c r="E291" s="506">
        <v>0</v>
      </c>
      <c r="F291" s="506">
        <v>0</v>
      </c>
      <c r="G291" s="506">
        <v>0</v>
      </c>
      <c r="H291" s="506">
        <v>0</v>
      </c>
      <c r="I291" s="506">
        <v>0</v>
      </c>
      <c r="J291" s="506">
        <v>0</v>
      </c>
      <c r="K291" s="506">
        <v>0</v>
      </c>
      <c r="L291" s="506">
        <v>0</v>
      </c>
      <c r="M291" s="506">
        <v>0</v>
      </c>
      <c r="N291" s="506">
        <v>0</v>
      </c>
      <c r="O291" s="506">
        <v>0</v>
      </c>
      <c r="P291" s="506" t="s">
        <v>804</v>
      </c>
      <c r="Q291" s="506">
        <v>0</v>
      </c>
      <c r="R291" s="509">
        <v>0</v>
      </c>
      <c r="S291" s="506"/>
      <c r="T291" s="506"/>
      <c r="U291" s="506">
        <v>0.98546818999999997</v>
      </c>
      <c r="V291" s="506">
        <v>0</v>
      </c>
      <c r="W291" s="506">
        <v>0.66560845999999996</v>
      </c>
      <c r="X291" s="506">
        <v>0</v>
      </c>
      <c r="Y291" s="506">
        <v>4.3752689999999997E-2</v>
      </c>
      <c r="Z291" s="506">
        <v>0</v>
      </c>
      <c r="AA291" s="506">
        <v>0.61954251999999987</v>
      </c>
      <c r="AB291" s="506">
        <v>0</v>
      </c>
      <c r="AC291" s="506">
        <v>2.3132500000000002E-3</v>
      </c>
      <c r="AD291" s="506">
        <v>0</v>
      </c>
      <c r="AE291" s="506">
        <v>0</v>
      </c>
      <c r="AF291" s="506" t="s">
        <v>804</v>
      </c>
      <c r="AG291" s="506">
        <v>0.66560845999999996</v>
      </c>
      <c r="AH291" s="451" t="s">
        <v>1119</v>
      </c>
      <c r="AI291" s="450">
        <v>0</v>
      </c>
      <c r="AJ291" s="506">
        <v>0</v>
      </c>
      <c r="AK291" s="506">
        <v>0</v>
      </c>
      <c r="AL291" s="506">
        <v>1.65107665</v>
      </c>
      <c r="AM291" s="506">
        <v>1.65107665</v>
      </c>
      <c r="AN291" s="452" t="s">
        <v>1119</v>
      </c>
      <c r="AO291" s="506">
        <v>0</v>
      </c>
      <c r="AP291" s="506">
        <v>1.65107665</v>
      </c>
      <c r="AQ291" s="453"/>
      <c r="AR291" s="450" t="s">
        <v>1105</v>
      </c>
    </row>
    <row r="292" spans="1:44" s="333" customFormat="1" ht="31.5" hidden="1" x14ac:dyDescent="0.25">
      <c r="A292" s="447">
        <v>0</v>
      </c>
      <c r="B292" s="448" t="s">
        <v>632</v>
      </c>
      <c r="C292" s="449" t="s">
        <v>388</v>
      </c>
      <c r="D292" s="506">
        <v>0</v>
      </c>
      <c r="E292" s="506">
        <v>0</v>
      </c>
      <c r="F292" s="506">
        <v>0</v>
      </c>
      <c r="G292" s="506">
        <v>0.28657289000000002</v>
      </c>
      <c r="H292" s="506">
        <v>0</v>
      </c>
      <c r="I292" s="506">
        <v>0</v>
      </c>
      <c r="J292" s="506">
        <v>0</v>
      </c>
      <c r="K292" s="506">
        <v>0</v>
      </c>
      <c r="L292" s="506">
        <v>0</v>
      </c>
      <c r="M292" s="506">
        <v>0.28657289000000002</v>
      </c>
      <c r="N292" s="506">
        <v>0</v>
      </c>
      <c r="O292" s="506">
        <v>0</v>
      </c>
      <c r="P292" s="506" t="s">
        <v>804</v>
      </c>
      <c r="Q292" s="506">
        <v>0.28657289000000002</v>
      </c>
      <c r="R292" s="509" t="s">
        <v>1119</v>
      </c>
      <c r="S292" s="506"/>
      <c r="T292" s="506"/>
      <c r="U292" s="506">
        <v>0</v>
      </c>
      <c r="V292" s="506">
        <v>0</v>
      </c>
      <c r="W292" s="506">
        <v>0.28657289000000002</v>
      </c>
      <c r="X292" s="506">
        <v>0</v>
      </c>
      <c r="Y292" s="506">
        <v>0.28657289000000002</v>
      </c>
      <c r="Z292" s="506">
        <v>0</v>
      </c>
      <c r="AA292" s="506">
        <v>0</v>
      </c>
      <c r="AB292" s="506">
        <v>0</v>
      </c>
      <c r="AC292" s="506">
        <v>0</v>
      </c>
      <c r="AD292" s="506">
        <v>0</v>
      </c>
      <c r="AE292" s="506">
        <v>0</v>
      </c>
      <c r="AF292" s="506" t="s">
        <v>804</v>
      </c>
      <c r="AG292" s="506">
        <v>0.28657289000000002</v>
      </c>
      <c r="AH292" s="451" t="s">
        <v>1119</v>
      </c>
      <c r="AI292" s="450" t="s">
        <v>421</v>
      </c>
      <c r="AJ292" s="506">
        <v>0.28657289000000002</v>
      </c>
      <c r="AK292" s="506">
        <v>0</v>
      </c>
      <c r="AL292" s="506">
        <v>0</v>
      </c>
      <c r="AM292" s="506">
        <v>0</v>
      </c>
      <c r="AN292" s="452" t="s">
        <v>1119</v>
      </c>
      <c r="AO292" s="506">
        <v>0</v>
      </c>
      <c r="AP292" s="506">
        <v>0</v>
      </c>
      <c r="AQ292" s="453"/>
      <c r="AR292" s="450" t="s">
        <v>1105</v>
      </c>
    </row>
    <row r="293" spans="1:44" s="333" customFormat="1" ht="47.25" hidden="1" x14ac:dyDescent="0.25">
      <c r="A293" s="447">
        <v>0</v>
      </c>
      <c r="B293" s="448" t="s">
        <v>783</v>
      </c>
      <c r="C293" s="449" t="s">
        <v>388</v>
      </c>
      <c r="D293" s="506">
        <v>0</v>
      </c>
      <c r="E293" s="506">
        <v>0</v>
      </c>
      <c r="F293" s="506">
        <v>0</v>
      </c>
      <c r="G293" s="506">
        <v>3.9707086199999999</v>
      </c>
      <c r="H293" s="506">
        <v>0</v>
      </c>
      <c r="I293" s="506">
        <v>0</v>
      </c>
      <c r="J293" s="506">
        <v>0</v>
      </c>
      <c r="K293" s="506">
        <v>0</v>
      </c>
      <c r="L293" s="506">
        <v>0</v>
      </c>
      <c r="M293" s="506">
        <v>3.9707086199999999</v>
      </c>
      <c r="N293" s="506">
        <v>0</v>
      </c>
      <c r="O293" s="506">
        <v>0</v>
      </c>
      <c r="P293" s="506" t="s">
        <v>804</v>
      </c>
      <c r="Q293" s="506">
        <v>3.9707086199999999</v>
      </c>
      <c r="R293" s="509" t="s">
        <v>1119</v>
      </c>
      <c r="S293" s="506"/>
      <c r="T293" s="506"/>
      <c r="U293" s="506">
        <v>0</v>
      </c>
      <c r="V293" s="506">
        <v>0</v>
      </c>
      <c r="W293" s="506">
        <v>4.0314550499999999</v>
      </c>
      <c r="X293" s="506">
        <v>0</v>
      </c>
      <c r="Y293" s="506">
        <v>0</v>
      </c>
      <c r="Z293" s="506">
        <v>0</v>
      </c>
      <c r="AA293" s="506">
        <v>4.0217500800000003</v>
      </c>
      <c r="AB293" s="506">
        <v>0</v>
      </c>
      <c r="AC293" s="506">
        <v>9.7049700000000003E-3</v>
      </c>
      <c r="AD293" s="506">
        <v>0</v>
      </c>
      <c r="AE293" s="506">
        <v>0</v>
      </c>
      <c r="AF293" s="506" t="s">
        <v>804</v>
      </c>
      <c r="AG293" s="506">
        <v>4.0314550499999999</v>
      </c>
      <c r="AH293" s="451" t="s">
        <v>1119</v>
      </c>
      <c r="AI293" s="450" t="s">
        <v>421</v>
      </c>
      <c r="AJ293" s="506">
        <v>0</v>
      </c>
      <c r="AK293" s="506">
        <v>0</v>
      </c>
      <c r="AL293" s="506">
        <v>4.0314550499999999</v>
      </c>
      <c r="AM293" s="506">
        <v>4.0314550499999999</v>
      </c>
      <c r="AN293" s="452" t="s">
        <v>1119</v>
      </c>
      <c r="AO293" s="506">
        <v>0</v>
      </c>
      <c r="AP293" s="506">
        <v>4.0314550499999999</v>
      </c>
      <c r="AQ293" s="453"/>
      <c r="AR293" s="450" t="s">
        <v>1105</v>
      </c>
    </row>
    <row r="294" spans="1:44" s="333" customFormat="1" ht="78.75" hidden="1" x14ac:dyDescent="0.25">
      <c r="A294" s="447">
        <v>0</v>
      </c>
      <c r="B294" s="448" t="s">
        <v>784</v>
      </c>
      <c r="C294" s="449" t="s">
        <v>388</v>
      </c>
      <c r="D294" s="506">
        <v>0</v>
      </c>
      <c r="E294" s="506">
        <v>0</v>
      </c>
      <c r="F294" s="506">
        <v>0</v>
      </c>
      <c r="G294" s="506">
        <v>9.02617E-3</v>
      </c>
      <c r="H294" s="506">
        <v>0</v>
      </c>
      <c r="I294" s="506">
        <v>0</v>
      </c>
      <c r="J294" s="506">
        <v>0</v>
      </c>
      <c r="K294" s="506">
        <v>0</v>
      </c>
      <c r="L294" s="506">
        <v>0</v>
      </c>
      <c r="M294" s="506">
        <v>9.02617E-3</v>
      </c>
      <c r="N294" s="506">
        <v>0</v>
      </c>
      <c r="O294" s="506">
        <v>0</v>
      </c>
      <c r="P294" s="506" t="s">
        <v>804</v>
      </c>
      <c r="Q294" s="506">
        <v>9.02617E-3</v>
      </c>
      <c r="R294" s="509" t="s">
        <v>1119</v>
      </c>
      <c r="S294" s="506"/>
      <c r="T294" s="506"/>
      <c r="U294" s="506">
        <v>0</v>
      </c>
      <c r="V294" s="506">
        <v>0</v>
      </c>
      <c r="W294" s="506">
        <v>4.0857251300000001</v>
      </c>
      <c r="X294" s="506">
        <v>0</v>
      </c>
      <c r="Y294" s="506">
        <v>0</v>
      </c>
      <c r="Z294" s="506">
        <v>0</v>
      </c>
      <c r="AA294" s="506">
        <v>0.16696009000000001</v>
      </c>
      <c r="AB294" s="506">
        <v>0</v>
      </c>
      <c r="AC294" s="506">
        <v>1.406136E-2</v>
      </c>
      <c r="AD294" s="506">
        <v>0</v>
      </c>
      <c r="AE294" s="506">
        <v>3.9047036799999999</v>
      </c>
      <c r="AF294" s="506" t="s">
        <v>804</v>
      </c>
      <c r="AG294" s="506">
        <v>4.0857251300000001</v>
      </c>
      <c r="AH294" s="451" t="s">
        <v>1119</v>
      </c>
      <c r="AI294" s="450" t="s">
        <v>421</v>
      </c>
      <c r="AJ294" s="506">
        <v>0</v>
      </c>
      <c r="AK294" s="506">
        <v>0</v>
      </c>
      <c r="AL294" s="506">
        <v>4.0857251300000001</v>
      </c>
      <c r="AM294" s="506">
        <v>4.0857251300000001</v>
      </c>
      <c r="AN294" s="452" t="s">
        <v>1119</v>
      </c>
      <c r="AO294" s="506">
        <v>0</v>
      </c>
      <c r="AP294" s="506">
        <v>4.0857251300000001</v>
      </c>
      <c r="AQ294" s="453"/>
      <c r="AR294" s="450" t="s">
        <v>1105</v>
      </c>
    </row>
    <row r="295" spans="1:44" s="333" customFormat="1" ht="47.25" hidden="1" x14ac:dyDescent="0.25">
      <c r="A295" s="447">
        <v>0</v>
      </c>
      <c r="B295" s="448" t="s">
        <v>785</v>
      </c>
      <c r="C295" s="449" t="s">
        <v>388</v>
      </c>
      <c r="D295" s="506">
        <v>0</v>
      </c>
      <c r="E295" s="506">
        <v>0</v>
      </c>
      <c r="F295" s="506">
        <v>0</v>
      </c>
      <c r="G295" s="506">
        <v>1.1213166000000001</v>
      </c>
      <c r="H295" s="506">
        <v>0</v>
      </c>
      <c r="I295" s="506">
        <v>0</v>
      </c>
      <c r="J295" s="506">
        <v>0</v>
      </c>
      <c r="K295" s="506">
        <v>0</v>
      </c>
      <c r="L295" s="506">
        <v>0</v>
      </c>
      <c r="M295" s="506">
        <v>1.1213166000000001</v>
      </c>
      <c r="N295" s="506">
        <v>0</v>
      </c>
      <c r="O295" s="506">
        <v>0</v>
      </c>
      <c r="P295" s="506" t="s">
        <v>804</v>
      </c>
      <c r="Q295" s="506">
        <v>1.1213166000000001</v>
      </c>
      <c r="R295" s="509" t="s">
        <v>1119</v>
      </c>
      <c r="S295" s="506"/>
      <c r="T295" s="506"/>
      <c r="U295" s="506">
        <v>0</v>
      </c>
      <c r="V295" s="506">
        <v>0</v>
      </c>
      <c r="W295" s="506">
        <v>1.3425365500000002</v>
      </c>
      <c r="X295" s="506">
        <v>0</v>
      </c>
      <c r="Y295" s="506">
        <v>0</v>
      </c>
      <c r="Z295" s="506">
        <v>0</v>
      </c>
      <c r="AA295" s="506">
        <v>1.3390365500000001</v>
      </c>
      <c r="AB295" s="506">
        <v>0</v>
      </c>
      <c r="AC295" s="506">
        <v>0</v>
      </c>
      <c r="AD295" s="506">
        <v>0</v>
      </c>
      <c r="AE295" s="506">
        <v>3.5000000000000001E-3</v>
      </c>
      <c r="AF295" s="506" t="s">
        <v>804</v>
      </c>
      <c r="AG295" s="506">
        <v>1.3425365500000002</v>
      </c>
      <c r="AH295" s="451" t="s">
        <v>1119</v>
      </c>
      <c r="AI295" s="450" t="s">
        <v>421</v>
      </c>
      <c r="AJ295" s="506">
        <v>2.2204460492503131E-16</v>
      </c>
      <c r="AK295" s="506">
        <v>0</v>
      </c>
      <c r="AL295" s="506">
        <v>1.3425365499999999</v>
      </c>
      <c r="AM295" s="506">
        <v>1.3425365499999999</v>
      </c>
      <c r="AN295" s="452" t="s">
        <v>1119</v>
      </c>
      <c r="AO295" s="506">
        <v>0</v>
      </c>
      <c r="AP295" s="506">
        <v>1.3425365499999999</v>
      </c>
      <c r="AQ295" s="453"/>
      <c r="AR295" s="450" t="s">
        <v>1105</v>
      </c>
    </row>
    <row r="296" spans="1:44" s="333" customFormat="1" ht="94.5" hidden="1" x14ac:dyDescent="0.25">
      <c r="A296" s="447">
        <v>0</v>
      </c>
      <c r="B296" s="448" t="s">
        <v>859</v>
      </c>
      <c r="C296" s="449" t="s">
        <v>388</v>
      </c>
      <c r="D296" s="506">
        <v>0</v>
      </c>
      <c r="E296" s="506">
        <v>0</v>
      </c>
      <c r="F296" s="506">
        <v>0</v>
      </c>
      <c r="G296" s="506">
        <v>0</v>
      </c>
      <c r="H296" s="506">
        <v>0</v>
      </c>
      <c r="I296" s="506">
        <v>0</v>
      </c>
      <c r="J296" s="506">
        <v>0</v>
      </c>
      <c r="K296" s="506">
        <v>0</v>
      </c>
      <c r="L296" s="506">
        <v>0</v>
      </c>
      <c r="M296" s="506">
        <v>0</v>
      </c>
      <c r="N296" s="506">
        <v>0</v>
      </c>
      <c r="O296" s="506">
        <v>0</v>
      </c>
      <c r="P296" s="506" t="s">
        <v>804</v>
      </c>
      <c r="Q296" s="506">
        <v>0</v>
      </c>
      <c r="R296" s="509">
        <v>0</v>
      </c>
      <c r="S296" s="506"/>
      <c r="T296" s="506"/>
      <c r="U296" s="506">
        <v>0</v>
      </c>
      <c r="V296" s="506">
        <v>0</v>
      </c>
      <c r="W296" s="506">
        <v>0.14496428</v>
      </c>
      <c r="X296" s="506">
        <v>0</v>
      </c>
      <c r="Y296" s="506">
        <v>0</v>
      </c>
      <c r="Z296" s="506">
        <v>0</v>
      </c>
      <c r="AA296" s="506">
        <v>0</v>
      </c>
      <c r="AB296" s="506">
        <v>0</v>
      </c>
      <c r="AC296" s="506">
        <v>0.14496428</v>
      </c>
      <c r="AD296" s="506">
        <v>0</v>
      </c>
      <c r="AE296" s="506">
        <v>0</v>
      </c>
      <c r="AF296" s="506" t="s">
        <v>804</v>
      </c>
      <c r="AG296" s="506">
        <v>0.14496428</v>
      </c>
      <c r="AH296" s="451" t="s">
        <v>1119</v>
      </c>
      <c r="AI296" s="450">
        <v>0</v>
      </c>
      <c r="AJ296" s="506">
        <v>0.14496428</v>
      </c>
      <c r="AK296" s="506">
        <v>0</v>
      </c>
      <c r="AL296" s="506">
        <v>0</v>
      </c>
      <c r="AM296" s="506">
        <v>0</v>
      </c>
      <c r="AN296" s="452" t="s">
        <v>1119</v>
      </c>
      <c r="AO296" s="506">
        <v>0</v>
      </c>
      <c r="AP296" s="506">
        <v>0</v>
      </c>
      <c r="AQ296" s="453"/>
      <c r="AR296" s="450" t="s">
        <v>1105</v>
      </c>
    </row>
    <row r="297" spans="1:44" s="333" customFormat="1" ht="47.25" hidden="1" x14ac:dyDescent="0.25">
      <c r="A297" s="447">
        <v>0</v>
      </c>
      <c r="B297" s="448" t="s">
        <v>963</v>
      </c>
      <c r="C297" s="449" t="s">
        <v>388</v>
      </c>
      <c r="D297" s="506">
        <v>0</v>
      </c>
      <c r="E297" s="506">
        <v>0</v>
      </c>
      <c r="F297" s="506">
        <v>0</v>
      </c>
      <c r="G297" s="506">
        <v>3.7586580000000001E-2</v>
      </c>
      <c r="H297" s="506">
        <v>0</v>
      </c>
      <c r="I297" s="506">
        <v>0</v>
      </c>
      <c r="J297" s="506">
        <v>0</v>
      </c>
      <c r="K297" s="506">
        <v>0</v>
      </c>
      <c r="L297" s="506">
        <v>0</v>
      </c>
      <c r="M297" s="506">
        <v>0</v>
      </c>
      <c r="N297" s="506">
        <v>0</v>
      </c>
      <c r="O297" s="506">
        <v>3.7586580000000001E-2</v>
      </c>
      <c r="P297" s="506" t="s">
        <v>804</v>
      </c>
      <c r="Q297" s="506">
        <v>3.7586580000000001E-2</v>
      </c>
      <c r="R297" s="509" t="s">
        <v>1119</v>
      </c>
      <c r="S297" s="506"/>
      <c r="T297" s="506"/>
      <c r="U297" s="506">
        <v>0</v>
      </c>
      <c r="V297" s="506">
        <v>0</v>
      </c>
      <c r="W297" s="506">
        <v>0.51516958999999996</v>
      </c>
      <c r="X297" s="506">
        <v>0</v>
      </c>
      <c r="Y297" s="506">
        <v>0</v>
      </c>
      <c r="Z297" s="506">
        <v>0</v>
      </c>
      <c r="AA297" s="506">
        <v>0</v>
      </c>
      <c r="AB297" s="506">
        <v>0</v>
      </c>
      <c r="AC297" s="506">
        <v>0</v>
      </c>
      <c r="AD297" s="506">
        <v>0</v>
      </c>
      <c r="AE297" s="506">
        <v>0.51516958999999996</v>
      </c>
      <c r="AF297" s="506" t="s">
        <v>804</v>
      </c>
      <c r="AG297" s="506">
        <v>0.51516958999999996</v>
      </c>
      <c r="AH297" s="451" t="s">
        <v>1119</v>
      </c>
      <c r="AI297" s="450" t="s">
        <v>421</v>
      </c>
      <c r="AJ297" s="506">
        <v>0</v>
      </c>
      <c r="AK297" s="506">
        <v>0</v>
      </c>
      <c r="AL297" s="506">
        <v>0.51516958999999996</v>
      </c>
      <c r="AM297" s="506">
        <v>0.51516958999999996</v>
      </c>
      <c r="AN297" s="452" t="s">
        <v>1119</v>
      </c>
      <c r="AO297" s="506">
        <v>0</v>
      </c>
      <c r="AP297" s="506">
        <v>0.51516958999999996</v>
      </c>
      <c r="AQ297" s="453"/>
      <c r="AR297" s="450" t="s">
        <v>1105</v>
      </c>
    </row>
    <row r="298" spans="1:44" s="333" customFormat="1" ht="63" hidden="1" x14ac:dyDescent="0.25">
      <c r="A298" s="447">
        <v>0</v>
      </c>
      <c r="B298" s="448" t="s">
        <v>964</v>
      </c>
      <c r="C298" s="449" t="s">
        <v>388</v>
      </c>
      <c r="D298" s="506">
        <v>0</v>
      </c>
      <c r="E298" s="506">
        <v>0</v>
      </c>
      <c r="F298" s="506">
        <v>0</v>
      </c>
      <c r="G298" s="506">
        <v>5.3762100000000002E-3</v>
      </c>
      <c r="H298" s="506">
        <v>0</v>
      </c>
      <c r="I298" s="506">
        <v>0</v>
      </c>
      <c r="J298" s="506">
        <v>0</v>
      </c>
      <c r="K298" s="506">
        <v>0</v>
      </c>
      <c r="L298" s="506">
        <v>0</v>
      </c>
      <c r="M298" s="506">
        <v>0</v>
      </c>
      <c r="N298" s="506">
        <v>0</v>
      </c>
      <c r="O298" s="506">
        <v>5.3762100000000002E-3</v>
      </c>
      <c r="P298" s="506" t="s">
        <v>804</v>
      </c>
      <c r="Q298" s="506">
        <v>5.3762100000000002E-3</v>
      </c>
      <c r="R298" s="509" t="s">
        <v>1119</v>
      </c>
      <c r="S298" s="506"/>
      <c r="T298" s="506"/>
      <c r="U298" s="506">
        <v>0</v>
      </c>
      <c r="V298" s="506">
        <v>0</v>
      </c>
      <c r="W298" s="506">
        <v>4.5561100000000004E-3</v>
      </c>
      <c r="X298" s="506">
        <v>0</v>
      </c>
      <c r="Y298" s="506">
        <v>0</v>
      </c>
      <c r="Z298" s="506">
        <v>0</v>
      </c>
      <c r="AA298" s="506">
        <v>0</v>
      </c>
      <c r="AB298" s="506">
        <v>0</v>
      </c>
      <c r="AC298" s="506">
        <v>0</v>
      </c>
      <c r="AD298" s="506">
        <v>0</v>
      </c>
      <c r="AE298" s="506">
        <v>4.5561100000000004E-3</v>
      </c>
      <c r="AF298" s="506" t="s">
        <v>804</v>
      </c>
      <c r="AG298" s="506">
        <v>4.5561100000000004E-3</v>
      </c>
      <c r="AH298" s="451" t="s">
        <v>1119</v>
      </c>
      <c r="AI298" s="450" t="s">
        <v>421</v>
      </c>
      <c r="AJ298" s="506">
        <v>4.5561100000000004E-3</v>
      </c>
      <c r="AK298" s="506">
        <v>0</v>
      </c>
      <c r="AL298" s="506">
        <v>0</v>
      </c>
      <c r="AM298" s="506">
        <v>0</v>
      </c>
      <c r="AN298" s="452" t="s">
        <v>1119</v>
      </c>
      <c r="AO298" s="506">
        <v>0</v>
      </c>
      <c r="AP298" s="506">
        <v>0</v>
      </c>
      <c r="AQ298" s="453"/>
      <c r="AR298" s="450" t="s">
        <v>1105</v>
      </c>
    </row>
    <row r="299" spans="1:44" s="333" customFormat="1" ht="63" hidden="1" x14ac:dyDescent="0.25">
      <c r="A299" s="447">
        <v>0</v>
      </c>
      <c r="B299" s="448" t="s">
        <v>965</v>
      </c>
      <c r="C299" s="449" t="s">
        <v>388</v>
      </c>
      <c r="D299" s="506">
        <v>0</v>
      </c>
      <c r="E299" s="506">
        <v>0</v>
      </c>
      <c r="F299" s="506">
        <v>0</v>
      </c>
      <c r="G299" s="506">
        <v>0</v>
      </c>
      <c r="H299" s="506">
        <v>0</v>
      </c>
      <c r="I299" s="506">
        <v>0</v>
      </c>
      <c r="J299" s="506">
        <v>0</v>
      </c>
      <c r="K299" s="506">
        <v>0</v>
      </c>
      <c r="L299" s="506">
        <v>0</v>
      </c>
      <c r="M299" s="506">
        <v>0</v>
      </c>
      <c r="N299" s="506">
        <v>0</v>
      </c>
      <c r="O299" s="506">
        <v>0</v>
      </c>
      <c r="P299" s="506" t="s">
        <v>804</v>
      </c>
      <c r="Q299" s="506">
        <v>0</v>
      </c>
      <c r="R299" s="509">
        <v>0</v>
      </c>
      <c r="S299" s="506"/>
      <c r="T299" s="506"/>
      <c r="U299" s="506">
        <v>0</v>
      </c>
      <c r="V299" s="506">
        <v>0</v>
      </c>
      <c r="W299" s="506">
        <v>1.3840199999999999E-2</v>
      </c>
      <c r="X299" s="506">
        <v>0</v>
      </c>
      <c r="Y299" s="506">
        <v>0</v>
      </c>
      <c r="Z299" s="506">
        <v>0</v>
      </c>
      <c r="AA299" s="506">
        <v>0</v>
      </c>
      <c r="AB299" s="506">
        <v>0</v>
      </c>
      <c r="AC299" s="506">
        <v>0</v>
      </c>
      <c r="AD299" s="506">
        <v>0</v>
      </c>
      <c r="AE299" s="506">
        <v>1.3840199999999999E-2</v>
      </c>
      <c r="AF299" s="506" t="s">
        <v>804</v>
      </c>
      <c r="AG299" s="506">
        <v>1.3840199999999999E-2</v>
      </c>
      <c r="AH299" s="451" t="s">
        <v>1119</v>
      </c>
      <c r="AI299" s="450">
        <v>0</v>
      </c>
      <c r="AJ299" s="506">
        <v>1.3840199999999999E-2</v>
      </c>
      <c r="AK299" s="506">
        <v>0</v>
      </c>
      <c r="AL299" s="506">
        <v>0</v>
      </c>
      <c r="AM299" s="506">
        <v>0</v>
      </c>
      <c r="AN299" s="452" t="s">
        <v>1119</v>
      </c>
      <c r="AO299" s="506">
        <v>0</v>
      </c>
      <c r="AP299" s="506">
        <v>0</v>
      </c>
      <c r="AQ299" s="453"/>
      <c r="AR299" s="450" t="s">
        <v>1105</v>
      </c>
    </row>
    <row r="300" spans="1:44" s="333" customFormat="1" ht="31.5" hidden="1" x14ac:dyDescent="0.25">
      <c r="A300" s="447" t="s">
        <v>448</v>
      </c>
      <c r="B300" s="448" t="s">
        <v>127</v>
      </c>
      <c r="C300" s="449">
        <v>1</v>
      </c>
      <c r="D300" s="506">
        <v>0</v>
      </c>
      <c r="E300" s="506">
        <v>0</v>
      </c>
      <c r="F300" s="506">
        <v>0</v>
      </c>
      <c r="G300" s="506">
        <v>5.2570103900000005</v>
      </c>
      <c r="H300" s="506">
        <v>0</v>
      </c>
      <c r="I300" s="506">
        <v>2.3544735399999999</v>
      </c>
      <c r="J300" s="506">
        <v>0</v>
      </c>
      <c r="K300" s="506">
        <v>1.34352202</v>
      </c>
      <c r="L300" s="506">
        <v>0</v>
      </c>
      <c r="M300" s="506">
        <v>0.62707662999999991</v>
      </c>
      <c r="N300" s="506">
        <v>0</v>
      </c>
      <c r="O300" s="506">
        <v>0.93193820000000005</v>
      </c>
      <c r="P300" s="506" t="s">
        <v>804</v>
      </c>
      <c r="Q300" s="506">
        <v>5.2570103900000005</v>
      </c>
      <c r="R300" s="509" t="s">
        <v>1119</v>
      </c>
      <c r="S300" s="506"/>
      <c r="T300" s="506"/>
      <c r="U300" s="506">
        <v>19.568745989999996</v>
      </c>
      <c r="V300" s="506">
        <v>0</v>
      </c>
      <c r="W300" s="506">
        <v>10.37105794</v>
      </c>
      <c r="X300" s="506">
        <v>0</v>
      </c>
      <c r="Y300" s="506">
        <v>1.17227518</v>
      </c>
      <c r="Z300" s="506">
        <v>0</v>
      </c>
      <c r="AA300" s="506">
        <v>2.4074154300000004</v>
      </c>
      <c r="AB300" s="506">
        <v>0</v>
      </c>
      <c r="AC300" s="506">
        <v>3.7767999199999993</v>
      </c>
      <c r="AD300" s="506">
        <v>0</v>
      </c>
      <c r="AE300" s="506">
        <v>3.0145674100000006</v>
      </c>
      <c r="AF300" s="506" t="s">
        <v>804</v>
      </c>
      <c r="AG300" s="506">
        <v>10.37105794</v>
      </c>
      <c r="AH300" s="451" t="s">
        <v>1119</v>
      </c>
      <c r="AI300" s="450">
        <v>0</v>
      </c>
      <c r="AJ300" s="506">
        <v>18.746270339999999</v>
      </c>
      <c r="AK300" s="506">
        <v>0</v>
      </c>
      <c r="AL300" s="506">
        <v>11.13351699</v>
      </c>
      <c r="AM300" s="506">
        <v>11.13351699</v>
      </c>
      <c r="AN300" s="452" t="s">
        <v>1119</v>
      </c>
      <c r="AO300" s="506">
        <v>0</v>
      </c>
      <c r="AP300" s="506">
        <v>11.13351699</v>
      </c>
      <c r="AQ300" s="453"/>
      <c r="AR300" s="450">
        <v>0</v>
      </c>
    </row>
    <row r="301" spans="1:44" s="333" customFormat="1" hidden="1" x14ac:dyDescent="0.25">
      <c r="A301" s="447" t="s">
        <v>474</v>
      </c>
      <c r="B301" s="448" t="s">
        <v>462</v>
      </c>
      <c r="C301" s="449">
        <v>0</v>
      </c>
      <c r="D301" s="506">
        <v>0</v>
      </c>
      <c r="E301" s="506">
        <v>0</v>
      </c>
      <c r="F301" s="506">
        <v>0</v>
      </c>
      <c r="G301" s="506">
        <v>0</v>
      </c>
      <c r="H301" s="506">
        <v>0</v>
      </c>
      <c r="I301" s="506">
        <v>0</v>
      </c>
      <c r="J301" s="506">
        <v>0</v>
      </c>
      <c r="K301" s="506">
        <v>0</v>
      </c>
      <c r="L301" s="506">
        <v>0</v>
      </c>
      <c r="M301" s="506">
        <v>0</v>
      </c>
      <c r="N301" s="506">
        <v>0</v>
      </c>
      <c r="O301" s="506">
        <v>0</v>
      </c>
      <c r="P301" s="506" t="s">
        <v>804</v>
      </c>
      <c r="Q301" s="506">
        <v>0</v>
      </c>
      <c r="R301" s="509" t="s">
        <v>1119</v>
      </c>
      <c r="S301" s="506"/>
      <c r="T301" s="506"/>
      <c r="U301" s="506">
        <v>0</v>
      </c>
      <c r="V301" s="506">
        <v>0</v>
      </c>
      <c r="W301" s="506">
        <v>0</v>
      </c>
      <c r="X301" s="506">
        <v>0</v>
      </c>
      <c r="Y301" s="506">
        <v>0</v>
      </c>
      <c r="Z301" s="506">
        <v>0</v>
      </c>
      <c r="AA301" s="506">
        <v>0</v>
      </c>
      <c r="AB301" s="506">
        <v>0</v>
      </c>
      <c r="AC301" s="506">
        <v>0</v>
      </c>
      <c r="AD301" s="506">
        <v>0</v>
      </c>
      <c r="AE301" s="506">
        <v>0</v>
      </c>
      <c r="AF301" s="506" t="s">
        <v>804</v>
      </c>
      <c r="AG301" s="506">
        <v>0</v>
      </c>
      <c r="AH301" s="451" t="s">
        <v>1119</v>
      </c>
      <c r="AI301" s="450">
        <v>0</v>
      </c>
      <c r="AJ301" s="506">
        <v>0</v>
      </c>
      <c r="AK301" s="506">
        <v>0</v>
      </c>
      <c r="AL301" s="506">
        <v>0</v>
      </c>
      <c r="AM301" s="506">
        <v>0</v>
      </c>
      <c r="AN301" s="452" t="s">
        <v>1119</v>
      </c>
      <c r="AO301" s="506">
        <v>0</v>
      </c>
      <c r="AP301" s="506">
        <v>0</v>
      </c>
      <c r="AQ301" s="453"/>
      <c r="AR301" s="450">
        <v>0</v>
      </c>
    </row>
    <row r="302" spans="1:44" s="333" customFormat="1" hidden="1" x14ac:dyDescent="0.25">
      <c r="A302" s="447">
        <v>1</v>
      </c>
      <c r="B302" s="448" t="s">
        <v>454</v>
      </c>
      <c r="C302" s="449">
        <v>0</v>
      </c>
      <c r="D302" s="506">
        <v>0</v>
      </c>
      <c r="E302" s="506">
        <v>0</v>
      </c>
      <c r="F302" s="506">
        <v>0</v>
      </c>
      <c r="G302" s="506">
        <v>0</v>
      </c>
      <c r="H302" s="506">
        <v>0</v>
      </c>
      <c r="I302" s="506">
        <v>0</v>
      </c>
      <c r="J302" s="506">
        <v>0</v>
      </c>
      <c r="K302" s="506">
        <v>0</v>
      </c>
      <c r="L302" s="506">
        <v>0</v>
      </c>
      <c r="M302" s="506">
        <v>0</v>
      </c>
      <c r="N302" s="506">
        <v>0</v>
      </c>
      <c r="O302" s="506">
        <v>0</v>
      </c>
      <c r="P302" s="506" t="s">
        <v>804</v>
      </c>
      <c r="Q302" s="506">
        <v>0</v>
      </c>
      <c r="R302" s="509" t="s">
        <v>1119</v>
      </c>
      <c r="S302" s="506"/>
      <c r="T302" s="506"/>
      <c r="U302" s="506">
        <v>0</v>
      </c>
      <c r="V302" s="506">
        <v>0</v>
      </c>
      <c r="W302" s="506">
        <v>0</v>
      </c>
      <c r="X302" s="506">
        <v>0</v>
      </c>
      <c r="Y302" s="506">
        <v>0</v>
      </c>
      <c r="Z302" s="506">
        <v>0</v>
      </c>
      <c r="AA302" s="506">
        <v>0</v>
      </c>
      <c r="AB302" s="506">
        <v>0</v>
      </c>
      <c r="AC302" s="506">
        <v>0</v>
      </c>
      <c r="AD302" s="506">
        <v>0</v>
      </c>
      <c r="AE302" s="506">
        <v>0</v>
      </c>
      <c r="AF302" s="506" t="s">
        <v>804</v>
      </c>
      <c r="AG302" s="506">
        <v>0</v>
      </c>
      <c r="AH302" s="451" t="s">
        <v>1119</v>
      </c>
      <c r="AI302" s="450">
        <v>0</v>
      </c>
      <c r="AJ302" s="506">
        <v>0</v>
      </c>
      <c r="AK302" s="506">
        <v>0</v>
      </c>
      <c r="AL302" s="506">
        <v>0</v>
      </c>
      <c r="AM302" s="506">
        <v>0</v>
      </c>
      <c r="AN302" s="452" t="s">
        <v>1119</v>
      </c>
      <c r="AO302" s="506">
        <v>0</v>
      </c>
      <c r="AP302" s="506">
        <v>0</v>
      </c>
      <c r="AQ302" s="453"/>
      <c r="AR302" s="450">
        <v>0</v>
      </c>
    </row>
    <row r="303" spans="1:44" s="333" customFormat="1" hidden="1" x14ac:dyDescent="0.25">
      <c r="A303" s="447">
        <v>2</v>
      </c>
      <c r="B303" s="448" t="s">
        <v>394</v>
      </c>
      <c r="C303" s="449">
        <v>0</v>
      </c>
      <c r="D303" s="506">
        <v>0</v>
      </c>
      <c r="E303" s="506">
        <v>0</v>
      </c>
      <c r="F303" s="506">
        <v>0</v>
      </c>
      <c r="G303" s="506">
        <v>0</v>
      </c>
      <c r="H303" s="506">
        <v>0</v>
      </c>
      <c r="I303" s="506">
        <v>0</v>
      </c>
      <c r="J303" s="506">
        <v>0</v>
      </c>
      <c r="K303" s="506">
        <v>0</v>
      </c>
      <c r="L303" s="506">
        <v>0</v>
      </c>
      <c r="M303" s="506">
        <v>0</v>
      </c>
      <c r="N303" s="506">
        <v>0</v>
      </c>
      <c r="O303" s="506">
        <v>0</v>
      </c>
      <c r="P303" s="506" t="s">
        <v>804</v>
      </c>
      <c r="Q303" s="506">
        <v>0</v>
      </c>
      <c r="R303" s="509" t="s">
        <v>1119</v>
      </c>
      <c r="S303" s="506"/>
      <c r="T303" s="506"/>
      <c r="U303" s="506">
        <v>0</v>
      </c>
      <c r="V303" s="506">
        <v>0</v>
      </c>
      <c r="W303" s="506">
        <v>0</v>
      </c>
      <c r="X303" s="506">
        <v>0</v>
      </c>
      <c r="Y303" s="506">
        <v>0</v>
      </c>
      <c r="Z303" s="506">
        <v>0</v>
      </c>
      <c r="AA303" s="506">
        <v>0</v>
      </c>
      <c r="AB303" s="506">
        <v>0</v>
      </c>
      <c r="AC303" s="506">
        <v>0</v>
      </c>
      <c r="AD303" s="506">
        <v>0</v>
      </c>
      <c r="AE303" s="506">
        <v>0</v>
      </c>
      <c r="AF303" s="506" t="s">
        <v>804</v>
      </c>
      <c r="AG303" s="506">
        <v>0</v>
      </c>
      <c r="AH303" s="451" t="s">
        <v>1119</v>
      </c>
      <c r="AI303" s="450">
        <v>0</v>
      </c>
      <c r="AJ303" s="506">
        <v>0</v>
      </c>
      <c r="AK303" s="506">
        <v>0</v>
      </c>
      <c r="AL303" s="506">
        <v>0</v>
      </c>
      <c r="AM303" s="506">
        <v>0</v>
      </c>
      <c r="AN303" s="452" t="s">
        <v>1119</v>
      </c>
      <c r="AO303" s="506">
        <v>0</v>
      </c>
      <c r="AP303" s="506">
        <v>0</v>
      </c>
      <c r="AQ303" s="453"/>
      <c r="AR303" s="450">
        <v>0</v>
      </c>
    </row>
    <row r="304" spans="1:44" s="333" customFormat="1" hidden="1" x14ac:dyDescent="0.25">
      <c r="A304" s="447">
        <v>3</v>
      </c>
      <c r="B304" s="448" t="s">
        <v>395</v>
      </c>
      <c r="C304" s="449">
        <v>0</v>
      </c>
      <c r="D304" s="506">
        <v>0</v>
      </c>
      <c r="E304" s="506">
        <v>0</v>
      </c>
      <c r="F304" s="506">
        <v>0</v>
      </c>
      <c r="G304" s="506">
        <v>0</v>
      </c>
      <c r="H304" s="506">
        <v>0</v>
      </c>
      <c r="I304" s="506">
        <v>0</v>
      </c>
      <c r="J304" s="506">
        <v>0</v>
      </c>
      <c r="K304" s="506">
        <v>0</v>
      </c>
      <c r="L304" s="506">
        <v>0</v>
      </c>
      <c r="M304" s="506">
        <v>0</v>
      </c>
      <c r="N304" s="506">
        <v>0</v>
      </c>
      <c r="O304" s="506">
        <v>0</v>
      </c>
      <c r="P304" s="506" t="s">
        <v>804</v>
      </c>
      <c r="Q304" s="506">
        <v>0</v>
      </c>
      <c r="R304" s="509" t="s">
        <v>1119</v>
      </c>
      <c r="S304" s="506"/>
      <c r="T304" s="506"/>
      <c r="U304" s="506">
        <v>0</v>
      </c>
      <c r="V304" s="506">
        <v>0</v>
      </c>
      <c r="W304" s="506">
        <v>0</v>
      </c>
      <c r="X304" s="506">
        <v>0</v>
      </c>
      <c r="Y304" s="506">
        <v>0</v>
      </c>
      <c r="Z304" s="506">
        <v>0</v>
      </c>
      <c r="AA304" s="506">
        <v>0</v>
      </c>
      <c r="AB304" s="506">
        <v>0</v>
      </c>
      <c r="AC304" s="506">
        <v>0</v>
      </c>
      <c r="AD304" s="506">
        <v>0</v>
      </c>
      <c r="AE304" s="506">
        <v>0</v>
      </c>
      <c r="AF304" s="506" t="s">
        <v>804</v>
      </c>
      <c r="AG304" s="506">
        <v>0</v>
      </c>
      <c r="AH304" s="451" t="s">
        <v>1119</v>
      </c>
      <c r="AI304" s="450">
        <v>0</v>
      </c>
      <c r="AJ304" s="506">
        <v>0</v>
      </c>
      <c r="AK304" s="506">
        <v>0</v>
      </c>
      <c r="AL304" s="506">
        <v>0</v>
      </c>
      <c r="AM304" s="506">
        <v>0</v>
      </c>
      <c r="AN304" s="452" t="s">
        <v>1119</v>
      </c>
      <c r="AO304" s="506">
        <v>0</v>
      </c>
      <c r="AP304" s="506">
        <v>0</v>
      </c>
      <c r="AQ304" s="453"/>
      <c r="AR304" s="450">
        <v>0</v>
      </c>
    </row>
    <row r="305" spans="1:44" s="333" customFormat="1" hidden="1" x14ac:dyDescent="0.25">
      <c r="A305" s="447">
        <v>4</v>
      </c>
      <c r="B305" s="448" t="s">
        <v>120</v>
      </c>
      <c r="C305" s="449">
        <v>0</v>
      </c>
      <c r="D305" s="506">
        <v>0</v>
      </c>
      <c r="E305" s="506">
        <v>0</v>
      </c>
      <c r="F305" s="506">
        <v>0</v>
      </c>
      <c r="G305" s="506">
        <v>0</v>
      </c>
      <c r="H305" s="506">
        <v>0</v>
      </c>
      <c r="I305" s="506">
        <v>0</v>
      </c>
      <c r="J305" s="506">
        <v>0</v>
      </c>
      <c r="K305" s="506">
        <v>0</v>
      </c>
      <c r="L305" s="506">
        <v>0</v>
      </c>
      <c r="M305" s="506">
        <v>0</v>
      </c>
      <c r="N305" s="506">
        <v>0</v>
      </c>
      <c r="O305" s="506">
        <v>0</v>
      </c>
      <c r="P305" s="506" t="s">
        <v>804</v>
      </c>
      <c r="Q305" s="506">
        <v>0</v>
      </c>
      <c r="R305" s="509" t="s">
        <v>1119</v>
      </c>
      <c r="S305" s="506"/>
      <c r="T305" s="506"/>
      <c r="U305" s="506">
        <v>0</v>
      </c>
      <c r="V305" s="506">
        <v>0</v>
      </c>
      <c r="W305" s="506">
        <v>0</v>
      </c>
      <c r="X305" s="506">
        <v>0</v>
      </c>
      <c r="Y305" s="506">
        <v>0</v>
      </c>
      <c r="Z305" s="506">
        <v>0</v>
      </c>
      <c r="AA305" s="506">
        <v>0</v>
      </c>
      <c r="AB305" s="506">
        <v>0</v>
      </c>
      <c r="AC305" s="506">
        <v>0</v>
      </c>
      <c r="AD305" s="506">
        <v>0</v>
      </c>
      <c r="AE305" s="506">
        <v>0</v>
      </c>
      <c r="AF305" s="506" t="s">
        <v>804</v>
      </c>
      <c r="AG305" s="506">
        <v>0</v>
      </c>
      <c r="AH305" s="451" t="s">
        <v>1119</v>
      </c>
      <c r="AI305" s="450">
        <v>0</v>
      </c>
      <c r="AJ305" s="506">
        <v>0</v>
      </c>
      <c r="AK305" s="506">
        <v>0</v>
      </c>
      <c r="AL305" s="506">
        <v>0</v>
      </c>
      <c r="AM305" s="506">
        <v>0</v>
      </c>
      <c r="AN305" s="452" t="s">
        <v>1119</v>
      </c>
      <c r="AO305" s="506">
        <v>0</v>
      </c>
      <c r="AP305" s="506">
        <v>0</v>
      </c>
      <c r="AQ305" s="453"/>
      <c r="AR305" s="450">
        <v>0</v>
      </c>
    </row>
    <row r="306" spans="1:44" s="333" customFormat="1" hidden="1" x14ac:dyDescent="0.25">
      <c r="A306" s="447">
        <v>5</v>
      </c>
      <c r="B306" s="448" t="s">
        <v>466</v>
      </c>
      <c r="C306" s="449">
        <v>0</v>
      </c>
      <c r="D306" s="506">
        <v>0</v>
      </c>
      <c r="E306" s="506">
        <v>0</v>
      </c>
      <c r="F306" s="506">
        <v>0</v>
      </c>
      <c r="G306" s="506">
        <v>0</v>
      </c>
      <c r="H306" s="506">
        <v>0</v>
      </c>
      <c r="I306" s="506">
        <v>0</v>
      </c>
      <c r="J306" s="506">
        <v>0</v>
      </c>
      <c r="K306" s="506">
        <v>0</v>
      </c>
      <c r="L306" s="506">
        <v>0</v>
      </c>
      <c r="M306" s="506">
        <v>0</v>
      </c>
      <c r="N306" s="506">
        <v>0</v>
      </c>
      <c r="O306" s="506">
        <v>0</v>
      </c>
      <c r="P306" s="506" t="s">
        <v>804</v>
      </c>
      <c r="Q306" s="506">
        <v>0</v>
      </c>
      <c r="R306" s="509" t="s">
        <v>1119</v>
      </c>
      <c r="S306" s="506"/>
      <c r="T306" s="506"/>
      <c r="U306" s="506">
        <v>0</v>
      </c>
      <c r="V306" s="506">
        <v>0</v>
      </c>
      <c r="W306" s="506">
        <v>0</v>
      </c>
      <c r="X306" s="506">
        <v>0</v>
      </c>
      <c r="Y306" s="506">
        <v>0</v>
      </c>
      <c r="Z306" s="506">
        <v>0</v>
      </c>
      <c r="AA306" s="506">
        <v>0</v>
      </c>
      <c r="AB306" s="506">
        <v>0</v>
      </c>
      <c r="AC306" s="506">
        <v>0</v>
      </c>
      <c r="AD306" s="506">
        <v>0</v>
      </c>
      <c r="AE306" s="506">
        <v>0</v>
      </c>
      <c r="AF306" s="506" t="s">
        <v>804</v>
      </c>
      <c r="AG306" s="506">
        <v>0</v>
      </c>
      <c r="AH306" s="451" t="s">
        <v>1119</v>
      </c>
      <c r="AI306" s="450">
        <v>0</v>
      </c>
      <c r="AJ306" s="506">
        <v>0</v>
      </c>
      <c r="AK306" s="506">
        <v>0</v>
      </c>
      <c r="AL306" s="506">
        <v>0</v>
      </c>
      <c r="AM306" s="506">
        <v>0</v>
      </c>
      <c r="AN306" s="452" t="s">
        <v>1119</v>
      </c>
      <c r="AO306" s="506">
        <v>0</v>
      </c>
      <c r="AP306" s="506">
        <v>0</v>
      </c>
      <c r="AQ306" s="453"/>
      <c r="AR306" s="450">
        <v>0</v>
      </c>
    </row>
    <row r="307" spans="1:44" s="333" customFormat="1" hidden="1" x14ac:dyDescent="0.25">
      <c r="A307" s="447">
        <v>6</v>
      </c>
      <c r="B307" s="448" t="s">
        <v>467</v>
      </c>
      <c r="C307" s="449">
        <v>0</v>
      </c>
      <c r="D307" s="506">
        <v>0</v>
      </c>
      <c r="E307" s="506">
        <v>0</v>
      </c>
      <c r="F307" s="506">
        <v>0</v>
      </c>
      <c r="G307" s="506">
        <v>0</v>
      </c>
      <c r="H307" s="506">
        <v>0</v>
      </c>
      <c r="I307" s="506">
        <v>0</v>
      </c>
      <c r="J307" s="506">
        <v>0</v>
      </c>
      <c r="K307" s="506">
        <v>0</v>
      </c>
      <c r="L307" s="506">
        <v>0</v>
      </c>
      <c r="M307" s="506">
        <v>0</v>
      </c>
      <c r="N307" s="506">
        <v>0</v>
      </c>
      <c r="O307" s="506">
        <v>0</v>
      </c>
      <c r="P307" s="506" t="s">
        <v>804</v>
      </c>
      <c r="Q307" s="506">
        <v>0</v>
      </c>
      <c r="R307" s="509" t="s">
        <v>1119</v>
      </c>
      <c r="S307" s="506"/>
      <c r="T307" s="506"/>
      <c r="U307" s="506">
        <v>0</v>
      </c>
      <c r="V307" s="506">
        <v>0</v>
      </c>
      <c r="W307" s="506">
        <v>0</v>
      </c>
      <c r="X307" s="506">
        <v>0</v>
      </c>
      <c r="Y307" s="506">
        <v>0</v>
      </c>
      <c r="Z307" s="506">
        <v>0</v>
      </c>
      <c r="AA307" s="506">
        <v>0</v>
      </c>
      <c r="AB307" s="506">
        <v>0</v>
      </c>
      <c r="AC307" s="506">
        <v>0</v>
      </c>
      <c r="AD307" s="506">
        <v>0</v>
      </c>
      <c r="AE307" s="506">
        <v>0</v>
      </c>
      <c r="AF307" s="506" t="s">
        <v>804</v>
      </c>
      <c r="AG307" s="506">
        <v>0</v>
      </c>
      <c r="AH307" s="451" t="s">
        <v>1119</v>
      </c>
      <c r="AI307" s="450">
        <v>0</v>
      </c>
      <c r="AJ307" s="506">
        <v>0</v>
      </c>
      <c r="AK307" s="506">
        <v>0</v>
      </c>
      <c r="AL307" s="506">
        <v>0</v>
      </c>
      <c r="AM307" s="506">
        <v>0</v>
      </c>
      <c r="AN307" s="452" t="s">
        <v>1119</v>
      </c>
      <c r="AO307" s="506">
        <v>0</v>
      </c>
      <c r="AP307" s="506">
        <v>0</v>
      </c>
      <c r="AQ307" s="453"/>
      <c r="AR307" s="450">
        <v>0</v>
      </c>
    </row>
    <row r="308" spans="1:44" s="333" customFormat="1" hidden="1" x14ac:dyDescent="0.25">
      <c r="A308" s="447">
        <v>7</v>
      </c>
      <c r="B308" s="448" t="s">
        <v>468</v>
      </c>
      <c r="C308" s="449">
        <v>0</v>
      </c>
      <c r="D308" s="506">
        <v>0</v>
      </c>
      <c r="E308" s="506">
        <v>0</v>
      </c>
      <c r="F308" s="506">
        <v>0</v>
      </c>
      <c r="G308" s="506">
        <v>0</v>
      </c>
      <c r="H308" s="506">
        <v>0</v>
      </c>
      <c r="I308" s="506">
        <v>0</v>
      </c>
      <c r="J308" s="506">
        <v>0</v>
      </c>
      <c r="K308" s="506">
        <v>0</v>
      </c>
      <c r="L308" s="506">
        <v>0</v>
      </c>
      <c r="M308" s="506">
        <v>0</v>
      </c>
      <c r="N308" s="506">
        <v>0</v>
      </c>
      <c r="O308" s="506">
        <v>0</v>
      </c>
      <c r="P308" s="506" t="s">
        <v>804</v>
      </c>
      <c r="Q308" s="506">
        <v>0</v>
      </c>
      <c r="R308" s="509" t="s">
        <v>1119</v>
      </c>
      <c r="S308" s="506"/>
      <c r="T308" s="506"/>
      <c r="U308" s="506">
        <v>0</v>
      </c>
      <c r="V308" s="506">
        <v>0</v>
      </c>
      <c r="W308" s="506">
        <v>0</v>
      </c>
      <c r="X308" s="506">
        <v>0</v>
      </c>
      <c r="Y308" s="506">
        <v>0</v>
      </c>
      <c r="Z308" s="506">
        <v>0</v>
      </c>
      <c r="AA308" s="506">
        <v>0</v>
      </c>
      <c r="AB308" s="506">
        <v>0</v>
      </c>
      <c r="AC308" s="506">
        <v>0</v>
      </c>
      <c r="AD308" s="506">
        <v>0</v>
      </c>
      <c r="AE308" s="506">
        <v>0</v>
      </c>
      <c r="AF308" s="506" t="s">
        <v>804</v>
      </c>
      <c r="AG308" s="506">
        <v>0</v>
      </c>
      <c r="AH308" s="451" t="s">
        <v>1119</v>
      </c>
      <c r="AI308" s="450">
        <v>0</v>
      </c>
      <c r="AJ308" s="506">
        <v>0</v>
      </c>
      <c r="AK308" s="506">
        <v>0</v>
      </c>
      <c r="AL308" s="506">
        <v>0</v>
      </c>
      <c r="AM308" s="506">
        <v>0</v>
      </c>
      <c r="AN308" s="452" t="s">
        <v>1119</v>
      </c>
      <c r="AO308" s="506">
        <v>0</v>
      </c>
      <c r="AP308" s="506">
        <v>0</v>
      </c>
      <c r="AQ308" s="453"/>
      <c r="AR308" s="450">
        <v>0</v>
      </c>
    </row>
    <row r="309" spans="1:44" s="333" customFormat="1" hidden="1" x14ac:dyDescent="0.25">
      <c r="A309" s="447">
        <v>8</v>
      </c>
      <c r="B309" s="448" t="s">
        <v>121</v>
      </c>
      <c r="C309" s="449">
        <v>0</v>
      </c>
      <c r="D309" s="506">
        <v>0</v>
      </c>
      <c r="E309" s="506">
        <v>0</v>
      </c>
      <c r="F309" s="506">
        <v>0</v>
      </c>
      <c r="G309" s="506">
        <v>0</v>
      </c>
      <c r="H309" s="506">
        <v>0</v>
      </c>
      <c r="I309" s="506">
        <v>0</v>
      </c>
      <c r="J309" s="506">
        <v>0</v>
      </c>
      <c r="K309" s="506">
        <v>0</v>
      </c>
      <c r="L309" s="506">
        <v>0</v>
      </c>
      <c r="M309" s="506">
        <v>0</v>
      </c>
      <c r="N309" s="506">
        <v>0</v>
      </c>
      <c r="O309" s="506">
        <v>0</v>
      </c>
      <c r="P309" s="506" t="s">
        <v>804</v>
      </c>
      <c r="Q309" s="506">
        <v>0</v>
      </c>
      <c r="R309" s="509" t="s">
        <v>1119</v>
      </c>
      <c r="S309" s="506"/>
      <c r="T309" s="506"/>
      <c r="U309" s="506">
        <v>0</v>
      </c>
      <c r="V309" s="506">
        <v>0</v>
      </c>
      <c r="W309" s="506">
        <v>0</v>
      </c>
      <c r="X309" s="506">
        <v>0</v>
      </c>
      <c r="Y309" s="506">
        <v>0</v>
      </c>
      <c r="Z309" s="506">
        <v>0</v>
      </c>
      <c r="AA309" s="506">
        <v>0</v>
      </c>
      <c r="AB309" s="506">
        <v>0</v>
      </c>
      <c r="AC309" s="506">
        <v>0</v>
      </c>
      <c r="AD309" s="506">
        <v>0</v>
      </c>
      <c r="AE309" s="506">
        <v>0</v>
      </c>
      <c r="AF309" s="506" t="s">
        <v>804</v>
      </c>
      <c r="AG309" s="506">
        <v>0</v>
      </c>
      <c r="AH309" s="451" t="s">
        <v>1119</v>
      </c>
      <c r="AI309" s="450">
        <v>0</v>
      </c>
      <c r="AJ309" s="506">
        <v>0</v>
      </c>
      <c r="AK309" s="506">
        <v>0</v>
      </c>
      <c r="AL309" s="506">
        <v>0</v>
      </c>
      <c r="AM309" s="506">
        <v>0</v>
      </c>
      <c r="AN309" s="452" t="s">
        <v>1119</v>
      </c>
      <c r="AO309" s="506">
        <v>0</v>
      </c>
      <c r="AP309" s="506">
        <v>0</v>
      </c>
      <c r="AQ309" s="453"/>
      <c r="AR309" s="450">
        <v>0</v>
      </c>
    </row>
    <row r="310" spans="1:44" s="333" customFormat="1" hidden="1" x14ac:dyDescent="0.25">
      <c r="A310" s="447">
        <v>9</v>
      </c>
      <c r="B310" s="448" t="s">
        <v>469</v>
      </c>
      <c r="C310" s="449">
        <v>0</v>
      </c>
      <c r="D310" s="506">
        <v>0</v>
      </c>
      <c r="E310" s="506">
        <v>0</v>
      </c>
      <c r="F310" s="506">
        <v>0</v>
      </c>
      <c r="G310" s="506">
        <v>0</v>
      </c>
      <c r="H310" s="506">
        <v>0</v>
      </c>
      <c r="I310" s="506">
        <v>0</v>
      </c>
      <c r="J310" s="506">
        <v>0</v>
      </c>
      <c r="K310" s="506">
        <v>0</v>
      </c>
      <c r="L310" s="506">
        <v>0</v>
      </c>
      <c r="M310" s="506">
        <v>0</v>
      </c>
      <c r="N310" s="506">
        <v>0</v>
      </c>
      <c r="O310" s="506">
        <v>0</v>
      </c>
      <c r="P310" s="506" t="s">
        <v>804</v>
      </c>
      <c r="Q310" s="506">
        <v>0</v>
      </c>
      <c r="R310" s="509" t="s">
        <v>1119</v>
      </c>
      <c r="S310" s="506"/>
      <c r="T310" s="506"/>
      <c r="U310" s="506">
        <v>0</v>
      </c>
      <c r="V310" s="506">
        <v>0</v>
      </c>
      <c r="W310" s="506">
        <v>0</v>
      </c>
      <c r="X310" s="506">
        <v>0</v>
      </c>
      <c r="Y310" s="506">
        <v>0</v>
      </c>
      <c r="Z310" s="506">
        <v>0</v>
      </c>
      <c r="AA310" s="506">
        <v>0</v>
      </c>
      <c r="AB310" s="506">
        <v>0</v>
      </c>
      <c r="AC310" s="506">
        <v>0</v>
      </c>
      <c r="AD310" s="506">
        <v>0</v>
      </c>
      <c r="AE310" s="506">
        <v>0</v>
      </c>
      <c r="AF310" s="506" t="s">
        <v>804</v>
      </c>
      <c r="AG310" s="506">
        <v>0</v>
      </c>
      <c r="AH310" s="451" t="s">
        <v>1119</v>
      </c>
      <c r="AI310" s="450">
        <v>0</v>
      </c>
      <c r="AJ310" s="506">
        <v>0</v>
      </c>
      <c r="AK310" s="506">
        <v>0</v>
      </c>
      <c r="AL310" s="506">
        <v>0</v>
      </c>
      <c r="AM310" s="506">
        <v>0</v>
      </c>
      <c r="AN310" s="452" t="s">
        <v>1119</v>
      </c>
      <c r="AO310" s="506">
        <v>0</v>
      </c>
      <c r="AP310" s="506">
        <v>0</v>
      </c>
      <c r="AQ310" s="453"/>
      <c r="AR310" s="450">
        <v>0</v>
      </c>
    </row>
    <row r="311" spans="1:44" s="333" customFormat="1" hidden="1" x14ac:dyDescent="0.25">
      <c r="A311" s="447">
        <v>10</v>
      </c>
      <c r="B311" s="448" t="s">
        <v>470</v>
      </c>
      <c r="C311" s="449">
        <v>0</v>
      </c>
      <c r="D311" s="506">
        <v>0</v>
      </c>
      <c r="E311" s="506">
        <v>0</v>
      </c>
      <c r="F311" s="506">
        <v>0</v>
      </c>
      <c r="G311" s="506">
        <v>0</v>
      </c>
      <c r="H311" s="506">
        <v>0</v>
      </c>
      <c r="I311" s="506">
        <v>0</v>
      </c>
      <c r="J311" s="506">
        <v>0</v>
      </c>
      <c r="K311" s="506">
        <v>0</v>
      </c>
      <c r="L311" s="506">
        <v>0</v>
      </c>
      <c r="M311" s="506">
        <v>0</v>
      </c>
      <c r="N311" s="506">
        <v>0</v>
      </c>
      <c r="O311" s="506">
        <v>0</v>
      </c>
      <c r="P311" s="506" t="s">
        <v>804</v>
      </c>
      <c r="Q311" s="506">
        <v>0</v>
      </c>
      <c r="R311" s="509" t="s">
        <v>1119</v>
      </c>
      <c r="S311" s="506"/>
      <c r="T311" s="506"/>
      <c r="U311" s="506">
        <v>0</v>
      </c>
      <c r="V311" s="506">
        <v>0</v>
      </c>
      <c r="W311" s="506">
        <v>0</v>
      </c>
      <c r="X311" s="506">
        <v>0</v>
      </c>
      <c r="Y311" s="506">
        <v>0</v>
      </c>
      <c r="Z311" s="506">
        <v>0</v>
      </c>
      <c r="AA311" s="506">
        <v>0</v>
      </c>
      <c r="AB311" s="506">
        <v>0</v>
      </c>
      <c r="AC311" s="506">
        <v>0</v>
      </c>
      <c r="AD311" s="506">
        <v>0</v>
      </c>
      <c r="AE311" s="506">
        <v>0</v>
      </c>
      <c r="AF311" s="506" t="s">
        <v>804</v>
      </c>
      <c r="AG311" s="506">
        <v>0</v>
      </c>
      <c r="AH311" s="451" t="s">
        <v>1119</v>
      </c>
      <c r="AI311" s="450">
        <v>0</v>
      </c>
      <c r="AJ311" s="506">
        <v>0</v>
      </c>
      <c r="AK311" s="506">
        <v>0</v>
      </c>
      <c r="AL311" s="506">
        <v>0</v>
      </c>
      <c r="AM311" s="506">
        <v>0</v>
      </c>
      <c r="AN311" s="452" t="s">
        <v>1119</v>
      </c>
      <c r="AO311" s="506">
        <v>0</v>
      </c>
      <c r="AP311" s="506">
        <v>0</v>
      </c>
      <c r="AQ311" s="453"/>
      <c r="AR311" s="450">
        <v>0</v>
      </c>
    </row>
    <row r="312" spans="1:44" s="333" customFormat="1" hidden="1" x14ac:dyDescent="0.25">
      <c r="A312" s="447" t="s">
        <v>475</v>
      </c>
      <c r="B312" s="448" t="s">
        <v>464</v>
      </c>
      <c r="C312" s="449">
        <v>0</v>
      </c>
      <c r="D312" s="506">
        <v>0</v>
      </c>
      <c r="E312" s="506">
        <v>0</v>
      </c>
      <c r="F312" s="506">
        <v>0</v>
      </c>
      <c r="G312" s="506">
        <v>5.2570103900000005</v>
      </c>
      <c r="H312" s="506">
        <v>0</v>
      </c>
      <c r="I312" s="506">
        <v>2.3544735399999999</v>
      </c>
      <c r="J312" s="506">
        <v>0</v>
      </c>
      <c r="K312" s="506">
        <v>1.34352202</v>
      </c>
      <c r="L312" s="506">
        <v>0</v>
      </c>
      <c r="M312" s="506">
        <v>0.62707662999999991</v>
      </c>
      <c r="N312" s="506">
        <v>0</v>
      </c>
      <c r="O312" s="506">
        <v>0.93193820000000005</v>
      </c>
      <c r="P312" s="506" t="s">
        <v>804</v>
      </c>
      <c r="Q312" s="506">
        <v>5.2570103900000005</v>
      </c>
      <c r="R312" s="509" t="s">
        <v>1119</v>
      </c>
      <c r="S312" s="506"/>
      <c r="T312" s="506"/>
      <c r="U312" s="506">
        <v>19.568745989999996</v>
      </c>
      <c r="V312" s="506">
        <v>0</v>
      </c>
      <c r="W312" s="506">
        <v>10.37105794</v>
      </c>
      <c r="X312" s="506">
        <v>0</v>
      </c>
      <c r="Y312" s="506">
        <v>1.17227518</v>
      </c>
      <c r="Z312" s="506">
        <v>0</v>
      </c>
      <c r="AA312" s="506">
        <v>2.4074154300000004</v>
      </c>
      <c r="AB312" s="506">
        <v>0</v>
      </c>
      <c r="AC312" s="506">
        <v>3.7767999199999993</v>
      </c>
      <c r="AD312" s="506">
        <v>0</v>
      </c>
      <c r="AE312" s="506">
        <v>3.0145674100000006</v>
      </c>
      <c r="AF312" s="506" t="s">
        <v>804</v>
      </c>
      <c r="AG312" s="506">
        <v>10.37105794</v>
      </c>
      <c r="AH312" s="451" t="s">
        <v>1119</v>
      </c>
      <c r="AI312" s="450">
        <v>0</v>
      </c>
      <c r="AJ312" s="506">
        <v>18.746270339999999</v>
      </c>
      <c r="AK312" s="506">
        <v>0</v>
      </c>
      <c r="AL312" s="506">
        <v>11.13351699</v>
      </c>
      <c r="AM312" s="506">
        <v>11.13351699</v>
      </c>
      <c r="AN312" s="452" t="s">
        <v>1119</v>
      </c>
      <c r="AO312" s="506">
        <v>0</v>
      </c>
      <c r="AP312" s="506">
        <v>11.13351699</v>
      </c>
      <c r="AQ312" s="453"/>
      <c r="AR312" s="450">
        <v>0</v>
      </c>
    </row>
    <row r="313" spans="1:44" s="333" customFormat="1" hidden="1" x14ac:dyDescent="0.25">
      <c r="A313" s="447">
        <v>1</v>
      </c>
      <c r="B313" s="448" t="s">
        <v>454</v>
      </c>
      <c r="C313" s="449">
        <v>0</v>
      </c>
      <c r="D313" s="506">
        <v>0</v>
      </c>
      <c r="E313" s="506">
        <v>0</v>
      </c>
      <c r="F313" s="506">
        <v>0</v>
      </c>
      <c r="G313" s="506">
        <v>0</v>
      </c>
      <c r="H313" s="506">
        <v>0</v>
      </c>
      <c r="I313" s="506">
        <v>0</v>
      </c>
      <c r="J313" s="506">
        <v>0</v>
      </c>
      <c r="K313" s="506">
        <v>0</v>
      </c>
      <c r="L313" s="506">
        <v>0</v>
      </c>
      <c r="M313" s="506">
        <v>0</v>
      </c>
      <c r="N313" s="506">
        <v>0</v>
      </c>
      <c r="O313" s="506">
        <v>0</v>
      </c>
      <c r="P313" s="506" t="s">
        <v>804</v>
      </c>
      <c r="Q313" s="506">
        <v>0</v>
      </c>
      <c r="R313" s="509" t="s">
        <v>1119</v>
      </c>
      <c r="S313" s="506"/>
      <c r="T313" s="506"/>
      <c r="U313" s="506">
        <v>17.625</v>
      </c>
      <c r="V313" s="506">
        <v>0</v>
      </c>
      <c r="W313" s="506">
        <v>0.63300000000000001</v>
      </c>
      <c r="X313" s="506">
        <v>0</v>
      </c>
      <c r="Y313" s="506">
        <v>0.38</v>
      </c>
      <c r="Z313" s="506">
        <v>0</v>
      </c>
      <c r="AA313" s="506">
        <v>0.253</v>
      </c>
      <c r="AB313" s="506">
        <v>0</v>
      </c>
      <c r="AC313" s="506">
        <v>0</v>
      </c>
      <c r="AD313" s="506">
        <v>0</v>
      </c>
      <c r="AE313" s="506">
        <v>0</v>
      </c>
      <c r="AF313" s="506" t="s">
        <v>804</v>
      </c>
      <c r="AG313" s="506">
        <v>0.63300000000000001</v>
      </c>
      <c r="AH313" s="451" t="s">
        <v>1119</v>
      </c>
      <c r="AI313" s="450">
        <v>0</v>
      </c>
      <c r="AJ313" s="506">
        <v>18.257999999999999</v>
      </c>
      <c r="AK313" s="506">
        <v>0</v>
      </c>
      <c r="AL313" s="506">
        <v>0</v>
      </c>
      <c r="AM313" s="506">
        <v>0</v>
      </c>
      <c r="AN313" s="452" t="s">
        <v>1119</v>
      </c>
      <c r="AO313" s="506">
        <v>0</v>
      </c>
      <c r="AP313" s="506">
        <v>0</v>
      </c>
      <c r="AQ313" s="453"/>
      <c r="AR313" s="450">
        <v>0</v>
      </c>
    </row>
    <row r="314" spans="1:44" s="333" customFormat="1" ht="47.25" hidden="1" x14ac:dyDescent="0.25">
      <c r="A314" s="447">
        <v>0</v>
      </c>
      <c r="B314" s="448" t="s">
        <v>414</v>
      </c>
      <c r="C314" s="449" t="s">
        <v>385</v>
      </c>
      <c r="D314" s="506">
        <v>0</v>
      </c>
      <c r="E314" s="506">
        <v>0</v>
      </c>
      <c r="F314" s="506">
        <v>0</v>
      </c>
      <c r="G314" s="506">
        <v>0</v>
      </c>
      <c r="H314" s="506">
        <v>0</v>
      </c>
      <c r="I314" s="506">
        <v>0</v>
      </c>
      <c r="J314" s="506">
        <v>0</v>
      </c>
      <c r="K314" s="506">
        <v>0</v>
      </c>
      <c r="L314" s="506">
        <v>0</v>
      </c>
      <c r="M314" s="506">
        <v>0</v>
      </c>
      <c r="N314" s="506">
        <v>0</v>
      </c>
      <c r="O314" s="506">
        <v>0</v>
      </c>
      <c r="P314" s="506" t="s">
        <v>804</v>
      </c>
      <c r="Q314" s="506">
        <v>0</v>
      </c>
      <c r="R314" s="509">
        <v>0</v>
      </c>
      <c r="S314" s="506"/>
      <c r="T314" s="506"/>
      <c r="U314" s="506">
        <v>17.625</v>
      </c>
      <c r="V314" s="506">
        <v>0</v>
      </c>
      <c r="W314" s="506">
        <v>0.63300000000000001</v>
      </c>
      <c r="X314" s="506">
        <v>0</v>
      </c>
      <c r="Y314" s="506">
        <v>0.38</v>
      </c>
      <c r="Z314" s="506">
        <v>0</v>
      </c>
      <c r="AA314" s="506">
        <v>0.253</v>
      </c>
      <c r="AB314" s="506">
        <v>0</v>
      </c>
      <c r="AC314" s="506">
        <v>0</v>
      </c>
      <c r="AD314" s="506">
        <v>0</v>
      </c>
      <c r="AE314" s="506">
        <v>0</v>
      </c>
      <c r="AF314" s="506" t="s">
        <v>804</v>
      </c>
      <c r="AG314" s="506">
        <v>0.63300000000000001</v>
      </c>
      <c r="AH314" s="451" t="s">
        <v>1119</v>
      </c>
      <c r="AI314" s="450">
        <v>0</v>
      </c>
      <c r="AJ314" s="506">
        <v>18.257999999999999</v>
      </c>
      <c r="AK314" s="506">
        <v>0</v>
      </c>
      <c r="AL314" s="506">
        <v>0</v>
      </c>
      <c r="AM314" s="506">
        <v>0</v>
      </c>
      <c r="AN314" s="452" t="s">
        <v>1119</v>
      </c>
      <c r="AO314" s="506">
        <v>0</v>
      </c>
      <c r="AP314" s="506">
        <v>0</v>
      </c>
      <c r="AQ314" s="453"/>
      <c r="AR314" s="450" t="s">
        <v>1105</v>
      </c>
    </row>
    <row r="315" spans="1:44" s="333" customFormat="1" hidden="1" x14ac:dyDescent="0.25">
      <c r="A315" s="447">
        <v>2</v>
      </c>
      <c r="B315" s="448" t="s">
        <v>394</v>
      </c>
      <c r="C315" s="449">
        <v>0</v>
      </c>
      <c r="D315" s="506">
        <v>0</v>
      </c>
      <c r="E315" s="506">
        <v>0</v>
      </c>
      <c r="F315" s="506">
        <v>0</v>
      </c>
      <c r="G315" s="506">
        <v>2.14718827</v>
      </c>
      <c r="H315" s="506">
        <v>0</v>
      </c>
      <c r="I315" s="506">
        <v>7.0000000000000007E-2</v>
      </c>
      <c r="J315" s="506">
        <v>0</v>
      </c>
      <c r="K315" s="506">
        <v>0.876</v>
      </c>
      <c r="L315" s="506">
        <v>0</v>
      </c>
      <c r="M315" s="506">
        <v>0.27077226999999998</v>
      </c>
      <c r="N315" s="506">
        <v>0</v>
      </c>
      <c r="O315" s="506">
        <v>0.93041600000000002</v>
      </c>
      <c r="P315" s="506" t="s">
        <v>804</v>
      </c>
      <c r="Q315" s="506">
        <v>2.14718827</v>
      </c>
      <c r="R315" s="509" t="s">
        <v>1119</v>
      </c>
      <c r="S315" s="506"/>
      <c r="T315" s="506"/>
      <c r="U315" s="506">
        <v>1.6027</v>
      </c>
      <c r="V315" s="506">
        <v>0</v>
      </c>
      <c r="W315" s="506">
        <v>6.4633780200000004</v>
      </c>
      <c r="X315" s="506">
        <v>0</v>
      </c>
      <c r="Y315" s="506">
        <v>7.0000000000000007E-2</v>
      </c>
      <c r="Z315" s="506">
        <v>0</v>
      </c>
      <c r="AA315" s="506">
        <v>0.16799999999999998</v>
      </c>
      <c r="AB315" s="506">
        <v>0</v>
      </c>
      <c r="AC315" s="506">
        <v>3.2033780199999997</v>
      </c>
      <c r="AD315" s="506">
        <v>0</v>
      </c>
      <c r="AE315" s="506">
        <v>3.0220000000000002</v>
      </c>
      <c r="AF315" s="506" t="s">
        <v>804</v>
      </c>
      <c r="AG315" s="506">
        <v>6.4633780200000004</v>
      </c>
      <c r="AH315" s="451" t="s">
        <v>1119</v>
      </c>
      <c r="AI315" s="450">
        <v>0</v>
      </c>
      <c r="AJ315" s="506">
        <v>-5.5511151231257827E-17</v>
      </c>
      <c r="AK315" s="506">
        <v>0</v>
      </c>
      <c r="AL315" s="506">
        <v>8.0670780200000003</v>
      </c>
      <c r="AM315" s="506">
        <v>8.0670780200000003</v>
      </c>
      <c r="AN315" s="452" t="s">
        <v>1119</v>
      </c>
      <c r="AO315" s="506">
        <v>0</v>
      </c>
      <c r="AP315" s="506">
        <v>8.0670780200000003</v>
      </c>
      <c r="AQ315" s="453"/>
      <c r="AR315" s="450">
        <v>0</v>
      </c>
    </row>
    <row r="316" spans="1:44" s="333" customFormat="1" ht="63" hidden="1" x14ac:dyDescent="0.25">
      <c r="A316" s="447">
        <v>0</v>
      </c>
      <c r="B316" s="448" t="s">
        <v>861</v>
      </c>
      <c r="C316" s="449" t="s">
        <v>388</v>
      </c>
      <c r="D316" s="506">
        <v>0</v>
      </c>
      <c r="E316" s="506">
        <v>0</v>
      </c>
      <c r="F316" s="506">
        <v>0</v>
      </c>
      <c r="G316" s="506">
        <v>0.17018827</v>
      </c>
      <c r="H316" s="506">
        <v>0</v>
      </c>
      <c r="I316" s="506">
        <v>0</v>
      </c>
      <c r="J316" s="506">
        <v>0</v>
      </c>
      <c r="K316" s="506">
        <v>0</v>
      </c>
      <c r="L316" s="506">
        <v>0</v>
      </c>
      <c r="M316" s="506">
        <v>0.16877227</v>
      </c>
      <c r="N316" s="506">
        <v>0</v>
      </c>
      <c r="O316" s="506">
        <v>1.4159999999999999E-3</v>
      </c>
      <c r="P316" s="506" t="s">
        <v>804</v>
      </c>
      <c r="Q316" s="506">
        <v>0.17018827</v>
      </c>
      <c r="R316" s="509" t="s">
        <v>1119</v>
      </c>
      <c r="S316" s="506"/>
      <c r="T316" s="506"/>
      <c r="U316" s="506">
        <v>0</v>
      </c>
      <c r="V316" s="506">
        <v>0</v>
      </c>
      <c r="W316" s="506">
        <v>0.45637801999999994</v>
      </c>
      <c r="X316" s="506">
        <v>0</v>
      </c>
      <c r="Y316" s="506">
        <v>0</v>
      </c>
      <c r="Z316" s="506">
        <v>0</v>
      </c>
      <c r="AA316" s="506">
        <v>0</v>
      </c>
      <c r="AB316" s="506">
        <v>0</v>
      </c>
      <c r="AC316" s="506">
        <v>0.45637801999999994</v>
      </c>
      <c r="AD316" s="506">
        <v>0</v>
      </c>
      <c r="AE316" s="506">
        <v>0</v>
      </c>
      <c r="AF316" s="506" t="s">
        <v>804</v>
      </c>
      <c r="AG316" s="506">
        <v>0.45637801999999994</v>
      </c>
      <c r="AH316" s="451" t="s">
        <v>1119</v>
      </c>
      <c r="AI316" s="450" t="s">
        <v>421</v>
      </c>
      <c r="AJ316" s="506">
        <v>-5.5511151231257827E-17</v>
      </c>
      <c r="AK316" s="506">
        <v>0</v>
      </c>
      <c r="AL316" s="506">
        <v>0.45637802</v>
      </c>
      <c r="AM316" s="506">
        <v>0.45637802</v>
      </c>
      <c r="AN316" s="452" t="s">
        <v>1119</v>
      </c>
      <c r="AO316" s="506">
        <v>0</v>
      </c>
      <c r="AP316" s="506">
        <v>0.45637802</v>
      </c>
      <c r="AQ316" s="453"/>
      <c r="AR316" s="450" t="s">
        <v>1105</v>
      </c>
    </row>
    <row r="317" spans="1:44" s="333" customFormat="1" ht="47.25" hidden="1" x14ac:dyDescent="0.25">
      <c r="A317" s="447">
        <v>0</v>
      </c>
      <c r="B317" s="448" t="s">
        <v>633</v>
      </c>
      <c r="C317" s="449" t="s">
        <v>390</v>
      </c>
      <c r="D317" s="506">
        <v>0</v>
      </c>
      <c r="E317" s="506">
        <v>0</v>
      </c>
      <c r="F317" s="506">
        <v>0</v>
      </c>
      <c r="G317" s="506">
        <v>0.22900000000000001</v>
      </c>
      <c r="H317" s="506">
        <v>0</v>
      </c>
      <c r="I317" s="506">
        <v>3.4000000000000002E-2</v>
      </c>
      <c r="J317" s="506">
        <v>0</v>
      </c>
      <c r="K317" s="506">
        <v>0.19500000000000001</v>
      </c>
      <c r="L317" s="506">
        <v>0</v>
      </c>
      <c r="M317" s="506">
        <v>0</v>
      </c>
      <c r="N317" s="506">
        <v>0</v>
      </c>
      <c r="O317" s="506">
        <v>0</v>
      </c>
      <c r="P317" s="506" t="s">
        <v>804</v>
      </c>
      <c r="Q317" s="506">
        <v>0.22900000000000001</v>
      </c>
      <c r="R317" s="509" t="s">
        <v>1119</v>
      </c>
      <c r="S317" s="506"/>
      <c r="T317" s="506"/>
      <c r="U317" s="506">
        <v>0.31900000000000001</v>
      </c>
      <c r="V317" s="506">
        <v>0</v>
      </c>
      <c r="W317" s="506">
        <v>3.4000000000000002E-2</v>
      </c>
      <c r="X317" s="506">
        <v>0</v>
      </c>
      <c r="Y317" s="506">
        <v>3.4000000000000002E-2</v>
      </c>
      <c r="Z317" s="506">
        <v>0</v>
      </c>
      <c r="AA317" s="506">
        <v>0</v>
      </c>
      <c r="AB317" s="506">
        <v>0</v>
      </c>
      <c r="AC317" s="506">
        <v>0</v>
      </c>
      <c r="AD317" s="506">
        <v>0</v>
      </c>
      <c r="AE317" s="506">
        <v>0</v>
      </c>
      <c r="AF317" s="506" t="s">
        <v>804</v>
      </c>
      <c r="AG317" s="506">
        <v>3.4000000000000002E-2</v>
      </c>
      <c r="AH317" s="451" t="s">
        <v>1119</v>
      </c>
      <c r="AI317" s="450" t="s">
        <v>421</v>
      </c>
      <c r="AJ317" s="506">
        <v>0</v>
      </c>
      <c r="AK317" s="506">
        <v>0</v>
      </c>
      <c r="AL317" s="506">
        <v>0.35299999999999998</v>
      </c>
      <c r="AM317" s="506">
        <v>0.35299999999999998</v>
      </c>
      <c r="AN317" s="452" t="s">
        <v>1119</v>
      </c>
      <c r="AO317" s="506">
        <v>0</v>
      </c>
      <c r="AP317" s="506">
        <v>0.35299999999999998</v>
      </c>
      <c r="AQ317" s="453"/>
      <c r="AR317" s="450" t="s">
        <v>1105</v>
      </c>
    </row>
    <row r="318" spans="1:44" s="333" customFormat="1" ht="31.5" hidden="1" x14ac:dyDescent="0.25">
      <c r="A318" s="447">
        <v>0</v>
      </c>
      <c r="B318" s="448" t="s">
        <v>634</v>
      </c>
      <c r="C318" s="449" t="s">
        <v>390</v>
      </c>
      <c r="D318" s="506">
        <v>0</v>
      </c>
      <c r="E318" s="506">
        <v>0</v>
      </c>
      <c r="F318" s="506">
        <v>0</v>
      </c>
      <c r="G318" s="506">
        <v>0.44500000000000001</v>
      </c>
      <c r="H318" s="506">
        <v>0</v>
      </c>
      <c r="I318" s="506">
        <v>1.8000000000000002E-2</v>
      </c>
      <c r="J318" s="506">
        <v>0</v>
      </c>
      <c r="K318" s="506">
        <v>0.42699999999999999</v>
      </c>
      <c r="L318" s="506">
        <v>0</v>
      </c>
      <c r="M318" s="506">
        <v>0</v>
      </c>
      <c r="N318" s="506">
        <v>0</v>
      </c>
      <c r="O318" s="506">
        <v>0</v>
      </c>
      <c r="P318" s="506" t="s">
        <v>804</v>
      </c>
      <c r="Q318" s="506">
        <v>0.44500000000000001</v>
      </c>
      <c r="R318" s="509" t="s">
        <v>1119</v>
      </c>
      <c r="S318" s="506"/>
      <c r="T318" s="506"/>
      <c r="U318" s="506">
        <v>0.39700000000000002</v>
      </c>
      <c r="V318" s="506">
        <v>0</v>
      </c>
      <c r="W318" s="506">
        <v>1.8000000000000002E-2</v>
      </c>
      <c r="X318" s="506">
        <v>0</v>
      </c>
      <c r="Y318" s="506">
        <v>1.8000000000000002E-2</v>
      </c>
      <c r="Z318" s="506">
        <v>0</v>
      </c>
      <c r="AA318" s="506">
        <v>0</v>
      </c>
      <c r="AB318" s="506">
        <v>0</v>
      </c>
      <c r="AC318" s="506">
        <v>0</v>
      </c>
      <c r="AD318" s="506">
        <v>0</v>
      </c>
      <c r="AE318" s="506">
        <v>0</v>
      </c>
      <c r="AF318" s="506" t="s">
        <v>804</v>
      </c>
      <c r="AG318" s="506">
        <v>1.8000000000000002E-2</v>
      </c>
      <c r="AH318" s="451" t="s">
        <v>1119</v>
      </c>
      <c r="AI318" s="450" t="s">
        <v>421</v>
      </c>
      <c r="AJ318" s="506">
        <v>0</v>
      </c>
      <c r="AK318" s="506">
        <v>0</v>
      </c>
      <c r="AL318" s="506">
        <v>0.41499999999999998</v>
      </c>
      <c r="AM318" s="506">
        <v>0.41499999999999998</v>
      </c>
      <c r="AN318" s="452" t="s">
        <v>1119</v>
      </c>
      <c r="AO318" s="506">
        <v>0</v>
      </c>
      <c r="AP318" s="506">
        <v>0.41499999999999998</v>
      </c>
      <c r="AQ318" s="453"/>
      <c r="AR318" s="450" t="s">
        <v>1105</v>
      </c>
    </row>
    <row r="319" spans="1:44" s="333" customFormat="1" ht="47.25" hidden="1" x14ac:dyDescent="0.25">
      <c r="A319" s="447">
        <v>0</v>
      </c>
      <c r="B319" s="448" t="s">
        <v>635</v>
      </c>
      <c r="C319" s="449" t="s">
        <v>390</v>
      </c>
      <c r="D319" s="506">
        <v>0</v>
      </c>
      <c r="E319" s="506">
        <v>0</v>
      </c>
      <c r="F319" s="506">
        <v>0</v>
      </c>
      <c r="G319" s="506">
        <v>0.13200000000000001</v>
      </c>
      <c r="H319" s="506">
        <v>0</v>
      </c>
      <c r="I319" s="506">
        <v>1.8000000000000002E-2</v>
      </c>
      <c r="J319" s="506">
        <v>0</v>
      </c>
      <c r="K319" s="506">
        <v>0.114</v>
      </c>
      <c r="L319" s="506">
        <v>0</v>
      </c>
      <c r="M319" s="506">
        <v>0</v>
      </c>
      <c r="N319" s="506">
        <v>0</v>
      </c>
      <c r="O319" s="506">
        <v>0</v>
      </c>
      <c r="P319" s="506" t="s">
        <v>804</v>
      </c>
      <c r="Q319" s="506">
        <v>0.13200000000000001</v>
      </c>
      <c r="R319" s="509" t="s">
        <v>1119</v>
      </c>
      <c r="S319" s="506"/>
      <c r="T319" s="506"/>
      <c r="U319" s="506">
        <v>0.42370000000000002</v>
      </c>
      <c r="V319" s="506">
        <v>0</v>
      </c>
      <c r="W319" s="506">
        <v>1.8000000000000002E-2</v>
      </c>
      <c r="X319" s="506">
        <v>0</v>
      </c>
      <c r="Y319" s="506">
        <v>1.8000000000000002E-2</v>
      </c>
      <c r="Z319" s="506">
        <v>0</v>
      </c>
      <c r="AA319" s="506">
        <v>0</v>
      </c>
      <c r="AB319" s="506">
        <v>0</v>
      </c>
      <c r="AC319" s="506">
        <v>0</v>
      </c>
      <c r="AD319" s="506">
        <v>0</v>
      </c>
      <c r="AE319" s="506">
        <v>0</v>
      </c>
      <c r="AF319" s="506" t="s">
        <v>804</v>
      </c>
      <c r="AG319" s="506">
        <v>1.8000000000000002E-2</v>
      </c>
      <c r="AH319" s="451" t="s">
        <v>1119</v>
      </c>
      <c r="AI319" s="450" t="s">
        <v>421</v>
      </c>
      <c r="AJ319" s="506">
        <v>0</v>
      </c>
      <c r="AK319" s="506">
        <v>0</v>
      </c>
      <c r="AL319" s="506">
        <v>0.44169999999999998</v>
      </c>
      <c r="AM319" s="506">
        <v>0.44169999999999998</v>
      </c>
      <c r="AN319" s="452" t="s">
        <v>1119</v>
      </c>
      <c r="AO319" s="506">
        <v>0</v>
      </c>
      <c r="AP319" s="506">
        <v>0.44169999999999998</v>
      </c>
      <c r="AQ319" s="453"/>
      <c r="AR319" s="450" t="s">
        <v>1105</v>
      </c>
    </row>
    <row r="320" spans="1:44" s="333" customFormat="1" ht="63" hidden="1" x14ac:dyDescent="0.25">
      <c r="A320" s="447">
        <v>0</v>
      </c>
      <c r="B320" s="448" t="s">
        <v>786</v>
      </c>
      <c r="C320" s="449" t="s">
        <v>390</v>
      </c>
      <c r="D320" s="506">
        <v>0</v>
      </c>
      <c r="E320" s="506">
        <v>0</v>
      </c>
      <c r="F320" s="506">
        <v>0</v>
      </c>
      <c r="G320" s="506">
        <v>0.13999999999999999</v>
      </c>
      <c r="H320" s="506">
        <v>0</v>
      </c>
      <c r="I320" s="506">
        <v>0</v>
      </c>
      <c r="J320" s="506">
        <v>0</v>
      </c>
      <c r="K320" s="506">
        <v>0.13999999999999999</v>
      </c>
      <c r="L320" s="506">
        <v>0</v>
      </c>
      <c r="M320" s="506">
        <v>0</v>
      </c>
      <c r="N320" s="506">
        <v>0</v>
      </c>
      <c r="O320" s="506">
        <v>0</v>
      </c>
      <c r="P320" s="506" t="s">
        <v>804</v>
      </c>
      <c r="Q320" s="506">
        <v>0.13999999999999999</v>
      </c>
      <c r="R320" s="509" t="s">
        <v>1119</v>
      </c>
      <c r="S320" s="506"/>
      <c r="T320" s="506"/>
      <c r="U320" s="506">
        <v>0</v>
      </c>
      <c r="V320" s="506">
        <v>0</v>
      </c>
      <c r="W320" s="506">
        <v>0.16799999999999998</v>
      </c>
      <c r="X320" s="506">
        <v>0</v>
      </c>
      <c r="Y320" s="506">
        <v>0</v>
      </c>
      <c r="Z320" s="506">
        <v>0</v>
      </c>
      <c r="AA320" s="506">
        <v>0.16799999999999998</v>
      </c>
      <c r="AB320" s="506">
        <v>0</v>
      </c>
      <c r="AC320" s="506">
        <v>0</v>
      </c>
      <c r="AD320" s="506">
        <v>0</v>
      </c>
      <c r="AE320" s="506">
        <v>0</v>
      </c>
      <c r="AF320" s="506" t="s">
        <v>804</v>
      </c>
      <c r="AG320" s="506">
        <v>0.16799999999999998</v>
      </c>
      <c r="AH320" s="451" t="s">
        <v>1119</v>
      </c>
      <c r="AI320" s="450" t="s">
        <v>421</v>
      </c>
      <c r="AJ320" s="506">
        <v>0</v>
      </c>
      <c r="AK320" s="506">
        <v>0</v>
      </c>
      <c r="AL320" s="506">
        <v>0.16800000000000001</v>
      </c>
      <c r="AM320" s="506">
        <v>0.16800000000000001</v>
      </c>
      <c r="AN320" s="452" t="s">
        <v>1119</v>
      </c>
      <c r="AO320" s="506">
        <v>0</v>
      </c>
      <c r="AP320" s="506">
        <v>0.16800000000000001</v>
      </c>
      <c r="AQ320" s="453"/>
      <c r="AR320" s="450" t="s">
        <v>1105</v>
      </c>
    </row>
    <row r="321" spans="1:44" s="333" customFormat="1" ht="47.25" hidden="1" x14ac:dyDescent="0.25">
      <c r="A321" s="447">
        <v>0</v>
      </c>
      <c r="B321" s="448" t="s">
        <v>860</v>
      </c>
      <c r="C321" s="449" t="s">
        <v>390</v>
      </c>
      <c r="D321" s="506">
        <v>0</v>
      </c>
      <c r="E321" s="506">
        <v>0</v>
      </c>
      <c r="F321" s="506">
        <v>0</v>
      </c>
      <c r="G321" s="506">
        <v>0.10199999999999999</v>
      </c>
      <c r="H321" s="506">
        <v>0</v>
      </c>
      <c r="I321" s="506">
        <v>0</v>
      </c>
      <c r="J321" s="506">
        <v>0</v>
      </c>
      <c r="K321" s="506">
        <v>0</v>
      </c>
      <c r="L321" s="506">
        <v>0</v>
      </c>
      <c r="M321" s="506">
        <v>0.10199999999999999</v>
      </c>
      <c r="N321" s="506">
        <v>0</v>
      </c>
      <c r="O321" s="506">
        <v>0</v>
      </c>
      <c r="P321" s="506" t="s">
        <v>804</v>
      </c>
      <c r="Q321" s="506">
        <v>0.10199999999999999</v>
      </c>
      <c r="R321" s="509" t="s">
        <v>1119</v>
      </c>
      <c r="S321" s="506"/>
      <c r="T321" s="506"/>
      <c r="U321" s="506">
        <v>0</v>
      </c>
      <c r="V321" s="506">
        <v>0</v>
      </c>
      <c r="W321" s="506">
        <v>2.7469999999999999</v>
      </c>
      <c r="X321" s="506">
        <v>0</v>
      </c>
      <c r="Y321" s="506">
        <v>0</v>
      </c>
      <c r="Z321" s="506">
        <v>0</v>
      </c>
      <c r="AA321" s="506">
        <v>0</v>
      </c>
      <c r="AB321" s="506">
        <v>0</v>
      </c>
      <c r="AC321" s="506">
        <v>2.7469999999999999</v>
      </c>
      <c r="AD321" s="506">
        <v>0</v>
      </c>
      <c r="AE321" s="506">
        <v>0</v>
      </c>
      <c r="AF321" s="506" t="s">
        <v>804</v>
      </c>
      <c r="AG321" s="506">
        <v>2.7469999999999999</v>
      </c>
      <c r="AH321" s="451" t="s">
        <v>1119</v>
      </c>
      <c r="AI321" s="450" t="s">
        <v>421</v>
      </c>
      <c r="AJ321" s="506">
        <v>0</v>
      </c>
      <c r="AK321" s="506">
        <v>0</v>
      </c>
      <c r="AL321" s="506">
        <v>2.7469999999999999</v>
      </c>
      <c r="AM321" s="506">
        <v>2.7469999999999999</v>
      </c>
      <c r="AN321" s="452" t="s">
        <v>1119</v>
      </c>
      <c r="AO321" s="506">
        <v>0</v>
      </c>
      <c r="AP321" s="506">
        <v>2.7469999999999999</v>
      </c>
      <c r="AQ321" s="453"/>
      <c r="AR321" s="450" t="s">
        <v>1105</v>
      </c>
    </row>
    <row r="322" spans="1:44" s="333" customFormat="1" ht="47.25" hidden="1" x14ac:dyDescent="0.25">
      <c r="A322" s="447">
        <v>0</v>
      </c>
      <c r="B322" s="448" t="s">
        <v>966</v>
      </c>
      <c r="C322" s="449" t="s">
        <v>390</v>
      </c>
      <c r="D322" s="506">
        <v>0</v>
      </c>
      <c r="E322" s="506">
        <v>0</v>
      </c>
      <c r="F322" s="506">
        <v>0</v>
      </c>
      <c r="G322" s="506">
        <v>0.92900000000000005</v>
      </c>
      <c r="H322" s="506">
        <v>0</v>
      </c>
      <c r="I322" s="506">
        <v>0</v>
      </c>
      <c r="J322" s="506">
        <v>0</v>
      </c>
      <c r="K322" s="506">
        <v>0</v>
      </c>
      <c r="L322" s="506">
        <v>0</v>
      </c>
      <c r="M322" s="506">
        <v>0</v>
      </c>
      <c r="N322" s="506">
        <v>0</v>
      </c>
      <c r="O322" s="506">
        <v>0.92900000000000005</v>
      </c>
      <c r="P322" s="506" t="s">
        <v>804</v>
      </c>
      <c r="Q322" s="506">
        <v>0.92900000000000005</v>
      </c>
      <c r="R322" s="509" t="s">
        <v>1119</v>
      </c>
      <c r="S322" s="506"/>
      <c r="T322" s="506"/>
      <c r="U322" s="506">
        <v>0</v>
      </c>
      <c r="V322" s="506">
        <v>0</v>
      </c>
      <c r="W322" s="506">
        <v>3.0220000000000002</v>
      </c>
      <c r="X322" s="506">
        <v>0</v>
      </c>
      <c r="Y322" s="506">
        <v>0</v>
      </c>
      <c r="Z322" s="506">
        <v>0</v>
      </c>
      <c r="AA322" s="506">
        <v>0</v>
      </c>
      <c r="AB322" s="506">
        <v>0</v>
      </c>
      <c r="AC322" s="506">
        <v>0</v>
      </c>
      <c r="AD322" s="506">
        <v>0</v>
      </c>
      <c r="AE322" s="506">
        <v>3.0220000000000002</v>
      </c>
      <c r="AF322" s="506" t="s">
        <v>804</v>
      </c>
      <c r="AG322" s="506">
        <v>3.0220000000000002</v>
      </c>
      <c r="AH322" s="451" t="s">
        <v>1119</v>
      </c>
      <c r="AI322" s="450" t="s">
        <v>421</v>
      </c>
      <c r="AJ322" s="506">
        <v>0</v>
      </c>
      <c r="AK322" s="506">
        <v>0</v>
      </c>
      <c r="AL322" s="506">
        <v>3.0230000000000001</v>
      </c>
      <c r="AM322" s="506">
        <v>3.0230000000000001</v>
      </c>
      <c r="AN322" s="452" t="s">
        <v>1119</v>
      </c>
      <c r="AO322" s="506">
        <v>0</v>
      </c>
      <c r="AP322" s="506">
        <v>3.0230000000000001</v>
      </c>
      <c r="AQ322" s="453"/>
      <c r="AR322" s="450" t="s">
        <v>1105</v>
      </c>
    </row>
    <row r="323" spans="1:44" s="333" customFormat="1" hidden="1" x14ac:dyDescent="0.25">
      <c r="A323" s="447">
        <v>0</v>
      </c>
      <c r="B323" s="448" t="s">
        <v>789</v>
      </c>
      <c r="C323" s="449" t="s">
        <v>389</v>
      </c>
      <c r="D323" s="506">
        <v>0</v>
      </c>
      <c r="E323" s="506">
        <v>0</v>
      </c>
      <c r="F323" s="506">
        <v>0</v>
      </c>
      <c r="G323" s="506">
        <v>0</v>
      </c>
      <c r="H323" s="506">
        <v>0</v>
      </c>
      <c r="I323" s="506">
        <v>0</v>
      </c>
      <c r="J323" s="506">
        <v>0</v>
      </c>
      <c r="K323" s="506">
        <v>0</v>
      </c>
      <c r="L323" s="506">
        <v>0</v>
      </c>
      <c r="M323" s="506">
        <v>0</v>
      </c>
      <c r="N323" s="506">
        <v>0</v>
      </c>
      <c r="O323" s="506">
        <v>0</v>
      </c>
      <c r="P323" s="506" t="s">
        <v>804</v>
      </c>
      <c r="Q323" s="506">
        <v>0</v>
      </c>
      <c r="R323" s="509">
        <v>0</v>
      </c>
      <c r="S323" s="506"/>
      <c r="T323" s="506"/>
      <c r="U323" s="506">
        <v>0.46299999999999997</v>
      </c>
      <c r="V323" s="506">
        <v>0</v>
      </c>
      <c r="W323" s="506">
        <v>0</v>
      </c>
      <c r="X323" s="506">
        <v>0</v>
      </c>
      <c r="Y323" s="506">
        <v>0</v>
      </c>
      <c r="Z323" s="506">
        <v>0</v>
      </c>
      <c r="AA323" s="506">
        <v>0</v>
      </c>
      <c r="AB323" s="506">
        <v>0</v>
      </c>
      <c r="AC323" s="506">
        <v>0</v>
      </c>
      <c r="AD323" s="506">
        <v>0</v>
      </c>
      <c r="AE323" s="506">
        <v>0</v>
      </c>
      <c r="AF323" s="506" t="s">
        <v>804</v>
      </c>
      <c r="AG323" s="506">
        <v>0</v>
      </c>
      <c r="AH323" s="451" t="s">
        <v>1119</v>
      </c>
      <c r="AI323" s="450">
        <v>0</v>
      </c>
      <c r="AJ323" s="506">
        <v>0</v>
      </c>
      <c r="AK323" s="506">
        <v>0</v>
      </c>
      <c r="AL323" s="506">
        <v>0.46299999999999997</v>
      </c>
      <c r="AM323" s="506">
        <v>0.46299999999999997</v>
      </c>
      <c r="AN323" s="452" t="s">
        <v>1119</v>
      </c>
      <c r="AO323" s="506">
        <v>0</v>
      </c>
      <c r="AP323" s="506">
        <v>0.46299999999999997</v>
      </c>
      <c r="AQ323" s="453"/>
      <c r="AR323" s="450" t="s">
        <v>1107</v>
      </c>
    </row>
    <row r="324" spans="1:44" s="333" customFormat="1" hidden="1" x14ac:dyDescent="0.25">
      <c r="A324" s="447">
        <v>3</v>
      </c>
      <c r="B324" s="448" t="s">
        <v>395</v>
      </c>
      <c r="C324" s="449">
        <v>0</v>
      </c>
      <c r="D324" s="506">
        <v>0</v>
      </c>
      <c r="E324" s="506">
        <v>0</v>
      </c>
      <c r="F324" s="506">
        <v>0</v>
      </c>
      <c r="G324" s="506">
        <v>0.56796095999999996</v>
      </c>
      <c r="H324" s="506">
        <v>0</v>
      </c>
      <c r="I324" s="506">
        <v>8.0000000000000002E-3</v>
      </c>
      <c r="J324" s="506">
        <v>0</v>
      </c>
      <c r="K324" s="506">
        <v>0.44038561999999998</v>
      </c>
      <c r="L324" s="506">
        <v>0</v>
      </c>
      <c r="M324" s="506">
        <v>0.11805313999999997</v>
      </c>
      <c r="N324" s="506">
        <v>0</v>
      </c>
      <c r="O324" s="506">
        <v>1.522199999999977E-3</v>
      </c>
      <c r="P324" s="506" t="s">
        <v>804</v>
      </c>
      <c r="Q324" s="506">
        <v>0.56796095999999996</v>
      </c>
      <c r="R324" s="509" t="s">
        <v>1119</v>
      </c>
      <c r="S324" s="506"/>
      <c r="T324" s="506"/>
      <c r="U324" s="506">
        <v>3.2500000000000001E-2</v>
      </c>
      <c r="V324" s="506">
        <v>0</v>
      </c>
      <c r="W324" s="506">
        <v>1.0058042</v>
      </c>
      <c r="X324" s="506">
        <v>0</v>
      </c>
      <c r="Y324" s="506">
        <v>0.47420535000000003</v>
      </c>
      <c r="Z324" s="506">
        <v>0</v>
      </c>
      <c r="AA324" s="506">
        <v>3.2774650000000002E-2</v>
      </c>
      <c r="AB324" s="506">
        <v>0</v>
      </c>
      <c r="AC324" s="506">
        <v>0.49655412000000004</v>
      </c>
      <c r="AD324" s="506">
        <v>0</v>
      </c>
      <c r="AE324" s="506">
        <v>2.2700800000000003E-3</v>
      </c>
      <c r="AF324" s="506" t="s">
        <v>804</v>
      </c>
      <c r="AG324" s="506">
        <v>1.0058042</v>
      </c>
      <c r="AH324" s="451" t="s">
        <v>1119</v>
      </c>
      <c r="AI324" s="450">
        <v>0</v>
      </c>
      <c r="AJ324" s="506">
        <v>5.5658700000000082E-2</v>
      </c>
      <c r="AK324" s="506">
        <v>0</v>
      </c>
      <c r="AL324" s="506">
        <v>0.98394549999999992</v>
      </c>
      <c r="AM324" s="506">
        <v>0.98394549999999992</v>
      </c>
      <c r="AN324" s="452" t="s">
        <v>1119</v>
      </c>
      <c r="AO324" s="506">
        <v>0</v>
      </c>
      <c r="AP324" s="506">
        <v>0.98394549999999992</v>
      </c>
      <c r="AQ324" s="453"/>
      <c r="AR324" s="450">
        <v>0</v>
      </c>
    </row>
    <row r="325" spans="1:44" s="333" customFormat="1" ht="47.25" hidden="1" x14ac:dyDescent="0.25">
      <c r="A325" s="447">
        <v>0</v>
      </c>
      <c r="B325" s="448" t="s">
        <v>791</v>
      </c>
      <c r="C325" s="449" t="s">
        <v>388</v>
      </c>
      <c r="D325" s="506">
        <v>0</v>
      </c>
      <c r="E325" s="506">
        <v>0</v>
      </c>
      <c r="F325" s="506">
        <v>0</v>
      </c>
      <c r="G325" s="506">
        <v>0.43638561999999997</v>
      </c>
      <c r="H325" s="506">
        <v>0</v>
      </c>
      <c r="I325" s="506">
        <v>0</v>
      </c>
      <c r="J325" s="506">
        <v>0</v>
      </c>
      <c r="K325" s="506">
        <v>0.43638561999999997</v>
      </c>
      <c r="L325" s="506">
        <v>0</v>
      </c>
      <c r="M325" s="506">
        <v>0</v>
      </c>
      <c r="N325" s="506">
        <v>0</v>
      </c>
      <c r="O325" s="506">
        <v>0</v>
      </c>
      <c r="P325" s="506" t="s">
        <v>804</v>
      </c>
      <c r="Q325" s="506">
        <v>0.43638561999999997</v>
      </c>
      <c r="R325" s="509" t="s">
        <v>1119</v>
      </c>
      <c r="S325" s="506"/>
      <c r="T325" s="506"/>
      <c r="U325" s="506">
        <v>0</v>
      </c>
      <c r="V325" s="506">
        <v>0</v>
      </c>
      <c r="W325" s="506">
        <v>0</v>
      </c>
      <c r="X325" s="506">
        <v>0</v>
      </c>
      <c r="Y325" s="506">
        <v>0</v>
      </c>
      <c r="Z325" s="506">
        <v>0</v>
      </c>
      <c r="AA325" s="506">
        <v>0</v>
      </c>
      <c r="AB325" s="506">
        <v>0</v>
      </c>
      <c r="AC325" s="506">
        <v>0</v>
      </c>
      <c r="AD325" s="506">
        <v>0</v>
      </c>
      <c r="AE325" s="506">
        <v>0</v>
      </c>
      <c r="AF325" s="506" t="s">
        <v>804</v>
      </c>
      <c r="AG325" s="506">
        <v>0</v>
      </c>
      <c r="AH325" s="451" t="s">
        <v>1119</v>
      </c>
      <c r="AI325" s="450" t="s">
        <v>421</v>
      </c>
      <c r="AJ325" s="506">
        <v>0</v>
      </c>
      <c r="AK325" s="506">
        <v>0</v>
      </c>
      <c r="AL325" s="506">
        <v>0</v>
      </c>
      <c r="AM325" s="506">
        <v>0</v>
      </c>
      <c r="AN325" s="452" t="s">
        <v>1119</v>
      </c>
      <c r="AO325" s="506">
        <v>0</v>
      </c>
      <c r="AP325" s="506">
        <v>0</v>
      </c>
      <c r="AQ325" s="453"/>
      <c r="AR325" s="450" t="s">
        <v>1105</v>
      </c>
    </row>
    <row r="326" spans="1:44" s="333" customFormat="1" ht="63" hidden="1" x14ac:dyDescent="0.25">
      <c r="A326" s="447">
        <v>0</v>
      </c>
      <c r="B326" s="448" t="s">
        <v>642</v>
      </c>
      <c r="C326" s="449" t="s">
        <v>388</v>
      </c>
      <c r="D326" s="506">
        <v>0</v>
      </c>
      <c r="E326" s="506">
        <v>0</v>
      </c>
      <c r="F326" s="506">
        <v>0</v>
      </c>
      <c r="G326" s="506">
        <v>0.11957533999999995</v>
      </c>
      <c r="H326" s="506">
        <v>0</v>
      </c>
      <c r="I326" s="506">
        <v>0</v>
      </c>
      <c r="J326" s="506">
        <v>0</v>
      </c>
      <c r="K326" s="506">
        <v>0</v>
      </c>
      <c r="L326" s="506">
        <v>0</v>
      </c>
      <c r="M326" s="506">
        <v>0.11805313999999997</v>
      </c>
      <c r="N326" s="506">
        <v>0</v>
      </c>
      <c r="O326" s="506">
        <v>1.522199999999977E-3</v>
      </c>
      <c r="P326" s="506" t="s">
        <v>804</v>
      </c>
      <c r="Q326" s="506">
        <v>0.11957533999999995</v>
      </c>
      <c r="R326" s="509" t="s">
        <v>1119</v>
      </c>
      <c r="S326" s="506"/>
      <c r="T326" s="506"/>
      <c r="U326" s="506">
        <v>0</v>
      </c>
      <c r="V326" s="506">
        <v>0</v>
      </c>
      <c r="W326" s="506">
        <v>0.46949535000000003</v>
      </c>
      <c r="X326" s="506">
        <v>0</v>
      </c>
      <c r="Y326" s="506">
        <v>0.46820535000000002</v>
      </c>
      <c r="Z326" s="506">
        <v>0</v>
      </c>
      <c r="AA326" s="506">
        <v>0</v>
      </c>
      <c r="AB326" s="506">
        <v>0</v>
      </c>
      <c r="AC326" s="506">
        <v>1.2900000000000001E-3</v>
      </c>
      <c r="AD326" s="506">
        <v>0</v>
      </c>
      <c r="AE326" s="506">
        <v>0</v>
      </c>
      <c r="AF326" s="506" t="s">
        <v>804</v>
      </c>
      <c r="AG326" s="506">
        <v>0.46949535000000003</v>
      </c>
      <c r="AH326" s="451" t="s">
        <v>1119</v>
      </c>
      <c r="AI326" s="450" t="s">
        <v>421</v>
      </c>
      <c r="AJ326" s="506">
        <v>5.5511151231257827E-17</v>
      </c>
      <c r="AK326" s="506">
        <v>0</v>
      </c>
      <c r="AL326" s="506">
        <v>0.46949534999999998</v>
      </c>
      <c r="AM326" s="506">
        <v>0.46949534999999998</v>
      </c>
      <c r="AN326" s="452" t="s">
        <v>1119</v>
      </c>
      <c r="AO326" s="506">
        <v>0</v>
      </c>
      <c r="AP326" s="506">
        <v>0.46949534999999998</v>
      </c>
      <c r="AQ326" s="453"/>
      <c r="AR326" s="450" t="s">
        <v>1105</v>
      </c>
    </row>
    <row r="327" spans="1:44" s="333" customFormat="1" ht="63" hidden="1" x14ac:dyDescent="0.25">
      <c r="A327" s="447">
        <v>0</v>
      </c>
      <c r="B327" s="448" t="s">
        <v>792</v>
      </c>
      <c r="C327" s="449" t="s">
        <v>388</v>
      </c>
      <c r="D327" s="506">
        <v>0</v>
      </c>
      <c r="E327" s="506">
        <v>0</v>
      </c>
      <c r="F327" s="506">
        <v>0</v>
      </c>
      <c r="G327" s="506">
        <v>0</v>
      </c>
      <c r="H327" s="506">
        <v>0</v>
      </c>
      <c r="I327" s="506">
        <v>0</v>
      </c>
      <c r="J327" s="506">
        <v>0</v>
      </c>
      <c r="K327" s="506">
        <v>0</v>
      </c>
      <c r="L327" s="506">
        <v>0</v>
      </c>
      <c r="M327" s="506">
        <v>0</v>
      </c>
      <c r="N327" s="506">
        <v>0</v>
      </c>
      <c r="O327" s="506">
        <v>0</v>
      </c>
      <c r="P327" s="506" t="s">
        <v>804</v>
      </c>
      <c r="Q327" s="506">
        <v>0</v>
      </c>
      <c r="R327" s="509">
        <v>0</v>
      </c>
      <c r="S327" s="506"/>
      <c r="T327" s="506"/>
      <c r="U327" s="506">
        <v>0</v>
      </c>
      <c r="V327" s="506">
        <v>0</v>
      </c>
      <c r="W327" s="506">
        <v>0.22205314000000004</v>
      </c>
      <c r="X327" s="506">
        <v>0</v>
      </c>
      <c r="Y327" s="506">
        <v>0</v>
      </c>
      <c r="Z327" s="506">
        <v>0</v>
      </c>
      <c r="AA327" s="506">
        <v>3.2774650000000002E-2</v>
      </c>
      <c r="AB327" s="506">
        <v>0</v>
      </c>
      <c r="AC327" s="506">
        <v>0.18927849000000002</v>
      </c>
      <c r="AD327" s="506">
        <v>0</v>
      </c>
      <c r="AE327" s="506">
        <v>0</v>
      </c>
      <c r="AF327" s="506" t="s">
        <v>804</v>
      </c>
      <c r="AG327" s="506">
        <v>0.22205314000000004</v>
      </c>
      <c r="AH327" s="451" t="s">
        <v>1119</v>
      </c>
      <c r="AI327" s="450">
        <v>0</v>
      </c>
      <c r="AJ327" s="506">
        <v>2.7755575615628914E-17</v>
      </c>
      <c r="AK327" s="506">
        <v>0</v>
      </c>
      <c r="AL327" s="506">
        <v>0.22205314000000001</v>
      </c>
      <c r="AM327" s="506">
        <v>0.22205314000000001</v>
      </c>
      <c r="AN327" s="452" t="s">
        <v>1119</v>
      </c>
      <c r="AO327" s="506">
        <v>0</v>
      </c>
      <c r="AP327" s="506">
        <v>0.22205314000000001</v>
      </c>
      <c r="AQ327" s="453"/>
      <c r="AR327" s="450" t="s">
        <v>1105</v>
      </c>
    </row>
    <row r="328" spans="1:44" s="333" customFormat="1" ht="63" hidden="1" x14ac:dyDescent="0.25">
      <c r="A328" s="447">
        <v>0</v>
      </c>
      <c r="B328" s="448" t="s">
        <v>866</v>
      </c>
      <c r="C328" s="449" t="s">
        <v>388</v>
      </c>
      <c r="D328" s="506">
        <v>0</v>
      </c>
      <c r="E328" s="506">
        <v>0</v>
      </c>
      <c r="F328" s="506">
        <v>0</v>
      </c>
      <c r="G328" s="506">
        <v>0</v>
      </c>
      <c r="H328" s="506">
        <v>0</v>
      </c>
      <c r="I328" s="506">
        <v>0</v>
      </c>
      <c r="J328" s="506">
        <v>0</v>
      </c>
      <c r="K328" s="506">
        <v>0</v>
      </c>
      <c r="L328" s="506">
        <v>0</v>
      </c>
      <c r="M328" s="506">
        <v>0</v>
      </c>
      <c r="N328" s="506">
        <v>0</v>
      </c>
      <c r="O328" s="506">
        <v>0</v>
      </c>
      <c r="P328" s="506" t="s">
        <v>804</v>
      </c>
      <c r="Q328" s="506">
        <v>0</v>
      </c>
      <c r="R328" s="509">
        <v>0</v>
      </c>
      <c r="S328" s="506"/>
      <c r="T328" s="506"/>
      <c r="U328" s="506">
        <v>0</v>
      </c>
      <c r="V328" s="506">
        <v>0</v>
      </c>
      <c r="W328" s="506">
        <v>0.28139701</v>
      </c>
      <c r="X328" s="506">
        <v>0</v>
      </c>
      <c r="Y328" s="506">
        <v>0</v>
      </c>
      <c r="Z328" s="506">
        <v>0</v>
      </c>
      <c r="AA328" s="506">
        <v>0</v>
      </c>
      <c r="AB328" s="506">
        <v>0</v>
      </c>
      <c r="AC328" s="506">
        <v>0.27912693</v>
      </c>
      <c r="AD328" s="506">
        <v>0</v>
      </c>
      <c r="AE328" s="506">
        <v>2.2700800000000003E-3</v>
      </c>
      <c r="AF328" s="506" t="s">
        <v>804</v>
      </c>
      <c r="AG328" s="506">
        <v>0.28139701</v>
      </c>
      <c r="AH328" s="451" t="s">
        <v>1119</v>
      </c>
      <c r="AI328" s="450">
        <v>0</v>
      </c>
      <c r="AJ328" s="506">
        <v>0</v>
      </c>
      <c r="AK328" s="506">
        <v>0</v>
      </c>
      <c r="AL328" s="506">
        <v>0.28139701</v>
      </c>
      <c r="AM328" s="506">
        <v>0.28139701</v>
      </c>
      <c r="AN328" s="452" t="s">
        <v>1119</v>
      </c>
      <c r="AO328" s="506">
        <v>0</v>
      </c>
      <c r="AP328" s="506">
        <v>0.28139701</v>
      </c>
      <c r="AQ328" s="453"/>
      <c r="AR328" s="450" t="s">
        <v>1105</v>
      </c>
    </row>
    <row r="329" spans="1:44" s="333" customFormat="1" ht="63" hidden="1" x14ac:dyDescent="0.25">
      <c r="A329" s="447">
        <v>0</v>
      </c>
      <c r="B329" s="448" t="s">
        <v>867</v>
      </c>
      <c r="C329" s="449" t="s">
        <v>388</v>
      </c>
      <c r="D329" s="506">
        <v>0</v>
      </c>
      <c r="E329" s="506">
        <v>0</v>
      </c>
      <c r="F329" s="506">
        <v>0</v>
      </c>
      <c r="G329" s="506">
        <v>0</v>
      </c>
      <c r="H329" s="506">
        <v>0</v>
      </c>
      <c r="I329" s="506">
        <v>0</v>
      </c>
      <c r="J329" s="506">
        <v>0</v>
      </c>
      <c r="K329" s="506">
        <v>0</v>
      </c>
      <c r="L329" s="506">
        <v>0</v>
      </c>
      <c r="M329" s="506">
        <v>0</v>
      </c>
      <c r="N329" s="506">
        <v>0</v>
      </c>
      <c r="O329" s="506">
        <v>0</v>
      </c>
      <c r="P329" s="506" t="s">
        <v>804</v>
      </c>
      <c r="Q329" s="506">
        <v>0</v>
      </c>
      <c r="R329" s="509">
        <v>0</v>
      </c>
      <c r="S329" s="506"/>
      <c r="T329" s="506"/>
      <c r="U329" s="506">
        <v>0</v>
      </c>
      <c r="V329" s="506">
        <v>0</v>
      </c>
      <c r="W329" s="506">
        <v>2.6858699999999999E-2</v>
      </c>
      <c r="X329" s="506">
        <v>0</v>
      </c>
      <c r="Y329" s="506">
        <v>0</v>
      </c>
      <c r="Z329" s="506">
        <v>0</v>
      </c>
      <c r="AA329" s="506">
        <v>0</v>
      </c>
      <c r="AB329" s="506">
        <v>0</v>
      </c>
      <c r="AC329" s="506">
        <v>2.6858699999999999E-2</v>
      </c>
      <c r="AD329" s="506">
        <v>0</v>
      </c>
      <c r="AE329" s="506">
        <v>0</v>
      </c>
      <c r="AF329" s="506" t="s">
        <v>804</v>
      </c>
      <c r="AG329" s="506">
        <v>2.6858699999999999E-2</v>
      </c>
      <c r="AH329" s="451" t="s">
        <v>1119</v>
      </c>
      <c r="AI329" s="450">
        <v>0</v>
      </c>
      <c r="AJ329" s="506">
        <v>2.6858699999999999E-2</v>
      </c>
      <c r="AK329" s="506">
        <v>0</v>
      </c>
      <c r="AL329" s="506">
        <v>0</v>
      </c>
      <c r="AM329" s="506">
        <v>0</v>
      </c>
      <c r="AN329" s="452" t="s">
        <v>1119</v>
      </c>
      <c r="AO329" s="506">
        <v>0</v>
      </c>
      <c r="AP329" s="506">
        <v>0</v>
      </c>
      <c r="AQ329" s="453"/>
      <c r="AR329" s="450" t="s">
        <v>1105</v>
      </c>
    </row>
    <row r="330" spans="1:44" s="333" customFormat="1" ht="47.25" hidden="1" x14ac:dyDescent="0.25">
      <c r="A330" s="447">
        <v>0</v>
      </c>
      <c r="B330" s="448" t="s">
        <v>639</v>
      </c>
      <c r="C330" s="449" t="s">
        <v>390</v>
      </c>
      <c r="D330" s="506">
        <v>0</v>
      </c>
      <c r="E330" s="506">
        <v>0</v>
      </c>
      <c r="F330" s="506">
        <v>0</v>
      </c>
      <c r="G330" s="506">
        <v>0</v>
      </c>
      <c r="H330" s="506">
        <v>0</v>
      </c>
      <c r="I330" s="506">
        <v>0</v>
      </c>
      <c r="J330" s="506">
        <v>0</v>
      </c>
      <c r="K330" s="506">
        <v>0</v>
      </c>
      <c r="L330" s="506">
        <v>0</v>
      </c>
      <c r="M330" s="506">
        <v>0</v>
      </c>
      <c r="N330" s="506">
        <v>0</v>
      </c>
      <c r="O330" s="506">
        <v>0</v>
      </c>
      <c r="P330" s="506" t="s">
        <v>804</v>
      </c>
      <c r="Q330" s="506">
        <v>0</v>
      </c>
      <c r="R330" s="509">
        <v>0</v>
      </c>
      <c r="S330" s="506"/>
      <c r="T330" s="506"/>
      <c r="U330" s="506">
        <v>2.75E-2</v>
      </c>
      <c r="V330" s="506">
        <v>0</v>
      </c>
      <c r="W330" s="506">
        <v>0</v>
      </c>
      <c r="X330" s="506">
        <v>0</v>
      </c>
      <c r="Y330" s="506">
        <v>0</v>
      </c>
      <c r="Z330" s="506">
        <v>0</v>
      </c>
      <c r="AA330" s="506">
        <v>0</v>
      </c>
      <c r="AB330" s="506">
        <v>0</v>
      </c>
      <c r="AC330" s="506">
        <v>0</v>
      </c>
      <c r="AD330" s="506">
        <v>0</v>
      </c>
      <c r="AE330" s="506">
        <v>0</v>
      </c>
      <c r="AF330" s="506" t="s">
        <v>804</v>
      </c>
      <c r="AG330" s="506">
        <v>0</v>
      </c>
      <c r="AH330" s="451" t="s">
        <v>1119</v>
      </c>
      <c r="AI330" s="450">
        <v>0</v>
      </c>
      <c r="AJ330" s="506">
        <v>2.8799999999999999E-2</v>
      </c>
      <c r="AK330" s="506">
        <v>0</v>
      </c>
      <c r="AL330" s="506">
        <v>0</v>
      </c>
      <c r="AM330" s="506">
        <v>0</v>
      </c>
      <c r="AN330" s="452" t="s">
        <v>1119</v>
      </c>
      <c r="AO330" s="506">
        <v>0</v>
      </c>
      <c r="AP330" s="506">
        <v>0</v>
      </c>
      <c r="AQ330" s="453"/>
      <c r="AR330" s="450" t="s">
        <v>1105</v>
      </c>
    </row>
    <row r="331" spans="1:44" s="333" customFormat="1" ht="31.5" hidden="1" x14ac:dyDescent="0.25">
      <c r="A331" s="447">
        <v>0</v>
      </c>
      <c r="B331" s="448" t="s">
        <v>640</v>
      </c>
      <c r="C331" s="449" t="s">
        <v>390</v>
      </c>
      <c r="D331" s="506">
        <v>0</v>
      </c>
      <c r="E331" s="506">
        <v>0</v>
      </c>
      <c r="F331" s="506">
        <v>0</v>
      </c>
      <c r="G331" s="506">
        <v>1.2E-2</v>
      </c>
      <c r="H331" s="506">
        <v>0</v>
      </c>
      <c r="I331" s="506">
        <v>8.0000000000000002E-3</v>
      </c>
      <c r="J331" s="506">
        <v>0</v>
      </c>
      <c r="K331" s="506">
        <v>4.0000000000000001E-3</v>
      </c>
      <c r="L331" s="506">
        <v>0</v>
      </c>
      <c r="M331" s="506">
        <v>0</v>
      </c>
      <c r="N331" s="506">
        <v>0</v>
      </c>
      <c r="O331" s="506">
        <v>0</v>
      </c>
      <c r="P331" s="506" t="s">
        <v>804</v>
      </c>
      <c r="Q331" s="506">
        <v>1.2E-2</v>
      </c>
      <c r="R331" s="509" t="s">
        <v>1119</v>
      </c>
      <c r="S331" s="506"/>
      <c r="T331" s="506"/>
      <c r="U331" s="506">
        <v>5.0000000000000001E-3</v>
      </c>
      <c r="V331" s="506">
        <v>0</v>
      </c>
      <c r="W331" s="506">
        <v>6.0000000000000001E-3</v>
      </c>
      <c r="X331" s="506">
        <v>0</v>
      </c>
      <c r="Y331" s="506">
        <v>6.0000000000000001E-3</v>
      </c>
      <c r="Z331" s="506">
        <v>0</v>
      </c>
      <c r="AA331" s="506">
        <v>0</v>
      </c>
      <c r="AB331" s="506">
        <v>0</v>
      </c>
      <c r="AC331" s="506">
        <v>0</v>
      </c>
      <c r="AD331" s="506">
        <v>0</v>
      </c>
      <c r="AE331" s="506">
        <v>0</v>
      </c>
      <c r="AF331" s="506" t="s">
        <v>804</v>
      </c>
      <c r="AG331" s="506">
        <v>6.0000000000000001E-3</v>
      </c>
      <c r="AH331" s="451" t="s">
        <v>1119</v>
      </c>
      <c r="AI331" s="450" t="s">
        <v>421</v>
      </c>
      <c r="AJ331" s="506">
        <v>0</v>
      </c>
      <c r="AK331" s="506">
        <v>0</v>
      </c>
      <c r="AL331" s="506">
        <v>1.0999999999999999E-2</v>
      </c>
      <c r="AM331" s="506">
        <v>1.0999999999999999E-2</v>
      </c>
      <c r="AN331" s="452" t="s">
        <v>1119</v>
      </c>
      <c r="AO331" s="506">
        <v>0</v>
      </c>
      <c r="AP331" s="506">
        <v>1.0999999999999999E-2</v>
      </c>
      <c r="AQ331" s="453"/>
      <c r="AR331" s="450" t="s">
        <v>1105</v>
      </c>
    </row>
    <row r="332" spans="1:44" s="333" customFormat="1" hidden="1" x14ac:dyDescent="0.25">
      <c r="A332" s="447">
        <v>4</v>
      </c>
      <c r="B332" s="448" t="s">
        <v>120</v>
      </c>
      <c r="C332" s="449">
        <v>0</v>
      </c>
      <c r="D332" s="506">
        <v>0</v>
      </c>
      <c r="E332" s="506">
        <v>0</v>
      </c>
      <c r="F332" s="506">
        <v>0</v>
      </c>
      <c r="G332" s="506">
        <v>0</v>
      </c>
      <c r="H332" s="506">
        <v>0</v>
      </c>
      <c r="I332" s="506">
        <v>0</v>
      </c>
      <c r="J332" s="506">
        <v>0</v>
      </c>
      <c r="K332" s="506">
        <v>0</v>
      </c>
      <c r="L332" s="506">
        <v>0</v>
      </c>
      <c r="M332" s="506">
        <v>0</v>
      </c>
      <c r="N332" s="506">
        <v>0</v>
      </c>
      <c r="O332" s="506">
        <v>0</v>
      </c>
      <c r="P332" s="506" t="s">
        <v>804</v>
      </c>
      <c r="Q332" s="506">
        <v>0</v>
      </c>
      <c r="R332" s="509" t="s">
        <v>1119</v>
      </c>
      <c r="S332" s="506"/>
      <c r="T332" s="506"/>
      <c r="U332" s="506">
        <v>0</v>
      </c>
      <c r="V332" s="506">
        <v>0</v>
      </c>
      <c r="W332" s="506">
        <v>0</v>
      </c>
      <c r="X332" s="506">
        <v>0</v>
      </c>
      <c r="Y332" s="506">
        <v>0</v>
      </c>
      <c r="Z332" s="506">
        <v>0</v>
      </c>
      <c r="AA332" s="506">
        <v>0</v>
      </c>
      <c r="AB332" s="506">
        <v>0</v>
      </c>
      <c r="AC332" s="506">
        <v>0</v>
      </c>
      <c r="AD332" s="506">
        <v>0</v>
      </c>
      <c r="AE332" s="506">
        <v>0</v>
      </c>
      <c r="AF332" s="506" t="s">
        <v>804</v>
      </c>
      <c r="AG332" s="506">
        <v>0</v>
      </c>
      <c r="AH332" s="451" t="s">
        <v>1119</v>
      </c>
      <c r="AI332" s="450">
        <v>0</v>
      </c>
      <c r="AJ332" s="506">
        <v>0</v>
      </c>
      <c r="AK332" s="506">
        <v>0</v>
      </c>
      <c r="AL332" s="506">
        <v>0</v>
      </c>
      <c r="AM332" s="506">
        <v>0</v>
      </c>
      <c r="AN332" s="452" t="s">
        <v>1119</v>
      </c>
      <c r="AO332" s="506">
        <v>0</v>
      </c>
      <c r="AP332" s="506">
        <v>0</v>
      </c>
      <c r="AQ332" s="453"/>
      <c r="AR332" s="450">
        <v>0</v>
      </c>
    </row>
    <row r="333" spans="1:44" s="333" customFormat="1" hidden="1" x14ac:dyDescent="0.25">
      <c r="A333" s="447">
        <v>5</v>
      </c>
      <c r="B333" s="448" t="s">
        <v>466</v>
      </c>
      <c r="C333" s="449">
        <v>0</v>
      </c>
      <c r="D333" s="506">
        <v>0</v>
      </c>
      <c r="E333" s="506">
        <v>0</v>
      </c>
      <c r="F333" s="506">
        <v>0</v>
      </c>
      <c r="G333" s="506">
        <v>0</v>
      </c>
      <c r="H333" s="506">
        <v>0</v>
      </c>
      <c r="I333" s="506">
        <v>0</v>
      </c>
      <c r="J333" s="506">
        <v>0</v>
      </c>
      <c r="K333" s="506">
        <v>0</v>
      </c>
      <c r="L333" s="506">
        <v>0</v>
      </c>
      <c r="M333" s="506">
        <v>0</v>
      </c>
      <c r="N333" s="506">
        <v>0</v>
      </c>
      <c r="O333" s="506">
        <v>0</v>
      </c>
      <c r="P333" s="506" t="s">
        <v>804</v>
      </c>
      <c r="Q333" s="506">
        <v>0</v>
      </c>
      <c r="R333" s="509" t="s">
        <v>1119</v>
      </c>
      <c r="S333" s="506"/>
      <c r="T333" s="506"/>
      <c r="U333" s="506">
        <v>0</v>
      </c>
      <c r="V333" s="506">
        <v>0</v>
      </c>
      <c r="W333" s="506">
        <v>0</v>
      </c>
      <c r="X333" s="506">
        <v>0</v>
      </c>
      <c r="Y333" s="506">
        <v>0</v>
      </c>
      <c r="Z333" s="506">
        <v>0</v>
      </c>
      <c r="AA333" s="506">
        <v>0</v>
      </c>
      <c r="AB333" s="506">
        <v>0</v>
      </c>
      <c r="AC333" s="506">
        <v>0</v>
      </c>
      <c r="AD333" s="506">
        <v>0</v>
      </c>
      <c r="AE333" s="506">
        <v>0</v>
      </c>
      <c r="AF333" s="506" t="s">
        <v>804</v>
      </c>
      <c r="AG333" s="506">
        <v>0</v>
      </c>
      <c r="AH333" s="451" t="s">
        <v>1119</v>
      </c>
      <c r="AI333" s="450">
        <v>0</v>
      </c>
      <c r="AJ333" s="506">
        <v>0</v>
      </c>
      <c r="AK333" s="506">
        <v>0</v>
      </c>
      <c r="AL333" s="506">
        <v>0</v>
      </c>
      <c r="AM333" s="506">
        <v>0</v>
      </c>
      <c r="AN333" s="452" t="s">
        <v>1119</v>
      </c>
      <c r="AO333" s="506">
        <v>0</v>
      </c>
      <c r="AP333" s="506">
        <v>0</v>
      </c>
      <c r="AQ333" s="453"/>
      <c r="AR333" s="450">
        <v>0</v>
      </c>
    </row>
    <row r="334" spans="1:44" s="333" customFormat="1" hidden="1" x14ac:dyDescent="0.25">
      <c r="A334" s="447">
        <v>6</v>
      </c>
      <c r="B334" s="448" t="s">
        <v>467</v>
      </c>
      <c r="C334" s="449">
        <v>0</v>
      </c>
      <c r="D334" s="506">
        <v>0</v>
      </c>
      <c r="E334" s="506">
        <v>0</v>
      </c>
      <c r="F334" s="506">
        <v>0</v>
      </c>
      <c r="G334" s="506">
        <v>7.9509969999999999E-2</v>
      </c>
      <c r="H334" s="506">
        <v>0</v>
      </c>
      <c r="I334" s="506">
        <v>7.9509969999999999E-2</v>
      </c>
      <c r="J334" s="506">
        <v>0</v>
      </c>
      <c r="K334" s="506">
        <v>0</v>
      </c>
      <c r="L334" s="506">
        <v>0</v>
      </c>
      <c r="M334" s="506">
        <v>0</v>
      </c>
      <c r="N334" s="506">
        <v>0</v>
      </c>
      <c r="O334" s="506">
        <v>0</v>
      </c>
      <c r="P334" s="506" t="s">
        <v>804</v>
      </c>
      <c r="Q334" s="506">
        <v>7.9509969999999999E-2</v>
      </c>
      <c r="R334" s="509" t="s">
        <v>1119</v>
      </c>
      <c r="S334" s="506"/>
      <c r="T334" s="506"/>
      <c r="U334" s="506">
        <v>0</v>
      </c>
      <c r="V334" s="506">
        <v>0</v>
      </c>
      <c r="W334" s="506">
        <v>6.3412399999999994E-2</v>
      </c>
      <c r="X334" s="506">
        <v>0</v>
      </c>
      <c r="Y334" s="506">
        <v>0</v>
      </c>
      <c r="Z334" s="506">
        <v>0</v>
      </c>
      <c r="AA334" s="506">
        <v>0</v>
      </c>
      <c r="AB334" s="506">
        <v>0</v>
      </c>
      <c r="AC334" s="506">
        <v>6.3412399999999994E-2</v>
      </c>
      <c r="AD334" s="506">
        <v>0</v>
      </c>
      <c r="AE334" s="506">
        <v>0</v>
      </c>
      <c r="AF334" s="506" t="s">
        <v>804</v>
      </c>
      <c r="AG334" s="506">
        <v>6.3412399999999994E-2</v>
      </c>
      <c r="AH334" s="451" t="s">
        <v>1119</v>
      </c>
      <c r="AI334" s="450">
        <v>0</v>
      </c>
      <c r="AJ334" s="506">
        <v>6.3412399999999994E-2</v>
      </c>
      <c r="AK334" s="506">
        <v>0</v>
      </c>
      <c r="AL334" s="506">
        <v>0</v>
      </c>
      <c r="AM334" s="506">
        <v>0</v>
      </c>
      <c r="AN334" s="452" t="s">
        <v>1119</v>
      </c>
      <c r="AO334" s="506">
        <v>0</v>
      </c>
      <c r="AP334" s="506">
        <v>0</v>
      </c>
      <c r="AQ334" s="453"/>
      <c r="AR334" s="450">
        <v>0</v>
      </c>
    </row>
    <row r="335" spans="1:44" s="333" customFormat="1" ht="47.25" hidden="1" x14ac:dyDescent="0.25">
      <c r="A335" s="447">
        <v>0</v>
      </c>
      <c r="B335" s="448" t="s">
        <v>433</v>
      </c>
      <c r="C335" s="449" t="s">
        <v>388</v>
      </c>
      <c r="D335" s="506">
        <v>0</v>
      </c>
      <c r="E335" s="506">
        <v>0</v>
      </c>
      <c r="F335" s="506">
        <v>0</v>
      </c>
      <c r="G335" s="506">
        <v>7.9509969999999999E-2</v>
      </c>
      <c r="H335" s="506">
        <v>0</v>
      </c>
      <c r="I335" s="506">
        <v>7.9509969999999999E-2</v>
      </c>
      <c r="J335" s="506">
        <v>0</v>
      </c>
      <c r="K335" s="506">
        <v>0</v>
      </c>
      <c r="L335" s="506">
        <v>0</v>
      </c>
      <c r="M335" s="506">
        <v>0</v>
      </c>
      <c r="N335" s="506">
        <v>0</v>
      </c>
      <c r="O335" s="506">
        <v>0</v>
      </c>
      <c r="P335" s="506" t="s">
        <v>804</v>
      </c>
      <c r="Q335" s="506">
        <v>7.9509969999999999E-2</v>
      </c>
      <c r="R335" s="509" t="s">
        <v>1119</v>
      </c>
      <c r="S335" s="506"/>
      <c r="T335" s="506"/>
      <c r="U335" s="506">
        <v>0</v>
      </c>
      <c r="V335" s="506">
        <v>0</v>
      </c>
      <c r="W335" s="506">
        <v>0</v>
      </c>
      <c r="X335" s="506">
        <v>0</v>
      </c>
      <c r="Y335" s="506">
        <v>0</v>
      </c>
      <c r="Z335" s="506">
        <v>0</v>
      </c>
      <c r="AA335" s="506">
        <v>0</v>
      </c>
      <c r="AB335" s="506">
        <v>0</v>
      </c>
      <c r="AC335" s="506">
        <v>0</v>
      </c>
      <c r="AD335" s="506">
        <v>0</v>
      </c>
      <c r="AE335" s="506">
        <v>0</v>
      </c>
      <c r="AF335" s="506" t="s">
        <v>804</v>
      </c>
      <c r="AG335" s="506">
        <v>0</v>
      </c>
      <c r="AH335" s="451" t="s">
        <v>1119</v>
      </c>
      <c r="AI335" s="450" t="s">
        <v>421</v>
      </c>
      <c r="AJ335" s="506">
        <v>0</v>
      </c>
      <c r="AK335" s="506">
        <v>0</v>
      </c>
      <c r="AL335" s="506">
        <v>0</v>
      </c>
      <c r="AM335" s="506">
        <v>0</v>
      </c>
      <c r="AN335" s="452" t="s">
        <v>1119</v>
      </c>
      <c r="AO335" s="506">
        <v>0</v>
      </c>
      <c r="AP335" s="506">
        <v>0</v>
      </c>
      <c r="AQ335" s="453"/>
      <c r="AR335" s="450" t="s">
        <v>1105</v>
      </c>
    </row>
    <row r="336" spans="1:44" s="333" customFormat="1" ht="63" hidden="1" x14ac:dyDescent="0.25">
      <c r="A336" s="447">
        <v>0</v>
      </c>
      <c r="B336" s="448" t="s">
        <v>868</v>
      </c>
      <c r="C336" s="449" t="s">
        <v>388</v>
      </c>
      <c r="D336" s="506">
        <v>0</v>
      </c>
      <c r="E336" s="506">
        <v>0</v>
      </c>
      <c r="F336" s="506">
        <v>0</v>
      </c>
      <c r="G336" s="506">
        <v>0</v>
      </c>
      <c r="H336" s="506">
        <v>0</v>
      </c>
      <c r="I336" s="506">
        <v>0</v>
      </c>
      <c r="J336" s="506">
        <v>0</v>
      </c>
      <c r="K336" s="506">
        <v>0</v>
      </c>
      <c r="L336" s="506">
        <v>0</v>
      </c>
      <c r="M336" s="506">
        <v>0</v>
      </c>
      <c r="N336" s="506">
        <v>0</v>
      </c>
      <c r="O336" s="506">
        <v>0</v>
      </c>
      <c r="P336" s="506" t="s">
        <v>804</v>
      </c>
      <c r="Q336" s="506">
        <v>0</v>
      </c>
      <c r="R336" s="509">
        <v>0</v>
      </c>
      <c r="S336" s="506"/>
      <c r="T336" s="506"/>
      <c r="U336" s="506">
        <v>0</v>
      </c>
      <c r="V336" s="506">
        <v>0</v>
      </c>
      <c r="W336" s="506">
        <v>6.3412399999999994E-2</v>
      </c>
      <c r="X336" s="506">
        <v>0</v>
      </c>
      <c r="Y336" s="506">
        <v>0</v>
      </c>
      <c r="Z336" s="506">
        <v>0</v>
      </c>
      <c r="AA336" s="506">
        <v>0</v>
      </c>
      <c r="AB336" s="506">
        <v>0</v>
      </c>
      <c r="AC336" s="506">
        <v>6.3412399999999994E-2</v>
      </c>
      <c r="AD336" s="506">
        <v>0</v>
      </c>
      <c r="AE336" s="506">
        <v>0</v>
      </c>
      <c r="AF336" s="506" t="s">
        <v>804</v>
      </c>
      <c r="AG336" s="506">
        <v>6.3412399999999994E-2</v>
      </c>
      <c r="AH336" s="451" t="s">
        <v>1119</v>
      </c>
      <c r="AI336" s="450">
        <v>0</v>
      </c>
      <c r="AJ336" s="506">
        <v>6.3412399999999994E-2</v>
      </c>
      <c r="AK336" s="506">
        <v>0</v>
      </c>
      <c r="AL336" s="506">
        <v>0</v>
      </c>
      <c r="AM336" s="506">
        <v>0</v>
      </c>
      <c r="AN336" s="452" t="s">
        <v>1119</v>
      </c>
      <c r="AO336" s="506">
        <v>0</v>
      </c>
      <c r="AP336" s="506">
        <v>0</v>
      </c>
      <c r="AQ336" s="453"/>
      <c r="AR336" s="450" t="s">
        <v>1105</v>
      </c>
    </row>
    <row r="337" spans="1:44" s="333" customFormat="1" hidden="1" x14ac:dyDescent="0.25">
      <c r="A337" s="447">
        <v>7</v>
      </c>
      <c r="B337" s="448" t="s">
        <v>468</v>
      </c>
      <c r="C337" s="449">
        <v>0</v>
      </c>
      <c r="D337" s="506">
        <v>0</v>
      </c>
      <c r="E337" s="506">
        <v>0</v>
      </c>
      <c r="F337" s="506">
        <v>0</v>
      </c>
      <c r="G337" s="506">
        <v>0</v>
      </c>
      <c r="H337" s="506">
        <v>0</v>
      </c>
      <c r="I337" s="506">
        <v>0</v>
      </c>
      <c r="J337" s="506">
        <v>0</v>
      </c>
      <c r="K337" s="506">
        <v>0</v>
      </c>
      <c r="L337" s="506">
        <v>0</v>
      </c>
      <c r="M337" s="506">
        <v>0</v>
      </c>
      <c r="N337" s="506">
        <v>0</v>
      </c>
      <c r="O337" s="506">
        <v>0</v>
      </c>
      <c r="P337" s="506" t="s">
        <v>804</v>
      </c>
      <c r="Q337" s="506">
        <v>0</v>
      </c>
      <c r="R337" s="509" t="s">
        <v>1119</v>
      </c>
      <c r="S337" s="506"/>
      <c r="T337" s="506"/>
      <c r="U337" s="506">
        <v>0</v>
      </c>
      <c r="V337" s="506">
        <v>0</v>
      </c>
      <c r="W337" s="506">
        <v>0</v>
      </c>
      <c r="X337" s="506">
        <v>0</v>
      </c>
      <c r="Y337" s="506">
        <v>0</v>
      </c>
      <c r="Z337" s="506">
        <v>0</v>
      </c>
      <c r="AA337" s="506">
        <v>0</v>
      </c>
      <c r="AB337" s="506">
        <v>0</v>
      </c>
      <c r="AC337" s="506">
        <v>0</v>
      </c>
      <c r="AD337" s="506">
        <v>0</v>
      </c>
      <c r="AE337" s="506">
        <v>0</v>
      </c>
      <c r="AF337" s="506" t="s">
        <v>804</v>
      </c>
      <c r="AG337" s="506">
        <v>0</v>
      </c>
      <c r="AH337" s="451" t="s">
        <v>1119</v>
      </c>
      <c r="AI337" s="450">
        <v>0</v>
      </c>
      <c r="AJ337" s="506">
        <v>0</v>
      </c>
      <c r="AK337" s="506">
        <v>0</v>
      </c>
      <c r="AL337" s="506">
        <v>0</v>
      </c>
      <c r="AM337" s="506">
        <v>0</v>
      </c>
      <c r="AN337" s="452" t="s">
        <v>1119</v>
      </c>
      <c r="AO337" s="506">
        <v>0</v>
      </c>
      <c r="AP337" s="506">
        <v>0</v>
      </c>
      <c r="AQ337" s="453"/>
      <c r="AR337" s="450">
        <v>0</v>
      </c>
    </row>
    <row r="338" spans="1:44" s="333" customFormat="1" hidden="1" x14ac:dyDescent="0.25">
      <c r="A338" s="447">
        <v>8</v>
      </c>
      <c r="B338" s="448" t="s">
        <v>121</v>
      </c>
      <c r="C338" s="449">
        <v>0</v>
      </c>
      <c r="D338" s="506">
        <v>0</v>
      </c>
      <c r="E338" s="506">
        <v>0</v>
      </c>
      <c r="F338" s="506">
        <v>0</v>
      </c>
      <c r="G338" s="506">
        <v>0</v>
      </c>
      <c r="H338" s="506">
        <v>0</v>
      </c>
      <c r="I338" s="506">
        <v>0</v>
      </c>
      <c r="J338" s="506">
        <v>0</v>
      </c>
      <c r="K338" s="506">
        <v>0</v>
      </c>
      <c r="L338" s="506">
        <v>0</v>
      </c>
      <c r="M338" s="506">
        <v>0</v>
      </c>
      <c r="N338" s="506">
        <v>0</v>
      </c>
      <c r="O338" s="506">
        <v>0</v>
      </c>
      <c r="P338" s="506" t="s">
        <v>804</v>
      </c>
      <c r="Q338" s="506">
        <v>0</v>
      </c>
      <c r="R338" s="509" t="s">
        <v>1119</v>
      </c>
      <c r="S338" s="506"/>
      <c r="T338" s="506"/>
      <c r="U338" s="506">
        <v>0</v>
      </c>
      <c r="V338" s="506">
        <v>0</v>
      </c>
      <c r="W338" s="506">
        <v>0</v>
      </c>
      <c r="X338" s="506">
        <v>0</v>
      </c>
      <c r="Y338" s="506">
        <v>0</v>
      </c>
      <c r="Z338" s="506">
        <v>0</v>
      </c>
      <c r="AA338" s="506">
        <v>0</v>
      </c>
      <c r="AB338" s="506">
        <v>0</v>
      </c>
      <c r="AC338" s="506">
        <v>0</v>
      </c>
      <c r="AD338" s="506">
        <v>0</v>
      </c>
      <c r="AE338" s="506">
        <v>0</v>
      </c>
      <c r="AF338" s="506" t="s">
        <v>804</v>
      </c>
      <c r="AG338" s="506">
        <v>0</v>
      </c>
      <c r="AH338" s="451" t="s">
        <v>1119</v>
      </c>
      <c r="AI338" s="450">
        <v>0</v>
      </c>
      <c r="AJ338" s="506">
        <v>0</v>
      </c>
      <c r="AK338" s="506">
        <v>0</v>
      </c>
      <c r="AL338" s="506">
        <v>0</v>
      </c>
      <c r="AM338" s="506">
        <v>0</v>
      </c>
      <c r="AN338" s="452" t="s">
        <v>1119</v>
      </c>
      <c r="AO338" s="506">
        <v>0</v>
      </c>
      <c r="AP338" s="506">
        <v>0</v>
      </c>
      <c r="AQ338" s="453"/>
      <c r="AR338" s="450">
        <v>0</v>
      </c>
    </row>
    <row r="339" spans="1:44" s="333" customFormat="1" hidden="1" x14ac:dyDescent="0.25">
      <c r="A339" s="447">
        <v>9</v>
      </c>
      <c r="B339" s="448" t="s">
        <v>469</v>
      </c>
      <c r="C339" s="449">
        <v>0</v>
      </c>
      <c r="D339" s="506">
        <v>0</v>
      </c>
      <c r="E339" s="506">
        <v>0</v>
      </c>
      <c r="F339" s="506">
        <v>0</v>
      </c>
      <c r="G339" s="506">
        <v>0</v>
      </c>
      <c r="H339" s="506">
        <v>0</v>
      </c>
      <c r="I339" s="506">
        <v>0</v>
      </c>
      <c r="J339" s="506">
        <v>0</v>
      </c>
      <c r="K339" s="506">
        <v>0</v>
      </c>
      <c r="L339" s="506">
        <v>0</v>
      </c>
      <c r="M339" s="506">
        <v>0</v>
      </c>
      <c r="N339" s="506">
        <v>0</v>
      </c>
      <c r="O339" s="506">
        <v>0</v>
      </c>
      <c r="P339" s="506" t="s">
        <v>804</v>
      </c>
      <c r="Q339" s="506">
        <v>0</v>
      </c>
      <c r="R339" s="509" t="s">
        <v>1119</v>
      </c>
      <c r="S339" s="506"/>
      <c r="T339" s="506"/>
      <c r="U339" s="506">
        <v>0</v>
      </c>
      <c r="V339" s="506">
        <v>0</v>
      </c>
      <c r="W339" s="506">
        <v>0</v>
      </c>
      <c r="X339" s="506">
        <v>0</v>
      </c>
      <c r="Y339" s="506">
        <v>0</v>
      </c>
      <c r="Z339" s="506">
        <v>0</v>
      </c>
      <c r="AA339" s="506">
        <v>0</v>
      </c>
      <c r="AB339" s="506">
        <v>0</v>
      </c>
      <c r="AC339" s="506">
        <v>0</v>
      </c>
      <c r="AD339" s="506">
        <v>0</v>
      </c>
      <c r="AE339" s="506">
        <v>0</v>
      </c>
      <c r="AF339" s="506" t="s">
        <v>804</v>
      </c>
      <c r="AG339" s="506">
        <v>0</v>
      </c>
      <c r="AH339" s="451" t="s">
        <v>1119</v>
      </c>
      <c r="AI339" s="450">
        <v>0</v>
      </c>
      <c r="AJ339" s="506">
        <v>0</v>
      </c>
      <c r="AK339" s="506">
        <v>0</v>
      </c>
      <c r="AL339" s="506">
        <v>0</v>
      </c>
      <c r="AM339" s="506">
        <v>0</v>
      </c>
      <c r="AN339" s="452" t="s">
        <v>1119</v>
      </c>
      <c r="AO339" s="506">
        <v>0</v>
      </c>
      <c r="AP339" s="506">
        <v>0</v>
      </c>
      <c r="AQ339" s="453"/>
      <c r="AR339" s="450">
        <v>0</v>
      </c>
    </row>
    <row r="340" spans="1:44" s="333" customFormat="1" hidden="1" x14ac:dyDescent="0.25">
      <c r="A340" s="447">
        <v>10</v>
      </c>
      <c r="B340" s="448" t="s">
        <v>470</v>
      </c>
      <c r="C340" s="449">
        <v>0</v>
      </c>
      <c r="D340" s="506">
        <v>0</v>
      </c>
      <c r="E340" s="506">
        <v>0</v>
      </c>
      <c r="F340" s="506">
        <v>0</v>
      </c>
      <c r="G340" s="506">
        <v>2.4623511899999997</v>
      </c>
      <c r="H340" s="506">
        <v>0</v>
      </c>
      <c r="I340" s="506">
        <v>2.1969635699999999</v>
      </c>
      <c r="J340" s="506">
        <v>0</v>
      </c>
      <c r="K340" s="506">
        <v>2.7136400000000001E-2</v>
      </c>
      <c r="L340" s="506">
        <v>0</v>
      </c>
      <c r="M340" s="506">
        <v>0.23825121999999999</v>
      </c>
      <c r="N340" s="506">
        <v>0</v>
      </c>
      <c r="O340" s="506">
        <v>0</v>
      </c>
      <c r="P340" s="506" t="s">
        <v>804</v>
      </c>
      <c r="Q340" s="506">
        <v>2.4623511899999997</v>
      </c>
      <c r="R340" s="509" t="s">
        <v>1119</v>
      </c>
      <c r="S340" s="506"/>
      <c r="T340" s="506"/>
      <c r="U340" s="506">
        <v>0.30854599000000005</v>
      </c>
      <c r="V340" s="506">
        <v>0</v>
      </c>
      <c r="W340" s="506">
        <v>2.2054633200000002</v>
      </c>
      <c r="X340" s="506">
        <v>0</v>
      </c>
      <c r="Y340" s="506">
        <v>0.24806982999999999</v>
      </c>
      <c r="Z340" s="506">
        <v>0</v>
      </c>
      <c r="AA340" s="506">
        <v>1.9536407800000002</v>
      </c>
      <c r="AB340" s="506">
        <v>0</v>
      </c>
      <c r="AC340" s="506">
        <v>1.3455379999999999E-2</v>
      </c>
      <c r="AD340" s="506">
        <v>0</v>
      </c>
      <c r="AE340" s="506">
        <v>-9.70267E-3</v>
      </c>
      <c r="AF340" s="506" t="s">
        <v>804</v>
      </c>
      <c r="AG340" s="506">
        <v>2.2054633200000002</v>
      </c>
      <c r="AH340" s="451" t="s">
        <v>1119</v>
      </c>
      <c r="AI340" s="450">
        <v>0</v>
      </c>
      <c r="AJ340" s="506">
        <v>0.36919924000000021</v>
      </c>
      <c r="AK340" s="506">
        <v>0</v>
      </c>
      <c r="AL340" s="506">
        <v>2.0824934700000002</v>
      </c>
      <c r="AM340" s="506">
        <v>2.0824934700000002</v>
      </c>
      <c r="AN340" s="452" t="s">
        <v>1119</v>
      </c>
      <c r="AO340" s="506">
        <v>0</v>
      </c>
      <c r="AP340" s="506">
        <v>2.0824934700000002</v>
      </c>
      <c r="AQ340" s="453"/>
      <c r="AR340" s="450">
        <v>0</v>
      </c>
    </row>
    <row r="341" spans="1:44" s="333" customFormat="1" ht="63" hidden="1" x14ac:dyDescent="0.25">
      <c r="A341" s="447">
        <v>0</v>
      </c>
      <c r="B341" s="448" t="s">
        <v>794</v>
      </c>
      <c r="C341" s="449" t="s">
        <v>388</v>
      </c>
      <c r="D341" s="506">
        <v>0</v>
      </c>
      <c r="E341" s="506">
        <v>0</v>
      </c>
      <c r="F341" s="506">
        <v>0</v>
      </c>
      <c r="G341" s="506">
        <v>0.51198666000000004</v>
      </c>
      <c r="H341" s="506">
        <v>0</v>
      </c>
      <c r="I341" s="506">
        <v>0.51198666000000004</v>
      </c>
      <c r="J341" s="506">
        <v>0</v>
      </c>
      <c r="K341" s="506">
        <v>0</v>
      </c>
      <c r="L341" s="506">
        <v>0</v>
      </c>
      <c r="M341" s="506">
        <v>0</v>
      </c>
      <c r="N341" s="506">
        <v>0</v>
      </c>
      <c r="O341" s="506">
        <v>0</v>
      </c>
      <c r="P341" s="506" t="s">
        <v>804</v>
      </c>
      <c r="Q341" s="506">
        <v>0.51198666000000004</v>
      </c>
      <c r="R341" s="509" t="s">
        <v>1119</v>
      </c>
      <c r="S341" s="506"/>
      <c r="T341" s="506"/>
      <c r="U341" s="506">
        <v>0</v>
      </c>
      <c r="V341" s="506">
        <v>0</v>
      </c>
      <c r="W341" s="506">
        <v>0</v>
      </c>
      <c r="X341" s="506">
        <v>0</v>
      </c>
      <c r="Y341" s="506">
        <v>0</v>
      </c>
      <c r="Z341" s="506">
        <v>0</v>
      </c>
      <c r="AA341" s="506">
        <v>0</v>
      </c>
      <c r="AB341" s="506">
        <v>0</v>
      </c>
      <c r="AC341" s="506">
        <v>0</v>
      </c>
      <c r="AD341" s="506">
        <v>0</v>
      </c>
      <c r="AE341" s="506">
        <v>0</v>
      </c>
      <c r="AF341" s="506" t="s">
        <v>804</v>
      </c>
      <c r="AG341" s="506">
        <v>0</v>
      </c>
      <c r="AH341" s="451" t="s">
        <v>1119</v>
      </c>
      <c r="AI341" s="450" t="s">
        <v>421</v>
      </c>
      <c r="AJ341" s="506">
        <v>0</v>
      </c>
      <c r="AK341" s="506">
        <v>0</v>
      </c>
      <c r="AL341" s="506">
        <v>0</v>
      </c>
      <c r="AM341" s="506">
        <v>0</v>
      </c>
      <c r="AN341" s="452" t="s">
        <v>1119</v>
      </c>
      <c r="AO341" s="506">
        <v>0</v>
      </c>
      <c r="AP341" s="506">
        <v>0</v>
      </c>
      <c r="AQ341" s="453"/>
      <c r="AR341" s="450" t="s">
        <v>1105</v>
      </c>
    </row>
    <row r="342" spans="1:44" s="333" customFormat="1" ht="63" hidden="1" x14ac:dyDescent="0.25">
      <c r="A342" s="447">
        <v>0</v>
      </c>
      <c r="B342" s="448" t="s">
        <v>795</v>
      </c>
      <c r="C342" s="449" t="s">
        <v>388</v>
      </c>
      <c r="D342" s="506">
        <v>0</v>
      </c>
      <c r="E342" s="506">
        <v>0</v>
      </c>
      <c r="F342" s="506">
        <v>0</v>
      </c>
      <c r="G342" s="506">
        <v>1.6217919299999999</v>
      </c>
      <c r="H342" s="506">
        <v>0</v>
      </c>
      <c r="I342" s="506">
        <v>1.6217919299999999</v>
      </c>
      <c r="J342" s="506">
        <v>0</v>
      </c>
      <c r="K342" s="506">
        <v>0</v>
      </c>
      <c r="L342" s="506">
        <v>0</v>
      </c>
      <c r="M342" s="506">
        <v>0</v>
      </c>
      <c r="N342" s="506">
        <v>0</v>
      </c>
      <c r="O342" s="506">
        <v>0</v>
      </c>
      <c r="P342" s="506" t="s">
        <v>804</v>
      </c>
      <c r="Q342" s="506">
        <v>1.6217919299999999</v>
      </c>
      <c r="R342" s="509" t="s">
        <v>1119</v>
      </c>
      <c r="S342" s="506"/>
      <c r="T342" s="506"/>
      <c r="U342" s="506">
        <v>0</v>
      </c>
      <c r="V342" s="506">
        <v>0</v>
      </c>
      <c r="W342" s="506">
        <v>0</v>
      </c>
      <c r="X342" s="506">
        <v>0</v>
      </c>
      <c r="Y342" s="506">
        <v>0</v>
      </c>
      <c r="Z342" s="506">
        <v>0</v>
      </c>
      <c r="AA342" s="506">
        <v>0</v>
      </c>
      <c r="AB342" s="506">
        <v>0</v>
      </c>
      <c r="AC342" s="506">
        <v>0</v>
      </c>
      <c r="AD342" s="506">
        <v>0</v>
      </c>
      <c r="AE342" s="506">
        <v>0</v>
      </c>
      <c r="AF342" s="506" t="s">
        <v>804</v>
      </c>
      <c r="AG342" s="506">
        <v>0</v>
      </c>
      <c r="AH342" s="451" t="s">
        <v>1119</v>
      </c>
      <c r="AI342" s="450" t="s">
        <v>421</v>
      </c>
      <c r="AJ342" s="506">
        <v>0</v>
      </c>
      <c r="AK342" s="506">
        <v>0</v>
      </c>
      <c r="AL342" s="506">
        <v>0</v>
      </c>
      <c r="AM342" s="506">
        <v>0</v>
      </c>
      <c r="AN342" s="452" t="s">
        <v>1119</v>
      </c>
      <c r="AO342" s="506">
        <v>0</v>
      </c>
      <c r="AP342" s="506">
        <v>0</v>
      </c>
      <c r="AQ342" s="453"/>
      <c r="AR342" s="450" t="s">
        <v>1105</v>
      </c>
    </row>
    <row r="343" spans="1:44" s="333" customFormat="1" ht="63" hidden="1" x14ac:dyDescent="0.25">
      <c r="A343" s="447">
        <v>0</v>
      </c>
      <c r="B343" s="448" t="s">
        <v>796</v>
      </c>
      <c r="C343" s="449" t="s">
        <v>388</v>
      </c>
      <c r="D343" s="506">
        <v>0</v>
      </c>
      <c r="E343" s="506">
        <v>0</v>
      </c>
      <c r="F343" s="506">
        <v>0</v>
      </c>
      <c r="G343" s="506">
        <v>6.3920919999999992E-2</v>
      </c>
      <c r="H343" s="506">
        <v>0</v>
      </c>
      <c r="I343" s="506">
        <v>0</v>
      </c>
      <c r="J343" s="506">
        <v>0</v>
      </c>
      <c r="K343" s="506">
        <v>0</v>
      </c>
      <c r="L343" s="506">
        <v>0</v>
      </c>
      <c r="M343" s="506">
        <v>6.3920919999999992E-2</v>
      </c>
      <c r="N343" s="506">
        <v>0</v>
      </c>
      <c r="O343" s="506">
        <v>0</v>
      </c>
      <c r="P343" s="506" t="s">
        <v>804</v>
      </c>
      <c r="Q343" s="506">
        <v>6.3920919999999992E-2</v>
      </c>
      <c r="R343" s="509" t="s">
        <v>1119</v>
      </c>
      <c r="S343" s="506"/>
      <c r="T343" s="506"/>
      <c r="U343" s="506">
        <v>0</v>
      </c>
      <c r="V343" s="506">
        <v>0</v>
      </c>
      <c r="W343" s="506">
        <v>0</v>
      </c>
      <c r="X343" s="506">
        <v>0</v>
      </c>
      <c r="Y343" s="506">
        <v>0</v>
      </c>
      <c r="Z343" s="506">
        <v>0</v>
      </c>
      <c r="AA343" s="506">
        <v>0</v>
      </c>
      <c r="AB343" s="506">
        <v>0</v>
      </c>
      <c r="AC343" s="506">
        <v>0</v>
      </c>
      <c r="AD343" s="506">
        <v>0</v>
      </c>
      <c r="AE343" s="506">
        <v>0</v>
      </c>
      <c r="AF343" s="506" t="s">
        <v>804</v>
      </c>
      <c r="AG343" s="506">
        <v>0</v>
      </c>
      <c r="AH343" s="451" t="s">
        <v>1119</v>
      </c>
      <c r="AI343" s="450" t="s">
        <v>421</v>
      </c>
      <c r="AJ343" s="506">
        <v>0</v>
      </c>
      <c r="AK343" s="506">
        <v>0</v>
      </c>
      <c r="AL343" s="506">
        <v>0</v>
      </c>
      <c r="AM343" s="506">
        <v>0</v>
      </c>
      <c r="AN343" s="452" t="s">
        <v>1119</v>
      </c>
      <c r="AO343" s="506">
        <v>0</v>
      </c>
      <c r="AP343" s="506">
        <v>0</v>
      </c>
      <c r="AQ343" s="453"/>
      <c r="AR343" s="450" t="s">
        <v>1105</v>
      </c>
    </row>
    <row r="344" spans="1:44" s="333" customFormat="1" ht="47.25" hidden="1" x14ac:dyDescent="0.25">
      <c r="A344" s="447">
        <v>0</v>
      </c>
      <c r="B344" s="448" t="s">
        <v>797</v>
      </c>
      <c r="C344" s="449" t="s">
        <v>388</v>
      </c>
      <c r="D344" s="506">
        <v>0</v>
      </c>
      <c r="E344" s="506">
        <v>0</v>
      </c>
      <c r="F344" s="506">
        <v>0</v>
      </c>
      <c r="G344" s="506">
        <v>0.16883114999999999</v>
      </c>
      <c r="H344" s="506">
        <v>0</v>
      </c>
      <c r="I344" s="506">
        <v>0</v>
      </c>
      <c r="J344" s="506">
        <v>0</v>
      </c>
      <c r="K344" s="506">
        <v>0</v>
      </c>
      <c r="L344" s="506">
        <v>0</v>
      </c>
      <c r="M344" s="506">
        <v>0.16883114999999999</v>
      </c>
      <c r="N344" s="506">
        <v>0</v>
      </c>
      <c r="O344" s="506">
        <v>0</v>
      </c>
      <c r="P344" s="506" t="s">
        <v>804</v>
      </c>
      <c r="Q344" s="506">
        <v>0.16883114999999999</v>
      </c>
      <c r="R344" s="509" t="s">
        <v>1119</v>
      </c>
      <c r="S344" s="506"/>
      <c r="T344" s="506"/>
      <c r="U344" s="506">
        <v>0</v>
      </c>
      <c r="V344" s="506">
        <v>0</v>
      </c>
      <c r="W344" s="506">
        <v>0</v>
      </c>
      <c r="X344" s="506">
        <v>0</v>
      </c>
      <c r="Y344" s="506">
        <v>0</v>
      </c>
      <c r="Z344" s="506">
        <v>0</v>
      </c>
      <c r="AA344" s="506">
        <v>0</v>
      </c>
      <c r="AB344" s="506">
        <v>0</v>
      </c>
      <c r="AC344" s="506">
        <v>0</v>
      </c>
      <c r="AD344" s="506">
        <v>0</v>
      </c>
      <c r="AE344" s="506">
        <v>0</v>
      </c>
      <c r="AF344" s="506" t="s">
        <v>804</v>
      </c>
      <c r="AG344" s="506">
        <v>0</v>
      </c>
      <c r="AH344" s="451" t="s">
        <v>1119</v>
      </c>
      <c r="AI344" s="450" t="s">
        <v>421</v>
      </c>
      <c r="AJ344" s="506">
        <v>0</v>
      </c>
      <c r="AK344" s="506">
        <v>0</v>
      </c>
      <c r="AL344" s="506">
        <v>0</v>
      </c>
      <c r="AM344" s="506">
        <v>0</v>
      </c>
      <c r="AN344" s="452" t="s">
        <v>1119</v>
      </c>
      <c r="AO344" s="506">
        <v>0</v>
      </c>
      <c r="AP344" s="506">
        <v>0</v>
      </c>
      <c r="AQ344" s="453"/>
      <c r="AR344" s="450" t="s">
        <v>1105</v>
      </c>
    </row>
    <row r="345" spans="1:44" s="333" customFormat="1" ht="47.25" hidden="1" x14ac:dyDescent="0.25">
      <c r="A345" s="447">
        <v>0</v>
      </c>
      <c r="B345" s="448" t="s">
        <v>637</v>
      </c>
      <c r="C345" s="449" t="s">
        <v>388</v>
      </c>
      <c r="D345" s="506">
        <v>0</v>
      </c>
      <c r="E345" s="506">
        <v>0</v>
      </c>
      <c r="F345" s="506">
        <v>0</v>
      </c>
      <c r="G345" s="506">
        <v>0</v>
      </c>
      <c r="H345" s="506">
        <v>0</v>
      </c>
      <c r="I345" s="506">
        <v>0</v>
      </c>
      <c r="J345" s="506">
        <v>0</v>
      </c>
      <c r="K345" s="506">
        <v>0</v>
      </c>
      <c r="L345" s="506">
        <v>0</v>
      </c>
      <c r="M345" s="506">
        <v>0</v>
      </c>
      <c r="N345" s="506">
        <v>0</v>
      </c>
      <c r="O345" s="506">
        <v>0</v>
      </c>
      <c r="P345" s="506" t="s">
        <v>804</v>
      </c>
      <c r="Q345" s="506">
        <v>0</v>
      </c>
      <c r="R345" s="509">
        <v>0</v>
      </c>
      <c r="S345" s="506"/>
      <c r="T345" s="506"/>
      <c r="U345" s="506">
        <v>6.23166E-2</v>
      </c>
      <c r="V345" s="506">
        <v>0</v>
      </c>
      <c r="W345" s="506">
        <v>0</v>
      </c>
      <c r="X345" s="506">
        <v>0</v>
      </c>
      <c r="Y345" s="506">
        <v>0</v>
      </c>
      <c r="Z345" s="506">
        <v>0</v>
      </c>
      <c r="AA345" s="506">
        <v>0</v>
      </c>
      <c r="AB345" s="506">
        <v>0</v>
      </c>
      <c r="AC345" s="506">
        <v>0</v>
      </c>
      <c r="AD345" s="506">
        <v>0</v>
      </c>
      <c r="AE345" s="506">
        <v>0</v>
      </c>
      <c r="AF345" s="506" t="s">
        <v>804</v>
      </c>
      <c r="AG345" s="506">
        <v>0</v>
      </c>
      <c r="AH345" s="451" t="s">
        <v>1119</v>
      </c>
      <c r="AI345" s="450">
        <v>0</v>
      </c>
      <c r="AJ345" s="506">
        <v>0</v>
      </c>
      <c r="AK345" s="506">
        <v>0</v>
      </c>
      <c r="AL345" s="506">
        <v>0</v>
      </c>
      <c r="AM345" s="506">
        <v>0</v>
      </c>
      <c r="AN345" s="452" t="s">
        <v>1119</v>
      </c>
      <c r="AO345" s="506">
        <v>0</v>
      </c>
      <c r="AP345" s="506">
        <v>0</v>
      </c>
      <c r="AQ345" s="453"/>
      <c r="AR345" s="450" t="s">
        <v>1105</v>
      </c>
    </row>
    <row r="346" spans="1:44" s="333" customFormat="1" ht="47.25" hidden="1" x14ac:dyDescent="0.25">
      <c r="A346" s="447">
        <v>0</v>
      </c>
      <c r="B346" s="448" t="s">
        <v>618</v>
      </c>
      <c r="C346" s="449" t="s">
        <v>388</v>
      </c>
      <c r="D346" s="506">
        <v>0</v>
      </c>
      <c r="E346" s="506">
        <v>0</v>
      </c>
      <c r="F346" s="506">
        <v>0</v>
      </c>
      <c r="G346" s="506">
        <v>6.3184980000000002E-2</v>
      </c>
      <c r="H346" s="506">
        <v>0</v>
      </c>
      <c r="I346" s="506">
        <v>6.3184980000000002E-2</v>
      </c>
      <c r="J346" s="506">
        <v>0</v>
      </c>
      <c r="K346" s="506">
        <v>0</v>
      </c>
      <c r="L346" s="506">
        <v>0</v>
      </c>
      <c r="M346" s="506">
        <v>0</v>
      </c>
      <c r="N346" s="506">
        <v>0</v>
      </c>
      <c r="O346" s="506">
        <v>0</v>
      </c>
      <c r="P346" s="506" t="s">
        <v>804</v>
      </c>
      <c r="Q346" s="506">
        <v>6.3184980000000002E-2</v>
      </c>
      <c r="R346" s="509" t="s">
        <v>1119</v>
      </c>
      <c r="S346" s="506"/>
      <c r="T346" s="506"/>
      <c r="U346" s="506">
        <v>8.4476369999999995E-2</v>
      </c>
      <c r="V346" s="506">
        <v>0</v>
      </c>
      <c r="W346" s="506">
        <v>0.24806982999999999</v>
      </c>
      <c r="X346" s="506">
        <v>0</v>
      </c>
      <c r="Y346" s="506">
        <v>0.24806982999999999</v>
      </c>
      <c r="Z346" s="506">
        <v>0</v>
      </c>
      <c r="AA346" s="506">
        <v>0</v>
      </c>
      <c r="AB346" s="506">
        <v>0</v>
      </c>
      <c r="AC346" s="506">
        <v>0</v>
      </c>
      <c r="AD346" s="506">
        <v>0</v>
      </c>
      <c r="AE346" s="506">
        <v>0</v>
      </c>
      <c r="AF346" s="506" t="s">
        <v>804</v>
      </c>
      <c r="AG346" s="506">
        <v>0.24806982999999999</v>
      </c>
      <c r="AH346" s="451" t="s">
        <v>1119</v>
      </c>
      <c r="AI346" s="450" t="s">
        <v>421</v>
      </c>
      <c r="AJ346" s="506">
        <v>0</v>
      </c>
      <c r="AK346" s="506">
        <v>0</v>
      </c>
      <c r="AL346" s="506">
        <v>0.33254620000000001</v>
      </c>
      <c r="AM346" s="506">
        <v>0.33254620000000001</v>
      </c>
      <c r="AN346" s="452" t="s">
        <v>1119</v>
      </c>
      <c r="AO346" s="506">
        <v>0</v>
      </c>
      <c r="AP346" s="506">
        <v>0.33254620000000001</v>
      </c>
      <c r="AQ346" s="453"/>
      <c r="AR346" s="450" t="s">
        <v>1105</v>
      </c>
    </row>
    <row r="347" spans="1:44" s="333" customFormat="1" ht="47.25" hidden="1" x14ac:dyDescent="0.25">
      <c r="A347" s="447">
        <v>0</v>
      </c>
      <c r="B347" s="448" t="s">
        <v>627</v>
      </c>
      <c r="C347" s="449" t="s">
        <v>388</v>
      </c>
      <c r="D347" s="506">
        <v>0</v>
      </c>
      <c r="E347" s="506">
        <v>0</v>
      </c>
      <c r="F347" s="506">
        <v>0</v>
      </c>
      <c r="G347" s="506">
        <v>0</v>
      </c>
      <c r="H347" s="506">
        <v>0</v>
      </c>
      <c r="I347" s="506">
        <v>0</v>
      </c>
      <c r="J347" s="506">
        <v>0</v>
      </c>
      <c r="K347" s="506">
        <v>0</v>
      </c>
      <c r="L347" s="506">
        <v>0</v>
      </c>
      <c r="M347" s="506">
        <v>0</v>
      </c>
      <c r="N347" s="506">
        <v>0</v>
      </c>
      <c r="O347" s="506">
        <v>0</v>
      </c>
      <c r="P347" s="506" t="s">
        <v>804</v>
      </c>
      <c r="Q347" s="506">
        <v>0</v>
      </c>
      <c r="R347" s="509">
        <v>0</v>
      </c>
      <c r="S347" s="506"/>
      <c r="T347" s="506"/>
      <c r="U347" s="506">
        <v>0.10550324</v>
      </c>
      <c r="V347" s="506">
        <v>0</v>
      </c>
      <c r="W347" s="506">
        <v>0.10075286</v>
      </c>
      <c r="X347" s="506">
        <v>0</v>
      </c>
      <c r="Y347" s="506">
        <v>0</v>
      </c>
      <c r="Z347" s="506">
        <v>0</v>
      </c>
      <c r="AA347" s="506">
        <v>0.10075286</v>
      </c>
      <c r="AB347" s="506">
        <v>0</v>
      </c>
      <c r="AC347" s="506">
        <v>0</v>
      </c>
      <c r="AD347" s="506">
        <v>0</v>
      </c>
      <c r="AE347" s="506">
        <v>0</v>
      </c>
      <c r="AF347" s="506" t="s">
        <v>804</v>
      </c>
      <c r="AG347" s="506">
        <v>0.10075286</v>
      </c>
      <c r="AH347" s="451" t="s">
        <v>1119</v>
      </c>
      <c r="AI347" s="450">
        <v>0</v>
      </c>
      <c r="AJ347" s="506">
        <v>0.2062561</v>
      </c>
      <c r="AK347" s="506">
        <v>0</v>
      </c>
      <c r="AL347" s="506">
        <v>0</v>
      </c>
      <c r="AM347" s="506">
        <v>0</v>
      </c>
      <c r="AN347" s="452" t="s">
        <v>1119</v>
      </c>
      <c r="AO347" s="506">
        <v>0</v>
      </c>
      <c r="AP347" s="506">
        <v>0</v>
      </c>
      <c r="AQ347" s="453"/>
      <c r="AR347" s="450" t="s">
        <v>1105</v>
      </c>
    </row>
    <row r="348" spans="1:44" s="333" customFormat="1" ht="47.25" hidden="1" x14ac:dyDescent="0.25">
      <c r="A348" s="447">
        <v>0</v>
      </c>
      <c r="B348" s="448" t="s">
        <v>799</v>
      </c>
      <c r="C348" s="449" t="s">
        <v>388</v>
      </c>
      <c r="D348" s="506">
        <v>0</v>
      </c>
      <c r="E348" s="506">
        <v>0</v>
      </c>
      <c r="F348" s="506">
        <v>0</v>
      </c>
      <c r="G348" s="506">
        <v>2.7136400000000001E-2</v>
      </c>
      <c r="H348" s="506">
        <v>0</v>
      </c>
      <c r="I348" s="506">
        <v>0</v>
      </c>
      <c r="J348" s="506">
        <v>0</v>
      </c>
      <c r="K348" s="506">
        <v>2.7136400000000001E-2</v>
      </c>
      <c r="L348" s="506">
        <v>0</v>
      </c>
      <c r="M348" s="506">
        <v>0</v>
      </c>
      <c r="N348" s="506">
        <v>0</v>
      </c>
      <c r="O348" s="506">
        <v>0</v>
      </c>
      <c r="P348" s="506" t="s">
        <v>804</v>
      </c>
      <c r="Q348" s="506">
        <v>2.7136400000000001E-2</v>
      </c>
      <c r="R348" s="509" t="s">
        <v>1119</v>
      </c>
      <c r="S348" s="506"/>
      <c r="T348" s="506"/>
      <c r="U348" s="506">
        <v>0</v>
      </c>
      <c r="V348" s="506">
        <v>0</v>
      </c>
      <c r="W348" s="506">
        <v>0.3968373</v>
      </c>
      <c r="X348" s="506">
        <v>0</v>
      </c>
      <c r="Y348" s="506">
        <v>0</v>
      </c>
      <c r="Z348" s="506">
        <v>0</v>
      </c>
      <c r="AA348" s="506">
        <v>0.3968373</v>
      </c>
      <c r="AB348" s="506">
        <v>0</v>
      </c>
      <c r="AC348" s="506">
        <v>0</v>
      </c>
      <c r="AD348" s="506">
        <v>0</v>
      </c>
      <c r="AE348" s="506">
        <v>0</v>
      </c>
      <c r="AF348" s="506" t="s">
        <v>804</v>
      </c>
      <c r="AG348" s="506">
        <v>0.3968373</v>
      </c>
      <c r="AH348" s="451" t="s">
        <v>1119</v>
      </c>
      <c r="AI348" s="450" t="s">
        <v>421</v>
      </c>
      <c r="AJ348" s="506">
        <v>0</v>
      </c>
      <c r="AK348" s="506">
        <v>0</v>
      </c>
      <c r="AL348" s="506">
        <v>0.3968373</v>
      </c>
      <c r="AM348" s="506">
        <v>0.3968373</v>
      </c>
      <c r="AN348" s="452" t="s">
        <v>1119</v>
      </c>
      <c r="AO348" s="506">
        <v>0</v>
      </c>
      <c r="AP348" s="506">
        <v>0.3968373</v>
      </c>
      <c r="AQ348" s="453"/>
      <c r="AR348" s="450" t="s">
        <v>1105</v>
      </c>
    </row>
    <row r="349" spans="1:44" s="333" customFormat="1" ht="47.25" hidden="1" x14ac:dyDescent="0.25">
      <c r="A349" s="447">
        <v>0</v>
      </c>
      <c r="B349" s="448" t="s">
        <v>800</v>
      </c>
      <c r="C349" s="449" t="s">
        <v>388</v>
      </c>
      <c r="D349" s="506">
        <v>0</v>
      </c>
      <c r="E349" s="506">
        <v>0</v>
      </c>
      <c r="F349" s="506">
        <v>0</v>
      </c>
      <c r="G349" s="506">
        <v>0</v>
      </c>
      <c r="H349" s="506">
        <v>0</v>
      </c>
      <c r="I349" s="506">
        <v>0</v>
      </c>
      <c r="J349" s="506">
        <v>0</v>
      </c>
      <c r="K349" s="506">
        <v>0</v>
      </c>
      <c r="L349" s="506">
        <v>0</v>
      </c>
      <c r="M349" s="506">
        <v>0</v>
      </c>
      <c r="N349" s="506">
        <v>0</v>
      </c>
      <c r="O349" s="506">
        <v>0</v>
      </c>
      <c r="P349" s="506" t="s">
        <v>804</v>
      </c>
      <c r="Q349" s="506">
        <v>0</v>
      </c>
      <c r="R349" s="509">
        <v>0</v>
      </c>
      <c r="S349" s="506"/>
      <c r="T349" s="506"/>
      <c r="U349" s="506">
        <v>5.6249779999999999E-2</v>
      </c>
      <c r="V349" s="506">
        <v>0</v>
      </c>
      <c r="W349" s="506">
        <v>0</v>
      </c>
      <c r="X349" s="506">
        <v>0</v>
      </c>
      <c r="Y349" s="506">
        <v>0</v>
      </c>
      <c r="Z349" s="506">
        <v>0</v>
      </c>
      <c r="AA349" s="506">
        <v>0</v>
      </c>
      <c r="AB349" s="506">
        <v>0</v>
      </c>
      <c r="AC349" s="506">
        <v>0</v>
      </c>
      <c r="AD349" s="506">
        <v>0</v>
      </c>
      <c r="AE349" s="506">
        <v>0</v>
      </c>
      <c r="AF349" s="506" t="s">
        <v>804</v>
      </c>
      <c r="AG349" s="506">
        <v>0</v>
      </c>
      <c r="AH349" s="451" t="s">
        <v>1119</v>
      </c>
      <c r="AI349" s="450">
        <v>0</v>
      </c>
      <c r="AJ349" s="506">
        <v>5.6249779999999999E-2</v>
      </c>
      <c r="AK349" s="506">
        <v>0</v>
      </c>
      <c r="AL349" s="506">
        <v>0</v>
      </c>
      <c r="AM349" s="506">
        <v>0</v>
      </c>
      <c r="AN349" s="452" t="s">
        <v>1119</v>
      </c>
      <c r="AO349" s="506">
        <v>0</v>
      </c>
      <c r="AP349" s="506">
        <v>0</v>
      </c>
      <c r="AQ349" s="453"/>
      <c r="AR349" s="450" t="s">
        <v>1105</v>
      </c>
    </row>
    <row r="350" spans="1:44" s="333" customFormat="1" ht="31.5" hidden="1" x14ac:dyDescent="0.25">
      <c r="A350" s="447">
        <v>0</v>
      </c>
      <c r="B350" s="448" t="s">
        <v>801</v>
      </c>
      <c r="C350" s="449" t="s">
        <v>388</v>
      </c>
      <c r="D350" s="506">
        <v>0</v>
      </c>
      <c r="E350" s="506">
        <v>0</v>
      </c>
      <c r="F350" s="506">
        <v>0</v>
      </c>
      <c r="G350" s="506">
        <v>0</v>
      </c>
      <c r="H350" s="506">
        <v>0</v>
      </c>
      <c r="I350" s="506">
        <v>0</v>
      </c>
      <c r="J350" s="506">
        <v>0</v>
      </c>
      <c r="K350" s="506">
        <v>0</v>
      </c>
      <c r="L350" s="506">
        <v>0</v>
      </c>
      <c r="M350" s="506">
        <v>0</v>
      </c>
      <c r="N350" s="506">
        <v>0</v>
      </c>
      <c r="O350" s="506">
        <v>0</v>
      </c>
      <c r="P350" s="506" t="s">
        <v>804</v>
      </c>
      <c r="Q350" s="506">
        <v>0</v>
      </c>
      <c r="R350" s="509">
        <v>0</v>
      </c>
      <c r="S350" s="506"/>
      <c r="T350" s="506"/>
      <c r="U350" s="506">
        <v>0</v>
      </c>
      <c r="V350" s="506">
        <v>0</v>
      </c>
      <c r="W350" s="506">
        <v>4.7601709999999998E-2</v>
      </c>
      <c r="X350" s="506">
        <v>0</v>
      </c>
      <c r="Y350" s="506">
        <v>0</v>
      </c>
      <c r="Z350" s="506">
        <v>0</v>
      </c>
      <c r="AA350" s="506">
        <v>4.7601709999999998E-2</v>
      </c>
      <c r="AB350" s="506">
        <v>0</v>
      </c>
      <c r="AC350" s="506">
        <v>0</v>
      </c>
      <c r="AD350" s="506">
        <v>0</v>
      </c>
      <c r="AE350" s="506">
        <v>0</v>
      </c>
      <c r="AF350" s="506" t="s">
        <v>804</v>
      </c>
      <c r="AG350" s="506">
        <v>4.7601709999999998E-2</v>
      </c>
      <c r="AH350" s="451" t="s">
        <v>1119</v>
      </c>
      <c r="AI350" s="450">
        <v>0</v>
      </c>
      <c r="AJ350" s="506">
        <v>4.7601709999999998E-2</v>
      </c>
      <c r="AK350" s="506">
        <v>0</v>
      </c>
      <c r="AL350" s="506">
        <v>0</v>
      </c>
      <c r="AM350" s="506">
        <v>0</v>
      </c>
      <c r="AN350" s="452" t="s">
        <v>1119</v>
      </c>
      <c r="AO350" s="506">
        <v>0</v>
      </c>
      <c r="AP350" s="506">
        <v>0</v>
      </c>
      <c r="AQ350" s="453"/>
      <c r="AR350" s="450" t="s">
        <v>1105</v>
      </c>
    </row>
    <row r="351" spans="1:44" s="333" customFormat="1" ht="141.75" hidden="1" x14ac:dyDescent="0.25">
      <c r="A351" s="447">
        <v>0</v>
      </c>
      <c r="B351" s="448" t="s">
        <v>802</v>
      </c>
      <c r="C351" s="449" t="s">
        <v>388</v>
      </c>
      <c r="D351" s="506">
        <v>0</v>
      </c>
      <c r="E351" s="506">
        <v>0</v>
      </c>
      <c r="F351" s="506">
        <v>0</v>
      </c>
      <c r="G351" s="506">
        <v>0</v>
      </c>
      <c r="H351" s="506">
        <v>0</v>
      </c>
      <c r="I351" s="506">
        <v>0</v>
      </c>
      <c r="J351" s="506">
        <v>0</v>
      </c>
      <c r="K351" s="506">
        <v>0</v>
      </c>
      <c r="L351" s="506">
        <v>0</v>
      </c>
      <c r="M351" s="506">
        <v>0</v>
      </c>
      <c r="N351" s="506">
        <v>0</v>
      </c>
      <c r="O351" s="506">
        <v>0</v>
      </c>
      <c r="P351" s="506" t="s">
        <v>804</v>
      </c>
      <c r="Q351" s="506">
        <v>0</v>
      </c>
      <c r="R351" s="509">
        <v>0</v>
      </c>
      <c r="S351" s="506"/>
      <c r="T351" s="506"/>
      <c r="U351" s="506">
        <v>0</v>
      </c>
      <c r="V351" s="506">
        <v>0</v>
      </c>
      <c r="W351" s="506">
        <v>1.3531099700000002</v>
      </c>
      <c r="X351" s="506">
        <v>0</v>
      </c>
      <c r="Y351" s="506">
        <v>0</v>
      </c>
      <c r="Z351" s="506">
        <v>0</v>
      </c>
      <c r="AA351" s="506">
        <v>1.3493572600000001</v>
      </c>
      <c r="AB351" s="506">
        <v>0</v>
      </c>
      <c r="AC351" s="506">
        <v>3.7527099999999998E-3</v>
      </c>
      <c r="AD351" s="506">
        <v>0</v>
      </c>
      <c r="AE351" s="506">
        <v>0</v>
      </c>
      <c r="AF351" s="506" t="s">
        <v>804</v>
      </c>
      <c r="AG351" s="506">
        <v>1.3531099700000002</v>
      </c>
      <c r="AH351" s="451" t="s">
        <v>1119</v>
      </c>
      <c r="AI351" s="450">
        <v>0</v>
      </c>
      <c r="AJ351" s="506">
        <v>2.2204460492503131E-16</v>
      </c>
      <c r="AK351" s="506">
        <v>0</v>
      </c>
      <c r="AL351" s="506">
        <v>1.35310997</v>
      </c>
      <c r="AM351" s="506">
        <v>1.35310997</v>
      </c>
      <c r="AN351" s="452" t="s">
        <v>1119</v>
      </c>
      <c r="AO351" s="506">
        <v>0</v>
      </c>
      <c r="AP351" s="506">
        <v>1.35310997</v>
      </c>
      <c r="AQ351" s="453"/>
      <c r="AR351" s="450" t="s">
        <v>1105</v>
      </c>
    </row>
    <row r="352" spans="1:44" s="333" customFormat="1" ht="63" hidden="1" x14ac:dyDescent="0.25">
      <c r="A352" s="447">
        <v>0</v>
      </c>
      <c r="B352" s="448" t="s">
        <v>803</v>
      </c>
      <c r="C352" s="449" t="s">
        <v>388</v>
      </c>
      <c r="D352" s="506">
        <v>0</v>
      </c>
      <c r="E352" s="506">
        <v>0</v>
      </c>
      <c r="F352" s="506">
        <v>0</v>
      </c>
      <c r="G352" s="506">
        <v>0</v>
      </c>
      <c r="H352" s="506">
        <v>0</v>
      </c>
      <c r="I352" s="506">
        <v>0</v>
      </c>
      <c r="J352" s="506">
        <v>0</v>
      </c>
      <c r="K352" s="506">
        <v>0</v>
      </c>
      <c r="L352" s="506">
        <v>0</v>
      </c>
      <c r="M352" s="506">
        <v>0</v>
      </c>
      <c r="N352" s="506">
        <v>0</v>
      </c>
      <c r="O352" s="506">
        <v>0</v>
      </c>
      <c r="P352" s="506" t="s">
        <v>804</v>
      </c>
      <c r="Q352" s="506">
        <v>0</v>
      </c>
      <c r="R352" s="509">
        <v>0</v>
      </c>
      <c r="S352" s="506"/>
      <c r="T352" s="506"/>
      <c r="U352" s="506">
        <v>0</v>
      </c>
      <c r="V352" s="506">
        <v>0</v>
      </c>
      <c r="W352" s="506">
        <v>5.9091650000000003E-2</v>
      </c>
      <c r="X352" s="506">
        <v>0</v>
      </c>
      <c r="Y352" s="506">
        <v>0</v>
      </c>
      <c r="Z352" s="506">
        <v>0</v>
      </c>
      <c r="AA352" s="506">
        <v>5.9091650000000003E-2</v>
      </c>
      <c r="AB352" s="506">
        <v>0</v>
      </c>
      <c r="AC352" s="506">
        <v>0</v>
      </c>
      <c r="AD352" s="506">
        <v>0</v>
      </c>
      <c r="AE352" s="506">
        <v>0</v>
      </c>
      <c r="AF352" s="506" t="s">
        <v>804</v>
      </c>
      <c r="AG352" s="506">
        <v>5.9091650000000003E-2</v>
      </c>
      <c r="AH352" s="451" t="s">
        <v>1119</v>
      </c>
      <c r="AI352" s="450">
        <v>0</v>
      </c>
      <c r="AJ352" s="506">
        <v>5.9091650000000003E-2</v>
      </c>
      <c r="AK352" s="506">
        <v>0</v>
      </c>
      <c r="AL352" s="506">
        <v>0</v>
      </c>
      <c r="AM352" s="506">
        <v>0</v>
      </c>
      <c r="AN352" s="452" t="s">
        <v>1119</v>
      </c>
      <c r="AO352" s="506">
        <v>0</v>
      </c>
      <c r="AP352" s="506">
        <v>0</v>
      </c>
      <c r="AQ352" s="453"/>
      <c r="AR352" s="450" t="s">
        <v>1105</v>
      </c>
    </row>
    <row r="353" spans="1:44" s="333" customFormat="1" ht="126" hidden="1" x14ac:dyDescent="0.25">
      <c r="A353" s="447">
        <v>0</v>
      </c>
      <c r="B353" s="448" t="s">
        <v>980</v>
      </c>
      <c r="C353" s="449" t="s">
        <v>388</v>
      </c>
      <c r="D353" s="506">
        <v>0</v>
      </c>
      <c r="E353" s="506">
        <v>0</v>
      </c>
      <c r="F353" s="506">
        <v>0</v>
      </c>
      <c r="G353" s="506">
        <v>5.4991499999999995E-3</v>
      </c>
      <c r="H353" s="506">
        <v>0</v>
      </c>
      <c r="I353" s="506">
        <v>0</v>
      </c>
      <c r="J353" s="506">
        <v>0</v>
      </c>
      <c r="K353" s="506">
        <v>0</v>
      </c>
      <c r="L353" s="506">
        <v>0</v>
      </c>
      <c r="M353" s="506">
        <v>5.4991499999999995E-3</v>
      </c>
      <c r="N353" s="506">
        <v>0</v>
      </c>
      <c r="O353" s="506">
        <v>0</v>
      </c>
      <c r="P353" s="506" t="s">
        <v>804</v>
      </c>
      <c r="Q353" s="506">
        <v>5.4991499999999995E-3</v>
      </c>
      <c r="R353" s="509" t="s">
        <v>1119</v>
      </c>
      <c r="S353" s="506"/>
      <c r="T353" s="506"/>
      <c r="U353" s="506">
        <v>0</v>
      </c>
      <c r="V353" s="506">
        <v>0</v>
      </c>
      <c r="W353" s="506">
        <v>0</v>
      </c>
      <c r="X353" s="506">
        <v>0</v>
      </c>
      <c r="Y353" s="506">
        <v>0</v>
      </c>
      <c r="Z353" s="506">
        <v>0</v>
      </c>
      <c r="AA353" s="506">
        <v>0</v>
      </c>
      <c r="AB353" s="506">
        <v>0</v>
      </c>
      <c r="AC353" s="506">
        <v>9.70267E-3</v>
      </c>
      <c r="AD353" s="506">
        <v>0</v>
      </c>
      <c r="AE353" s="506">
        <v>-9.70267E-3</v>
      </c>
      <c r="AF353" s="506" t="s">
        <v>804</v>
      </c>
      <c r="AG353" s="506">
        <v>0</v>
      </c>
      <c r="AH353" s="451" t="s">
        <v>1119</v>
      </c>
      <c r="AI353" s="450" t="s">
        <v>421</v>
      </c>
      <c r="AJ353" s="506">
        <v>0</v>
      </c>
      <c r="AK353" s="506">
        <v>0</v>
      </c>
      <c r="AL353" s="506">
        <v>0</v>
      </c>
      <c r="AM353" s="506">
        <v>0</v>
      </c>
      <c r="AN353" s="452" t="s">
        <v>1119</v>
      </c>
      <c r="AO353" s="506">
        <v>0</v>
      </c>
      <c r="AP353" s="506">
        <v>0</v>
      </c>
      <c r="AQ353" s="453"/>
      <c r="AR353" s="450" t="s">
        <v>1105</v>
      </c>
    </row>
    <row r="354" spans="1:44" s="333" customFormat="1" ht="31.5" hidden="1" x14ac:dyDescent="0.25">
      <c r="A354" s="447" t="s">
        <v>449</v>
      </c>
      <c r="B354" s="448" t="s">
        <v>128</v>
      </c>
      <c r="C354" s="449">
        <v>1</v>
      </c>
      <c r="D354" s="506">
        <v>244.73866613464469</v>
      </c>
      <c r="E354" s="506">
        <v>239.58110000000056</v>
      </c>
      <c r="F354" s="506">
        <v>131.3923124833544</v>
      </c>
      <c r="G354" s="506">
        <v>264.28388505199996</v>
      </c>
      <c r="H354" s="506">
        <v>14.37966288000001</v>
      </c>
      <c r="I354" s="506">
        <v>2.1196152000000001</v>
      </c>
      <c r="J354" s="506">
        <v>42.091392056599993</v>
      </c>
      <c r="K354" s="506">
        <v>38.207154159999995</v>
      </c>
      <c r="L354" s="506">
        <v>14.361745310588901</v>
      </c>
      <c r="M354" s="506">
        <v>148.94668848000001</v>
      </c>
      <c r="N354" s="506">
        <v>60.559512236165489</v>
      </c>
      <c r="O354" s="506">
        <v>75.010427211999996</v>
      </c>
      <c r="P354" s="506">
        <v>-24.702785051999399</v>
      </c>
      <c r="Q354" s="506">
        <v>132.89157256864561</v>
      </c>
      <c r="R354" s="509">
        <v>2.0114105616756008</v>
      </c>
      <c r="S354" s="506"/>
      <c r="T354" s="506"/>
      <c r="U354" s="506">
        <v>92.275876870000005</v>
      </c>
      <c r="V354" s="506">
        <v>202.30576399310314</v>
      </c>
      <c r="W354" s="506">
        <v>326.44300795999993</v>
      </c>
      <c r="X354" s="506">
        <v>47.673200000000001</v>
      </c>
      <c r="Y354" s="506">
        <v>79.289536170000005</v>
      </c>
      <c r="Z354" s="506">
        <v>46.760000000000005</v>
      </c>
      <c r="AA354" s="506">
        <v>56.182126629999978</v>
      </c>
      <c r="AB354" s="506">
        <v>31.9405</v>
      </c>
      <c r="AC354" s="506">
        <v>93.425822699999998</v>
      </c>
      <c r="AD354" s="506">
        <v>75.932063993103128</v>
      </c>
      <c r="AE354" s="506">
        <v>97.545522459999972</v>
      </c>
      <c r="AF354" s="506">
        <v>-175.64230784589429</v>
      </c>
      <c r="AG354" s="506">
        <v>124.13724396689682</v>
      </c>
      <c r="AH354" s="451">
        <v>1.6136119975856387</v>
      </c>
      <c r="AI354" s="450">
        <v>0</v>
      </c>
      <c r="AJ354" s="506">
        <v>96.085144940000049</v>
      </c>
      <c r="AK354" s="506">
        <v>177.86440000000002</v>
      </c>
      <c r="AL354" s="506">
        <v>327.51590261999991</v>
      </c>
      <c r="AM354" s="506">
        <v>149.65150261999989</v>
      </c>
      <c r="AN354" s="452">
        <v>1.8413797399592042</v>
      </c>
      <c r="AO354" s="506">
        <v>177.86440000000002</v>
      </c>
      <c r="AP354" s="506">
        <v>327.51590261999991</v>
      </c>
      <c r="AQ354" s="453"/>
      <c r="AR354" s="450">
        <v>0</v>
      </c>
    </row>
    <row r="355" spans="1:44" s="333" customFormat="1" hidden="1" x14ac:dyDescent="0.25">
      <c r="A355" s="447" t="s">
        <v>476</v>
      </c>
      <c r="B355" s="448" t="s">
        <v>462</v>
      </c>
      <c r="C355" s="449">
        <v>0</v>
      </c>
      <c r="D355" s="506">
        <v>0</v>
      </c>
      <c r="E355" s="506">
        <v>0</v>
      </c>
      <c r="F355" s="506">
        <v>0</v>
      </c>
      <c r="G355" s="506">
        <v>0</v>
      </c>
      <c r="H355" s="506">
        <v>0</v>
      </c>
      <c r="I355" s="506">
        <v>0</v>
      </c>
      <c r="J355" s="506">
        <v>0</v>
      </c>
      <c r="K355" s="506">
        <v>0</v>
      </c>
      <c r="L355" s="506">
        <v>0</v>
      </c>
      <c r="M355" s="506">
        <v>0</v>
      </c>
      <c r="N355" s="506">
        <v>0</v>
      </c>
      <c r="O355" s="506">
        <v>0</v>
      </c>
      <c r="P355" s="506" t="s">
        <v>804</v>
      </c>
      <c r="Q355" s="506">
        <v>0</v>
      </c>
      <c r="R355" s="509" t="s">
        <v>1119</v>
      </c>
      <c r="S355" s="506"/>
      <c r="T355" s="506"/>
      <c r="U355" s="506">
        <v>0</v>
      </c>
      <c r="V355" s="506">
        <v>0</v>
      </c>
      <c r="W355" s="506">
        <v>0</v>
      </c>
      <c r="X355" s="506">
        <v>0</v>
      </c>
      <c r="Y355" s="506">
        <v>0</v>
      </c>
      <c r="Z355" s="506">
        <v>0</v>
      </c>
      <c r="AA355" s="506">
        <v>0</v>
      </c>
      <c r="AB355" s="506">
        <v>0</v>
      </c>
      <c r="AC355" s="506">
        <v>0</v>
      </c>
      <c r="AD355" s="506">
        <v>0</v>
      </c>
      <c r="AE355" s="506">
        <v>0</v>
      </c>
      <c r="AF355" s="506" t="s">
        <v>804</v>
      </c>
      <c r="AG355" s="506">
        <v>0</v>
      </c>
      <c r="AH355" s="451" t="s">
        <v>1119</v>
      </c>
      <c r="AI355" s="450">
        <v>0</v>
      </c>
      <c r="AJ355" s="506">
        <v>0</v>
      </c>
      <c r="AK355" s="506">
        <v>0</v>
      </c>
      <c r="AL355" s="506">
        <v>0</v>
      </c>
      <c r="AM355" s="506">
        <v>0</v>
      </c>
      <c r="AN355" s="452" t="s">
        <v>1119</v>
      </c>
      <c r="AO355" s="506">
        <v>0</v>
      </c>
      <c r="AP355" s="506">
        <v>0</v>
      </c>
      <c r="AQ355" s="453"/>
      <c r="AR355" s="450">
        <v>0</v>
      </c>
    </row>
    <row r="356" spans="1:44" s="333" customFormat="1" hidden="1" x14ac:dyDescent="0.25">
      <c r="A356" s="447">
        <v>1</v>
      </c>
      <c r="B356" s="448" t="s">
        <v>394</v>
      </c>
      <c r="C356" s="449">
        <v>0</v>
      </c>
      <c r="D356" s="506">
        <v>0</v>
      </c>
      <c r="E356" s="506">
        <v>0</v>
      </c>
      <c r="F356" s="506">
        <v>0</v>
      </c>
      <c r="G356" s="506">
        <v>0</v>
      </c>
      <c r="H356" s="506">
        <v>0</v>
      </c>
      <c r="I356" s="506">
        <v>0</v>
      </c>
      <c r="J356" s="506">
        <v>0</v>
      </c>
      <c r="K356" s="506">
        <v>0</v>
      </c>
      <c r="L356" s="506">
        <v>0</v>
      </c>
      <c r="M356" s="506">
        <v>0</v>
      </c>
      <c r="N356" s="506">
        <v>0</v>
      </c>
      <c r="O356" s="506">
        <v>0</v>
      </c>
      <c r="P356" s="506" t="s">
        <v>804</v>
      </c>
      <c r="Q356" s="506">
        <v>0</v>
      </c>
      <c r="R356" s="509" t="s">
        <v>1119</v>
      </c>
      <c r="S356" s="506"/>
      <c r="T356" s="506"/>
      <c r="U356" s="506">
        <v>0</v>
      </c>
      <c r="V356" s="506">
        <v>0</v>
      </c>
      <c r="W356" s="506">
        <v>0</v>
      </c>
      <c r="X356" s="506">
        <v>0</v>
      </c>
      <c r="Y356" s="506">
        <v>0</v>
      </c>
      <c r="Z356" s="506">
        <v>0</v>
      </c>
      <c r="AA356" s="506">
        <v>0</v>
      </c>
      <c r="AB356" s="506">
        <v>0</v>
      </c>
      <c r="AC356" s="506">
        <v>0</v>
      </c>
      <c r="AD356" s="506">
        <v>0</v>
      </c>
      <c r="AE356" s="506">
        <v>0</v>
      </c>
      <c r="AF356" s="506" t="s">
        <v>804</v>
      </c>
      <c r="AG356" s="506">
        <v>0</v>
      </c>
      <c r="AH356" s="451" t="s">
        <v>1119</v>
      </c>
      <c r="AI356" s="450">
        <v>0</v>
      </c>
      <c r="AJ356" s="506">
        <v>0</v>
      </c>
      <c r="AK356" s="506">
        <v>0</v>
      </c>
      <c r="AL356" s="506">
        <v>0</v>
      </c>
      <c r="AM356" s="506">
        <v>0</v>
      </c>
      <c r="AN356" s="452" t="s">
        <v>1119</v>
      </c>
      <c r="AO356" s="506">
        <v>0</v>
      </c>
      <c r="AP356" s="506">
        <v>0</v>
      </c>
      <c r="AQ356" s="453"/>
      <c r="AR356" s="450">
        <v>0</v>
      </c>
    </row>
    <row r="357" spans="1:44" s="333" customFormat="1" hidden="1" x14ac:dyDescent="0.25">
      <c r="A357" s="447">
        <v>2</v>
      </c>
      <c r="B357" s="448" t="s">
        <v>395</v>
      </c>
      <c r="C357" s="449">
        <v>0</v>
      </c>
      <c r="D357" s="506">
        <v>0</v>
      </c>
      <c r="E357" s="506">
        <v>0</v>
      </c>
      <c r="F357" s="506">
        <v>0</v>
      </c>
      <c r="G357" s="506">
        <v>0</v>
      </c>
      <c r="H357" s="506">
        <v>0</v>
      </c>
      <c r="I357" s="506">
        <v>0</v>
      </c>
      <c r="J357" s="506">
        <v>0</v>
      </c>
      <c r="K357" s="506">
        <v>0</v>
      </c>
      <c r="L357" s="506">
        <v>0</v>
      </c>
      <c r="M357" s="506">
        <v>0</v>
      </c>
      <c r="N357" s="506">
        <v>0</v>
      </c>
      <c r="O357" s="506">
        <v>0</v>
      </c>
      <c r="P357" s="506" t="s">
        <v>804</v>
      </c>
      <c r="Q357" s="506">
        <v>0</v>
      </c>
      <c r="R357" s="509" t="s">
        <v>1119</v>
      </c>
      <c r="S357" s="506"/>
      <c r="T357" s="506"/>
      <c r="U357" s="506">
        <v>0</v>
      </c>
      <c r="V357" s="506">
        <v>0</v>
      </c>
      <c r="W357" s="506">
        <v>0</v>
      </c>
      <c r="X357" s="506">
        <v>0</v>
      </c>
      <c r="Y357" s="506">
        <v>0</v>
      </c>
      <c r="Z357" s="506">
        <v>0</v>
      </c>
      <c r="AA357" s="506">
        <v>0</v>
      </c>
      <c r="AB357" s="506">
        <v>0</v>
      </c>
      <c r="AC357" s="506">
        <v>0</v>
      </c>
      <c r="AD357" s="506">
        <v>0</v>
      </c>
      <c r="AE357" s="506">
        <v>0</v>
      </c>
      <c r="AF357" s="506" t="s">
        <v>804</v>
      </c>
      <c r="AG357" s="506">
        <v>0</v>
      </c>
      <c r="AH357" s="451" t="s">
        <v>1119</v>
      </c>
      <c r="AI357" s="450">
        <v>0</v>
      </c>
      <c r="AJ357" s="506">
        <v>0</v>
      </c>
      <c r="AK357" s="506">
        <v>0</v>
      </c>
      <c r="AL357" s="506">
        <v>0</v>
      </c>
      <c r="AM357" s="506">
        <v>0</v>
      </c>
      <c r="AN357" s="452" t="s">
        <v>1119</v>
      </c>
      <c r="AO357" s="506">
        <v>0</v>
      </c>
      <c r="AP357" s="506">
        <v>0</v>
      </c>
      <c r="AQ357" s="453"/>
      <c r="AR357" s="450">
        <v>0</v>
      </c>
    </row>
    <row r="358" spans="1:44" s="333" customFormat="1" hidden="1" x14ac:dyDescent="0.25">
      <c r="A358" s="447">
        <v>3</v>
      </c>
      <c r="B358" s="448" t="s">
        <v>466</v>
      </c>
      <c r="C358" s="449">
        <v>0</v>
      </c>
      <c r="D358" s="506">
        <v>0</v>
      </c>
      <c r="E358" s="506">
        <v>0</v>
      </c>
      <c r="F358" s="506">
        <v>0</v>
      </c>
      <c r="G358" s="506">
        <v>0</v>
      </c>
      <c r="H358" s="506">
        <v>0</v>
      </c>
      <c r="I358" s="506">
        <v>0</v>
      </c>
      <c r="J358" s="506">
        <v>0</v>
      </c>
      <c r="K358" s="506">
        <v>0</v>
      </c>
      <c r="L358" s="506">
        <v>0</v>
      </c>
      <c r="M358" s="506">
        <v>0</v>
      </c>
      <c r="N358" s="506">
        <v>0</v>
      </c>
      <c r="O358" s="506">
        <v>0</v>
      </c>
      <c r="P358" s="506" t="s">
        <v>804</v>
      </c>
      <c r="Q358" s="506">
        <v>0</v>
      </c>
      <c r="R358" s="509" t="s">
        <v>1119</v>
      </c>
      <c r="S358" s="506"/>
      <c r="T358" s="506"/>
      <c r="U358" s="506">
        <v>0</v>
      </c>
      <c r="V358" s="506">
        <v>0</v>
      </c>
      <c r="W358" s="506">
        <v>0</v>
      </c>
      <c r="X358" s="506">
        <v>0</v>
      </c>
      <c r="Y358" s="506">
        <v>0</v>
      </c>
      <c r="Z358" s="506">
        <v>0</v>
      </c>
      <c r="AA358" s="506">
        <v>0</v>
      </c>
      <c r="AB358" s="506">
        <v>0</v>
      </c>
      <c r="AC358" s="506">
        <v>0</v>
      </c>
      <c r="AD358" s="506">
        <v>0</v>
      </c>
      <c r="AE358" s="506">
        <v>0</v>
      </c>
      <c r="AF358" s="506" t="s">
        <v>804</v>
      </c>
      <c r="AG358" s="506">
        <v>0</v>
      </c>
      <c r="AH358" s="451" t="s">
        <v>1119</v>
      </c>
      <c r="AI358" s="450">
        <v>0</v>
      </c>
      <c r="AJ358" s="506">
        <v>0</v>
      </c>
      <c r="AK358" s="506">
        <v>0</v>
      </c>
      <c r="AL358" s="506">
        <v>0</v>
      </c>
      <c r="AM358" s="506">
        <v>0</v>
      </c>
      <c r="AN358" s="452" t="s">
        <v>1119</v>
      </c>
      <c r="AO358" s="506">
        <v>0</v>
      </c>
      <c r="AP358" s="506">
        <v>0</v>
      </c>
      <c r="AQ358" s="453"/>
      <c r="AR358" s="450">
        <v>0</v>
      </c>
    </row>
    <row r="359" spans="1:44" s="333" customFormat="1" hidden="1" x14ac:dyDescent="0.25">
      <c r="A359" s="447">
        <v>4</v>
      </c>
      <c r="B359" s="448" t="s">
        <v>467</v>
      </c>
      <c r="C359" s="449">
        <v>0</v>
      </c>
      <c r="D359" s="506">
        <v>0</v>
      </c>
      <c r="E359" s="506">
        <v>0</v>
      </c>
      <c r="F359" s="506">
        <v>0</v>
      </c>
      <c r="G359" s="506">
        <v>0</v>
      </c>
      <c r="H359" s="506">
        <v>0</v>
      </c>
      <c r="I359" s="506">
        <v>0</v>
      </c>
      <c r="J359" s="506">
        <v>0</v>
      </c>
      <c r="K359" s="506">
        <v>0</v>
      </c>
      <c r="L359" s="506">
        <v>0</v>
      </c>
      <c r="M359" s="506">
        <v>0</v>
      </c>
      <c r="N359" s="506">
        <v>0</v>
      </c>
      <c r="O359" s="506">
        <v>0</v>
      </c>
      <c r="P359" s="506" t="s">
        <v>804</v>
      </c>
      <c r="Q359" s="506">
        <v>0</v>
      </c>
      <c r="R359" s="509" t="s">
        <v>1119</v>
      </c>
      <c r="S359" s="506"/>
      <c r="T359" s="506"/>
      <c r="U359" s="506">
        <v>0</v>
      </c>
      <c r="V359" s="506">
        <v>0</v>
      </c>
      <c r="W359" s="506">
        <v>0</v>
      </c>
      <c r="X359" s="506">
        <v>0</v>
      </c>
      <c r="Y359" s="506">
        <v>0</v>
      </c>
      <c r="Z359" s="506">
        <v>0</v>
      </c>
      <c r="AA359" s="506">
        <v>0</v>
      </c>
      <c r="AB359" s="506">
        <v>0</v>
      </c>
      <c r="AC359" s="506">
        <v>0</v>
      </c>
      <c r="AD359" s="506">
        <v>0</v>
      </c>
      <c r="AE359" s="506">
        <v>0</v>
      </c>
      <c r="AF359" s="506" t="s">
        <v>804</v>
      </c>
      <c r="AG359" s="506">
        <v>0</v>
      </c>
      <c r="AH359" s="451" t="s">
        <v>1119</v>
      </c>
      <c r="AI359" s="450">
        <v>0</v>
      </c>
      <c r="AJ359" s="506">
        <v>0</v>
      </c>
      <c r="AK359" s="506">
        <v>0</v>
      </c>
      <c r="AL359" s="506">
        <v>0</v>
      </c>
      <c r="AM359" s="506">
        <v>0</v>
      </c>
      <c r="AN359" s="452" t="s">
        <v>1119</v>
      </c>
      <c r="AO359" s="506">
        <v>0</v>
      </c>
      <c r="AP359" s="506">
        <v>0</v>
      </c>
      <c r="AQ359" s="453"/>
      <c r="AR359" s="450">
        <v>0</v>
      </c>
    </row>
    <row r="360" spans="1:44" s="333" customFormat="1" hidden="1" x14ac:dyDescent="0.25">
      <c r="A360" s="447">
        <v>5</v>
      </c>
      <c r="B360" s="448" t="s">
        <v>468</v>
      </c>
      <c r="C360" s="449">
        <v>0</v>
      </c>
      <c r="D360" s="506">
        <v>0</v>
      </c>
      <c r="E360" s="506">
        <v>0</v>
      </c>
      <c r="F360" s="506">
        <v>0</v>
      </c>
      <c r="G360" s="506">
        <v>0</v>
      </c>
      <c r="H360" s="506">
        <v>0</v>
      </c>
      <c r="I360" s="506">
        <v>0</v>
      </c>
      <c r="J360" s="506">
        <v>0</v>
      </c>
      <c r="K360" s="506">
        <v>0</v>
      </c>
      <c r="L360" s="506">
        <v>0</v>
      </c>
      <c r="M360" s="506">
        <v>0</v>
      </c>
      <c r="N360" s="506">
        <v>0</v>
      </c>
      <c r="O360" s="506">
        <v>0</v>
      </c>
      <c r="P360" s="506" t="s">
        <v>804</v>
      </c>
      <c r="Q360" s="506">
        <v>0</v>
      </c>
      <c r="R360" s="509" t="s">
        <v>1119</v>
      </c>
      <c r="S360" s="506"/>
      <c r="T360" s="506"/>
      <c r="U360" s="506">
        <v>0</v>
      </c>
      <c r="V360" s="506">
        <v>0</v>
      </c>
      <c r="W360" s="506">
        <v>0</v>
      </c>
      <c r="X360" s="506">
        <v>0</v>
      </c>
      <c r="Y360" s="506">
        <v>0</v>
      </c>
      <c r="Z360" s="506">
        <v>0</v>
      </c>
      <c r="AA360" s="506">
        <v>0</v>
      </c>
      <c r="AB360" s="506">
        <v>0</v>
      </c>
      <c r="AC360" s="506">
        <v>0</v>
      </c>
      <c r="AD360" s="506">
        <v>0</v>
      </c>
      <c r="AE360" s="506">
        <v>0</v>
      </c>
      <c r="AF360" s="506" t="s">
        <v>804</v>
      </c>
      <c r="AG360" s="506">
        <v>0</v>
      </c>
      <c r="AH360" s="451" t="s">
        <v>1119</v>
      </c>
      <c r="AI360" s="450">
        <v>0</v>
      </c>
      <c r="AJ360" s="506">
        <v>0</v>
      </c>
      <c r="AK360" s="506">
        <v>0</v>
      </c>
      <c r="AL360" s="506">
        <v>0</v>
      </c>
      <c r="AM360" s="506">
        <v>0</v>
      </c>
      <c r="AN360" s="452" t="s">
        <v>1119</v>
      </c>
      <c r="AO360" s="506">
        <v>0</v>
      </c>
      <c r="AP360" s="506">
        <v>0</v>
      </c>
      <c r="AQ360" s="453"/>
      <c r="AR360" s="450">
        <v>0</v>
      </c>
    </row>
    <row r="361" spans="1:44" s="333" customFormat="1" hidden="1" x14ac:dyDescent="0.25">
      <c r="A361" s="447">
        <v>6</v>
      </c>
      <c r="B361" s="448" t="s">
        <v>469</v>
      </c>
      <c r="C361" s="449">
        <v>0</v>
      </c>
      <c r="D361" s="506">
        <v>0</v>
      </c>
      <c r="E361" s="506">
        <v>0</v>
      </c>
      <c r="F361" s="506">
        <v>0</v>
      </c>
      <c r="G361" s="506">
        <v>0</v>
      </c>
      <c r="H361" s="506">
        <v>0</v>
      </c>
      <c r="I361" s="506">
        <v>0</v>
      </c>
      <c r="J361" s="506">
        <v>0</v>
      </c>
      <c r="K361" s="506">
        <v>0</v>
      </c>
      <c r="L361" s="506">
        <v>0</v>
      </c>
      <c r="M361" s="506">
        <v>0</v>
      </c>
      <c r="N361" s="506">
        <v>0</v>
      </c>
      <c r="O361" s="506">
        <v>0</v>
      </c>
      <c r="P361" s="506" t="s">
        <v>804</v>
      </c>
      <c r="Q361" s="506">
        <v>0</v>
      </c>
      <c r="R361" s="509" t="s">
        <v>1119</v>
      </c>
      <c r="S361" s="506"/>
      <c r="T361" s="506"/>
      <c r="U361" s="506">
        <v>0</v>
      </c>
      <c r="V361" s="506">
        <v>0</v>
      </c>
      <c r="W361" s="506">
        <v>0</v>
      </c>
      <c r="X361" s="506">
        <v>0</v>
      </c>
      <c r="Y361" s="506">
        <v>0</v>
      </c>
      <c r="Z361" s="506">
        <v>0</v>
      </c>
      <c r="AA361" s="506">
        <v>0</v>
      </c>
      <c r="AB361" s="506">
        <v>0</v>
      </c>
      <c r="AC361" s="506">
        <v>0</v>
      </c>
      <c r="AD361" s="506">
        <v>0</v>
      </c>
      <c r="AE361" s="506">
        <v>0</v>
      </c>
      <c r="AF361" s="506" t="s">
        <v>804</v>
      </c>
      <c r="AG361" s="506">
        <v>0</v>
      </c>
      <c r="AH361" s="451" t="s">
        <v>1119</v>
      </c>
      <c r="AI361" s="450">
        <v>0</v>
      </c>
      <c r="AJ361" s="506">
        <v>0</v>
      </c>
      <c r="AK361" s="506">
        <v>0</v>
      </c>
      <c r="AL361" s="506">
        <v>0</v>
      </c>
      <c r="AM361" s="506">
        <v>0</v>
      </c>
      <c r="AN361" s="452" t="s">
        <v>1119</v>
      </c>
      <c r="AO361" s="506">
        <v>0</v>
      </c>
      <c r="AP361" s="506">
        <v>0</v>
      </c>
      <c r="AQ361" s="453"/>
      <c r="AR361" s="450">
        <v>0</v>
      </c>
    </row>
    <row r="362" spans="1:44" s="333" customFormat="1" hidden="1" x14ac:dyDescent="0.25">
      <c r="A362" s="447">
        <v>7</v>
      </c>
      <c r="B362" s="448" t="s">
        <v>470</v>
      </c>
      <c r="C362" s="449">
        <v>0</v>
      </c>
      <c r="D362" s="506">
        <v>0</v>
      </c>
      <c r="E362" s="506">
        <v>0</v>
      </c>
      <c r="F362" s="506">
        <v>0</v>
      </c>
      <c r="G362" s="506">
        <v>0</v>
      </c>
      <c r="H362" s="506">
        <v>0</v>
      </c>
      <c r="I362" s="506">
        <v>0</v>
      </c>
      <c r="J362" s="506">
        <v>0</v>
      </c>
      <c r="K362" s="506">
        <v>0</v>
      </c>
      <c r="L362" s="506">
        <v>0</v>
      </c>
      <c r="M362" s="506">
        <v>0</v>
      </c>
      <c r="N362" s="506">
        <v>0</v>
      </c>
      <c r="O362" s="506">
        <v>0</v>
      </c>
      <c r="P362" s="506" t="s">
        <v>804</v>
      </c>
      <c r="Q362" s="506">
        <v>0</v>
      </c>
      <c r="R362" s="509" t="s">
        <v>1119</v>
      </c>
      <c r="S362" s="506"/>
      <c r="T362" s="506"/>
      <c r="U362" s="506">
        <v>0</v>
      </c>
      <c r="V362" s="506">
        <v>0</v>
      </c>
      <c r="W362" s="506">
        <v>0</v>
      </c>
      <c r="X362" s="506">
        <v>0</v>
      </c>
      <c r="Y362" s="506">
        <v>0</v>
      </c>
      <c r="Z362" s="506">
        <v>0</v>
      </c>
      <c r="AA362" s="506">
        <v>0</v>
      </c>
      <c r="AB362" s="506">
        <v>0</v>
      </c>
      <c r="AC362" s="506">
        <v>0</v>
      </c>
      <c r="AD362" s="506">
        <v>0</v>
      </c>
      <c r="AE362" s="506">
        <v>0</v>
      </c>
      <c r="AF362" s="506" t="s">
        <v>804</v>
      </c>
      <c r="AG362" s="506">
        <v>0</v>
      </c>
      <c r="AH362" s="451" t="s">
        <v>1119</v>
      </c>
      <c r="AI362" s="450">
        <v>0</v>
      </c>
      <c r="AJ362" s="506">
        <v>0</v>
      </c>
      <c r="AK362" s="506">
        <v>0</v>
      </c>
      <c r="AL362" s="506">
        <v>0</v>
      </c>
      <c r="AM362" s="506">
        <v>0</v>
      </c>
      <c r="AN362" s="452" t="s">
        <v>1119</v>
      </c>
      <c r="AO362" s="506">
        <v>0</v>
      </c>
      <c r="AP362" s="506">
        <v>0</v>
      </c>
      <c r="AQ362" s="453"/>
      <c r="AR362" s="450">
        <v>0</v>
      </c>
    </row>
    <row r="363" spans="1:44" s="333" customFormat="1" hidden="1" x14ac:dyDescent="0.25">
      <c r="A363" s="447" t="s">
        <v>477</v>
      </c>
      <c r="B363" s="448" t="s">
        <v>464</v>
      </c>
      <c r="C363" s="449">
        <v>0</v>
      </c>
      <c r="D363" s="506">
        <v>244.73866613464469</v>
      </c>
      <c r="E363" s="506">
        <v>239.58110000000056</v>
      </c>
      <c r="F363" s="506">
        <v>131.3923124833544</v>
      </c>
      <c r="G363" s="506">
        <v>264.28388505199996</v>
      </c>
      <c r="H363" s="506">
        <v>14.37966288000001</v>
      </c>
      <c r="I363" s="506">
        <v>2.1196152000000001</v>
      </c>
      <c r="J363" s="506">
        <v>42.091392056599993</v>
      </c>
      <c r="K363" s="506">
        <v>38.207154159999995</v>
      </c>
      <c r="L363" s="506">
        <v>14.361745310588901</v>
      </c>
      <c r="M363" s="506">
        <v>148.94668848000001</v>
      </c>
      <c r="N363" s="506">
        <v>60.559512236165489</v>
      </c>
      <c r="O363" s="506">
        <v>75.010427211999996</v>
      </c>
      <c r="P363" s="506">
        <v>-24.702785051999399</v>
      </c>
      <c r="Q363" s="506">
        <v>132.89157256864561</v>
      </c>
      <c r="R363" s="509">
        <v>2.0114105616756008</v>
      </c>
      <c r="S363" s="506"/>
      <c r="T363" s="506"/>
      <c r="U363" s="506">
        <v>92.275876870000005</v>
      </c>
      <c r="V363" s="506">
        <v>202.30576399310314</v>
      </c>
      <c r="W363" s="506">
        <v>326.44300795999993</v>
      </c>
      <c r="X363" s="506">
        <v>47.673200000000001</v>
      </c>
      <c r="Y363" s="506">
        <v>79.289536170000005</v>
      </c>
      <c r="Z363" s="506">
        <v>46.760000000000005</v>
      </c>
      <c r="AA363" s="506">
        <v>56.182126629999978</v>
      </c>
      <c r="AB363" s="506">
        <v>31.9405</v>
      </c>
      <c r="AC363" s="506">
        <v>93.425822699999998</v>
      </c>
      <c r="AD363" s="506">
        <v>75.932063993103128</v>
      </c>
      <c r="AE363" s="506">
        <v>97.545522459999972</v>
      </c>
      <c r="AF363" s="506">
        <v>-175.64230784589429</v>
      </c>
      <c r="AG363" s="506">
        <v>124.13724396689682</v>
      </c>
      <c r="AH363" s="451">
        <v>1.6136119975856387</v>
      </c>
      <c r="AI363" s="450">
        <v>0</v>
      </c>
      <c r="AJ363" s="506">
        <v>96.085144940000049</v>
      </c>
      <c r="AK363" s="506">
        <v>177.86440000000002</v>
      </c>
      <c r="AL363" s="506">
        <v>327.51590261999991</v>
      </c>
      <c r="AM363" s="506">
        <v>149.65150261999989</v>
      </c>
      <c r="AN363" s="452">
        <v>1.8413797399592042</v>
      </c>
      <c r="AO363" s="506">
        <v>177.86440000000002</v>
      </c>
      <c r="AP363" s="506">
        <v>327.51590261999991</v>
      </c>
      <c r="AQ363" s="453"/>
      <c r="AR363" s="450">
        <v>0</v>
      </c>
    </row>
    <row r="364" spans="1:44" s="333" customFormat="1" hidden="1" x14ac:dyDescent="0.25">
      <c r="A364" s="447">
        <v>1</v>
      </c>
      <c r="B364" s="448" t="s">
        <v>394</v>
      </c>
      <c r="C364" s="449">
        <v>0</v>
      </c>
      <c r="D364" s="506">
        <v>38.253500000000003</v>
      </c>
      <c r="E364" s="506">
        <v>32.418500000000002</v>
      </c>
      <c r="F364" s="506">
        <v>10.952267999999959</v>
      </c>
      <c r="G364" s="506">
        <v>39.627498510000009</v>
      </c>
      <c r="H364" s="506">
        <v>0</v>
      </c>
      <c r="I364" s="506">
        <v>0.82400000000000007</v>
      </c>
      <c r="J364" s="506">
        <v>2.3519999999999999</v>
      </c>
      <c r="K364" s="506">
        <v>5.3691904199999989</v>
      </c>
      <c r="L364" s="506">
        <v>0</v>
      </c>
      <c r="M364" s="506">
        <v>24.309637670000011</v>
      </c>
      <c r="N364" s="506">
        <v>8.6002679999999589</v>
      </c>
      <c r="O364" s="506">
        <v>9.1246704200000011</v>
      </c>
      <c r="P364" s="506">
        <v>-7.2089985100000078</v>
      </c>
      <c r="Q364" s="506">
        <v>28.675230510000056</v>
      </c>
      <c r="R364" s="509">
        <v>3.6182002220910006</v>
      </c>
      <c r="S364" s="506"/>
      <c r="T364" s="506"/>
      <c r="U364" s="506">
        <v>18.6769</v>
      </c>
      <c r="V364" s="506">
        <v>32.418857627118598</v>
      </c>
      <c r="W364" s="506">
        <v>61.013077189999997</v>
      </c>
      <c r="X364" s="506">
        <v>6.5703999999999994</v>
      </c>
      <c r="Y364" s="506">
        <v>7.6674000000000015</v>
      </c>
      <c r="Z364" s="506">
        <v>9.8500000000000014</v>
      </c>
      <c r="AA364" s="506">
        <v>16.091899999999999</v>
      </c>
      <c r="AB364" s="506">
        <v>0</v>
      </c>
      <c r="AC364" s="506">
        <v>13.32646192</v>
      </c>
      <c r="AD364" s="506">
        <v>15.998457627118599</v>
      </c>
      <c r="AE364" s="506">
        <v>23.927315270000001</v>
      </c>
      <c r="AF364" s="506">
        <v>-33.539772105254229</v>
      </c>
      <c r="AG364" s="506">
        <v>28.594219562881406</v>
      </c>
      <c r="AH364" s="451">
        <v>1.8820242801819809</v>
      </c>
      <c r="AI364" s="450">
        <v>0</v>
      </c>
      <c r="AJ364" s="506">
        <v>24.762437190000007</v>
      </c>
      <c r="AK364" s="506">
        <v>27.113100000000003</v>
      </c>
      <c r="AL364" s="506">
        <v>59.915040000000005</v>
      </c>
      <c r="AM364" s="506">
        <v>32.801940000000002</v>
      </c>
      <c r="AN364" s="452">
        <v>2.2098188698452037</v>
      </c>
      <c r="AO364" s="506">
        <v>27.113100000000003</v>
      </c>
      <c r="AP364" s="506">
        <v>59.915040000000005</v>
      </c>
      <c r="AQ364" s="453"/>
      <c r="AR364" s="450">
        <v>0</v>
      </c>
    </row>
    <row r="365" spans="1:44" s="333" customFormat="1" ht="78.75" hidden="1" x14ac:dyDescent="0.25">
      <c r="A365" s="447">
        <v>0</v>
      </c>
      <c r="B365" s="448" t="s">
        <v>872</v>
      </c>
      <c r="C365" s="449" t="s">
        <v>388</v>
      </c>
      <c r="D365" s="506">
        <v>0</v>
      </c>
      <c r="E365" s="506">
        <v>0</v>
      </c>
      <c r="F365" s="506">
        <v>0</v>
      </c>
      <c r="G365" s="506">
        <v>0</v>
      </c>
      <c r="H365" s="506">
        <v>0</v>
      </c>
      <c r="I365" s="506">
        <v>0</v>
      </c>
      <c r="J365" s="506">
        <v>0</v>
      </c>
      <c r="K365" s="506">
        <v>0</v>
      </c>
      <c r="L365" s="506">
        <v>0</v>
      </c>
      <c r="M365" s="506">
        <v>0</v>
      </c>
      <c r="N365" s="506">
        <v>0</v>
      </c>
      <c r="O365" s="506">
        <v>0</v>
      </c>
      <c r="P365" s="506" t="s">
        <v>804</v>
      </c>
      <c r="Q365" s="506">
        <v>0</v>
      </c>
      <c r="R365" s="509">
        <v>0</v>
      </c>
      <c r="S365" s="506"/>
      <c r="T365" s="506"/>
      <c r="U365" s="506">
        <v>0</v>
      </c>
      <c r="V365" s="506">
        <v>0</v>
      </c>
      <c r="W365" s="506">
        <v>0.59373719000000003</v>
      </c>
      <c r="X365" s="506">
        <v>0</v>
      </c>
      <c r="Y365" s="506">
        <v>0</v>
      </c>
      <c r="Z365" s="506">
        <v>0</v>
      </c>
      <c r="AA365" s="506">
        <v>0</v>
      </c>
      <c r="AB365" s="506">
        <v>0</v>
      </c>
      <c r="AC365" s="506">
        <v>4.1461919999999999E-2</v>
      </c>
      <c r="AD365" s="506">
        <v>0</v>
      </c>
      <c r="AE365" s="506">
        <v>0.55227526999999998</v>
      </c>
      <c r="AF365" s="506" t="s">
        <v>804</v>
      </c>
      <c r="AG365" s="506">
        <v>0.59373719000000003</v>
      </c>
      <c r="AH365" s="451" t="s">
        <v>1119</v>
      </c>
      <c r="AI365" s="450">
        <v>0</v>
      </c>
      <c r="AJ365" s="506">
        <v>0.59373719000000003</v>
      </c>
      <c r="AK365" s="506">
        <v>0</v>
      </c>
      <c r="AL365" s="506">
        <v>0</v>
      </c>
      <c r="AM365" s="506">
        <v>0</v>
      </c>
      <c r="AN365" s="452" t="s">
        <v>1119</v>
      </c>
      <c r="AO365" s="506">
        <v>0</v>
      </c>
      <c r="AP365" s="506">
        <v>0</v>
      </c>
      <c r="AQ365" s="453"/>
      <c r="AR365" s="450" t="s">
        <v>1105</v>
      </c>
    </row>
    <row r="366" spans="1:44" s="333" customFormat="1" ht="31.5" hidden="1" x14ac:dyDescent="0.25">
      <c r="A366" s="447">
        <v>0</v>
      </c>
      <c r="B366" s="448" t="s">
        <v>903</v>
      </c>
      <c r="C366" s="449" t="s">
        <v>390</v>
      </c>
      <c r="D366" s="506">
        <v>0</v>
      </c>
      <c r="E366" s="506">
        <v>0</v>
      </c>
      <c r="F366" s="506">
        <v>0</v>
      </c>
      <c r="G366" s="506">
        <v>13.754000000000008</v>
      </c>
      <c r="H366" s="506">
        <v>0</v>
      </c>
      <c r="I366" s="506">
        <v>0.82400000000000007</v>
      </c>
      <c r="J366" s="506">
        <v>0</v>
      </c>
      <c r="K366" s="506">
        <v>2.0719999999999996</v>
      </c>
      <c r="L366" s="506">
        <v>0</v>
      </c>
      <c r="M366" s="506">
        <v>8.4800000000000075</v>
      </c>
      <c r="N366" s="506">
        <v>0</v>
      </c>
      <c r="O366" s="506">
        <v>2.3779999999999992</v>
      </c>
      <c r="P366" s="506" t="s">
        <v>804</v>
      </c>
      <c r="Q366" s="506">
        <v>13.754000000000008</v>
      </c>
      <c r="R366" s="509" t="s">
        <v>1119</v>
      </c>
      <c r="S366" s="506"/>
      <c r="T366" s="506"/>
      <c r="U366" s="506">
        <v>1.8438999999999997</v>
      </c>
      <c r="V366" s="506">
        <v>0</v>
      </c>
      <c r="W366" s="506">
        <v>6.0972999999999988</v>
      </c>
      <c r="X366" s="506">
        <v>0</v>
      </c>
      <c r="Y366" s="506">
        <v>0.53639999999999999</v>
      </c>
      <c r="Z366" s="506">
        <v>0</v>
      </c>
      <c r="AA366" s="506">
        <v>1.0128999999999999</v>
      </c>
      <c r="AB366" s="506">
        <v>0</v>
      </c>
      <c r="AC366" s="506">
        <v>1.1699999999999997</v>
      </c>
      <c r="AD366" s="506">
        <v>0</v>
      </c>
      <c r="AE366" s="506">
        <v>3.3779999999999992</v>
      </c>
      <c r="AF366" s="506" t="s">
        <v>804</v>
      </c>
      <c r="AG366" s="506">
        <v>6.0972999999999988</v>
      </c>
      <c r="AH366" s="451" t="s">
        <v>1119</v>
      </c>
      <c r="AI366" s="450" t="s">
        <v>421</v>
      </c>
      <c r="AJ366" s="506">
        <v>9.7421000000000042</v>
      </c>
      <c r="AK366" s="506">
        <v>0</v>
      </c>
      <c r="AL366" s="506">
        <v>3.1866000000000003</v>
      </c>
      <c r="AM366" s="506">
        <v>3.1866000000000003</v>
      </c>
      <c r="AN366" s="452" t="s">
        <v>1119</v>
      </c>
      <c r="AO366" s="506">
        <v>0</v>
      </c>
      <c r="AP366" s="506">
        <v>3.1866000000000003</v>
      </c>
      <c r="AQ366" s="453"/>
      <c r="AR366" s="450" t="s">
        <v>1120</v>
      </c>
    </row>
    <row r="367" spans="1:44" s="333" customFormat="1" ht="47.25" hidden="1" x14ac:dyDescent="0.25">
      <c r="A367" s="447">
        <v>0</v>
      </c>
      <c r="B367" s="448" t="s">
        <v>869</v>
      </c>
      <c r="C367" s="449" t="s">
        <v>390</v>
      </c>
      <c r="D367" s="506">
        <v>0</v>
      </c>
      <c r="E367" s="506">
        <v>0</v>
      </c>
      <c r="F367" s="506">
        <v>0</v>
      </c>
      <c r="G367" s="506">
        <v>1.4999999999999999E-2</v>
      </c>
      <c r="H367" s="506">
        <v>0</v>
      </c>
      <c r="I367" s="506">
        <v>0</v>
      </c>
      <c r="J367" s="506">
        <v>0</v>
      </c>
      <c r="K367" s="506">
        <v>0</v>
      </c>
      <c r="L367" s="506">
        <v>0</v>
      </c>
      <c r="M367" s="506">
        <v>1.4999999999999999E-2</v>
      </c>
      <c r="N367" s="506">
        <v>0</v>
      </c>
      <c r="O367" s="506">
        <v>0</v>
      </c>
      <c r="P367" s="506" t="s">
        <v>804</v>
      </c>
      <c r="Q367" s="506">
        <v>1.4999999999999999E-2</v>
      </c>
      <c r="R367" s="509" t="s">
        <v>1119</v>
      </c>
      <c r="S367" s="506"/>
      <c r="T367" s="506"/>
      <c r="U367" s="506">
        <v>0</v>
      </c>
      <c r="V367" s="506">
        <v>0</v>
      </c>
      <c r="W367" s="506">
        <v>0.376</v>
      </c>
      <c r="X367" s="506">
        <v>0</v>
      </c>
      <c r="Y367" s="506">
        <v>0</v>
      </c>
      <c r="Z367" s="506">
        <v>0</v>
      </c>
      <c r="AA367" s="506">
        <v>0</v>
      </c>
      <c r="AB367" s="506">
        <v>0</v>
      </c>
      <c r="AC367" s="506">
        <v>0.376</v>
      </c>
      <c r="AD367" s="506">
        <v>0</v>
      </c>
      <c r="AE367" s="506">
        <v>0</v>
      </c>
      <c r="AF367" s="506" t="s">
        <v>804</v>
      </c>
      <c r="AG367" s="506">
        <v>0.376</v>
      </c>
      <c r="AH367" s="451" t="s">
        <v>1119</v>
      </c>
      <c r="AI367" s="450" t="s">
        <v>421</v>
      </c>
      <c r="AJ367" s="506">
        <v>0</v>
      </c>
      <c r="AK367" s="506">
        <v>0</v>
      </c>
      <c r="AL367" s="506">
        <v>0.376</v>
      </c>
      <c r="AM367" s="506">
        <v>0.376</v>
      </c>
      <c r="AN367" s="452" t="s">
        <v>1119</v>
      </c>
      <c r="AO367" s="506">
        <v>0</v>
      </c>
      <c r="AP367" s="506">
        <v>0.376</v>
      </c>
      <c r="AQ367" s="453"/>
      <c r="AR367" s="450" t="s">
        <v>1105</v>
      </c>
    </row>
    <row r="368" spans="1:44" s="333" customFormat="1" ht="47.25" hidden="1" x14ac:dyDescent="0.25">
      <c r="A368" s="447">
        <v>0</v>
      </c>
      <c r="B368" s="448" t="s">
        <v>870</v>
      </c>
      <c r="C368" s="449" t="s">
        <v>390</v>
      </c>
      <c r="D368" s="506">
        <v>0</v>
      </c>
      <c r="E368" s="506">
        <v>0</v>
      </c>
      <c r="F368" s="506">
        <v>0</v>
      </c>
      <c r="G368" s="506">
        <v>2.8000000000000001E-2</v>
      </c>
      <c r="H368" s="506">
        <v>0</v>
      </c>
      <c r="I368" s="506">
        <v>0</v>
      </c>
      <c r="J368" s="506">
        <v>0</v>
      </c>
      <c r="K368" s="506">
        <v>0</v>
      </c>
      <c r="L368" s="506">
        <v>0</v>
      </c>
      <c r="M368" s="506">
        <v>2.8000000000000001E-2</v>
      </c>
      <c r="N368" s="506">
        <v>0</v>
      </c>
      <c r="O368" s="506">
        <v>0</v>
      </c>
      <c r="P368" s="506" t="s">
        <v>804</v>
      </c>
      <c r="Q368" s="506">
        <v>2.8000000000000001E-2</v>
      </c>
      <c r="R368" s="509" t="s">
        <v>1119</v>
      </c>
      <c r="S368" s="506"/>
      <c r="T368" s="506"/>
      <c r="U368" s="506">
        <v>0</v>
      </c>
      <c r="V368" s="506">
        <v>0</v>
      </c>
      <c r="W368" s="506">
        <v>0.69700000000000006</v>
      </c>
      <c r="X368" s="506">
        <v>0</v>
      </c>
      <c r="Y368" s="506">
        <v>0</v>
      </c>
      <c r="Z368" s="506">
        <v>0</v>
      </c>
      <c r="AA368" s="506">
        <v>0</v>
      </c>
      <c r="AB368" s="506">
        <v>0</v>
      </c>
      <c r="AC368" s="506">
        <v>0.69700000000000006</v>
      </c>
      <c r="AD368" s="506">
        <v>0</v>
      </c>
      <c r="AE368" s="506">
        <v>0</v>
      </c>
      <c r="AF368" s="506" t="s">
        <v>804</v>
      </c>
      <c r="AG368" s="506">
        <v>0.69700000000000006</v>
      </c>
      <c r="AH368" s="451" t="s">
        <v>1119</v>
      </c>
      <c r="AI368" s="450" t="s">
        <v>421</v>
      </c>
      <c r="AJ368" s="506">
        <v>0</v>
      </c>
      <c r="AK368" s="506">
        <v>0</v>
      </c>
      <c r="AL368" s="506">
        <v>0.69699999999999995</v>
      </c>
      <c r="AM368" s="506">
        <v>0.69699999999999995</v>
      </c>
      <c r="AN368" s="452" t="s">
        <v>1119</v>
      </c>
      <c r="AO368" s="506">
        <v>0</v>
      </c>
      <c r="AP368" s="506">
        <v>0.69699999999999995</v>
      </c>
      <c r="AQ368" s="453"/>
      <c r="AR368" s="450" t="s">
        <v>1105</v>
      </c>
    </row>
    <row r="369" spans="1:44" s="333" customFormat="1" ht="63" hidden="1" x14ac:dyDescent="0.25">
      <c r="A369" s="447">
        <v>0</v>
      </c>
      <c r="B369" s="448" t="s">
        <v>871</v>
      </c>
      <c r="C369" s="449" t="s">
        <v>390</v>
      </c>
      <c r="D369" s="506">
        <v>0</v>
      </c>
      <c r="E369" s="506">
        <v>0</v>
      </c>
      <c r="F369" s="506">
        <v>0</v>
      </c>
      <c r="G369" s="506">
        <v>2.3E-2</v>
      </c>
      <c r="H369" s="506">
        <v>0</v>
      </c>
      <c r="I369" s="506">
        <v>0</v>
      </c>
      <c r="J369" s="506">
        <v>0</v>
      </c>
      <c r="K369" s="506">
        <v>0</v>
      </c>
      <c r="L369" s="506">
        <v>0</v>
      </c>
      <c r="M369" s="506">
        <v>2.3E-2</v>
      </c>
      <c r="N369" s="506">
        <v>0</v>
      </c>
      <c r="O369" s="506">
        <v>0</v>
      </c>
      <c r="P369" s="506" t="s">
        <v>804</v>
      </c>
      <c r="Q369" s="506">
        <v>2.3E-2</v>
      </c>
      <c r="R369" s="509" t="s">
        <v>1119</v>
      </c>
      <c r="S369" s="506"/>
      <c r="T369" s="506"/>
      <c r="U369" s="506">
        <v>0</v>
      </c>
      <c r="V369" s="506">
        <v>0</v>
      </c>
      <c r="W369" s="506">
        <v>0.57100000000000006</v>
      </c>
      <c r="X369" s="506">
        <v>0</v>
      </c>
      <c r="Y369" s="506">
        <v>0</v>
      </c>
      <c r="Z369" s="506">
        <v>0</v>
      </c>
      <c r="AA369" s="506">
        <v>0</v>
      </c>
      <c r="AB369" s="506">
        <v>0</v>
      </c>
      <c r="AC369" s="506">
        <v>0.57100000000000006</v>
      </c>
      <c r="AD369" s="506">
        <v>0</v>
      </c>
      <c r="AE369" s="506">
        <v>0</v>
      </c>
      <c r="AF369" s="506" t="s">
        <v>804</v>
      </c>
      <c r="AG369" s="506">
        <v>0.57100000000000006</v>
      </c>
      <c r="AH369" s="451" t="s">
        <v>1119</v>
      </c>
      <c r="AI369" s="450" t="s">
        <v>421</v>
      </c>
      <c r="AJ369" s="506">
        <v>0</v>
      </c>
      <c r="AK369" s="506">
        <v>0</v>
      </c>
      <c r="AL369" s="506">
        <v>0.57099999999999995</v>
      </c>
      <c r="AM369" s="506">
        <v>0.57099999999999995</v>
      </c>
      <c r="AN369" s="452" t="s">
        <v>1119</v>
      </c>
      <c r="AO369" s="506">
        <v>0</v>
      </c>
      <c r="AP369" s="506">
        <v>0.57099999999999995</v>
      </c>
      <c r="AQ369" s="453"/>
      <c r="AR369" s="450" t="s">
        <v>1105</v>
      </c>
    </row>
    <row r="370" spans="1:44" s="333" customFormat="1" ht="47.25" hidden="1" x14ac:dyDescent="0.25">
      <c r="A370" s="447">
        <v>0</v>
      </c>
      <c r="B370" s="448" t="s">
        <v>981</v>
      </c>
      <c r="C370" s="449" t="s">
        <v>389</v>
      </c>
      <c r="D370" s="506">
        <v>38.253500000000003</v>
      </c>
      <c r="E370" s="506">
        <v>32.418500000000002</v>
      </c>
      <c r="F370" s="506">
        <v>10.952267999999959</v>
      </c>
      <c r="G370" s="506">
        <v>13.931999999999999</v>
      </c>
      <c r="H370" s="506">
        <v>0</v>
      </c>
      <c r="I370" s="506">
        <v>0</v>
      </c>
      <c r="J370" s="506">
        <v>2.3519999999999999</v>
      </c>
      <c r="K370" s="506">
        <v>2.7049999999999996</v>
      </c>
      <c r="L370" s="506">
        <v>0</v>
      </c>
      <c r="M370" s="506">
        <v>10.229999999999999</v>
      </c>
      <c r="N370" s="506">
        <v>8.6002679999999589</v>
      </c>
      <c r="O370" s="506">
        <v>0.99700000000000011</v>
      </c>
      <c r="P370" s="506">
        <v>18.486500000000003</v>
      </c>
      <c r="Q370" s="506">
        <v>2.9797320000000393</v>
      </c>
      <c r="R370" s="509">
        <v>1.2720652927777196</v>
      </c>
      <c r="S370" s="506"/>
      <c r="T370" s="506"/>
      <c r="U370" s="506">
        <v>7.7990000000000004</v>
      </c>
      <c r="V370" s="506">
        <v>32.418857627118598</v>
      </c>
      <c r="W370" s="506">
        <v>32.4283</v>
      </c>
      <c r="X370" s="506">
        <v>6.5703999999999994</v>
      </c>
      <c r="Y370" s="506">
        <v>6.4430000000000014</v>
      </c>
      <c r="Z370" s="506">
        <v>9.8500000000000014</v>
      </c>
      <c r="AA370" s="506">
        <v>9.85</v>
      </c>
      <c r="AB370" s="506">
        <v>0</v>
      </c>
      <c r="AC370" s="506">
        <v>4.6720000000000006</v>
      </c>
      <c r="AD370" s="506">
        <v>15.998457627118599</v>
      </c>
      <c r="AE370" s="506">
        <v>11.463299999999998</v>
      </c>
      <c r="AF370" s="506">
        <v>-4.9549949152542361</v>
      </c>
      <c r="AG370" s="506">
        <v>9.4423728814003738E-3</v>
      </c>
      <c r="AH370" s="451">
        <v>1.0002912617400035</v>
      </c>
      <c r="AI370" s="450" t="s">
        <v>509</v>
      </c>
      <c r="AJ370" s="506">
        <v>3.7016</v>
      </c>
      <c r="AK370" s="506">
        <v>27.113100000000003</v>
      </c>
      <c r="AL370" s="506">
        <v>36.525700000000008</v>
      </c>
      <c r="AM370" s="506">
        <v>9.4126000000000047</v>
      </c>
      <c r="AN370" s="452">
        <v>1.3471605976446812</v>
      </c>
      <c r="AO370" s="506">
        <v>27.113100000000003</v>
      </c>
      <c r="AP370" s="506">
        <v>36.525700000000008</v>
      </c>
      <c r="AQ370" s="453"/>
      <c r="AR370" s="450" t="s">
        <v>1105</v>
      </c>
    </row>
    <row r="371" spans="1:44" s="333" customFormat="1" ht="141.75" hidden="1" x14ac:dyDescent="0.25">
      <c r="A371" s="447">
        <v>0</v>
      </c>
      <c r="B371" s="448" t="s">
        <v>982</v>
      </c>
      <c r="C371" s="449" t="s">
        <v>389</v>
      </c>
      <c r="D371" s="506">
        <v>0</v>
      </c>
      <c r="E371" s="506">
        <v>0</v>
      </c>
      <c r="F371" s="506">
        <v>0</v>
      </c>
      <c r="G371" s="506">
        <v>0.14899999999999999</v>
      </c>
      <c r="H371" s="506">
        <v>0</v>
      </c>
      <c r="I371" s="506">
        <v>0</v>
      </c>
      <c r="J371" s="506">
        <v>0</v>
      </c>
      <c r="K371" s="506">
        <v>0</v>
      </c>
      <c r="L371" s="506">
        <v>0</v>
      </c>
      <c r="M371" s="506">
        <v>0</v>
      </c>
      <c r="N371" s="506">
        <v>0</v>
      </c>
      <c r="O371" s="506">
        <v>0.14899999999999999</v>
      </c>
      <c r="P371" s="506" t="s">
        <v>804</v>
      </c>
      <c r="Q371" s="506">
        <v>0.14899999999999999</v>
      </c>
      <c r="R371" s="509" t="s">
        <v>1119</v>
      </c>
      <c r="S371" s="506"/>
      <c r="T371" s="506"/>
      <c r="U371" s="506">
        <v>0</v>
      </c>
      <c r="V371" s="506">
        <v>0</v>
      </c>
      <c r="W371" s="506">
        <v>2.0640000000000001</v>
      </c>
      <c r="X371" s="506">
        <v>0</v>
      </c>
      <c r="Y371" s="506">
        <v>0.127</v>
      </c>
      <c r="Z371" s="506">
        <v>0</v>
      </c>
      <c r="AA371" s="506">
        <v>0</v>
      </c>
      <c r="AB371" s="506">
        <v>0</v>
      </c>
      <c r="AC371" s="506">
        <v>0</v>
      </c>
      <c r="AD371" s="506">
        <v>0</v>
      </c>
      <c r="AE371" s="506">
        <v>1.9370000000000001</v>
      </c>
      <c r="AF371" s="506" t="s">
        <v>804</v>
      </c>
      <c r="AG371" s="506">
        <v>2.0640000000000001</v>
      </c>
      <c r="AH371" s="451" t="s">
        <v>1119</v>
      </c>
      <c r="AI371" s="450" t="s">
        <v>421</v>
      </c>
      <c r="AJ371" s="506">
        <v>0</v>
      </c>
      <c r="AK371" s="506">
        <v>0</v>
      </c>
      <c r="AL371" s="506">
        <v>2.0640000000000001</v>
      </c>
      <c r="AM371" s="506">
        <v>2.0640000000000001</v>
      </c>
      <c r="AN371" s="452" t="s">
        <v>1119</v>
      </c>
      <c r="AO371" s="506">
        <v>0</v>
      </c>
      <c r="AP371" s="506">
        <v>2.0640000000000001</v>
      </c>
      <c r="AQ371" s="453"/>
      <c r="AR371" s="450" t="s">
        <v>1107</v>
      </c>
    </row>
    <row r="372" spans="1:44" s="333" customFormat="1" ht="63" hidden="1" x14ac:dyDescent="0.25">
      <c r="A372" s="447">
        <v>0</v>
      </c>
      <c r="B372" s="448" t="s">
        <v>647</v>
      </c>
      <c r="C372" s="449" t="s">
        <v>385</v>
      </c>
      <c r="D372" s="506">
        <v>0</v>
      </c>
      <c r="E372" s="506">
        <v>0</v>
      </c>
      <c r="F372" s="506">
        <v>0</v>
      </c>
      <c r="G372" s="506">
        <v>0.59219042</v>
      </c>
      <c r="H372" s="506">
        <v>0</v>
      </c>
      <c r="I372" s="506">
        <v>0</v>
      </c>
      <c r="J372" s="506">
        <v>0</v>
      </c>
      <c r="K372" s="506">
        <v>0.59219042</v>
      </c>
      <c r="L372" s="506">
        <v>0</v>
      </c>
      <c r="M372" s="506">
        <v>0</v>
      </c>
      <c r="N372" s="506">
        <v>0</v>
      </c>
      <c r="O372" s="506">
        <v>0</v>
      </c>
      <c r="P372" s="506" t="s">
        <v>804</v>
      </c>
      <c r="Q372" s="506">
        <v>0.59219042</v>
      </c>
      <c r="R372" s="509" t="s">
        <v>1119</v>
      </c>
      <c r="S372" s="506"/>
      <c r="T372" s="506"/>
      <c r="U372" s="506">
        <v>0</v>
      </c>
      <c r="V372" s="506">
        <v>0</v>
      </c>
      <c r="W372" s="506">
        <v>0.55100000000000005</v>
      </c>
      <c r="X372" s="506">
        <v>0</v>
      </c>
      <c r="Y372" s="506">
        <v>0.55100000000000005</v>
      </c>
      <c r="Z372" s="506">
        <v>0</v>
      </c>
      <c r="AA372" s="506">
        <v>0</v>
      </c>
      <c r="AB372" s="506">
        <v>0</v>
      </c>
      <c r="AC372" s="506">
        <v>0</v>
      </c>
      <c r="AD372" s="506">
        <v>0</v>
      </c>
      <c r="AE372" s="506">
        <v>0</v>
      </c>
      <c r="AF372" s="506" t="s">
        <v>804</v>
      </c>
      <c r="AG372" s="506">
        <v>0.55100000000000005</v>
      </c>
      <c r="AH372" s="451" t="s">
        <v>1119</v>
      </c>
      <c r="AI372" s="450" t="s">
        <v>421</v>
      </c>
      <c r="AJ372" s="506">
        <v>0</v>
      </c>
      <c r="AK372" s="506">
        <v>0</v>
      </c>
      <c r="AL372" s="506">
        <v>0.55100000000000005</v>
      </c>
      <c r="AM372" s="506">
        <v>0.55100000000000005</v>
      </c>
      <c r="AN372" s="452" t="s">
        <v>1119</v>
      </c>
      <c r="AO372" s="506">
        <v>0</v>
      </c>
      <c r="AP372" s="506">
        <v>0.55100000000000005</v>
      </c>
      <c r="AQ372" s="453"/>
      <c r="AR372" s="450" t="s">
        <v>1105</v>
      </c>
    </row>
    <row r="373" spans="1:44" s="333" customFormat="1" ht="63" hidden="1" x14ac:dyDescent="0.25">
      <c r="A373" s="447">
        <v>0</v>
      </c>
      <c r="B373" s="448" t="s">
        <v>422</v>
      </c>
      <c r="C373" s="449" t="s">
        <v>385</v>
      </c>
      <c r="D373" s="506">
        <v>0</v>
      </c>
      <c r="E373" s="506">
        <v>0</v>
      </c>
      <c r="F373" s="506">
        <v>0</v>
      </c>
      <c r="G373" s="506">
        <v>0</v>
      </c>
      <c r="H373" s="506">
        <v>0</v>
      </c>
      <c r="I373" s="506">
        <v>0</v>
      </c>
      <c r="J373" s="506">
        <v>0</v>
      </c>
      <c r="K373" s="506">
        <v>0</v>
      </c>
      <c r="L373" s="506">
        <v>0</v>
      </c>
      <c r="M373" s="506">
        <v>0</v>
      </c>
      <c r="N373" s="506">
        <v>0</v>
      </c>
      <c r="O373" s="506">
        <v>0</v>
      </c>
      <c r="P373" s="506" t="s">
        <v>804</v>
      </c>
      <c r="Q373" s="506">
        <v>0</v>
      </c>
      <c r="R373" s="509">
        <v>0</v>
      </c>
      <c r="S373" s="506"/>
      <c r="T373" s="506"/>
      <c r="U373" s="506">
        <v>5.9420000000000002</v>
      </c>
      <c r="V373" s="506">
        <v>0</v>
      </c>
      <c r="W373" s="506">
        <v>0.01</v>
      </c>
      <c r="X373" s="506">
        <v>0</v>
      </c>
      <c r="Y373" s="506">
        <v>0.01</v>
      </c>
      <c r="Z373" s="506">
        <v>0</v>
      </c>
      <c r="AA373" s="506">
        <v>0</v>
      </c>
      <c r="AB373" s="506">
        <v>0</v>
      </c>
      <c r="AC373" s="506">
        <v>0</v>
      </c>
      <c r="AD373" s="506">
        <v>0</v>
      </c>
      <c r="AE373" s="506">
        <v>0</v>
      </c>
      <c r="AF373" s="506" t="s">
        <v>804</v>
      </c>
      <c r="AG373" s="506">
        <v>0.01</v>
      </c>
      <c r="AH373" s="451" t="s">
        <v>1119</v>
      </c>
      <c r="AI373" s="450">
        <v>0</v>
      </c>
      <c r="AJ373" s="506">
        <v>5.952</v>
      </c>
      <c r="AK373" s="506">
        <v>0</v>
      </c>
      <c r="AL373" s="506">
        <v>0</v>
      </c>
      <c r="AM373" s="506">
        <v>0</v>
      </c>
      <c r="AN373" s="452" t="s">
        <v>1119</v>
      </c>
      <c r="AO373" s="506">
        <v>0</v>
      </c>
      <c r="AP373" s="506">
        <v>0</v>
      </c>
      <c r="AQ373" s="453"/>
      <c r="AR373" s="450" t="s">
        <v>1105</v>
      </c>
    </row>
    <row r="374" spans="1:44" s="333" customFormat="1" ht="78.75" hidden="1" x14ac:dyDescent="0.25">
      <c r="A374" s="447">
        <v>0</v>
      </c>
      <c r="B374" s="448" t="s">
        <v>805</v>
      </c>
      <c r="C374" s="449" t="s">
        <v>385</v>
      </c>
      <c r="D374" s="506">
        <v>0</v>
      </c>
      <c r="E374" s="506">
        <v>0</v>
      </c>
      <c r="F374" s="506">
        <v>0</v>
      </c>
      <c r="G374" s="506">
        <v>2.6625179999999998E-2</v>
      </c>
      <c r="H374" s="506">
        <v>0</v>
      </c>
      <c r="I374" s="506">
        <v>0</v>
      </c>
      <c r="J374" s="506">
        <v>0</v>
      </c>
      <c r="K374" s="506">
        <v>0</v>
      </c>
      <c r="L374" s="506">
        <v>0</v>
      </c>
      <c r="M374" s="506">
        <v>2.6625179999999998E-2</v>
      </c>
      <c r="N374" s="506">
        <v>0</v>
      </c>
      <c r="O374" s="506">
        <v>0</v>
      </c>
      <c r="P374" s="506" t="s">
        <v>804</v>
      </c>
      <c r="Q374" s="506">
        <v>2.6625179999999998E-2</v>
      </c>
      <c r="R374" s="509" t="s">
        <v>1119</v>
      </c>
      <c r="S374" s="506"/>
      <c r="T374" s="506"/>
      <c r="U374" s="506">
        <v>0</v>
      </c>
      <c r="V374" s="506">
        <v>0</v>
      </c>
      <c r="W374" s="506">
        <v>0.64800000000000002</v>
      </c>
      <c r="X374" s="506">
        <v>0</v>
      </c>
      <c r="Y374" s="506">
        <v>0</v>
      </c>
      <c r="Z374" s="506">
        <v>0</v>
      </c>
      <c r="AA374" s="506">
        <v>0.64800000000000002</v>
      </c>
      <c r="AB374" s="506">
        <v>0</v>
      </c>
      <c r="AC374" s="506">
        <v>0</v>
      </c>
      <c r="AD374" s="506">
        <v>0</v>
      </c>
      <c r="AE374" s="506">
        <v>0</v>
      </c>
      <c r="AF374" s="506" t="s">
        <v>804</v>
      </c>
      <c r="AG374" s="506">
        <v>0.64800000000000002</v>
      </c>
      <c r="AH374" s="451" t="s">
        <v>1119</v>
      </c>
      <c r="AI374" s="450" t="s">
        <v>421</v>
      </c>
      <c r="AJ374" s="506">
        <v>0</v>
      </c>
      <c r="AK374" s="506">
        <v>0</v>
      </c>
      <c r="AL374" s="506">
        <v>0.64800000000000002</v>
      </c>
      <c r="AM374" s="506">
        <v>0.64800000000000002</v>
      </c>
      <c r="AN374" s="452" t="s">
        <v>1119</v>
      </c>
      <c r="AO374" s="506">
        <v>0</v>
      </c>
      <c r="AP374" s="506">
        <v>0.64800000000000002</v>
      </c>
      <c r="AQ374" s="453"/>
      <c r="AR374" s="450" t="s">
        <v>1105</v>
      </c>
    </row>
    <row r="375" spans="1:44" s="333" customFormat="1" ht="63" hidden="1" x14ac:dyDescent="0.25">
      <c r="A375" s="447">
        <v>0</v>
      </c>
      <c r="B375" s="448" t="s">
        <v>806</v>
      </c>
      <c r="C375" s="449" t="s">
        <v>385</v>
      </c>
      <c r="D375" s="506">
        <v>0</v>
      </c>
      <c r="E375" s="506">
        <v>0</v>
      </c>
      <c r="F375" s="506">
        <v>0</v>
      </c>
      <c r="G375" s="506">
        <v>0.15975</v>
      </c>
      <c r="H375" s="506">
        <v>0</v>
      </c>
      <c r="I375" s="506">
        <v>0</v>
      </c>
      <c r="J375" s="506">
        <v>0</v>
      </c>
      <c r="K375" s="506">
        <v>0</v>
      </c>
      <c r="L375" s="506">
        <v>0</v>
      </c>
      <c r="M375" s="506">
        <v>0.15975</v>
      </c>
      <c r="N375" s="506">
        <v>0</v>
      </c>
      <c r="O375" s="506">
        <v>0</v>
      </c>
      <c r="P375" s="506" t="s">
        <v>804</v>
      </c>
      <c r="Q375" s="506">
        <v>0.15975</v>
      </c>
      <c r="R375" s="509" t="s">
        <v>1119</v>
      </c>
      <c r="S375" s="506"/>
      <c r="T375" s="506"/>
      <c r="U375" s="506">
        <v>0</v>
      </c>
      <c r="V375" s="506">
        <v>0</v>
      </c>
      <c r="W375" s="506">
        <v>0.35799999999999998</v>
      </c>
      <c r="X375" s="506">
        <v>0</v>
      </c>
      <c r="Y375" s="506">
        <v>0</v>
      </c>
      <c r="Z375" s="506">
        <v>0</v>
      </c>
      <c r="AA375" s="506">
        <v>0.27100000000000002</v>
      </c>
      <c r="AB375" s="506">
        <v>0</v>
      </c>
      <c r="AC375" s="506">
        <v>8.6999999999999966E-2</v>
      </c>
      <c r="AD375" s="506">
        <v>0</v>
      </c>
      <c r="AE375" s="506">
        <v>0</v>
      </c>
      <c r="AF375" s="506" t="s">
        <v>804</v>
      </c>
      <c r="AG375" s="506">
        <v>0.35799999999999998</v>
      </c>
      <c r="AH375" s="451" t="s">
        <v>1119</v>
      </c>
      <c r="AI375" s="450" t="s">
        <v>421</v>
      </c>
      <c r="AJ375" s="506">
        <v>0.35799999999999998</v>
      </c>
      <c r="AK375" s="506">
        <v>0</v>
      </c>
      <c r="AL375" s="506">
        <v>0</v>
      </c>
      <c r="AM375" s="506">
        <v>0</v>
      </c>
      <c r="AN375" s="452" t="s">
        <v>1119</v>
      </c>
      <c r="AO375" s="506">
        <v>0</v>
      </c>
      <c r="AP375" s="506">
        <v>0</v>
      </c>
      <c r="AQ375" s="453"/>
      <c r="AR375" s="450" t="s">
        <v>1105</v>
      </c>
    </row>
    <row r="376" spans="1:44" s="333" customFormat="1" ht="47.25" hidden="1" x14ac:dyDescent="0.25">
      <c r="A376" s="447">
        <v>0</v>
      </c>
      <c r="B376" s="448" t="s">
        <v>807</v>
      </c>
      <c r="C376" s="449" t="s">
        <v>385</v>
      </c>
      <c r="D376" s="506">
        <v>0</v>
      </c>
      <c r="E376" s="506">
        <v>0</v>
      </c>
      <c r="F376" s="506">
        <v>0</v>
      </c>
      <c r="G376" s="506">
        <v>0.69071501000000002</v>
      </c>
      <c r="H376" s="506">
        <v>0</v>
      </c>
      <c r="I376" s="506">
        <v>0</v>
      </c>
      <c r="J376" s="506">
        <v>0</v>
      </c>
      <c r="K376" s="506">
        <v>0</v>
      </c>
      <c r="L376" s="506">
        <v>0</v>
      </c>
      <c r="M376" s="506">
        <v>0.69071501000000002</v>
      </c>
      <c r="N376" s="506">
        <v>0</v>
      </c>
      <c r="O376" s="506">
        <v>0</v>
      </c>
      <c r="P376" s="506" t="s">
        <v>804</v>
      </c>
      <c r="Q376" s="506">
        <v>0.69071501000000002</v>
      </c>
      <c r="R376" s="509" t="s">
        <v>1119</v>
      </c>
      <c r="S376" s="506"/>
      <c r="T376" s="506"/>
      <c r="U376" s="506">
        <v>0</v>
      </c>
      <c r="V376" s="506">
        <v>0</v>
      </c>
      <c r="W376" s="506">
        <v>0.72599999999999998</v>
      </c>
      <c r="X376" s="506">
        <v>0</v>
      </c>
      <c r="Y376" s="506">
        <v>0</v>
      </c>
      <c r="Z376" s="506">
        <v>0</v>
      </c>
      <c r="AA376" s="506">
        <v>0.72599999999999998</v>
      </c>
      <c r="AB376" s="506">
        <v>0</v>
      </c>
      <c r="AC376" s="506">
        <v>0</v>
      </c>
      <c r="AD376" s="506">
        <v>0</v>
      </c>
      <c r="AE376" s="506">
        <v>0</v>
      </c>
      <c r="AF376" s="506" t="s">
        <v>804</v>
      </c>
      <c r="AG376" s="506">
        <v>0.72599999999999998</v>
      </c>
      <c r="AH376" s="451" t="s">
        <v>1119</v>
      </c>
      <c r="AI376" s="450" t="s">
        <v>421</v>
      </c>
      <c r="AJ376" s="506">
        <v>0</v>
      </c>
      <c r="AK376" s="506">
        <v>0</v>
      </c>
      <c r="AL376" s="506">
        <v>0.72599999999999998</v>
      </c>
      <c r="AM376" s="506">
        <v>0.72599999999999998</v>
      </c>
      <c r="AN376" s="452" t="s">
        <v>1119</v>
      </c>
      <c r="AO376" s="506">
        <v>0</v>
      </c>
      <c r="AP376" s="506">
        <v>0.72599999999999998</v>
      </c>
      <c r="AQ376" s="453"/>
      <c r="AR376" s="450" t="s">
        <v>1105</v>
      </c>
    </row>
    <row r="377" spans="1:44" s="333" customFormat="1" ht="47.25" hidden="1" x14ac:dyDescent="0.25">
      <c r="A377" s="447">
        <v>0</v>
      </c>
      <c r="B377" s="448" t="s">
        <v>808</v>
      </c>
      <c r="C377" s="449" t="s">
        <v>385</v>
      </c>
      <c r="D377" s="506">
        <v>0</v>
      </c>
      <c r="E377" s="506">
        <v>0</v>
      </c>
      <c r="F377" s="506">
        <v>0</v>
      </c>
      <c r="G377" s="506">
        <v>1.22678954</v>
      </c>
      <c r="H377" s="506">
        <v>0</v>
      </c>
      <c r="I377" s="506">
        <v>0</v>
      </c>
      <c r="J377" s="506">
        <v>0</v>
      </c>
      <c r="K377" s="506">
        <v>0</v>
      </c>
      <c r="L377" s="506">
        <v>0</v>
      </c>
      <c r="M377" s="506">
        <v>0</v>
      </c>
      <c r="N377" s="506">
        <v>0</v>
      </c>
      <c r="O377" s="506">
        <v>1.22678954</v>
      </c>
      <c r="P377" s="506" t="s">
        <v>804</v>
      </c>
      <c r="Q377" s="506">
        <v>1.22678954</v>
      </c>
      <c r="R377" s="509" t="s">
        <v>1119</v>
      </c>
      <c r="S377" s="506"/>
      <c r="T377" s="506"/>
      <c r="U377" s="506">
        <v>0</v>
      </c>
      <c r="V377" s="506">
        <v>0</v>
      </c>
      <c r="W377" s="506">
        <v>1.0680000000000001</v>
      </c>
      <c r="X377" s="506">
        <v>0</v>
      </c>
      <c r="Y377" s="506">
        <v>0</v>
      </c>
      <c r="Z377" s="506">
        <v>0</v>
      </c>
      <c r="AA377" s="506">
        <v>1.0680000000000001</v>
      </c>
      <c r="AB377" s="506">
        <v>0</v>
      </c>
      <c r="AC377" s="506">
        <v>0</v>
      </c>
      <c r="AD377" s="506">
        <v>0</v>
      </c>
      <c r="AE377" s="506">
        <v>0</v>
      </c>
      <c r="AF377" s="506" t="s">
        <v>804</v>
      </c>
      <c r="AG377" s="506">
        <v>1.0680000000000001</v>
      </c>
      <c r="AH377" s="451" t="s">
        <v>1119</v>
      </c>
      <c r="AI377" s="450" t="s">
        <v>421</v>
      </c>
      <c r="AJ377" s="506">
        <v>0</v>
      </c>
      <c r="AK377" s="506">
        <v>0</v>
      </c>
      <c r="AL377" s="506">
        <v>1.0680000000000001</v>
      </c>
      <c r="AM377" s="506">
        <v>1.0680000000000001</v>
      </c>
      <c r="AN377" s="452" t="s">
        <v>1119</v>
      </c>
      <c r="AO377" s="506">
        <v>0</v>
      </c>
      <c r="AP377" s="506">
        <v>1.0680000000000001</v>
      </c>
      <c r="AQ377" s="453"/>
      <c r="AR377" s="450" t="s">
        <v>1105</v>
      </c>
    </row>
    <row r="378" spans="1:44" s="333" customFormat="1" ht="47.25" hidden="1" x14ac:dyDescent="0.25">
      <c r="A378" s="447">
        <v>0</v>
      </c>
      <c r="B378" s="448" t="s">
        <v>809</v>
      </c>
      <c r="C378" s="449" t="s">
        <v>385</v>
      </c>
      <c r="D378" s="506">
        <v>0</v>
      </c>
      <c r="E378" s="506">
        <v>0</v>
      </c>
      <c r="F378" s="506">
        <v>0</v>
      </c>
      <c r="G378" s="506">
        <v>0.90385068999999996</v>
      </c>
      <c r="H378" s="506">
        <v>0</v>
      </c>
      <c r="I378" s="506">
        <v>0</v>
      </c>
      <c r="J378" s="506">
        <v>0</v>
      </c>
      <c r="K378" s="506">
        <v>0</v>
      </c>
      <c r="L378" s="506">
        <v>0</v>
      </c>
      <c r="M378" s="506">
        <v>0.90385068999999996</v>
      </c>
      <c r="N378" s="506">
        <v>0</v>
      </c>
      <c r="O378" s="506">
        <v>0</v>
      </c>
      <c r="P378" s="506" t="s">
        <v>804</v>
      </c>
      <c r="Q378" s="506">
        <v>0.90385068999999996</v>
      </c>
      <c r="R378" s="509" t="s">
        <v>1119</v>
      </c>
      <c r="S378" s="506"/>
      <c r="T378" s="506"/>
      <c r="U378" s="506">
        <v>0</v>
      </c>
      <c r="V378" s="506">
        <v>0</v>
      </c>
      <c r="W378" s="506">
        <v>0.96199999999999997</v>
      </c>
      <c r="X378" s="506">
        <v>0</v>
      </c>
      <c r="Y378" s="506">
        <v>0</v>
      </c>
      <c r="Z378" s="506">
        <v>0</v>
      </c>
      <c r="AA378" s="506">
        <v>0.95499999999999996</v>
      </c>
      <c r="AB378" s="506">
        <v>0</v>
      </c>
      <c r="AC378" s="506">
        <v>7.0000000000000062E-3</v>
      </c>
      <c r="AD378" s="506">
        <v>0</v>
      </c>
      <c r="AE378" s="506">
        <v>0</v>
      </c>
      <c r="AF378" s="506" t="s">
        <v>804</v>
      </c>
      <c r="AG378" s="506">
        <v>0.96199999999999997</v>
      </c>
      <c r="AH378" s="451" t="s">
        <v>1119</v>
      </c>
      <c r="AI378" s="450" t="s">
        <v>421</v>
      </c>
      <c r="AJ378" s="506">
        <v>0</v>
      </c>
      <c r="AK378" s="506">
        <v>0</v>
      </c>
      <c r="AL378" s="506">
        <v>0.96199999999999997</v>
      </c>
      <c r="AM378" s="506">
        <v>0.96199999999999997</v>
      </c>
      <c r="AN378" s="452" t="s">
        <v>1119</v>
      </c>
      <c r="AO378" s="506">
        <v>0</v>
      </c>
      <c r="AP378" s="506">
        <v>0.96199999999999997</v>
      </c>
      <c r="AQ378" s="453"/>
      <c r="AR378" s="450" t="s">
        <v>1105</v>
      </c>
    </row>
    <row r="379" spans="1:44" s="333" customFormat="1" ht="63" hidden="1" x14ac:dyDescent="0.25">
      <c r="A379" s="447">
        <v>0</v>
      </c>
      <c r="B379" s="448" t="s">
        <v>810</v>
      </c>
      <c r="C379" s="449" t="s">
        <v>385</v>
      </c>
      <c r="D379" s="506">
        <v>0</v>
      </c>
      <c r="E379" s="506">
        <v>0</v>
      </c>
      <c r="F379" s="506">
        <v>0</v>
      </c>
      <c r="G379" s="506">
        <v>1.13799333</v>
      </c>
      <c r="H379" s="506">
        <v>0</v>
      </c>
      <c r="I379" s="506">
        <v>0</v>
      </c>
      <c r="J379" s="506">
        <v>0</v>
      </c>
      <c r="K379" s="506">
        <v>0</v>
      </c>
      <c r="L379" s="506">
        <v>0</v>
      </c>
      <c r="M379" s="506">
        <v>0.26910000000000001</v>
      </c>
      <c r="N379" s="506">
        <v>0</v>
      </c>
      <c r="O379" s="506">
        <v>0.86889333000000002</v>
      </c>
      <c r="P379" s="506" t="s">
        <v>804</v>
      </c>
      <c r="Q379" s="506">
        <v>1.13799333</v>
      </c>
      <c r="R379" s="509" t="s">
        <v>1119</v>
      </c>
      <c r="S379" s="506"/>
      <c r="T379" s="506"/>
      <c r="U379" s="506">
        <v>0.26900000000000002</v>
      </c>
      <c r="V379" s="506">
        <v>0</v>
      </c>
      <c r="W379" s="506">
        <v>0.75</v>
      </c>
      <c r="X379" s="506">
        <v>0</v>
      </c>
      <c r="Y379" s="506">
        <v>0</v>
      </c>
      <c r="Z379" s="506">
        <v>0</v>
      </c>
      <c r="AA379" s="506">
        <v>0.74199999999999999</v>
      </c>
      <c r="AB379" s="506">
        <v>0</v>
      </c>
      <c r="AC379" s="506">
        <v>8.0000000000000071E-3</v>
      </c>
      <c r="AD379" s="506">
        <v>0</v>
      </c>
      <c r="AE379" s="506">
        <v>0</v>
      </c>
      <c r="AF379" s="506" t="s">
        <v>804</v>
      </c>
      <c r="AG379" s="506">
        <v>0.75</v>
      </c>
      <c r="AH379" s="451" t="s">
        <v>1119</v>
      </c>
      <c r="AI379" s="450" t="s">
        <v>421</v>
      </c>
      <c r="AJ379" s="506">
        <v>0</v>
      </c>
      <c r="AK379" s="506">
        <v>0</v>
      </c>
      <c r="AL379" s="506">
        <v>1.0189999999999999</v>
      </c>
      <c r="AM379" s="506">
        <v>1.0189999999999999</v>
      </c>
      <c r="AN379" s="452" t="s">
        <v>1119</v>
      </c>
      <c r="AO379" s="506">
        <v>0</v>
      </c>
      <c r="AP379" s="506">
        <v>1.0189999999999999</v>
      </c>
      <c r="AQ379" s="453"/>
      <c r="AR379" s="450" t="s">
        <v>1105</v>
      </c>
    </row>
    <row r="380" spans="1:44" s="333" customFormat="1" ht="47.25" hidden="1" x14ac:dyDescent="0.25">
      <c r="A380" s="447">
        <v>0</v>
      </c>
      <c r="B380" s="448" t="s">
        <v>811</v>
      </c>
      <c r="C380" s="449" t="s">
        <v>385</v>
      </c>
      <c r="D380" s="506">
        <v>0</v>
      </c>
      <c r="E380" s="506">
        <v>0</v>
      </c>
      <c r="F380" s="506">
        <v>0</v>
      </c>
      <c r="G380" s="506">
        <v>0</v>
      </c>
      <c r="H380" s="506">
        <v>0</v>
      </c>
      <c r="I380" s="506">
        <v>0</v>
      </c>
      <c r="J380" s="506">
        <v>0</v>
      </c>
      <c r="K380" s="506">
        <v>0</v>
      </c>
      <c r="L380" s="506">
        <v>0</v>
      </c>
      <c r="M380" s="506">
        <v>0</v>
      </c>
      <c r="N380" s="506">
        <v>0</v>
      </c>
      <c r="O380" s="506">
        <v>0</v>
      </c>
      <c r="P380" s="506" t="s">
        <v>804</v>
      </c>
      <c r="Q380" s="506">
        <v>0</v>
      </c>
      <c r="R380" s="509">
        <v>0</v>
      </c>
      <c r="S380" s="506"/>
      <c r="T380" s="506"/>
      <c r="U380" s="506">
        <v>0.255</v>
      </c>
      <c r="V380" s="506">
        <v>0</v>
      </c>
      <c r="W380" s="506">
        <v>5.0000000000000001E-3</v>
      </c>
      <c r="X380" s="506">
        <v>0</v>
      </c>
      <c r="Y380" s="506">
        <v>0</v>
      </c>
      <c r="Z380" s="506">
        <v>0</v>
      </c>
      <c r="AA380" s="506">
        <v>5.0000000000000001E-3</v>
      </c>
      <c r="AB380" s="506">
        <v>0</v>
      </c>
      <c r="AC380" s="506">
        <v>0</v>
      </c>
      <c r="AD380" s="506">
        <v>0</v>
      </c>
      <c r="AE380" s="506">
        <v>0</v>
      </c>
      <c r="AF380" s="506" t="s">
        <v>804</v>
      </c>
      <c r="AG380" s="506">
        <v>5.0000000000000001E-3</v>
      </c>
      <c r="AH380" s="451" t="s">
        <v>1119</v>
      </c>
      <c r="AI380" s="450">
        <v>0</v>
      </c>
      <c r="AJ380" s="506">
        <v>0.26</v>
      </c>
      <c r="AK380" s="506">
        <v>0</v>
      </c>
      <c r="AL380" s="506">
        <v>0</v>
      </c>
      <c r="AM380" s="506">
        <v>0</v>
      </c>
      <c r="AN380" s="452" t="s">
        <v>1119</v>
      </c>
      <c r="AO380" s="506">
        <v>0</v>
      </c>
      <c r="AP380" s="506">
        <v>0</v>
      </c>
      <c r="AQ380" s="453"/>
      <c r="AR380" s="450" t="s">
        <v>1105</v>
      </c>
    </row>
    <row r="381" spans="1:44" s="333" customFormat="1" ht="31.5" hidden="1" x14ac:dyDescent="0.25">
      <c r="A381" s="447">
        <v>0</v>
      </c>
      <c r="B381" s="448" t="s">
        <v>812</v>
      </c>
      <c r="C381" s="449" t="s">
        <v>385</v>
      </c>
      <c r="D381" s="506">
        <v>0</v>
      </c>
      <c r="E381" s="506">
        <v>0</v>
      </c>
      <c r="F381" s="506">
        <v>0</v>
      </c>
      <c r="G381" s="506">
        <v>0.69699913999999996</v>
      </c>
      <c r="H381" s="506">
        <v>0</v>
      </c>
      <c r="I381" s="506">
        <v>0</v>
      </c>
      <c r="J381" s="506">
        <v>0</v>
      </c>
      <c r="K381" s="506">
        <v>0</v>
      </c>
      <c r="L381" s="506">
        <v>0</v>
      </c>
      <c r="M381" s="506">
        <v>0.20502999999999999</v>
      </c>
      <c r="N381" s="506">
        <v>0</v>
      </c>
      <c r="O381" s="506">
        <v>0.49196913999999997</v>
      </c>
      <c r="P381" s="506" t="s">
        <v>804</v>
      </c>
      <c r="Q381" s="506">
        <v>0.69699913999999996</v>
      </c>
      <c r="R381" s="509" t="s">
        <v>1119</v>
      </c>
      <c r="S381" s="506"/>
      <c r="T381" s="506"/>
      <c r="U381" s="506">
        <v>0.20499999999999999</v>
      </c>
      <c r="V381" s="506">
        <v>0</v>
      </c>
      <c r="W381" s="506">
        <v>0.41699999999999998</v>
      </c>
      <c r="X381" s="506">
        <v>0</v>
      </c>
      <c r="Y381" s="506">
        <v>0</v>
      </c>
      <c r="Z381" s="506">
        <v>0</v>
      </c>
      <c r="AA381" s="506">
        <v>0.41699999999999998</v>
      </c>
      <c r="AB381" s="506">
        <v>0</v>
      </c>
      <c r="AC381" s="506">
        <v>0</v>
      </c>
      <c r="AD381" s="506">
        <v>0</v>
      </c>
      <c r="AE381" s="506">
        <v>0</v>
      </c>
      <c r="AF381" s="506" t="s">
        <v>804</v>
      </c>
      <c r="AG381" s="506">
        <v>0.41699999999999998</v>
      </c>
      <c r="AH381" s="451" t="s">
        <v>1119</v>
      </c>
      <c r="AI381" s="450" t="s">
        <v>421</v>
      </c>
      <c r="AJ381" s="506">
        <v>0</v>
      </c>
      <c r="AK381" s="506">
        <v>0</v>
      </c>
      <c r="AL381" s="506">
        <v>0.622</v>
      </c>
      <c r="AM381" s="506">
        <v>0.622</v>
      </c>
      <c r="AN381" s="452" t="s">
        <v>1119</v>
      </c>
      <c r="AO381" s="506">
        <v>0</v>
      </c>
      <c r="AP381" s="506">
        <v>0.622</v>
      </c>
      <c r="AQ381" s="453"/>
      <c r="AR381" s="450" t="s">
        <v>1105</v>
      </c>
    </row>
    <row r="382" spans="1:44" s="333" customFormat="1" ht="78.75" hidden="1" x14ac:dyDescent="0.25">
      <c r="A382" s="447">
        <v>0</v>
      </c>
      <c r="B382" s="448" t="s">
        <v>813</v>
      </c>
      <c r="C382" s="449" t="s">
        <v>385</v>
      </c>
      <c r="D382" s="506">
        <v>0</v>
      </c>
      <c r="E382" s="506">
        <v>0</v>
      </c>
      <c r="F382" s="506">
        <v>0</v>
      </c>
      <c r="G382" s="506">
        <v>0</v>
      </c>
      <c r="H382" s="506">
        <v>0</v>
      </c>
      <c r="I382" s="506">
        <v>0</v>
      </c>
      <c r="J382" s="506">
        <v>0</v>
      </c>
      <c r="K382" s="506">
        <v>0</v>
      </c>
      <c r="L382" s="506">
        <v>0</v>
      </c>
      <c r="M382" s="506">
        <v>0</v>
      </c>
      <c r="N382" s="506">
        <v>0</v>
      </c>
      <c r="O382" s="506">
        <v>0</v>
      </c>
      <c r="P382" s="506" t="s">
        <v>804</v>
      </c>
      <c r="Q382" s="506">
        <v>0</v>
      </c>
      <c r="R382" s="509">
        <v>0</v>
      </c>
      <c r="S382" s="506"/>
      <c r="T382" s="506"/>
      <c r="U382" s="506">
        <v>0</v>
      </c>
      <c r="V382" s="506">
        <v>0</v>
      </c>
      <c r="W382" s="506">
        <v>0.39700000000000002</v>
      </c>
      <c r="X382" s="506">
        <v>0</v>
      </c>
      <c r="Y382" s="506">
        <v>0</v>
      </c>
      <c r="Z382" s="506">
        <v>0</v>
      </c>
      <c r="AA382" s="506">
        <v>0.39700000000000002</v>
      </c>
      <c r="AB382" s="506">
        <v>0</v>
      </c>
      <c r="AC382" s="506">
        <v>0</v>
      </c>
      <c r="AD382" s="506">
        <v>0</v>
      </c>
      <c r="AE382" s="506">
        <v>0</v>
      </c>
      <c r="AF382" s="506" t="s">
        <v>804</v>
      </c>
      <c r="AG382" s="506">
        <v>0.39700000000000002</v>
      </c>
      <c r="AH382" s="451" t="s">
        <v>1119</v>
      </c>
      <c r="AI382" s="450">
        <v>0</v>
      </c>
      <c r="AJ382" s="506">
        <v>0.39700000000000002</v>
      </c>
      <c r="AK382" s="506">
        <v>0</v>
      </c>
      <c r="AL382" s="506">
        <v>0</v>
      </c>
      <c r="AM382" s="506">
        <v>0</v>
      </c>
      <c r="AN382" s="452" t="s">
        <v>1119</v>
      </c>
      <c r="AO382" s="506">
        <v>0</v>
      </c>
      <c r="AP382" s="506">
        <v>0</v>
      </c>
      <c r="AQ382" s="453"/>
      <c r="AR382" s="450" t="s">
        <v>1105</v>
      </c>
    </row>
    <row r="383" spans="1:44" s="333" customFormat="1" ht="47.25" hidden="1" x14ac:dyDescent="0.25">
      <c r="A383" s="447">
        <v>0</v>
      </c>
      <c r="B383" s="448" t="s">
        <v>814</v>
      </c>
      <c r="C383" s="449" t="s">
        <v>385</v>
      </c>
      <c r="D383" s="506">
        <v>0</v>
      </c>
      <c r="E383" s="506">
        <v>0</v>
      </c>
      <c r="F383" s="506">
        <v>0</v>
      </c>
      <c r="G383" s="506">
        <v>0</v>
      </c>
      <c r="H383" s="506">
        <v>0</v>
      </c>
      <c r="I383" s="506">
        <v>0</v>
      </c>
      <c r="J383" s="506">
        <v>0</v>
      </c>
      <c r="K383" s="506">
        <v>0</v>
      </c>
      <c r="L383" s="506">
        <v>0</v>
      </c>
      <c r="M383" s="506">
        <v>0</v>
      </c>
      <c r="N383" s="506">
        <v>0</v>
      </c>
      <c r="O383" s="506">
        <v>0</v>
      </c>
      <c r="P383" s="506" t="s">
        <v>804</v>
      </c>
      <c r="Q383" s="506">
        <v>0</v>
      </c>
      <c r="R383" s="509">
        <v>0</v>
      </c>
      <c r="S383" s="506"/>
      <c r="T383" s="506"/>
      <c r="U383" s="506">
        <v>0.46299999999999997</v>
      </c>
      <c r="V383" s="506">
        <v>0</v>
      </c>
      <c r="W383" s="506">
        <v>0</v>
      </c>
      <c r="X383" s="506">
        <v>0</v>
      </c>
      <c r="Y383" s="506">
        <v>0</v>
      </c>
      <c r="Z383" s="506">
        <v>0</v>
      </c>
      <c r="AA383" s="506">
        <v>0</v>
      </c>
      <c r="AB383" s="506">
        <v>0</v>
      </c>
      <c r="AC383" s="506">
        <v>0</v>
      </c>
      <c r="AD383" s="506">
        <v>0</v>
      </c>
      <c r="AE383" s="506">
        <v>0</v>
      </c>
      <c r="AF383" s="506" t="s">
        <v>804</v>
      </c>
      <c r="AG383" s="506">
        <v>0</v>
      </c>
      <c r="AH383" s="451" t="s">
        <v>1119</v>
      </c>
      <c r="AI383" s="450">
        <v>0</v>
      </c>
      <c r="AJ383" s="506">
        <v>0</v>
      </c>
      <c r="AK383" s="506">
        <v>0</v>
      </c>
      <c r="AL383" s="506">
        <v>0.46300000000000002</v>
      </c>
      <c r="AM383" s="506">
        <v>0.46300000000000002</v>
      </c>
      <c r="AN383" s="452" t="s">
        <v>1119</v>
      </c>
      <c r="AO383" s="506">
        <v>0</v>
      </c>
      <c r="AP383" s="506">
        <v>0.46300000000000002</v>
      </c>
      <c r="AQ383" s="453"/>
      <c r="AR383" s="450" t="s">
        <v>1105</v>
      </c>
    </row>
    <row r="384" spans="1:44" s="333" customFormat="1" ht="78.75" hidden="1" x14ac:dyDescent="0.25">
      <c r="A384" s="447">
        <v>0</v>
      </c>
      <c r="B384" s="448" t="s">
        <v>815</v>
      </c>
      <c r="C384" s="449" t="s">
        <v>385</v>
      </c>
      <c r="D384" s="506">
        <v>0</v>
      </c>
      <c r="E384" s="506">
        <v>0</v>
      </c>
      <c r="F384" s="506">
        <v>0</v>
      </c>
      <c r="G384" s="506">
        <v>1.6631572399999999</v>
      </c>
      <c r="H384" s="506">
        <v>0</v>
      </c>
      <c r="I384" s="506">
        <v>0</v>
      </c>
      <c r="J384" s="506">
        <v>0</v>
      </c>
      <c r="K384" s="506">
        <v>0</v>
      </c>
      <c r="L384" s="506">
        <v>0</v>
      </c>
      <c r="M384" s="506">
        <v>1.6631572399999999</v>
      </c>
      <c r="N384" s="506">
        <v>0</v>
      </c>
      <c r="O384" s="506">
        <v>0</v>
      </c>
      <c r="P384" s="506" t="s">
        <v>804</v>
      </c>
      <c r="Q384" s="506">
        <v>1.6631572399999999</v>
      </c>
      <c r="R384" s="509" t="s">
        <v>1119</v>
      </c>
      <c r="S384" s="506"/>
      <c r="T384" s="506"/>
      <c r="U384" s="506">
        <v>1.621</v>
      </c>
      <c r="V384" s="506">
        <v>0</v>
      </c>
      <c r="W384" s="506">
        <v>0</v>
      </c>
      <c r="X384" s="506">
        <v>0</v>
      </c>
      <c r="Y384" s="506">
        <v>0</v>
      </c>
      <c r="Z384" s="506">
        <v>0</v>
      </c>
      <c r="AA384" s="506">
        <v>0</v>
      </c>
      <c r="AB384" s="506">
        <v>0</v>
      </c>
      <c r="AC384" s="506">
        <v>0</v>
      </c>
      <c r="AD384" s="506">
        <v>0</v>
      </c>
      <c r="AE384" s="506">
        <v>0</v>
      </c>
      <c r="AF384" s="506" t="s">
        <v>804</v>
      </c>
      <c r="AG384" s="506">
        <v>0</v>
      </c>
      <c r="AH384" s="451" t="s">
        <v>1119</v>
      </c>
      <c r="AI384" s="450" t="s">
        <v>421</v>
      </c>
      <c r="AJ384" s="506">
        <v>0</v>
      </c>
      <c r="AK384" s="506">
        <v>0</v>
      </c>
      <c r="AL384" s="506">
        <v>1.621</v>
      </c>
      <c r="AM384" s="506">
        <v>1.621</v>
      </c>
      <c r="AN384" s="452" t="s">
        <v>1119</v>
      </c>
      <c r="AO384" s="506">
        <v>0</v>
      </c>
      <c r="AP384" s="506">
        <v>1.621</v>
      </c>
      <c r="AQ384" s="453"/>
      <c r="AR384" s="450" t="s">
        <v>1105</v>
      </c>
    </row>
    <row r="385" spans="1:44" s="333" customFormat="1" ht="47.25" hidden="1" x14ac:dyDescent="0.25">
      <c r="A385" s="447">
        <v>0</v>
      </c>
      <c r="B385" s="448" t="s">
        <v>873</v>
      </c>
      <c r="C385" s="449" t="s">
        <v>385</v>
      </c>
      <c r="D385" s="506">
        <v>0</v>
      </c>
      <c r="E385" s="506">
        <v>0</v>
      </c>
      <c r="F385" s="506">
        <v>0</v>
      </c>
      <c r="G385" s="506">
        <v>0.17517820000000001</v>
      </c>
      <c r="H385" s="506">
        <v>0</v>
      </c>
      <c r="I385" s="506">
        <v>0</v>
      </c>
      <c r="J385" s="506">
        <v>0</v>
      </c>
      <c r="K385" s="506">
        <v>0</v>
      </c>
      <c r="L385" s="506">
        <v>0</v>
      </c>
      <c r="M385" s="506">
        <v>0</v>
      </c>
      <c r="N385" s="506">
        <v>0</v>
      </c>
      <c r="O385" s="506">
        <v>0.17517820000000001</v>
      </c>
      <c r="P385" s="506" t="s">
        <v>804</v>
      </c>
      <c r="Q385" s="506">
        <v>0.17517820000000001</v>
      </c>
      <c r="R385" s="509" t="s">
        <v>1119</v>
      </c>
      <c r="S385" s="506"/>
      <c r="T385" s="506"/>
      <c r="U385" s="506">
        <v>0</v>
      </c>
      <c r="V385" s="506">
        <v>0</v>
      </c>
      <c r="W385" s="506">
        <v>0.154</v>
      </c>
      <c r="X385" s="506">
        <v>0</v>
      </c>
      <c r="Y385" s="506">
        <v>0</v>
      </c>
      <c r="Z385" s="506">
        <v>0</v>
      </c>
      <c r="AA385" s="506">
        <v>0</v>
      </c>
      <c r="AB385" s="506">
        <v>0</v>
      </c>
      <c r="AC385" s="506">
        <v>0.154</v>
      </c>
      <c r="AD385" s="506">
        <v>0</v>
      </c>
      <c r="AE385" s="506">
        <v>0</v>
      </c>
      <c r="AF385" s="506" t="s">
        <v>804</v>
      </c>
      <c r="AG385" s="506">
        <v>0.154</v>
      </c>
      <c r="AH385" s="451" t="s">
        <v>1119</v>
      </c>
      <c r="AI385" s="450" t="s">
        <v>421</v>
      </c>
      <c r="AJ385" s="506">
        <v>0</v>
      </c>
      <c r="AK385" s="506">
        <v>0</v>
      </c>
      <c r="AL385" s="506">
        <v>0.154</v>
      </c>
      <c r="AM385" s="506">
        <v>0.154</v>
      </c>
      <c r="AN385" s="452" t="s">
        <v>1119</v>
      </c>
      <c r="AO385" s="506">
        <v>0</v>
      </c>
      <c r="AP385" s="506">
        <v>0.154</v>
      </c>
      <c r="AQ385" s="453"/>
      <c r="AR385" s="450" t="s">
        <v>1105</v>
      </c>
    </row>
    <row r="386" spans="1:44" s="333" customFormat="1" ht="63" hidden="1" x14ac:dyDescent="0.25">
      <c r="A386" s="447">
        <v>0</v>
      </c>
      <c r="B386" s="448" t="s">
        <v>874</v>
      </c>
      <c r="C386" s="449" t="s">
        <v>385</v>
      </c>
      <c r="D386" s="506">
        <v>0</v>
      </c>
      <c r="E386" s="506">
        <v>0</v>
      </c>
      <c r="F386" s="506">
        <v>0</v>
      </c>
      <c r="G386" s="506">
        <v>0.22643053000000002</v>
      </c>
      <c r="H386" s="506">
        <v>0</v>
      </c>
      <c r="I386" s="506">
        <v>0</v>
      </c>
      <c r="J386" s="506">
        <v>0</v>
      </c>
      <c r="K386" s="506">
        <v>0</v>
      </c>
      <c r="L386" s="506">
        <v>0</v>
      </c>
      <c r="M386" s="506">
        <v>0</v>
      </c>
      <c r="N386" s="506">
        <v>0</v>
      </c>
      <c r="O386" s="506">
        <v>0.22643053000000002</v>
      </c>
      <c r="P386" s="506" t="s">
        <v>804</v>
      </c>
      <c r="Q386" s="506">
        <v>0.22643053000000002</v>
      </c>
      <c r="R386" s="509" t="s">
        <v>1119</v>
      </c>
      <c r="S386" s="506"/>
      <c r="T386" s="506"/>
      <c r="U386" s="506">
        <v>0</v>
      </c>
      <c r="V386" s="506">
        <v>0</v>
      </c>
      <c r="W386" s="506">
        <v>0.23</v>
      </c>
      <c r="X386" s="506">
        <v>0</v>
      </c>
      <c r="Y386" s="506">
        <v>0</v>
      </c>
      <c r="Z386" s="506">
        <v>0</v>
      </c>
      <c r="AA386" s="506">
        <v>0</v>
      </c>
      <c r="AB386" s="506">
        <v>0</v>
      </c>
      <c r="AC386" s="506">
        <v>0.23</v>
      </c>
      <c r="AD386" s="506">
        <v>0</v>
      </c>
      <c r="AE386" s="506">
        <v>0</v>
      </c>
      <c r="AF386" s="506" t="s">
        <v>804</v>
      </c>
      <c r="AG386" s="506">
        <v>0.23</v>
      </c>
      <c r="AH386" s="451" t="s">
        <v>1119</v>
      </c>
      <c r="AI386" s="450" t="s">
        <v>421</v>
      </c>
      <c r="AJ386" s="506">
        <v>0</v>
      </c>
      <c r="AK386" s="506">
        <v>0</v>
      </c>
      <c r="AL386" s="506">
        <v>0.23</v>
      </c>
      <c r="AM386" s="506">
        <v>0.23</v>
      </c>
      <c r="AN386" s="452" t="s">
        <v>1119</v>
      </c>
      <c r="AO386" s="506">
        <v>0</v>
      </c>
      <c r="AP386" s="506">
        <v>0.23</v>
      </c>
      <c r="AQ386" s="453"/>
      <c r="AR386" s="450" t="s">
        <v>1105</v>
      </c>
    </row>
    <row r="387" spans="1:44" s="333" customFormat="1" ht="78.75" hidden="1" x14ac:dyDescent="0.25">
      <c r="A387" s="447">
        <v>0</v>
      </c>
      <c r="B387" s="448" t="s">
        <v>875</v>
      </c>
      <c r="C387" s="449" t="s">
        <v>385</v>
      </c>
      <c r="D387" s="506">
        <v>0</v>
      </c>
      <c r="E387" s="506">
        <v>0</v>
      </c>
      <c r="F387" s="506">
        <v>0</v>
      </c>
      <c r="G387" s="506">
        <v>0.68520625000000002</v>
      </c>
      <c r="H387" s="506">
        <v>0</v>
      </c>
      <c r="I387" s="506">
        <v>0</v>
      </c>
      <c r="J387" s="506">
        <v>0</v>
      </c>
      <c r="K387" s="506">
        <v>0</v>
      </c>
      <c r="L387" s="506">
        <v>0</v>
      </c>
      <c r="M387" s="506">
        <v>0</v>
      </c>
      <c r="N387" s="506">
        <v>0</v>
      </c>
      <c r="O387" s="506">
        <v>0.68520625000000002</v>
      </c>
      <c r="P387" s="506" t="s">
        <v>804</v>
      </c>
      <c r="Q387" s="506">
        <v>0.68520625000000002</v>
      </c>
      <c r="R387" s="509" t="s">
        <v>1119</v>
      </c>
      <c r="S387" s="506"/>
      <c r="T387" s="506"/>
      <c r="U387" s="506">
        <v>0</v>
      </c>
      <c r="V387" s="506">
        <v>0</v>
      </c>
      <c r="W387" s="506">
        <v>0.61199999999999999</v>
      </c>
      <c r="X387" s="506">
        <v>0</v>
      </c>
      <c r="Y387" s="506">
        <v>0</v>
      </c>
      <c r="Z387" s="506">
        <v>0</v>
      </c>
      <c r="AA387" s="506">
        <v>0</v>
      </c>
      <c r="AB387" s="506">
        <v>0</v>
      </c>
      <c r="AC387" s="506">
        <v>0.61199999999999999</v>
      </c>
      <c r="AD387" s="506">
        <v>0</v>
      </c>
      <c r="AE387" s="506">
        <v>0</v>
      </c>
      <c r="AF387" s="506" t="s">
        <v>804</v>
      </c>
      <c r="AG387" s="506">
        <v>0.61199999999999999</v>
      </c>
      <c r="AH387" s="451" t="s">
        <v>1119</v>
      </c>
      <c r="AI387" s="450" t="s">
        <v>421</v>
      </c>
      <c r="AJ387" s="506">
        <v>0</v>
      </c>
      <c r="AK387" s="506">
        <v>0</v>
      </c>
      <c r="AL387" s="506">
        <v>0.61199999999999999</v>
      </c>
      <c r="AM387" s="506">
        <v>0.61199999999999999</v>
      </c>
      <c r="AN387" s="452" t="s">
        <v>1119</v>
      </c>
      <c r="AO387" s="506">
        <v>0</v>
      </c>
      <c r="AP387" s="506">
        <v>0.61199999999999999</v>
      </c>
      <c r="AQ387" s="453"/>
      <c r="AR387" s="450" t="s">
        <v>1105</v>
      </c>
    </row>
    <row r="388" spans="1:44" s="333" customFormat="1" ht="78.75" hidden="1" x14ac:dyDescent="0.25">
      <c r="A388" s="447">
        <v>0</v>
      </c>
      <c r="B388" s="448" t="s">
        <v>876</v>
      </c>
      <c r="C388" s="449" t="s">
        <v>385</v>
      </c>
      <c r="D388" s="506">
        <v>0</v>
      </c>
      <c r="E388" s="506">
        <v>0</v>
      </c>
      <c r="F388" s="506">
        <v>0</v>
      </c>
      <c r="G388" s="506">
        <v>3.8783060000000001E-2</v>
      </c>
      <c r="H388" s="506">
        <v>0</v>
      </c>
      <c r="I388" s="506">
        <v>0</v>
      </c>
      <c r="J388" s="506">
        <v>0</v>
      </c>
      <c r="K388" s="506">
        <v>0</v>
      </c>
      <c r="L388" s="506">
        <v>0</v>
      </c>
      <c r="M388" s="506">
        <v>3.8783060000000001E-2</v>
      </c>
      <c r="N388" s="506">
        <v>0</v>
      </c>
      <c r="O388" s="506">
        <v>0</v>
      </c>
      <c r="P388" s="506" t="s">
        <v>804</v>
      </c>
      <c r="Q388" s="506">
        <v>3.8783060000000001E-2</v>
      </c>
      <c r="R388" s="509" t="s">
        <v>1119</v>
      </c>
      <c r="S388" s="506"/>
      <c r="T388" s="506"/>
      <c r="U388" s="506">
        <v>0</v>
      </c>
      <c r="V388" s="506">
        <v>0</v>
      </c>
      <c r="W388" s="506">
        <v>0.54500000000000004</v>
      </c>
      <c r="X388" s="506">
        <v>0</v>
      </c>
      <c r="Y388" s="506">
        <v>0</v>
      </c>
      <c r="Z388" s="506">
        <v>0</v>
      </c>
      <c r="AA388" s="506">
        <v>0</v>
      </c>
      <c r="AB388" s="506">
        <v>0</v>
      </c>
      <c r="AC388" s="506">
        <v>0.06</v>
      </c>
      <c r="AD388" s="506">
        <v>0</v>
      </c>
      <c r="AE388" s="506">
        <v>0.48500000000000004</v>
      </c>
      <c r="AF388" s="506" t="s">
        <v>804</v>
      </c>
      <c r="AG388" s="506">
        <v>0.54500000000000004</v>
      </c>
      <c r="AH388" s="451" t="s">
        <v>1119</v>
      </c>
      <c r="AI388" s="450" t="s">
        <v>421</v>
      </c>
      <c r="AJ388" s="506">
        <v>0</v>
      </c>
      <c r="AK388" s="506">
        <v>0</v>
      </c>
      <c r="AL388" s="506">
        <v>0.54500000000000004</v>
      </c>
      <c r="AM388" s="506">
        <v>0.54500000000000004</v>
      </c>
      <c r="AN388" s="452" t="s">
        <v>1119</v>
      </c>
      <c r="AO388" s="506">
        <v>0</v>
      </c>
      <c r="AP388" s="506">
        <v>0.54500000000000004</v>
      </c>
      <c r="AQ388" s="453"/>
      <c r="AR388" s="450" t="s">
        <v>1105</v>
      </c>
    </row>
    <row r="389" spans="1:44" s="333" customFormat="1" ht="47.25" hidden="1" x14ac:dyDescent="0.25">
      <c r="A389" s="447">
        <v>0</v>
      </c>
      <c r="B389" s="448" t="s">
        <v>877</v>
      </c>
      <c r="C389" s="449" t="s">
        <v>385</v>
      </c>
      <c r="D389" s="506">
        <v>0</v>
      </c>
      <c r="E389" s="506">
        <v>0</v>
      </c>
      <c r="F389" s="506">
        <v>0</v>
      </c>
      <c r="G389" s="506">
        <v>0</v>
      </c>
      <c r="H389" s="506">
        <v>0</v>
      </c>
      <c r="I389" s="506">
        <v>0</v>
      </c>
      <c r="J389" s="506">
        <v>0</v>
      </c>
      <c r="K389" s="506">
        <v>0</v>
      </c>
      <c r="L389" s="506">
        <v>0</v>
      </c>
      <c r="M389" s="506">
        <v>0</v>
      </c>
      <c r="N389" s="506">
        <v>0</v>
      </c>
      <c r="O389" s="506">
        <v>0</v>
      </c>
      <c r="P389" s="506" t="s">
        <v>804</v>
      </c>
      <c r="Q389" s="506">
        <v>0</v>
      </c>
      <c r="R389" s="509">
        <v>0</v>
      </c>
      <c r="S389" s="506"/>
      <c r="T389" s="506"/>
      <c r="U389" s="506">
        <v>0</v>
      </c>
      <c r="V389" s="506">
        <v>0</v>
      </c>
      <c r="W389" s="506">
        <v>0.318</v>
      </c>
      <c r="X389" s="506">
        <v>0</v>
      </c>
      <c r="Y389" s="506">
        <v>0</v>
      </c>
      <c r="Z389" s="506">
        <v>0</v>
      </c>
      <c r="AA389" s="506">
        <v>0</v>
      </c>
      <c r="AB389" s="506">
        <v>0</v>
      </c>
      <c r="AC389" s="506">
        <v>4.1000000000000002E-2</v>
      </c>
      <c r="AD389" s="506">
        <v>0</v>
      </c>
      <c r="AE389" s="506">
        <v>0.27700000000000002</v>
      </c>
      <c r="AF389" s="506" t="s">
        <v>804</v>
      </c>
      <c r="AG389" s="506">
        <v>0.318</v>
      </c>
      <c r="AH389" s="451" t="s">
        <v>1119</v>
      </c>
      <c r="AI389" s="450">
        <v>0</v>
      </c>
      <c r="AJ389" s="506">
        <v>0</v>
      </c>
      <c r="AK389" s="506">
        <v>0</v>
      </c>
      <c r="AL389" s="506">
        <v>0.318</v>
      </c>
      <c r="AM389" s="506">
        <v>0.318</v>
      </c>
      <c r="AN389" s="452" t="s">
        <v>1119</v>
      </c>
      <c r="AO389" s="506">
        <v>0</v>
      </c>
      <c r="AP389" s="506">
        <v>0.318</v>
      </c>
      <c r="AQ389" s="453"/>
      <c r="AR389" s="450" t="s">
        <v>1105</v>
      </c>
    </row>
    <row r="390" spans="1:44" s="333" customFormat="1" ht="78.75" hidden="1" x14ac:dyDescent="0.25">
      <c r="A390" s="447">
        <v>0</v>
      </c>
      <c r="B390" s="448" t="s">
        <v>878</v>
      </c>
      <c r="C390" s="449" t="s">
        <v>385</v>
      </c>
      <c r="D390" s="506">
        <v>0</v>
      </c>
      <c r="E390" s="506">
        <v>0</v>
      </c>
      <c r="F390" s="506">
        <v>0</v>
      </c>
      <c r="G390" s="506">
        <v>0.73298741000000001</v>
      </c>
      <c r="H390" s="506">
        <v>0</v>
      </c>
      <c r="I390" s="506">
        <v>0</v>
      </c>
      <c r="J390" s="506">
        <v>0</v>
      </c>
      <c r="K390" s="506">
        <v>0</v>
      </c>
      <c r="L390" s="506">
        <v>0</v>
      </c>
      <c r="M390" s="506">
        <v>0</v>
      </c>
      <c r="N390" s="506">
        <v>0</v>
      </c>
      <c r="O390" s="506">
        <v>0.73298741000000001</v>
      </c>
      <c r="P390" s="506" t="s">
        <v>804</v>
      </c>
      <c r="Q390" s="506">
        <v>0.73298741000000001</v>
      </c>
      <c r="R390" s="509" t="s">
        <v>1119</v>
      </c>
      <c r="S390" s="506"/>
      <c r="T390" s="506"/>
      <c r="U390" s="506">
        <v>0</v>
      </c>
      <c r="V390" s="506">
        <v>0</v>
      </c>
      <c r="W390" s="506">
        <v>0.65700000000000003</v>
      </c>
      <c r="X390" s="506">
        <v>0</v>
      </c>
      <c r="Y390" s="506">
        <v>0</v>
      </c>
      <c r="Z390" s="506">
        <v>0</v>
      </c>
      <c r="AA390" s="506">
        <v>0</v>
      </c>
      <c r="AB390" s="506">
        <v>0</v>
      </c>
      <c r="AC390" s="506">
        <v>0.65700000000000003</v>
      </c>
      <c r="AD390" s="506">
        <v>0</v>
      </c>
      <c r="AE390" s="506">
        <v>0</v>
      </c>
      <c r="AF390" s="506" t="s">
        <v>804</v>
      </c>
      <c r="AG390" s="506">
        <v>0.65700000000000003</v>
      </c>
      <c r="AH390" s="451" t="s">
        <v>1119</v>
      </c>
      <c r="AI390" s="450" t="s">
        <v>421</v>
      </c>
      <c r="AJ390" s="506">
        <v>0</v>
      </c>
      <c r="AK390" s="506">
        <v>0</v>
      </c>
      <c r="AL390" s="506">
        <v>0.65700000000000003</v>
      </c>
      <c r="AM390" s="506">
        <v>0.65700000000000003</v>
      </c>
      <c r="AN390" s="452" t="s">
        <v>1119</v>
      </c>
      <c r="AO390" s="506">
        <v>0</v>
      </c>
      <c r="AP390" s="506">
        <v>0.65700000000000003</v>
      </c>
      <c r="AQ390" s="453"/>
      <c r="AR390" s="450" t="s">
        <v>1105</v>
      </c>
    </row>
    <row r="391" spans="1:44" s="333" customFormat="1" ht="63" hidden="1" x14ac:dyDescent="0.25">
      <c r="A391" s="447">
        <v>0</v>
      </c>
      <c r="B391" s="448" t="s">
        <v>879</v>
      </c>
      <c r="C391" s="449" t="s">
        <v>385</v>
      </c>
      <c r="D391" s="506">
        <v>0</v>
      </c>
      <c r="E391" s="506">
        <v>0</v>
      </c>
      <c r="F391" s="506">
        <v>0</v>
      </c>
      <c r="G391" s="506">
        <v>0</v>
      </c>
      <c r="H391" s="506">
        <v>0</v>
      </c>
      <c r="I391" s="506">
        <v>0</v>
      </c>
      <c r="J391" s="506">
        <v>0</v>
      </c>
      <c r="K391" s="506">
        <v>0</v>
      </c>
      <c r="L391" s="506">
        <v>0</v>
      </c>
      <c r="M391" s="506">
        <v>0</v>
      </c>
      <c r="N391" s="506">
        <v>0</v>
      </c>
      <c r="O391" s="506">
        <v>0</v>
      </c>
      <c r="P391" s="506" t="s">
        <v>804</v>
      </c>
      <c r="Q391" s="506">
        <v>0</v>
      </c>
      <c r="R391" s="509">
        <v>0</v>
      </c>
      <c r="S391" s="506"/>
      <c r="T391" s="506"/>
      <c r="U391" s="506">
        <v>0</v>
      </c>
      <c r="V391" s="506">
        <v>0</v>
      </c>
      <c r="W391" s="506">
        <v>1.2857400000000001</v>
      </c>
      <c r="X391" s="506">
        <v>0</v>
      </c>
      <c r="Y391" s="506">
        <v>0</v>
      </c>
      <c r="Z391" s="506">
        <v>0</v>
      </c>
      <c r="AA391" s="506">
        <v>0</v>
      </c>
      <c r="AB391" s="506">
        <v>0</v>
      </c>
      <c r="AC391" s="506">
        <v>1.24</v>
      </c>
      <c r="AD391" s="506">
        <v>0</v>
      </c>
      <c r="AE391" s="506">
        <v>4.5740000000000114E-2</v>
      </c>
      <c r="AF391" s="506" t="s">
        <v>804</v>
      </c>
      <c r="AG391" s="506">
        <v>1.2857400000000001</v>
      </c>
      <c r="AH391" s="451" t="s">
        <v>1119</v>
      </c>
      <c r="AI391" s="450">
        <v>0</v>
      </c>
      <c r="AJ391" s="506">
        <v>0</v>
      </c>
      <c r="AK391" s="506">
        <v>0</v>
      </c>
      <c r="AL391" s="506">
        <v>1.2857400000000001</v>
      </c>
      <c r="AM391" s="506">
        <v>1.2857400000000001</v>
      </c>
      <c r="AN391" s="452" t="s">
        <v>1119</v>
      </c>
      <c r="AO391" s="506">
        <v>0</v>
      </c>
      <c r="AP391" s="506">
        <v>1.2857400000000001</v>
      </c>
      <c r="AQ391" s="453"/>
      <c r="AR391" s="450" t="s">
        <v>1105</v>
      </c>
    </row>
    <row r="392" spans="1:44" s="333" customFormat="1" ht="31.5" hidden="1" x14ac:dyDescent="0.25">
      <c r="A392" s="447">
        <v>0</v>
      </c>
      <c r="B392" s="448" t="s">
        <v>880</v>
      </c>
      <c r="C392" s="449" t="s">
        <v>385</v>
      </c>
      <c r="D392" s="506">
        <v>0</v>
      </c>
      <c r="E392" s="506">
        <v>0</v>
      </c>
      <c r="F392" s="506">
        <v>0</v>
      </c>
      <c r="G392" s="506">
        <v>4.4999999999999998E-2</v>
      </c>
      <c r="H392" s="506">
        <v>0</v>
      </c>
      <c r="I392" s="506">
        <v>0</v>
      </c>
      <c r="J392" s="506">
        <v>0</v>
      </c>
      <c r="K392" s="506">
        <v>0</v>
      </c>
      <c r="L392" s="506">
        <v>0</v>
      </c>
      <c r="M392" s="506">
        <v>4.4999999999999998E-2</v>
      </c>
      <c r="N392" s="506">
        <v>0</v>
      </c>
      <c r="O392" s="506">
        <v>0</v>
      </c>
      <c r="P392" s="506" t="s">
        <v>804</v>
      </c>
      <c r="Q392" s="506">
        <v>4.4999999999999998E-2</v>
      </c>
      <c r="R392" s="509" t="s">
        <v>1119</v>
      </c>
      <c r="S392" s="506"/>
      <c r="T392" s="506"/>
      <c r="U392" s="506">
        <v>0</v>
      </c>
      <c r="V392" s="506">
        <v>0</v>
      </c>
      <c r="W392" s="506">
        <v>0.873</v>
      </c>
      <c r="X392" s="506">
        <v>0</v>
      </c>
      <c r="Y392" s="506">
        <v>0</v>
      </c>
      <c r="Z392" s="506">
        <v>0</v>
      </c>
      <c r="AA392" s="506">
        <v>0</v>
      </c>
      <c r="AB392" s="506">
        <v>0</v>
      </c>
      <c r="AC392" s="506">
        <v>0.123</v>
      </c>
      <c r="AD392" s="506">
        <v>0</v>
      </c>
      <c r="AE392" s="506">
        <v>0.75</v>
      </c>
      <c r="AF392" s="506" t="s">
        <v>804</v>
      </c>
      <c r="AG392" s="506">
        <v>0.873</v>
      </c>
      <c r="AH392" s="451" t="s">
        <v>1119</v>
      </c>
      <c r="AI392" s="450" t="s">
        <v>421</v>
      </c>
      <c r="AJ392" s="506">
        <v>0.873</v>
      </c>
      <c r="AK392" s="506">
        <v>0</v>
      </c>
      <c r="AL392" s="506">
        <v>0</v>
      </c>
      <c r="AM392" s="506">
        <v>0</v>
      </c>
      <c r="AN392" s="452" t="s">
        <v>1119</v>
      </c>
      <c r="AO392" s="506">
        <v>0</v>
      </c>
      <c r="AP392" s="506">
        <v>0</v>
      </c>
      <c r="AQ392" s="453"/>
      <c r="AR392" s="450" t="s">
        <v>1105</v>
      </c>
    </row>
    <row r="393" spans="1:44" s="333" customFormat="1" ht="31.5" hidden="1" x14ac:dyDescent="0.25">
      <c r="A393" s="447">
        <v>0</v>
      </c>
      <c r="B393" s="448" t="s">
        <v>881</v>
      </c>
      <c r="C393" s="449" t="s">
        <v>385</v>
      </c>
      <c r="D393" s="506">
        <v>0</v>
      </c>
      <c r="E393" s="506">
        <v>0</v>
      </c>
      <c r="F393" s="506">
        <v>0</v>
      </c>
      <c r="G393" s="506">
        <v>0.12836373000000001</v>
      </c>
      <c r="H393" s="506">
        <v>0</v>
      </c>
      <c r="I393" s="506">
        <v>0</v>
      </c>
      <c r="J393" s="506">
        <v>0</v>
      </c>
      <c r="K393" s="506">
        <v>0</v>
      </c>
      <c r="L393" s="506">
        <v>0</v>
      </c>
      <c r="M393" s="506">
        <v>0</v>
      </c>
      <c r="N393" s="506">
        <v>0</v>
      </c>
      <c r="O393" s="506">
        <v>0.12836373000000001</v>
      </c>
      <c r="P393" s="506" t="s">
        <v>804</v>
      </c>
      <c r="Q393" s="506">
        <v>0.12836373000000001</v>
      </c>
      <c r="R393" s="509" t="s">
        <v>1119</v>
      </c>
      <c r="S393" s="506"/>
      <c r="T393" s="506"/>
      <c r="U393" s="506">
        <v>0</v>
      </c>
      <c r="V393" s="506">
        <v>0</v>
      </c>
      <c r="W393" s="506">
        <v>0.624</v>
      </c>
      <c r="X393" s="506">
        <v>0</v>
      </c>
      <c r="Y393" s="506">
        <v>0</v>
      </c>
      <c r="Z393" s="506">
        <v>0</v>
      </c>
      <c r="AA393" s="506">
        <v>0</v>
      </c>
      <c r="AB393" s="506">
        <v>0</v>
      </c>
      <c r="AC393" s="506">
        <v>0</v>
      </c>
      <c r="AD393" s="506">
        <v>0</v>
      </c>
      <c r="AE393" s="506">
        <v>0.624</v>
      </c>
      <c r="AF393" s="506" t="s">
        <v>804</v>
      </c>
      <c r="AG393" s="506">
        <v>0.624</v>
      </c>
      <c r="AH393" s="451" t="s">
        <v>1119</v>
      </c>
      <c r="AI393" s="450" t="s">
        <v>421</v>
      </c>
      <c r="AJ393" s="506">
        <v>0</v>
      </c>
      <c r="AK393" s="506">
        <v>0</v>
      </c>
      <c r="AL393" s="506">
        <v>0.624</v>
      </c>
      <c r="AM393" s="506">
        <v>0.624</v>
      </c>
      <c r="AN393" s="452" t="s">
        <v>1119</v>
      </c>
      <c r="AO393" s="506">
        <v>0</v>
      </c>
      <c r="AP393" s="506">
        <v>0.624</v>
      </c>
      <c r="AQ393" s="453"/>
      <c r="AR393" s="450" t="s">
        <v>1105</v>
      </c>
    </row>
    <row r="394" spans="1:44" s="333" customFormat="1" ht="63" hidden="1" x14ac:dyDescent="0.25">
      <c r="A394" s="447">
        <v>0</v>
      </c>
      <c r="B394" s="448" t="s">
        <v>882</v>
      </c>
      <c r="C394" s="449" t="s">
        <v>385</v>
      </c>
      <c r="D394" s="506">
        <v>0</v>
      </c>
      <c r="E394" s="506">
        <v>0</v>
      </c>
      <c r="F394" s="506">
        <v>0</v>
      </c>
      <c r="G394" s="506">
        <v>0</v>
      </c>
      <c r="H394" s="506">
        <v>0</v>
      </c>
      <c r="I394" s="506">
        <v>0</v>
      </c>
      <c r="J394" s="506">
        <v>0</v>
      </c>
      <c r="K394" s="506">
        <v>0</v>
      </c>
      <c r="L394" s="506">
        <v>0</v>
      </c>
      <c r="M394" s="506">
        <v>0</v>
      </c>
      <c r="N394" s="506">
        <v>0</v>
      </c>
      <c r="O394" s="506">
        <v>0</v>
      </c>
      <c r="P394" s="506" t="s">
        <v>804</v>
      </c>
      <c r="Q394" s="506">
        <v>0</v>
      </c>
      <c r="R394" s="509">
        <v>0</v>
      </c>
      <c r="S394" s="506"/>
      <c r="T394" s="506"/>
      <c r="U394" s="506">
        <v>0.27900000000000003</v>
      </c>
      <c r="V394" s="506">
        <v>0</v>
      </c>
      <c r="W394" s="506">
        <v>7.1999999999999995E-2</v>
      </c>
      <c r="X394" s="506">
        <v>0</v>
      </c>
      <c r="Y394" s="506">
        <v>0</v>
      </c>
      <c r="Z394" s="506">
        <v>0</v>
      </c>
      <c r="AA394" s="506">
        <v>0</v>
      </c>
      <c r="AB394" s="506">
        <v>0</v>
      </c>
      <c r="AC394" s="506">
        <v>5.1999999999999998E-2</v>
      </c>
      <c r="AD394" s="506">
        <v>0</v>
      </c>
      <c r="AE394" s="506">
        <v>1.9999999999999997E-2</v>
      </c>
      <c r="AF394" s="506" t="s">
        <v>804</v>
      </c>
      <c r="AG394" s="506">
        <v>7.1999999999999995E-2</v>
      </c>
      <c r="AH394" s="451" t="s">
        <v>1119</v>
      </c>
      <c r="AI394" s="450">
        <v>0</v>
      </c>
      <c r="AJ394" s="506">
        <v>0</v>
      </c>
      <c r="AK394" s="506">
        <v>0</v>
      </c>
      <c r="AL394" s="506">
        <v>0.35099999999999998</v>
      </c>
      <c r="AM394" s="506">
        <v>0.35099999999999998</v>
      </c>
      <c r="AN394" s="452" t="s">
        <v>1119</v>
      </c>
      <c r="AO394" s="506">
        <v>0</v>
      </c>
      <c r="AP394" s="506">
        <v>0.35099999999999998</v>
      </c>
      <c r="AQ394" s="453"/>
      <c r="AR394" s="450" t="s">
        <v>1105</v>
      </c>
    </row>
    <row r="395" spans="1:44" s="333" customFormat="1" ht="63" hidden="1" x14ac:dyDescent="0.25">
      <c r="A395" s="447">
        <v>0</v>
      </c>
      <c r="B395" s="448" t="s">
        <v>883</v>
      </c>
      <c r="C395" s="449" t="s">
        <v>385</v>
      </c>
      <c r="D395" s="506">
        <v>0</v>
      </c>
      <c r="E395" s="506">
        <v>0</v>
      </c>
      <c r="F395" s="506">
        <v>0</v>
      </c>
      <c r="G395" s="506">
        <v>0</v>
      </c>
      <c r="H395" s="506">
        <v>0</v>
      </c>
      <c r="I395" s="506">
        <v>0</v>
      </c>
      <c r="J395" s="506">
        <v>0</v>
      </c>
      <c r="K395" s="506">
        <v>0</v>
      </c>
      <c r="L395" s="506">
        <v>0</v>
      </c>
      <c r="M395" s="506">
        <v>0</v>
      </c>
      <c r="N395" s="506">
        <v>0</v>
      </c>
      <c r="O395" s="506">
        <v>0</v>
      </c>
      <c r="P395" s="506" t="s">
        <v>804</v>
      </c>
      <c r="Q395" s="506">
        <v>0</v>
      </c>
      <c r="R395" s="509">
        <v>0</v>
      </c>
      <c r="S395" s="506"/>
      <c r="T395" s="506"/>
      <c r="U395" s="506">
        <v>0</v>
      </c>
      <c r="V395" s="506">
        <v>0</v>
      </c>
      <c r="W395" s="506">
        <v>0.36799999999999999</v>
      </c>
      <c r="X395" s="506">
        <v>0</v>
      </c>
      <c r="Y395" s="506">
        <v>0</v>
      </c>
      <c r="Z395" s="506">
        <v>0</v>
      </c>
      <c r="AA395" s="506">
        <v>0</v>
      </c>
      <c r="AB395" s="506">
        <v>0</v>
      </c>
      <c r="AC395" s="506">
        <v>0.36799999999999999</v>
      </c>
      <c r="AD395" s="506">
        <v>0</v>
      </c>
      <c r="AE395" s="506">
        <v>0</v>
      </c>
      <c r="AF395" s="506" t="s">
        <v>804</v>
      </c>
      <c r="AG395" s="506">
        <v>0.36799999999999999</v>
      </c>
      <c r="AH395" s="451" t="s">
        <v>1119</v>
      </c>
      <c r="AI395" s="450">
        <v>0</v>
      </c>
      <c r="AJ395" s="506">
        <v>0</v>
      </c>
      <c r="AK395" s="506">
        <v>0</v>
      </c>
      <c r="AL395" s="506">
        <v>0.36799999999999999</v>
      </c>
      <c r="AM395" s="506">
        <v>0.36799999999999999</v>
      </c>
      <c r="AN395" s="452" t="s">
        <v>1119</v>
      </c>
      <c r="AO395" s="506">
        <v>0</v>
      </c>
      <c r="AP395" s="506">
        <v>0.36799999999999999</v>
      </c>
      <c r="AQ395" s="453"/>
      <c r="AR395" s="450" t="s">
        <v>1105</v>
      </c>
    </row>
    <row r="396" spans="1:44" s="333" customFormat="1" ht="63" hidden="1" x14ac:dyDescent="0.25">
      <c r="A396" s="447">
        <v>0</v>
      </c>
      <c r="B396" s="448" t="s">
        <v>884</v>
      </c>
      <c r="C396" s="449" t="s">
        <v>385</v>
      </c>
      <c r="D396" s="506">
        <v>0</v>
      </c>
      <c r="E396" s="506">
        <v>0</v>
      </c>
      <c r="F396" s="506">
        <v>0</v>
      </c>
      <c r="G396" s="506">
        <v>0</v>
      </c>
      <c r="H396" s="506">
        <v>0</v>
      </c>
      <c r="I396" s="506">
        <v>0</v>
      </c>
      <c r="J396" s="506">
        <v>0</v>
      </c>
      <c r="K396" s="506">
        <v>0</v>
      </c>
      <c r="L396" s="506">
        <v>0</v>
      </c>
      <c r="M396" s="506">
        <v>0</v>
      </c>
      <c r="N396" s="506">
        <v>0</v>
      </c>
      <c r="O396" s="506">
        <v>0</v>
      </c>
      <c r="P396" s="506" t="s">
        <v>804</v>
      </c>
      <c r="Q396" s="506">
        <v>0</v>
      </c>
      <c r="R396" s="509">
        <v>0</v>
      </c>
      <c r="S396" s="506"/>
      <c r="T396" s="506"/>
      <c r="U396" s="506">
        <v>0</v>
      </c>
      <c r="V396" s="506">
        <v>0</v>
      </c>
      <c r="W396" s="506">
        <v>3.6999999999999998E-2</v>
      </c>
      <c r="X396" s="506">
        <v>0</v>
      </c>
      <c r="Y396" s="506">
        <v>0</v>
      </c>
      <c r="Z396" s="506">
        <v>0</v>
      </c>
      <c r="AA396" s="506">
        <v>0</v>
      </c>
      <c r="AB396" s="506">
        <v>0</v>
      </c>
      <c r="AC396" s="506">
        <v>3.6999999999999998E-2</v>
      </c>
      <c r="AD396" s="506">
        <v>0</v>
      </c>
      <c r="AE396" s="506">
        <v>0</v>
      </c>
      <c r="AF396" s="506" t="s">
        <v>804</v>
      </c>
      <c r="AG396" s="506">
        <v>3.6999999999999998E-2</v>
      </c>
      <c r="AH396" s="451" t="s">
        <v>1119</v>
      </c>
      <c r="AI396" s="450">
        <v>0</v>
      </c>
      <c r="AJ396" s="506">
        <v>3.6999999999999998E-2</v>
      </c>
      <c r="AK396" s="506">
        <v>0</v>
      </c>
      <c r="AL396" s="506">
        <v>0</v>
      </c>
      <c r="AM396" s="506">
        <v>0</v>
      </c>
      <c r="AN396" s="452" t="s">
        <v>1119</v>
      </c>
      <c r="AO396" s="506">
        <v>0</v>
      </c>
      <c r="AP396" s="506">
        <v>0</v>
      </c>
      <c r="AQ396" s="453"/>
      <c r="AR396" s="450" t="s">
        <v>1105</v>
      </c>
    </row>
    <row r="397" spans="1:44" s="333" customFormat="1" ht="78.75" hidden="1" x14ac:dyDescent="0.25">
      <c r="A397" s="447">
        <v>0</v>
      </c>
      <c r="B397" s="448" t="s">
        <v>885</v>
      </c>
      <c r="C397" s="449" t="s">
        <v>385</v>
      </c>
      <c r="D397" s="506">
        <v>0</v>
      </c>
      <c r="E397" s="506">
        <v>0</v>
      </c>
      <c r="F397" s="506">
        <v>0</v>
      </c>
      <c r="G397" s="506">
        <v>0</v>
      </c>
      <c r="H397" s="506">
        <v>0</v>
      </c>
      <c r="I397" s="506">
        <v>0</v>
      </c>
      <c r="J397" s="506">
        <v>0</v>
      </c>
      <c r="K397" s="506">
        <v>0</v>
      </c>
      <c r="L397" s="506">
        <v>0</v>
      </c>
      <c r="M397" s="506">
        <v>0</v>
      </c>
      <c r="N397" s="506">
        <v>0</v>
      </c>
      <c r="O397" s="506">
        <v>0</v>
      </c>
      <c r="P397" s="506" t="s">
        <v>804</v>
      </c>
      <c r="Q397" s="506">
        <v>0</v>
      </c>
      <c r="R397" s="509">
        <v>0</v>
      </c>
      <c r="S397" s="506"/>
      <c r="T397" s="506"/>
      <c r="U397" s="506">
        <v>0</v>
      </c>
      <c r="V397" s="506">
        <v>0</v>
      </c>
      <c r="W397" s="506">
        <v>7.4999999999999997E-2</v>
      </c>
      <c r="X397" s="506">
        <v>0</v>
      </c>
      <c r="Y397" s="506">
        <v>0</v>
      </c>
      <c r="Z397" s="506">
        <v>0</v>
      </c>
      <c r="AA397" s="506">
        <v>0</v>
      </c>
      <c r="AB397" s="506">
        <v>0</v>
      </c>
      <c r="AC397" s="506">
        <v>1.7000000000000001E-2</v>
      </c>
      <c r="AD397" s="506">
        <v>0</v>
      </c>
      <c r="AE397" s="506">
        <v>5.7999999999999996E-2</v>
      </c>
      <c r="AF397" s="506" t="s">
        <v>804</v>
      </c>
      <c r="AG397" s="506">
        <v>7.4999999999999997E-2</v>
      </c>
      <c r="AH397" s="451" t="s">
        <v>1119</v>
      </c>
      <c r="AI397" s="450">
        <v>0</v>
      </c>
      <c r="AJ397" s="506">
        <v>0</v>
      </c>
      <c r="AK397" s="506">
        <v>0</v>
      </c>
      <c r="AL397" s="506">
        <v>7.4999999999999997E-2</v>
      </c>
      <c r="AM397" s="506">
        <v>7.4999999999999997E-2</v>
      </c>
      <c r="AN397" s="452" t="s">
        <v>1119</v>
      </c>
      <c r="AO397" s="506">
        <v>0</v>
      </c>
      <c r="AP397" s="506">
        <v>7.4999999999999997E-2</v>
      </c>
      <c r="AQ397" s="453"/>
      <c r="AR397" s="450" t="s">
        <v>1105</v>
      </c>
    </row>
    <row r="398" spans="1:44" s="333" customFormat="1" ht="126" hidden="1" x14ac:dyDescent="0.25">
      <c r="A398" s="447">
        <v>0</v>
      </c>
      <c r="B398" s="448" t="s">
        <v>886</v>
      </c>
      <c r="C398" s="449" t="s">
        <v>385</v>
      </c>
      <c r="D398" s="506">
        <v>0</v>
      </c>
      <c r="E398" s="506">
        <v>0</v>
      </c>
      <c r="F398" s="506">
        <v>0</v>
      </c>
      <c r="G398" s="506">
        <v>0.14849746999999999</v>
      </c>
      <c r="H398" s="506">
        <v>0</v>
      </c>
      <c r="I398" s="506">
        <v>0</v>
      </c>
      <c r="J398" s="506">
        <v>0</v>
      </c>
      <c r="K398" s="506">
        <v>0</v>
      </c>
      <c r="L398" s="506">
        <v>0</v>
      </c>
      <c r="M398" s="506">
        <v>0</v>
      </c>
      <c r="N398" s="506">
        <v>0</v>
      </c>
      <c r="O398" s="506">
        <v>0.14849746999999999</v>
      </c>
      <c r="P398" s="506" t="s">
        <v>804</v>
      </c>
      <c r="Q398" s="506">
        <v>0.14849746999999999</v>
      </c>
      <c r="R398" s="509" t="s">
        <v>1119</v>
      </c>
      <c r="S398" s="506"/>
      <c r="T398" s="506"/>
      <c r="U398" s="506">
        <v>0</v>
      </c>
      <c r="V398" s="506">
        <v>0</v>
      </c>
      <c r="W398" s="506">
        <v>1.0109999999999999</v>
      </c>
      <c r="X398" s="506">
        <v>0</v>
      </c>
      <c r="Y398" s="506">
        <v>0</v>
      </c>
      <c r="Z398" s="506">
        <v>0</v>
      </c>
      <c r="AA398" s="506">
        <v>0</v>
      </c>
      <c r="AB398" s="506">
        <v>0</v>
      </c>
      <c r="AC398" s="506">
        <v>1.0109999999999999</v>
      </c>
      <c r="AD398" s="506">
        <v>0</v>
      </c>
      <c r="AE398" s="506">
        <v>0</v>
      </c>
      <c r="AF398" s="506" t="s">
        <v>804</v>
      </c>
      <c r="AG398" s="506">
        <v>1.0109999999999999</v>
      </c>
      <c r="AH398" s="451" t="s">
        <v>1119</v>
      </c>
      <c r="AI398" s="450" t="s">
        <v>421</v>
      </c>
      <c r="AJ398" s="506">
        <v>0</v>
      </c>
      <c r="AK398" s="506">
        <v>0</v>
      </c>
      <c r="AL398" s="506">
        <v>1.0109999999999999</v>
      </c>
      <c r="AM398" s="506">
        <v>1.0109999999999999</v>
      </c>
      <c r="AN398" s="452" t="s">
        <v>1119</v>
      </c>
      <c r="AO398" s="506">
        <v>0</v>
      </c>
      <c r="AP398" s="506">
        <v>1.0109999999999999</v>
      </c>
      <c r="AQ398" s="453"/>
      <c r="AR398" s="450" t="s">
        <v>1105</v>
      </c>
    </row>
    <row r="399" spans="1:44" s="333" customFormat="1" ht="47.25" hidden="1" x14ac:dyDescent="0.25">
      <c r="A399" s="447">
        <v>0</v>
      </c>
      <c r="B399" s="448" t="s">
        <v>887</v>
      </c>
      <c r="C399" s="449" t="s">
        <v>385</v>
      </c>
      <c r="D399" s="506">
        <v>0</v>
      </c>
      <c r="E399" s="506">
        <v>0</v>
      </c>
      <c r="F399" s="506">
        <v>0</v>
      </c>
      <c r="G399" s="506">
        <v>1.76850475</v>
      </c>
      <c r="H399" s="506">
        <v>0</v>
      </c>
      <c r="I399" s="506">
        <v>0</v>
      </c>
      <c r="J399" s="506">
        <v>0</v>
      </c>
      <c r="K399" s="506">
        <v>0</v>
      </c>
      <c r="L399" s="506">
        <v>0</v>
      </c>
      <c r="M399" s="506">
        <v>0.85214992999999994</v>
      </c>
      <c r="N399" s="506">
        <v>0</v>
      </c>
      <c r="O399" s="506">
        <v>0.9163548199999999</v>
      </c>
      <c r="P399" s="506" t="s">
        <v>804</v>
      </c>
      <c r="Q399" s="506">
        <v>1.76850475</v>
      </c>
      <c r="R399" s="509" t="s">
        <v>1119</v>
      </c>
      <c r="S399" s="506"/>
      <c r="T399" s="506"/>
      <c r="U399" s="506">
        <v>0</v>
      </c>
      <c r="V399" s="506">
        <v>0</v>
      </c>
      <c r="W399" s="506">
        <v>0.90200000000000002</v>
      </c>
      <c r="X399" s="506">
        <v>0</v>
      </c>
      <c r="Y399" s="506">
        <v>0</v>
      </c>
      <c r="Z399" s="506">
        <v>0</v>
      </c>
      <c r="AA399" s="506">
        <v>0</v>
      </c>
      <c r="AB399" s="506">
        <v>0</v>
      </c>
      <c r="AC399" s="506">
        <v>1.7999999999999999E-2</v>
      </c>
      <c r="AD399" s="506">
        <v>0</v>
      </c>
      <c r="AE399" s="506">
        <v>0.88400000000000001</v>
      </c>
      <c r="AF399" s="506" t="s">
        <v>804</v>
      </c>
      <c r="AG399" s="506">
        <v>0.90200000000000002</v>
      </c>
      <c r="AH399" s="451" t="s">
        <v>1119</v>
      </c>
      <c r="AI399" s="450" t="s">
        <v>421</v>
      </c>
      <c r="AJ399" s="506">
        <v>0</v>
      </c>
      <c r="AK399" s="506">
        <v>0</v>
      </c>
      <c r="AL399" s="506">
        <v>0.90200000000000002</v>
      </c>
      <c r="AM399" s="506">
        <v>0.90200000000000002</v>
      </c>
      <c r="AN399" s="452" t="s">
        <v>1119</v>
      </c>
      <c r="AO399" s="506">
        <v>0</v>
      </c>
      <c r="AP399" s="506">
        <v>0.90200000000000002</v>
      </c>
      <c r="AQ399" s="453"/>
      <c r="AR399" s="450" t="s">
        <v>1105</v>
      </c>
    </row>
    <row r="400" spans="1:44" s="333" customFormat="1" ht="63" hidden="1" x14ac:dyDescent="0.25">
      <c r="A400" s="447">
        <v>0</v>
      </c>
      <c r="B400" s="448" t="s">
        <v>888</v>
      </c>
      <c r="C400" s="449" t="s">
        <v>385</v>
      </c>
      <c r="D400" s="506">
        <v>0</v>
      </c>
      <c r="E400" s="506">
        <v>0</v>
      </c>
      <c r="F400" s="506">
        <v>0</v>
      </c>
      <c r="G400" s="506">
        <v>0.67947656000000001</v>
      </c>
      <c r="H400" s="506">
        <v>0</v>
      </c>
      <c r="I400" s="506">
        <v>0</v>
      </c>
      <c r="J400" s="506">
        <v>0</v>
      </c>
      <c r="K400" s="506">
        <v>0</v>
      </c>
      <c r="L400" s="506">
        <v>0</v>
      </c>
      <c r="M400" s="506">
        <v>0.67947656000000001</v>
      </c>
      <c r="N400" s="506">
        <v>0</v>
      </c>
      <c r="O400" s="506">
        <v>0</v>
      </c>
      <c r="P400" s="506" t="s">
        <v>804</v>
      </c>
      <c r="Q400" s="506">
        <v>0.67947656000000001</v>
      </c>
      <c r="R400" s="509" t="s">
        <v>1119</v>
      </c>
      <c r="S400" s="506"/>
      <c r="T400" s="506"/>
      <c r="U400" s="506">
        <v>0</v>
      </c>
      <c r="V400" s="506">
        <v>0</v>
      </c>
      <c r="W400" s="506">
        <v>0.621</v>
      </c>
      <c r="X400" s="506">
        <v>0</v>
      </c>
      <c r="Y400" s="506">
        <v>0</v>
      </c>
      <c r="Z400" s="506">
        <v>0</v>
      </c>
      <c r="AA400" s="506">
        <v>0</v>
      </c>
      <c r="AB400" s="506">
        <v>0</v>
      </c>
      <c r="AC400" s="506">
        <v>0.59299999999999997</v>
      </c>
      <c r="AD400" s="506">
        <v>0</v>
      </c>
      <c r="AE400" s="506">
        <v>2.8000000000000025E-2</v>
      </c>
      <c r="AF400" s="506" t="s">
        <v>804</v>
      </c>
      <c r="AG400" s="506">
        <v>0.621</v>
      </c>
      <c r="AH400" s="451" t="s">
        <v>1119</v>
      </c>
      <c r="AI400" s="450" t="s">
        <v>421</v>
      </c>
      <c r="AJ400" s="506">
        <v>0.621</v>
      </c>
      <c r="AK400" s="506">
        <v>0</v>
      </c>
      <c r="AL400" s="506">
        <v>0</v>
      </c>
      <c r="AM400" s="506">
        <v>0</v>
      </c>
      <c r="AN400" s="452" t="s">
        <v>1119</v>
      </c>
      <c r="AO400" s="506">
        <v>0</v>
      </c>
      <c r="AP400" s="506">
        <v>0</v>
      </c>
      <c r="AQ400" s="453"/>
      <c r="AR400" s="450" t="s">
        <v>1105</v>
      </c>
    </row>
    <row r="401" spans="1:44" s="333" customFormat="1" ht="63" hidden="1" x14ac:dyDescent="0.25">
      <c r="A401" s="447">
        <v>0</v>
      </c>
      <c r="B401" s="448" t="s">
        <v>889</v>
      </c>
      <c r="C401" s="449" t="s">
        <v>385</v>
      </c>
      <c r="D401" s="506">
        <v>0</v>
      </c>
      <c r="E401" s="506">
        <v>0</v>
      </c>
      <c r="F401" s="506">
        <v>0</v>
      </c>
      <c r="G401" s="506">
        <v>0</v>
      </c>
      <c r="H401" s="506">
        <v>0</v>
      </c>
      <c r="I401" s="506">
        <v>0</v>
      </c>
      <c r="J401" s="506">
        <v>0</v>
      </c>
      <c r="K401" s="506">
        <v>0</v>
      </c>
      <c r="L401" s="506">
        <v>0</v>
      </c>
      <c r="M401" s="506">
        <v>0</v>
      </c>
      <c r="N401" s="506">
        <v>0</v>
      </c>
      <c r="O401" s="506">
        <v>0</v>
      </c>
      <c r="P401" s="506" t="s">
        <v>804</v>
      </c>
      <c r="Q401" s="506">
        <v>0</v>
      </c>
      <c r="R401" s="509">
        <v>0</v>
      </c>
      <c r="S401" s="506"/>
      <c r="T401" s="506"/>
      <c r="U401" s="506">
        <v>0</v>
      </c>
      <c r="V401" s="506">
        <v>0</v>
      </c>
      <c r="W401" s="506">
        <v>0.48399999999999999</v>
      </c>
      <c r="X401" s="506">
        <v>0</v>
      </c>
      <c r="Y401" s="506">
        <v>0</v>
      </c>
      <c r="Z401" s="506">
        <v>0</v>
      </c>
      <c r="AA401" s="506">
        <v>0</v>
      </c>
      <c r="AB401" s="506">
        <v>0</v>
      </c>
      <c r="AC401" s="506">
        <v>0.48399999999999999</v>
      </c>
      <c r="AD401" s="506">
        <v>0</v>
      </c>
      <c r="AE401" s="506">
        <v>0</v>
      </c>
      <c r="AF401" s="506" t="s">
        <v>804</v>
      </c>
      <c r="AG401" s="506">
        <v>0.48399999999999999</v>
      </c>
      <c r="AH401" s="451" t="s">
        <v>1119</v>
      </c>
      <c r="AI401" s="450">
        <v>0</v>
      </c>
      <c r="AJ401" s="506">
        <v>0</v>
      </c>
      <c r="AK401" s="506">
        <v>0</v>
      </c>
      <c r="AL401" s="506">
        <v>0.48399999999999999</v>
      </c>
      <c r="AM401" s="506">
        <v>0.48399999999999999</v>
      </c>
      <c r="AN401" s="452" t="s">
        <v>1119</v>
      </c>
      <c r="AO401" s="506">
        <v>0</v>
      </c>
      <c r="AP401" s="506">
        <v>0.48399999999999999</v>
      </c>
      <c r="AQ401" s="453"/>
      <c r="AR401" s="450" t="s">
        <v>1105</v>
      </c>
    </row>
    <row r="402" spans="1:44" s="333" customFormat="1" ht="63" hidden="1" x14ac:dyDescent="0.25">
      <c r="A402" s="447">
        <v>0</v>
      </c>
      <c r="B402" s="448" t="s">
        <v>984</v>
      </c>
      <c r="C402" s="449" t="s">
        <v>385</v>
      </c>
      <c r="D402" s="506">
        <v>0</v>
      </c>
      <c r="E402" s="506">
        <v>0</v>
      </c>
      <c r="F402" s="506">
        <v>0</v>
      </c>
      <c r="G402" s="506">
        <v>0</v>
      </c>
      <c r="H402" s="506">
        <v>0</v>
      </c>
      <c r="I402" s="506">
        <v>0</v>
      </c>
      <c r="J402" s="506">
        <v>0</v>
      </c>
      <c r="K402" s="506">
        <v>0</v>
      </c>
      <c r="L402" s="506">
        <v>0</v>
      </c>
      <c r="M402" s="506">
        <v>0</v>
      </c>
      <c r="N402" s="506">
        <v>0</v>
      </c>
      <c r="O402" s="506">
        <v>0</v>
      </c>
      <c r="P402" s="506" t="s">
        <v>804</v>
      </c>
      <c r="Q402" s="506">
        <v>0</v>
      </c>
      <c r="R402" s="509">
        <v>0</v>
      </c>
      <c r="S402" s="506"/>
      <c r="T402" s="506"/>
      <c r="U402" s="506">
        <v>0</v>
      </c>
      <c r="V402" s="506">
        <v>0</v>
      </c>
      <c r="W402" s="506">
        <v>0.64900000000000002</v>
      </c>
      <c r="X402" s="506">
        <v>0</v>
      </c>
      <c r="Y402" s="506">
        <v>0</v>
      </c>
      <c r="Z402" s="506">
        <v>0</v>
      </c>
      <c r="AA402" s="506">
        <v>0</v>
      </c>
      <c r="AB402" s="506">
        <v>0</v>
      </c>
      <c r="AC402" s="506">
        <v>0</v>
      </c>
      <c r="AD402" s="506">
        <v>0</v>
      </c>
      <c r="AE402" s="506">
        <v>0.64900000000000002</v>
      </c>
      <c r="AF402" s="506" t="s">
        <v>804</v>
      </c>
      <c r="AG402" s="506">
        <v>0.64900000000000002</v>
      </c>
      <c r="AH402" s="451" t="s">
        <v>1119</v>
      </c>
      <c r="AI402" s="450">
        <v>0</v>
      </c>
      <c r="AJ402" s="506">
        <v>0.64900000000000002</v>
      </c>
      <c r="AK402" s="506">
        <v>0</v>
      </c>
      <c r="AL402" s="506">
        <v>0</v>
      </c>
      <c r="AM402" s="506">
        <v>0</v>
      </c>
      <c r="AN402" s="452" t="s">
        <v>1119</v>
      </c>
      <c r="AO402" s="506">
        <v>0</v>
      </c>
      <c r="AP402" s="506">
        <v>0</v>
      </c>
      <c r="AQ402" s="453"/>
      <c r="AR402" s="450" t="s">
        <v>1105</v>
      </c>
    </row>
    <row r="403" spans="1:44" s="333" customFormat="1" ht="63" hidden="1" x14ac:dyDescent="0.25">
      <c r="A403" s="447">
        <v>0</v>
      </c>
      <c r="B403" s="448" t="s">
        <v>985</v>
      </c>
      <c r="C403" s="449" t="s">
        <v>385</v>
      </c>
      <c r="D403" s="506">
        <v>0</v>
      </c>
      <c r="E403" s="506">
        <v>0</v>
      </c>
      <c r="F403" s="506">
        <v>0</v>
      </c>
      <c r="G403" s="506">
        <v>0</v>
      </c>
      <c r="H403" s="506">
        <v>0</v>
      </c>
      <c r="I403" s="506">
        <v>0</v>
      </c>
      <c r="J403" s="506">
        <v>0</v>
      </c>
      <c r="K403" s="506">
        <v>0</v>
      </c>
      <c r="L403" s="506">
        <v>0</v>
      </c>
      <c r="M403" s="506">
        <v>0</v>
      </c>
      <c r="N403" s="506">
        <v>0</v>
      </c>
      <c r="O403" s="506">
        <v>0</v>
      </c>
      <c r="P403" s="506" t="s">
        <v>804</v>
      </c>
      <c r="Q403" s="506">
        <v>0</v>
      </c>
      <c r="R403" s="509">
        <v>0</v>
      </c>
      <c r="S403" s="506"/>
      <c r="T403" s="506"/>
      <c r="U403" s="506">
        <v>0</v>
      </c>
      <c r="V403" s="506">
        <v>0</v>
      </c>
      <c r="W403" s="506">
        <v>0.88200000000000001</v>
      </c>
      <c r="X403" s="506">
        <v>0</v>
      </c>
      <c r="Y403" s="506">
        <v>0</v>
      </c>
      <c r="Z403" s="506">
        <v>0</v>
      </c>
      <c r="AA403" s="506">
        <v>0</v>
      </c>
      <c r="AB403" s="506">
        <v>0</v>
      </c>
      <c r="AC403" s="506">
        <v>0</v>
      </c>
      <c r="AD403" s="506">
        <v>0</v>
      </c>
      <c r="AE403" s="506">
        <v>0.88200000000000001</v>
      </c>
      <c r="AF403" s="506" t="s">
        <v>804</v>
      </c>
      <c r="AG403" s="506">
        <v>0.88200000000000001</v>
      </c>
      <c r="AH403" s="451" t="s">
        <v>1119</v>
      </c>
      <c r="AI403" s="450">
        <v>0</v>
      </c>
      <c r="AJ403" s="506">
        <v>0.88200000000000001</v>
      </c>
      <c r="AK403" s="506">
        <v>0</v>
      </c>
      <c r="AL403" s="506">
        <v>0</v>
      </c>
      <c r="AM403" s="506">
        <v>0</v>
      </c>
      <c r="AN403" s="452" t="s">
        <v>1119</v>
      </c>
      <c r="AO403" s="506">
        <v>0</v>
      </c>
      <c r="AP403" s="506">
        <v>0</v>
      </c>
      <c r="AQ403" s="453"/>
      <c r="AR403" s="450" t="s">
        <v>1105</v>
      </c>
    </row>
    <row r="404" spans="1:44" s="333" customFormat="1" ht="63" hidden="1" x14ac:dyDescent="0.25">
      <c r="A404" s="447">
        <v>0</v>
      </c>
      <c r="B404" s="448" t="s">
        <v>986</v>
      </c>
      <c r="C404" s="449" t="s">
        <v>385</v>
      </c>
      <c r="D404" s="506">
        <v>0</v>
      </c>
      <c r="E404" s="506">
        <v>0</v>
      </c>
      <c r="F404" s="506">
        <v>0</v>
      </c>
      <c r="G404" s="506">
        <v>0</v>
      </c>
      <c r="H404" s="506">
        <v>0</v>
      </c>
      <c r="I404" s="506">
        <v>0</v>
      </c>
      <c r="J404" s="506">
        <v>0</v>
      </c>
      <c r="K404" s="506">
        <v>0</v>
      </c>
      <c r="L404" s="506">
        <v>0</v>
      </c>
      <c r="M404" s="506">
        <v>0</v>
      </c>
      <c r="N404" s="506">
        <v>0</v>
      </c>
      <c r="O404" s="506">
        <v>0</v>
      </c>
      <c r="P404" s="506" t="s">
        <v>804</v>
      </c>
      <c r="Q404" s="506">
        <v>0</v>
      </c>
      <c r="R404" s="509">
        <v>0</v>
      </c>
      <c r="S404" s="506"/>
      <c r="T404" s="506"/>
      <c r="U404" s="506">
        <v>0</v>
      </c>
      <c r="V404" s="506">
        <v>0</v>
      </c>
      <c r="W404" s="506">
        <v>3.1E-2</v>
      </c>
      <c r="X404" s="506">
        <v>0</v>
      </c>
      <c r="Y404" s="506">
        <v>0</v>
      </c>
      <c r="Z404" s="506">
        <v>0</v>
      </c>
      <c r="AA404" s="506">
        <v>0</v>
      </c>
      <c r="AB404" s="506">
        <v>0</v>
      </c>
      <c r="AC404" s="506">
        <v>0</v>
      </c>
      <c r="AD404" s="506">
        <v>0</v>
      </c>
      <c r="AE404" s="506">
        <v>3.1E-2</v>
      </c>
      <c r="AF404" s="506" t="s">
        <v>804</v>
      </c>
      <c r="AG404" s="506">
        <v>3.1E-2</v>
      </c>
      <c r="AH404" s="451" t="s">
        <v>1119</v>
      </c>
      <c r="AI404" s="450">
        <v>0</v>
      </c>
      <c r="AJ404" s="506">
        <v>3.1E-2</v>
      </c>
      <c r="AK404" s="506">
        <v>0</v>
      </c>
      <c r="AL404" s="506">
        <v>0</v>
      </c>
      <c r="AM404" s="506">
        <v>0</v>
      </c>
      <c r="AN404" s="452" t="s">
        <v>1119</v>
      </c>
      <c r="AO404" s="506">
        <v>0</v>
      </c>
      <c r="AP404" s="506">
        <v>0</v>
      </c>
      <c r="AQ404" s="453"/>
      <c r="AR404" s="450" t="s">
        <v>1105</v>
      </c>
    </row>
    <row r="405" spans="1:44" s="333" customFormat="1" ht="47.25" hidden="1" x14ac:dyDescent="0.25">
      <c r="A405" s="447">
        <v>0</v>
      </c>
      <c r="B405" s="448" t="s">
        <v>987</v>
      </c>
      <c r="C405" s="449" t="s">
        <v>385</v>
      </c>
      <c r="D405" s="506">
        <v>0</v>
      </c>
      <c r="E405" s="506">
        <v>0</v>
      </c>
      <c r="F405" s="506">
        <v>0</v>
      </c>
      <c r="G405" s="506">
        <v>0</v>
      </c>
      <c r="H405" s="506">
        <v>0</v>
      </c>
      <c r="I405" s="506">
        <v>0</v>
      </c>
      <c r="J405" s="506">
        <v>0</v>
      </c>
      <c r="K405" s="506">
        <v>0</v>
      </c>
      <c r="L405" s="506">
        <v>0</v>
      </c>
      <c r="M405" s="506">
        <v>0</v>
      </c>
      <c r="N405" s="506">
        <v>0</v>
      </c>
      <c r="O405" s="506">
        <v>0</v>
      </c>
      <c r="P405" s="506" t="s">
        <v>804</v>
      </c>
      <c r="Q405" s="506">
        <v>0</v>
      </c>
      <c r="R405" s="509">
        <v>0</v>
      </c>
      <c r="S405" s="506"/>
      <c r="T405" s="506"/>
      <c r="U405" s="506">
        <v>0</v>
      </c>
      <c r="V405" s="506">
        <v>0</v>
      </c>
      <c r="W405" s="506">
        <v>0.89</v>
      </c>
      <c r="X405" s="506">
        <v>0</v>
      </c>
      <c r="Y405" s="506">
        <v>0</v>
      </c>
      <c r="Z405" s="506">
        <v>0</v>
      </c>
      <c r="AA405" s="506">
        <v>0</v>
      </c>
      <c r="AB405" s="506">
        <v>0</v>
      </c>
      <c r="AC405" s="506">
        <v>0</v>
      </c>
      <c r="AD405" s="506">
        <v>0</v>
      </c>
      <c r="AE405" s="506">
        <v>0.89</v>
      </c>
      <c r="AF405" s="506" t="s">
        <v>804</v>
      </c>
      <c r="AG405" s="506">
        <v>0.89</v>
      </c>
      <c r="AH405" s="451" t="s">
        <v>1119</v>
      </c>
      <c r="AI405" s="450">
        <v>0</v>
      </c>
      <c r="AJ405" s="506">
        <v>0</v>
      </c>
      <c r="AK405" s="506">
        <v>0</v>
      </c>
      <c r="AL405" s="506">
        <v>0.89</v>
      </c>
      <c r="AM405" s="506">
        <v>0.89</v>
      </c>
      <c r="AN405" s="452" t="s">
        <v>1119</v>
      </c>
      <c r="AO405" s="506">
        <v>0</v>
      </c>
      <c r="AP405" s="506">
        <v>0.89</v>
      </c>
      <c r="AQ405" s="453"/>
      <c r="AR405" s="450" t="s">
        <v>1105</v>
      </c>
    </row>
    <row r="406" spans="1:44" s="333" customFormat="1" ht="47.25" hidden="1" x14ac:dyDescent="0.25">
      <c r="A406" s="447">
        <v>0</v>
      </c>
      <c r="B406" s="448" t="s">
        <v>988</v>
      </c>
      <c r="C406" s="449" t="s">
        <v>385</v>
      </c>
      <c r="D406" s="506">
        <v>0</v>
      </c>
      <c r="E406" s="506">
        <v>0</v>
      </c>
      <c r="F406" s="506">
        <v>0</v>
      </c>
      <c r="G406" s="506">
        <v>0</v>
      </c>
      <c r="H406" s="506">
        <v>0</v>
      </c>
      <c r="I406" s="506">
        <v>0</v>
      </c>
      <c r="J406" s="506">
        <v>0</v>
      </c>
      <c r="K406" s="506">
        <v>0</v>
      </c>
      <c r="L406" s="506">
        <v>0</v>
      </c>
      <c r="M406" s="506">
        <v>0</v>
      </c>
      <c r="N406" s="506">
        <v>0</v>
      </c>
      <c r="O406" s="506">
        <v>0</v>
      </c>
      <c r="P406" s="506" t="s">
        <v>804</v>
      </c>
      <c r="Q406" s="506">
        <v>0</v>
      </c>
      <c r="R406" s="509">
        <v>0</v>
      </c>
      <c r="S406" s="506"/>
      <c r="T406" s="506"/>
      <c r="U406" s="506">
        <v>0</v>
      </c>
      <c r="V406" s="506">
        <v>0</v>
      </c>
      <c r="W406" s="506">
        <v>4.9000000000000002E-2</v>
      </c>
      <c r="X406" s="506">
        <v>0</v>
      </c>
      <c r="Y406" s="506">
        <v>0</v>
      </c>
      <c r="Z406" s="506">
        <v>0</v>
      </c>
      <c r="AA406" s="506">
        <v>0</v>
      </c>
      <c r="AB406" s="506">
        <v>0</v>
      </c>
      <c r="AC406" s="506">
        <v>0</v>
      </c>
      <c r="AD406" s="506">
        <v>0</v>
      </c>
      <c r="AE406" s="506">
        <v>4.9000000000000002E-2</v>
      </c>
      <c r="AF406" s="506" t="s">
        <v>804</v>
      </c>
      <c r="AG406" s="506">
        <v>4.9000000000000002E-2</v>
      </c>
      <c r="AH406" s="451" t="s">
        <v>1119</v>
      </c>
      <c r="AI406" s="450">
        <v>0</v>
      </c>
      <c r="AJ406" s="506">
        <v>4.9000000000000002E-2</v>
      </c>
      <c r="AK406" s="506">
        <v>0</v>
      </c>
      <c r="AL406" s="506">
        <v>0</v>
      </c>
      <c r="AM406" s="506">
        <v>0</v>
      </c>
      <c r="AN406" s="452" t="s">
        <v>1119</v>
      </c>
      <c r="AO406" s="506">
        <v>0</v>
      </c>
      <c r="AP406" s="506">
        <v>0</v>
      </c>
      <c r="AQ406" s="453"/>
      <c r="AR406" s="450" t="s">
        <v>1105</v>
      </c>
    </row>
    <row r="407" spans="1:44" s="333" customFormat="1" ht="63" hidden="1" x14ac:dyDescent="0.25">
      <c r="A407" s="447">
        <v>0</v>
      </c>
      <c r="B407" s="448" t="s">
        <v>989</v>
      </c>
      <c r="C407" s="449" t="s">
        <v>385</v>
      </c>
      <c r="D407" s="506">
        <v>0</v>
      </c>
      <c r="E407" s="506">
        <v>0</v>
      </c>
      <c r="F407" s="506">
        <v>0</v>
      </c>
      <c r="G407" s="506">
        <v>0</v>
      </c>
      <c r="H407" s="506">
        <v>0</v>
      </c>
      <c r="I407" s="506">
        <v>0</v>
      </c>
      <c r="J407" s="506">
        <v>0</v>
      </c>
      <c r="K407" s="506">
        <v>0</v>
      </c>
      <c r="L407" s="506">
        <v>0</v>
      </c>
      <c r="M407" s="506">
        <v>0</v>
      </c>
      <c r="N407" s="506">
        <v>0</v>
      </c>
      <c r="O407" s="506">
        <v>0</v>
      </c>
      <c r="P407" s="506" t="s">
        <v>804</v>
      </c>
      <c r="Q407" s="506">
        <v>0</v>
      </c>
      <c r="R407" s="509">
        <v>0</v>
      </c>
      <c r="S407" s="506"/>
      <c r="T407" s="506"/>
      <c r="U407" s="506">
        <v>0</v>
      </c>
      <c r="V407" s="506">
        <v>0</v>
      </c>
      <c r="W407" s="506">
        <v>0.251</v>
      </c>
      <c r="X407" s="506">
        <v>0</v>
      </c>
      <c r="Y407" s="506">
        <v>0</v>
      </c>
      <c r="Z407" s="506">
        <v>0</v>
      </c>
      <c r="AA407" s="506">
        <v>0</v>
      </c>
      <c r="AB407" s="506">
        <v>0</v>
      </c>
      <c r="AC407" s="506">
        <v>0</v>
      </c>
      <c r="AD407" s="506">
        <v>0</v>
      </c>
      <c r="AE407" s="506">
        <v>0.251</v>
      </c>
      <c r="AF407" s="506" t="s">
        <v>804</v>
      </c>
      <c r="AG407" s="506">
        <v>0.251</v>
      </c>
      <c r="AH407" s="451" t="s">
        <v>1119</v>
      </c>
      <c r="AI407" s="450">
        <v>0</v>
      </c>
      <c r="AJ407" s="506">
        <v>0</v>
      </c>
      <c r="AK407" s="506">
        <v>0</v>
      </c>
      <c r="AL407" s="506">
        <v>0.251</v>
      </c>
      <c r="AM407" s="506">
        <v>0.251</v>
      </c>
      <c r="AN407" s="452" t="s">
        <v>1119</v>
      </c>
      <c r="AO407" s="506">
        <v>0</v>
      </c>
      <c r="AP407" s="506">
        <v>0.251</v>
      </c>
      <c r="AQ407" s="453"/>
      <c r="AR407" s="450" t="s">
        <v>1105</v>
      </c>
    </row>
    <row r="408" spans="1:44" s="333" customFormat="1" ht="78.75" hidden="1" x14ac:dyDescent="0.25">
      <c r="A408" s="447">
        <v>0</v>
      </c>
      <c r="B408" s="448" t="s">
        <v>990</v>
      </c>
      <c r="C408" s="449" t="s">
        <v>385</v>
      </c>
      <c r="D408" s="506">
        <v>0</v>
      </c>
      <c r="E408" s="506">
        <v>0</v>
      </c>
      <c r="F408" s="506">
        <v>0</v>
      </c>
      <c r="G408" s="506">
        <v>0</v>
      </c>
      <c r="H408" s="506">
        <v>0</v>
      </c>
      <c r="I408" s="506">
        <v>0</v>
      </c>
      <c r="J408" s="506">
        <v>0</v>
      </c>
      <c r="K408" s="506">
        <v>0</v>
      </c>
      <c r="L408" s="506">
        <v>0</v>
      </c>
      <c r="M408" s="506">
        <v>0</v>
      </c>
      <c r="N408" s="506">
        <v>0</v>
      </c>
      <c r="O408" s="506">
        <v>0</v>
      </c>
      <c r="P408" s="506" t="s">
        <v>804</v>
      </c>
      <c r="Q408" s="506">
        <v>0</v>
      </c>
      <c r="R408" s="509">
        <v>0</v>
      </c>
      <c r="S408" s="506"/>
      <c r="T408" s="506"/>
      <c r="U408" s="506">
        <v>0</v>
      </c>
      <c r="V408" s="506">
        <v>0</v>
      </c>
      <c r="W408" s="506">
        <v>3.9E-2</v>
      </c>
      <c r="X408" s="506">
        <v>0</v>
      </c>
      <c r="Y408" s="506">
        <v>0</v>
      </c>
      <c r="Z408" s="506">
        <v>0</v>
      </c>
      <c r="AA408" s="506">
        <v>0</v>
      </c>
      <c r="AB408" s="506">
        <v>0</v>
      </c>
      <c r="AC408" s="506">
        <v>0</v>
      </c>
      <c r="AD408" s="506">
        <v>0</v>
      </c>
      <c r="AE408" s="506">
        <v>3.9E-2</v>
      </c>
      <c r="AF408" s="506" t="s">
        <v>804</v>
      </c>
      <c r="AG408" s="506">
        <v>3.9E-2</v>
      </c>
      <c r="AH408" s="451" t="s">
        <v>1119</v>
      </c>
      <c r="AI408" s="450">
        <v>0</v>
      </c>
      <c r="AJ408" s="506">
        <v>0</v>
      </c>
      <c r="AK408" s="506">
        <v>0</v>
      </c>
      <c r="AL408" s="506">
        <v>3.9E-2</v>
      </c>
      <c r="AM408" s="506">
        <v>3.9E-2</v>
      </c>
      <c r="AN408" s="452" t="s">
        <v>1119</v>
      </c>
      <c r="AO408" s="506">
        <v>0</v>
      </c>
      <c r="AP408" s="506">
        <v>3.9E-2</v>
      </c>
      <c r="AQ408" s="453"/>
      <c r="AR408" s="450" t="s">
        <v>1105</v>
      </c>
    </row>
    <row r="409" spans="1:44" s="333" customFormat="1" ht="78.75" hidden="1" x14ac:dyDescent="0.25">
      <c r="A409" s="447">
        <v>0</v>
      </c>
      <c r="B409" s="448" t="s">
        <v>991</v>
      </c>
      <c r="C409" s="449" t="s">
        <v>385</v>
      </c>
      <c r="D409" s="506">
        <v>0</v>
      </c>
      <c r="E409" s="506">
        <v>0</v>
      </c>
      <c r="F409" s="506">
        <v>0</v>
      </c>
      <c r="G409" s="506">
        <v>0</v>
      </c>
      <c r="H409" s="506">
        <v>0</v>
      </c>
      <c r="I409" s="506">
        <v>0</v>
      </c>
      <c r="J409" s="506">
        <v>0</v>
      </c>
      <c r="K409" s="506">
        <v>0</v>
      </c>
      <c r="L409" s="506">
        <v>0</v>
      </c>
      <c r="M409" s="506">
        <v>0</v>
      </c>
      <c r="N409" s="506">
        <v>0</v>
      </c>
      <c r="O409" s="506">
        <v>0</v>
      </c>
      <c r="P409" s="506" t="s">
        <v>804</v>
      </c>
      <c r="Q409" s="506">
        <v>0</v>
      </c>
      <c r="R409" s="509">
        <v>0</v>
      </c>
      <c r="S409" s="506"/>
      <c r="T409" s="506"/>
      <c r="U409" s="506">
        <v>0</v>
      </c>
      <c r="V409" s="506">
        <v>0</v>
      </c>
      <c r="W409" s="506">
        <v>3.9E-2</v>
      </c>
      <c r="X409" s="506">
        <v>0</v>
      </c>
      <c r="Y409" s="506">
        <v>0</v>
      </c>
      <c r="Z409" s="506">
        <v>0</v>
      </c>
      <c r="AA409" s="506">
        <v>0</v>
      </c>
      <c r="AB409" s="506">
        <v>0</v>
      </c>
      <c r="AC409" s="506">
        <v>0</v>
      </c>
      <c r="AD409" s="506">
        <v>0</v>
      </c>
      <c r="AE409" s="506">
        <v>3.9E-2</v>
      </c>
      <c r="AF409" s="506" t="s">
        <v>804</v>
      </c>
      <c r="AG409" s="506">
        <v>3.9E-2</v>
      </c>
      <c r="AH409" s="451" t="s">
        <v>1119</v>
      </c>
      <c r="AI409" s="450">
        <v>0</v>
      </c>
      <c r="AJ409" s="506">
        <v>3.9E-2</v>
      </c>
      <c r="AK409" s="506">
        <v>0</v>
      </c>
      <c r="AL409" s="506">
        <v>0</v>
      </c>
      <c r="AM409" s="506">
        <v>0</v>
      </c>
      <c r="AN409" s="452" t="s">
        <v>1119</v>
      </c>
      <c r="AO409" s="506">
        <v>0</v>
      </c>
      <c r="AP409" s="506">
        <v>0</v>
      </c>
      <c r="AQ409" s="453"/>
      <c r="AR409" s="450" t="s">
        <v>1105</v>
      </c>
    </row>
    <row r="410" spans="1:44" s="333" customFormat="1" ht="47.25" hidden="1" x14ac:dyDescent="0.25">
      <c r="A410" s="447">
        <v>0</v>
      </c>
      <c r="B410" s="448" t="s">
        <v>992</v>
      </c>
      <c r="C410" s="449" t="s">
        <v>385</v>
      </c>
      <c r="D410" s="506">
        <v>0</v>
      </c>
      <c r="E410" s="506">
        <v>0</v>
      </c>
      <c r="F410" s="506">
        <v>0</v>
      </c>
      <c r="G410" s="506">
        <v>0</v>
      </c>
      <c r="H410" s="506">
        <v>0</v>
      </c>
      <c r="I410" s="506">
        <v>0</v>
      </c>
      <c r="J410" s="506">
        <v>0</v>
      </c>
      <c r="K410" s="506">
        <v>0</v>
      </c>
      <c r="L410" s="506">
        <v>0</v>
      </c>
      <c r="M410" s="506">
        <v>0</v>
      </c>
      <c r="N410" s="506">
        <v>0</v>
      </c>
      <c r="O410" s="506">
        <v>0</v>
      </c>
      <c r="P410" s="506" t="s">
        <v>804</v>
      </c>
      <c r="Q410" s="506">
        <v>0</v>
      </c>
      <c r="R410" s="509">
        <v>0</v>
      </c>
      <c r="S410" s="506"/>
      <c r="T410" s="506"/>
      <c r="U410" s="506">
        <v>0</v>
      </c>
      <c r="V410" s="506">
        <v>0</v>
      </c>
      <c r="W410" s="506">
        <v>2.1000000000000001E-2</v>
      </c>
      <c r="X410" s="506">
        <v>0</v>
      </c>
      <c r="Y410" s="506">
        <v>0</v>
      </c>
      <c r="Z410" s="506">
        <v>0</v>
      </c>
      <c r="AA410" s="506">
        <v>0</v>
      </c>
      <c r="AB410" s="506">
        <v>0</v>
      </c>
      <c r="AC410" s="506">
        <v>0</v>
      </c>
      <c r="AD410" s="506">
        <v>0</v>
      </c>
      <c r="AE410" s="506">
        <v>2.1000000000000001E-2</v>
      </c>
      <c r="AF410" s="506" t="s">
        <v>804</v>
      </c>
      <c r="AG410" s="506">
        <v>2.1000000000000001E-2</v>
      </c>
      <c r="AH410" s="451" t="s">
        <v>1119</v>
      </c>
      <c r="AI410" s="450">
        <v>0</v>
      </c>
      <c r="AJ410" s="506">
        <v>2.1000000000000001E-2</v>
      </c>
      <c r="AK410" s="506">
        <v>0</v>
      </c>
      <c r="AL410" s="506">
        <v>0</v>
      </c>
      <c r="AM410" s="506">
        <v>0</v>
      </c>
      <c r="AN410" s="452" t="s">
        <v>1119</v>
      </c>
      <c r="AO410" s="506">
        <v>0</v>
      </c>
      <c r="AP410" s="506">
        <v>0</v>
      </c>
      <c r="AQ410" s="453"/>
      <c r="AR410" s="450" t="s">
        <v>1105</v>
      </c>
    </row>
    <row r="411" spans="1:44" s="333" customFormat="1" ht="47.25" hidden="1" x14ac:dyDescent="0.25">
      <c r="A411" s="447">
        <v>0</v>
      </c>
      <c r="B411" s="448" t="s">
        <v>993</v>
      </c>
      <c r="C411" s="449" t="s">
        <v>385</v>
      </c>
      <c r="D411" s="506">
        <v>0</v>
      </c>
      <c r="E411" s="506">
        <v>0</v>
      </c>
      <c r="F411" s="506">
        <v>0</v>
      </c>
      <c r="G411" s="506">
        <v>0</v>
      </c>
      <c r="H411" s="506">
        <v>0</v>
      </c>
      <c r="I411" s="506">
        <v>0</v>
      </c>
      <c r="J411" s="506">
        <v>0</v>
      </c>
      <c r="K411" s="506">
        <v>0</v>
      </c>
      <c r="L411" s="506">
        <v>0</v>
      </c>
      <c r="M411" s="506">
        <v>0</v>
      </c>
      <c r="N411" s="506">
        <v>0</v>
      </c>
      <c r="O411" s="506">
        <v>0</v>
      </c>
      <c r="P411" s="506" t="s">
        <v>804</v>
      </c>
      <c r="Q411" s="506">
        <v>0</v>
      </c>
      <c r="R411" s="509">
        <v>0</v>
      </c>
      <c r="S411" s="506"/>
      <c r="T411" s="506"/>
      <c r="U411" s="506">
        <v>0</v>
      </c>
      <c r="V411" s="506">
        <v>0</v>
      </c>
      <c r="W411" s="506">
        <v>0.55600000000000005</v>
      </c>
      <c r="X411" s="506">
        <v>0</v>
      </c>
      <c r="Y411" s="506">
        <v>0</v>
      </c>
      <c r="Z411" s="506">
        <v>0</v>
      </c>
      <c r="AA411" s="506">
        <v>0</v>
      </c>
      <c r="AB411" s="506">
        <v>0</v>
      </c>
      <c r="AC411" s="506">
        <v>0</v>
      </c>
      <c r="AD411" s="506">
        <v>0</v>
      </c>
      <c r="AE411" s="506">
        <v>0.55600000000000005</v>
      </c>
      <c r="AF411" s="506" t="s">
        <v>804</v>
      </c>
      <c r="AG411" s="506">
        <v>0.55600000000000005</v>
      </c>
      <c r="AH411" s="451" t="s">
        <v>1119</v>
      </c>
      <c r="AI411" s="450">
        <v>0</v>
      </c>
      <c r="AJ411" s="506">
        <v>0.55600000000000005</v>
      </c>
      <c r="AK411" s="506">
        <v>0</v>
      </c>
      <c r="AL411" s="506">
        <v>0</v>
      </c>
      <c r="AM411" s="506">
        <v>0</v>
      </c>
      <c r="AN411" s="452" t="s">
        <v>1119</v>
      </c>
      <c r="AO411" s="506">
        <v>0</v>
      </c>
      <c r="AP411" s="506">
        <v>0</v>
      </c>
      <c r="AQ411" s="453"/>
      <c r="AR411" s="450" t="s">
        <v>1105</v>
      </c>
    </row>
    <row r="412" spans="1:44" s="333" customFormat="1" ht="78.75" hidden="1" x14ac:dyDescent="0.25">
      <c r="A412" s="447">
        <v>0</v>
      </c>
      <c r="B412" s="448" t="s">
        <v>994</v>
      </c>
      <c r="C412" s="449" t="s">
        <v>385</v>
      </c>
      <c r="D412" s="506">
        <v>0</v>
      </c>
      <c r="E412" s="506">
        <v>0</v>
      </c>
      <c r="F412" s="506">
        <v>0</v>
      </c>
      <c r="G412" s="506">
        <v>0</v>
      </c>
      <c r="H412" s="506">
        <v>0</v>
      </c>
      <c r="I412" s="506">
        <v>0</v>
      </c>
      <c r="J412" s="506">
        <v>0</v>
      </c>
      <c r="K412" s="506">
        <v>0</v>
      </c>
      <c r="L412" s="506">
        <v>0</v>
      </c>
      <c r="M412" s="506">
        <v>0</v>
      </c>
      <c r="N412" s="506">
        <v>0</v>
      </c>
      <c r="O412" s="506">
        <v>0</v>
      </c>
      <c r="P412" s="506" t="s">
        <v>804</v>
      </c>
      <c r="Q412" s="506">
        <v>0</v>
      </c>
      <c r="R412" s="509">
        <v>0</v>
      </c>
      <c r="S412" s="506"/>
      <c r="T412" s="506"/>
      <c r="U412" s="506">
        <v>0</v>
      </c>
      <c r="V412" s="506">
        <v>0</v>
      </c>
      <c r="W412" s="506">
        <v>8.0000000000000002E-3</v>
      </c>
      <c r="X412" s="506">
        <v>0</v>
      </c>
      <c r="Y412" s="506">
        <v>0</v>
      </c>
      <c r="Z412" s="506">
        <v>0</v>
      </c>
      <c r="AA412" s="506">
        <v>0</v>
      </c>
      <c r="AB412" s="506">
        <v>0</v>
      </c>
      <c r="AC412" s="506">
        <v>0</v>
      </c>
      <c r="AD412" s="506">
        <v>0</v>
      </c>
      <c r="AE412" s="506">
        <v>8.0000000000000002E-3</v>
      </c>
      <c r="AF412" s="506" t="s">
        <v>804</v>
      </c>
      <c r="AG412" s="506">
        <v>8.0000000000000002E-3</v>
      </c>
      <c r="AH412" s="451" t="s">
        <v>1119</v>
      </c>
      <c r="AI412" s="450">
        <v>0</v>
      </c>
      <c r="AJ412" s="506">
        <v>0</v>
      </c>
      <c r="AK412" s="506">
        <v>0</v>
      </c>
      <c r="AL412" s="506">
        <v>8.0000000000000002E-3</v>
      </c>
      <c r="AM412" s="506">
        <v>8.0000000000000002E-3</v>
      </c>
      <c r="AN412" s="452" t="s">
        <v>1119</v>
      </c>
      <c r="AO412" s="506">
        <v>0</v>
      </c>
      <c r="AP412" s="506">
        <v>8.0000000000000002E-3</v>
      </c>
      <c r="AQ412" s="453"/>
      <c r="AR412" s="450" t="s">
        <v>1105</v>
      </c>
    </row>
    <row r="413" spans="1:44" s="333" customFormat="1" ht="94.5" hidden="1" x14ac:dyDescent="0.25">
      <c r="A413" s="447">
        <v>0</v>
      </c>
      <c r="B413" s="448" t="s">
        <v>995</v>
      </c>
      <c r="C413" s="449" t="s">
        <v>385</v>
      </c>
      <c r="D413" s="506">
        <v>0</v>
      </c>
      <c r="E413" s="506">
        <v>0</v>
      </c>
      <c r="F413" s="506">
        <v>0</v>
      </c>
      <c r="G413" s="506">
        <v>0</v>
      </c>
      <c r="H413" s="506">
        <v>0</v>
      </c>
      <c r="I413" s="506">
        <v>0</v>
      </c>
      <c r="J413" s="506">
        <v>0</v>
      </c>
      <c r="K413" s="506">
        <v>0</v>
      </c>
      <c r="L413" s="506">
        <v>0</v>
      </c>
      <c r="M413" s="506">
        <v>0</v>
      </c>
      <c r="N413" s="506">
        <v>0</v>
      </c>
      <c r="O413" s="506">
        <v>0</v>
      </c>
      <c r="P413" s="506" t="s">
        <v>804</v>
      </c>
      <c r="Q413" s="506">
        <v>0</v>
      </c>
      <c r="R413" s="509">
        <v>0</v>
      </c>
      <c r="S413" s="506"/>
      <c r="T413" s="506"/>
      <c r="U413" s="506">
        <v>0</v>
      </c>
      <c r="V413" s="506">
        <v>0</v>
      </c>
      <c r="W413" s="506">
        <v>0.01</v>
      </c>
      <c r="X413" s="506">
        <v>0</v>
      </c>
      <c r="Y413" s="506">
        <v>0</v>
      </c>
      <c r="Z413" s="506">
        <v>0</v>
      </c>
      <c r="AA413" s="506">
        <v>0</v>
      </c>
      <c r="AB413" s="506">
        <v>0</v>
      </c>
      <c r="AC413" s="506">
        <v>0</v>
      </c>
      <c r="AD413" s="506">
        <v>0</v>
      </c>
      <c r="AE413" s="506">
        <v>0.01</v>
      </c>
      <c r="AF413" s="506" t="s">
        <v>804</v>
      </c>
      <c r="AG413" s="506">
        <v>0.01</v>
      </c>
      <c r="AH413" s="451" t="s">
        <v>1119</v>
      </c>
      <c r="AI413" s="450">
        <v>0</v>
      </c>
      <c r="AJ413" s="506">
        <v>0</v>
      </c>
      <c r="AK413" s="506">
        <v>0</v>
      </c>
      <c r="AL413" s="506">
        <v>0.01</v>
      </c>
      <c r="AM413" s="506">
        <v>0.01</v>
      </c>
      <c r="AN413" s="452" t="s">
        <v>1119</v>
      </c>
      <c r="AO413" s="506">
        <v>0</v>
      </c>
      <c r="AP413" s="506">
        <v>0.01</v>
      </c>
      <c r="AQ413" s="453"/>
      <c r="AR413" s="450" t="s">
        <v>1105</v>
      </c>
    </row>
    <row r="414" spans="1:44" s="333" customFormat="1" hidden="1" x14ac:dyDescent="0.25">
      <c r="A414" s="447">
        <v>2</v>
      </c>
      <c r="B414" s="448" t="s">
        <v>395</v>
      </c>
      <c r="C414" s="449">
        <v>0</v>
      </c>
      <c r="D414" s="506">
        <v>206.48516613464469</v>
      </c>
      <c r="E414" s="506">
        <v>207.16260000000057</v>
      </c>
      <c r="F414" s="506">
        <v>120.44004448335444</v>
      </c>
      <c r="G414" s="506">
        <v>210.30806250199998</v>
      </c>
      <c r="H414" s="506">
        <v>14.37966288000001</v>
      </c>
      <c r="I414" s="506">
        <v>1.2956152000000001</v>
      </c>
      <c r="J414" s="506">
        <v>39.739392056599996</v>
      </c>
      <c r="K414" s="506">
        <v>32.58941978</v>
      </c>
      <c r="L414" s="506">
        <v>14.361745310588901</v>
      </c>
      <c r="M414" s="506">
        <v>122.38283355999998</v>
      </c>
      <c r="N414" s="506">
        <v>51.959244236165532</v>
      </c>
      <c r="O414" s="506">
        <v>54.040193961999989</v>
      </c>
      <c r="P414" s="506">
        <v>-3.1454625019994182</v>
      </c>
      <c r="Q414" s="506">
        <v>89.868018018645515</v>
      </c>
      <c r="R414" s="509">
        <v>1.746163939113007</v>
      </c>
      <c r="S414" s="506"/>
      <c r="T414" s="506"/>
      <c r="U414" s="506">
        <v>70.456976870000005</v>
      </c>
      <c r="V414" s="506">
        <v>169.88690636598454</v>
      </c>
      <c r="W414" s="506">
        <v>229.06387559999996</v>
      </c>
      <c r="X414" s="506">
        <v>41.102800000000002</v>
      </c>
      <c r="Y414" s="506">
        <v>59.279136170000001</v>
      </c>
      <c r="Z414" s="506">
        <v>36.910000000000004</v>
      </c>
      <c r="AA414" s="506">
        <v>39.47522662999998</v>
      </c>
      <c r="AB414" s="506">
        <v>31.9405</v>
      </c>
      <c r="AC414" s="506">
        <v>58.877114169999999</v>
      </c>
      <c r="AD414" s="506">
        <v>59.933606365984531</v>
      </c>
      <c r="AE414" s="506">
        <v>71.43239862999998</v>
      </c>
      <c r="AF414" s="506">
        <v>-105.7364805706401</v>
      </c>
      <c r="AG414" s="506">
        <v>59.176969234015417</v>
      </c>
      <c r="AH414" s="451">
        <v>1.3483315489101406</v>
      </c>
      <c r="AI414" s="450">
        <v>0</v>
      </c>
      <c r="AJ414" s="506">
        <v>65.830852580000041</v>
      </c>
      <c r="AK414" s="506">
        <v>150.75130000000001</v>
      </c>
      <c r="AL414" s="506">
        <v>233.58466261999996</v>
      </c>
      <c r="AM414" s="506">
        <v>82.833362619999946</v>
      </c>
      <c r="AN414" s="452">
        <v>1.5494703038713427</v>
      </c>
      <c r="AO414" s="506">
        <v>150.75130000000001</v>
      </c>
      <c r="AP414" s="506">
        <v>233.58466261999996</v>
      </c>
      <c r="AQ414" s="453"/>
      <c r="AR414" s="450">
        <v>0</v>
      </c>
    </row>
    <row r="415" spans="1:44" s="333" customFormat="1" ht="78.75" hidden="1" x14ac:dyDescent="0.25">
      <c r="A415" s="447">
        <v>0</v>
      </c>
      <c r="B415" s="448" t="s">
        <v>890</v>
      </c>
      <c r="C415" s="449" t="s">
        <v>388</v>
      </c>
      <c r="D415" s="506">
        <v>0</v>
      </c>
      <c r="E415" s="506">
        <v>0</v>
      </c>
      <c r="F415" s="506">
        <v>0</v>
      </c>
      <c r="G415" s="506">
        <v>3.1674359999999999E-2</v>
      </c>
      <c r="H415" s="506">
        <v>0</v>
      </c>
      <c r="I415" s="506">
        <v>0</v>
      </c>
      <c r="J415" s="506">
        <v>0</v>
      </c>
      <c r="K415" s="506">
        <v>0</v>
      </c>
      <c r="L415" s="506">
        <v>0</v>
      </c>
      <c r="M415" s="506">
        <v>1.758086E-2</v>
      </c>
      <c r="N415" s="506">
        <v>0</v>
      </c>
      <c r="O415" s="506">
        <v>1.40935E-2</v>
      </c>
      <c r="P415" s="506" t="s">
        <v>804</v>
      </c>
      <c r="Q415" s="506">
        <v>3.1674359999999999E-2</v>
      </c>
      <c r="R415" s="509" t="s">
        <v>1119</v>
      </c>
      <c r="S415" s="506"/>
      <c r="T415" s="506"/>
      <c r="U415" s="506">
        <v>0</v>
      </c>
      <c r="V415" s="506">
        <v>0</v>
      </c>
      <c r="W415" s="506">
        <v>9.1152780000000017E-2</v>
      </c>
      <c r="X415" s="506">
        <v>0</v>
      </c>
      <c r="Y415" s="506">
        <v>0</v>
      </c>
      <c r="Z415" s="506">
        <v>0</v>
      </c>
      <c r="AA415" s="506">
        <v>0</v>
      </c>
      <c r="AB415" s="506">
        <v>0</v>
      </c>
      <c r="AC415" s="506">
        <v>2.6555240000000001E-2</v>
      </c>
      <c r="AD415" s="506">
        <v>0</v>
      </c>
      <c r="AE415" s="506">
        <v>6.4597540000000009E-2</v>
      </c>
      <c r="AF415" s="506" t="s">
        <v>804</v>
      </c>
      <c r="AG415" s="506">
        <v>9.1152780000000017E-2</v>
      </c>
      <c r="AH415" s="451" t="s">
        <v>1119</v>
      </c>
      <c r="AI415" s="450" t="s">
        <v>421</v>
      </c>
      <c r="AJ415" s="506">
        <v>0</v>
      </c>
      <c r="AK415" s="506">
        <v>0</v>
      </c>
      <c r="AL415" s="506">
        <v>9.1152780000000017E-2</v>
      </c>
      <c r="AM415" s="506">
        <v>9.1152780000000017E-2</v>
      </c>
      <c r="AN415" s="452" t="s">
        <v>1119</v>
      </c>
      <c r="AO415" s="506">
        <v>0</v>
      </c>
      <c r="AP415" s="506">
        <v>9.1152780000000017E-2</v>
      </c>
      <c r="AQ415" s="453"/>
      <c r="AR415" s="450" t="s">
        <v>1105</v>
      </c>
    </row>
    <row r="416" spans="1:44" s="333" customFormat="1" ht="31.5" hidden="1" x14ac:dyDescent="0.25">
      <c r="A416" s="447">
        <v>0</v>
      </c>
      <c r="B416" s="448" t="s">
        <v>653</v>
      </c>
      <c r="C416" s="449" t="s">
        <v>388</v>
      </c>
      <c r="D416" s="506">
        <v>79.694840000000028</v>
      </c>
      <c r="E416" s="506">
        <v>67.89130000000003</v>
      </c>
      <c r="F416" s="506">
        <v>59.952008422161484</v>
      </c>
      <c r="G416" s="506">
        <v>109.86609344199999</v>
      </c>
      <c r="H416" s="506">
        <v>14.090662880000011</v>
      </c>
      <c r="I416" s="506">
        <v>0.83454919999999999</v>
      </c>
      <c r="J416" s="506">
        <v>30.252392056599994</v>
      </c>
      <c r="K416" s="506">
        <v>22.0996992</v>
      </c>
      <c r="L416" s="506">
        <v>8.7317453105889005</v>
      </c>
      <c r="M416" s="506">
        <v>72.251484750000003</v>
      </c>
      <c r="N416" s="506">
        <v>6.87720817497258</v>
      </c>
      <c r="O416" s="506">
        <v>14.680360291999989</v>
      </c>
      <c r="P416" s="506">
        <v>-41.974793441999964</v>
      </c>
      <c r="Q416" s="506">
        <v>49.91408501983851</v>
      </c>
      <c r="R416" s="509">
        <v>1.8325673540135743</v>
      </c>
      <c r="S416" s="506"/>
      <c r="T416" s="506"/>
      <c r="U416" s="506">
        <v>10.003876869999999</v>
      </c>
      <c r="V416" s="506">
        <v>57.535000000000025</v>
      </c>
      <c r="W416" s="506">
        <v>94.999962819999965</v>
      </c>
      <c r="X416" s="506">
        <v>10.236000000000002</v>
      </c>
      <c r="Y416" s="506">
        <v>28.101536169999999</v>
      </c>
      <c r="Z416" s="506">
        <v>13.900000000000002</v>
      </c>
      <c r="AA416" s="506">
        <v>15.238226629999993</v>
      </c>
      <c r="AB416" s="506">
        <v>17.400000000000002</v>
      </c>
      <c r="AC416" s="506">
        <v>28.73049893</v>
      </c>
      <c r="AD416" s="506">
        <v>15.999000000000024</v>
      </c>
      <c r="AE416" s="506">
        <v>22.929701089999984</v>
      </c>
      <c r="AF416" s="506" t="s">
        <v>804</v>
      </c>
      <c r="AG416" s="506">
        <v>37.464962819999947</v>
      </c>
      <c r="AH416" s="451">
        <v>1.6511682075258525</v>
      </c>
      <c r="AI416" s="450" t="s">
        <v>421</v>
      </c>
      <c r="AJ416" s="506">
        <v>10.65645258</v>
      </c>
      <c r="AK416" s="506">
        <v>67.538000000000011</v>
      </c>
      <c r="AL416" s="506">
        <v>94.242049840000021</v>
      </c>
      <c r="AM416" s="506">
        <v>26.70404984000001</v>
      </c>
      <c r="AN416" s="452">
        <v>1.3953929615919927</v>
      </c>
      <c r="AO416" s="506">
        <v>67.538000000000011</v>
      </c>
      <c r="AP416" s="506">
        <v>94.242049840000021</v>
      </c>
      <c r="AQ416" s="453"/>
      <c r="AR416" s="450" t="s">
        <v>1120</v>
      </c>
    </row>
    <row r="417" spans="1:44" s="333" customFormat="1" ht="47.25" hidden="1" x14ac:dyDescent="0.25">
      <c r="A417" s="447">
        <v>0</v>
      </c>
      <c r="B417" s="448" t="s">
        <v>652</v>
      </c>
      <c r="C417" s="449" t="s">
        <v>390</v>
      </c>
      <c r="D417" s="506">
        <v>0</v>
      </c>
      <c r="E417" s="506">
        <v>0</v>
      </c>
      <c r="F417" s="506">
        <v>0</v>
      </c>
      <c r="G417" s="506">
        <v>1.8000000000000002E-2</v>
      </c>
      <c r="H417" s="506">
        <v>0</v>
      </c>
      <c r="I417" s="506">
        <v>1.8000000000000002E-2</v>
      </c>
      <c r="J417" s="506">
        <v>0</v>
      </c>
      <c r="K417" s="506">
        <v>0</v>
      </c>
      <c r="L417" s="506">
        <v>0</v>
      </c>
      <c r="M417" s="506">
        <v>0</v>
      </c>
      <c r="N417" s="506">
        <v>0</v>
      </c>
      <c r="O417" s="506">
        <v>0</v>
      </c>
      <c r="P417" s="506" t="s">
        <v>804</v>
      </c>
      <c r="Q417" s="506">
        <v>1.8000000000000002E-2</v>
      </c>
      <c r="R417" s="509" t="s">
        <v>1119</v>
      </c>
      <c r="S417" s="506"/>
      <c r="T417" s="506"/>
      <c r="U417" s="506">
        <v>1.7999999999999999E-2</v>
      </c>
      <c r="V417" s="506">
        <v>0</v>
      </c>
      <c r="W417" s="506">
        <v>4.0000000000000001E-3</v>
      </c>
      <c r="X417" s="506">
        <v>0</v>
      </c>
      <c r="Y417" s="506">
        <v>4.0000000000000001E-3</v>
      </c>
      <c r="Z417" s="506">
        <v>0</v>
      </c>
      <c r="AA417" s="506">
        <v>0</v>
      </c>
      <c r="AB417" s="506">
        <v>0</v>
      </c>
      <c r="AC417" s="506">
        <v>0</v>
      </c>
      <c r="AD417" s="506">
        <v>0</v>
      </c>
      <c r="AE417" s="506">
        <v>0</v>
      </c>
      <c r="AF417" s="506" t="s">
        <v>804</v>
      </c>
      <c r="AG417" s="506">
        <v>4.0000000000000001E-3</v>
      </c>
      <c r="AH417" s="451" t="s">
        <v>1119</v>
      </c>
      <c r="AI417" s="450" t="s">
        <v>421</v>
      </c>
      <c r="AJ417" s="506">
        <v>0</v>
      </c>
      <c r="AK417" s="506">
        <v>0</v>
      </c>
      <c r="AL417" s="506">
        <v>2.1999999999999999E-2</v>
      </c>
      <c r="AM417" s="506">
        <v>2.1999999999999999E-2</v>
      </c>
      <c r="AN417" s="452" t="s">
        <v>1119</v>
      </c>
      <c r="AO417" s="506">
        <v>0</v>
      </c>
      <c r="AP417" s="506">
        <v>2.1999999999999999E-2</v>
      </c>
      <c r="AQ417" s="453"/>
      <c r="AR417" s="450" t="s">
        <v>1105</v>
      </c>
    </row>
    <row r="418" spans="1:44" s="333" customFormat="1" ht="31.5" hidden="1" x14ac:dyDescent="0.25">
      <c r="A418" s="447">
        <v>0</v>
      </c>
      <c r="B418" s="448" t="s">
        <v>903</v>
      </c>
      <c r="C418" s="449" t="s">
        <v>389</v>
      </c>
      <c r="D418" s="506">
        <v>75.123000000000005</v>
      </c>
      <c r="E418" s="506">
        <v>93.858999999999995</v>
      </c>
      <c r="F418" s="506">
        <v>51.60403606119295</v>
      </c>
      <c r="G418" s="506">
        <v>19.651600000000002</v>
      </c>
      <c r="H418" s="506">
        <v>0.28899999999999998</v>
      </c>
      <c r="I418" s="506">
        <v>0.35799999999999998</v>
      </c>
      <c r="J418" s="506">
        <v>8.2339999999999982</v>
      </c>
      <c r="K418" s="506">
        <v>8.3310000000000013</v>
      </c>
      <c r="L418" s="506">
        <v>5.63</v>
      </c>
      <c r="M418" s="506">
        <v>9.7735999999999983</v>
      </c>
      <c r="N418" s="506">
        <v>37.451036061192951</v>
      </c>
      <c r="O418" s="506">
        <v>1.1890000000000001</v>
      </c>
      <c r="P418" s="506">
        <v>74.207399999999993</v>
      </c>
      <c r="Q418" s="506">
        <v>-31.952436061192948</v>
      </c>
      <c r="R418" s="509">
        <v>0.38081517454752567</v>
      </c>
      <c r="S418" s="506"/>
      <c r="T418" s="506"/>
      <c r="U418" s="506">
        <v>21.126099999999994</v>
      </c>
      <c r="V418" s="506">
        <v>63.662906365984504</v>
      </c>
      <c r="W418" s="506">
        <v>31.206499999999988</v>
      </c>
      <c r="X418" s="506">
        <v>9.9827999999999975</v>
      </c>
      <c r="Y418" s="506">
        <v>9.9825999999999997</v>
      </c>
      <c r="Z418" s="506">
        <v>5.3759999999999994</v>
      </c>
      <c r="AA418" s="506">
        <v>5.3760000000000003</v>
      </c>
      <c r="AB418" s="506">
        <v>5.5404999999999998</v>
      </c>
      <c r="AC418" s="506">
        <v>5.6508999999999991</v>
      </c>
      <c r="AD418" s="506">
        <v>42.763606365984508</v>
      </c>
      <c r="AE418" s="506">
        <v>10.196999999999989</v>
      </c>
      <c r="AF418" s="506">
        <v>48.335025423728823</v>
      </c>
      <c r="AG418" s="506">
        <v>-32.45640636598452</v>
      </c>
      <c r="AH418" s="451">
        <v>0.49018340162795049</v>
      </c>
      <c r="AI418" s="450" t="s">
        <v>927</v>
      </c>
      <c r="AJ418" s="506">
        <v>30.812400000000018</v>
      </c>
      <c r="AK418" s="506">
        <v>27.017900000000004</v>
      </c>
      <c r="AL418" s="506">
        <v>21.520199999999999</v>
      </c>
      <c r="AM418" s="506">
        <v>-5.4977000000000054</v>
      </c>
      <c r="AN418" s="452">
        <v>0.79651638358273569</v>
      </c>
      <c r="AO418" s="506">
        <v>27.017900000000004</v>
      </c>
      <c r="AP418" s="506">
        <v>21.520199999999999</v>
      </c>
      <c r="AQ418" s="453"/>
      <c r="AR418" s="450" t="s">
        <v>1120</v>
      </c>
    </row>
    <row r="419" spans="1:44" s="333" customFormat="1" ht="31.5" hidden="1" x14ac:dyDescent="0.25">
      <c r="A419" s="447">
        <v>0</v>
      </c>
      <c r="B419" s="448" t="s">
        <v>655</v>
      </c>
      <c r="C419" s="449" t="s">
        <v>385</v>
      </c>
      <c r="D419" s="506">
        <v>50.202946134644634</v>
      </c>
      <c r="E419" s="506">
        <v>43.947920000000522</v>
      </c>
      <c r="F419" s="506">
        <v>8.8840000000000003</v>
      </c>
      <c r="G419" s="506">
        <v>77.837701589999966</v>
      </c>
      <c r="H419" s="506">
        <v>0</v>
      </c>
      <c r="I419" s="506">
        <v>8.5066000000000003E-2</v>
      </c>
      <c r="J419" s="506">
        <v>1.2529999999999999</v>
      </c>
      <c r="K419" s="506">
        <v>1.9034448199999998</v>
      </c>
      <c r="L419" s="506">
        <v>0</v>
      </c>
      <c r="M419" s="506">
        <v>38.626707849999967</v>
      </c>
      <c r="N419" s="506">
        <v>7.6310000000000002</v>
      </c>
      <c r="O419" s="506">
        <v>37.222482919999997</v>
      </c>
      <c r="P419" s="506">
        <v>-33.889781589999444</v>
      </c>
      <c r="Q419" s="506">
        <v>68.953701589999966</v>
      </c>
      <c r="R419" s="509">
        <v>8.7615602870328644</v>
      </c>
      <c r="S419" s="506"/>
      <c r="T419" s="506"/>
      <c r="U419" s="506">
        <v>36.718999999999973</v>
      </c>
      <c r="V419" s="506">
        <v>47.448</v>
      </c>
      <c r="W419" s="506">
        <v>90.51025999999996</v>
      </c>
      <c r="X419" s="506">
        <v>19.643000000000001</v>
      </c>
      <c r="Y419" s="506">
        <v>19.528999999999996</v>
      </c>
      <c r="Z419" s="506">
        <v>17.634</v>
      </c>
      <c r="AA419" s="506">
        <v>17.626999999999992</v>
      </c>
      <c r="AB419" s="506">
        <v>9</v>
      </c>
      <c r="AC419" s="506">
        <v>23.281160000000003</v>
      </c>
      <c r="AD419" s="506">
        <v>1.1709999999999994</v>
      </c>
      <c r="AE419" s="506">
        <v>30.073099999999968</v>
      </c>
      <c r="AF419" s="506">
        <v>-47.96539039436891</v>
      </c>
      <c r="AG419" s="506">
        <v>43.062259999999959</v>
      </c>
      <c r="AH419" s="451">
        <v>1.9075674422525704</v>
      </c>
      <c r="AI419" s="450" t="s">
        <v>421</v>
      </c>
      <c r="AJ419" s="506">
        <v>24.056999999999995</v>
      </c>
      <c r="AK419" s="506">
        <v>54.954399999999993</v>
      </c>
      <c r="AL419" s="506">
        <v>103.17225999999997</v>
      </c>
      <c r="AM419" s="506">
        <v>48.217859999999973</v>
      </c>
      <c r="AN419" s="452">
        <v>1.8774158211171441</v>
      </c>
      <c r="AO419" s="506">
        <v>54.954399999999993</v>
      </c>
      <c r="AP419" s="506">
        <v>103.17225999999997</v>
      </c>
      <c r="AQ419" s="453"/>
      <c r="AR419" s="450" t="s">
        <v>1120</v>
      </c>
    </row>
    <row r="420" spans="1:44" s="333" customFormat="1" ht="78.75" hidden="1" x14ac:dyDescent="0.25">
      <c r="A420" s="447">
        <v>0</v>
      </c>
      <c r="B420" s="448" t="s">
        <v>656</v>
      </c>
      <c r="C420" s="449" t="s">
        <v>385</v>
      </c>
      <c r="D420" s="506">
        <v>0</v>
      </c>
      <c r="E420" s="506">
        <v>0</v>
      </c>
      <c r="F420" s="506">
        <v>0</v>
      </c>
      <c r="G420" s="506">
        <v>0.32600499999999999</v>
      </c>
      <c r="H420" s="506">
        <v>0</v>
      </c>
      <c r="I420" s="506">
        <v>0</v>
      </c>
      <c r="J420" s="506">
        <v>0</v>
      </c>
      <c r="K420" s="506">
        <v>0</v>
      </c>
      <c r="L420" s="506">
        <v>0</v>
      </c>
      <c r="M420" s="506">
        <v>0.11350499999999999</v>
      </c>
      <c r="N420" s="506">
        <v>0</v>
      </c>
      <c r="O420" s="506">
        <v>0.21249999999999999</v>
      </c>
      <c r="P420" s="506" t="s">
        <v>804</v>
      </c>
      <c r="Q420" s="506">
        <v>0.32600499999999999</v>
      </c>
      <c r="R420" s="509" t="s">
        <v>1119</v>
      </c>
      <c r="S420" s="506"/>
      <c r="T420" s="506"/>
      <c r="U420" s="506">
        <v>0</v>
      </c>
      <c r="V420" s="506">
        <v>0</v>
      </c>
      <c r="W420" s="506">
        <v>0.40500000000000003</v>
      </c>
      <c r="X420" s="506">
        <v>0</v>
      </c>
      <c r="Y420" s="506">
        <v>0.40500000000000003</v>
      </c>
      <c r="Z420" s="506">
        <v>0</v>
      </c>
      <c r="AA420" s="506">
        <v>0</v>
      </c>
      <c r="AB420" s="506">
        <v>0</v>
      </c>
      <c r="AC420" s="506">
        <v>0</v>
      </c>
      <c r="AD420" s="506">
        <v>0</v>
      </c>
      <c r="AE420" s="506">
        <v>0</v>
      </c>
      <c r="AF420" s="506" t="s">
        <v>804</v>
      </c>
      <c r="AG420" s="506">
        <v>0.40500000000000003</v>
      </c>
      <c r="AH420" s="451" t="s">
        <v>1119</v>
      </c>
      <c r="AI420" s="450" t="s">
        <v>421</v>
      </c>
      <c r="AJ420" s="506">
        <v>0</v>
      </c>
      <c r="AK420" s="506">
        <v>0</v>
      </c>
      <c r="AL420" s="506">
        <v>0.40500000000000003</v>
      </c>
      <c r="AM420" s="506">
        <v>0.40500000000000003</v>
      </c>
      <c r="AN420" s="452" t="s">
        <v>1119</v>
      </c>
      <c r="AO420" s="506">
        <v>0</v>
      </c>
      <c r="AP420" s="506">
        <v>0.40500000000000003</v>
      </c>
      <c r="AQ420" s="453"/>
      <c r="AR420" s="450" t="s">
        <v>1105</v>
      </c>
    </row>
    <row r="421" spans="1:44" s="333" customFormat="1" ht="47.25" hidden="1" x14ac:dyDescent="0.25">
      <c r="A421" s="447">
        <v>0</v>
      </c>
      <c r="B421" s="448" t="s">
        <v>891</v>
      </c>
      <c r="C421" s="449" t="s">
        <v>385</v>
      </c>
      <c r="D421" s="506">
        <v>1.46438</v>
      </c>
      <c r="E421" s="506">
        <v>1.46438</v>
      </c>
      <c r="F421" s="506">
        <v>0</v>
      </c>
      <c r="G421" s="506">
        <v>0</v>
      </c>
      <c r="H421" s="506">
        <v>0</v>
      </c>
      <c r="I421" s="506">
        <v>0</v>
      </c>
      <c r="J421" s="506">
        <v>0</v>
      </c>
      <c r="K421" s="506">
        <v>0</v>
      </c>
      <c r="L421" s="506">
        <v>0</v>
      </c>
      <c r="M421" s="506">
        <v>0</v>
      </c>
      <c r="N421" s="506">
        <v>0</v>
      </c>
      <c r="O421" s="506">
        <v>0</v>
      </c>
      <c r="P421" s="506">
        <v>1.46438</v>
      </c>
      <c r="Q421" s="506">
        <v>0</v>
      </c>
      <c r="R421" s="509">
        <v>0</v>
      </c>
      <c r="S421" s="506"/>
      <c r="T421" s="506"/>
      <c r="U421" s="506">
        <v>0</v>
      </c>
      <c r="V421" s="506">
        <v>1.2410000000000001</v>
      </c>
      <c r="W421" s="506">
        <v>1.2410000000000001</v>
      </c>
      <c r="X421" s="506">
        <v>1.2410000000000001</v>
      </c>
      <c r="Y421" s="506">
        <v>1.2410000000000001</v>
      </c>
      <c r="Z421" s="506">
        <v>0</v>
      </c>
      <c r="AA421" s="506">
        <v>0</v>
      </c>
      <c r="AB421" s="506">
        <v>0</v>
      </c>
      <c r="AC421" s="506">
        <v>0</v>
      </c>
      <c r="AD421" s="506">
        <v>0</v>
      </c>
      <c r="AE421" s="506">
        <v>0</v>
      </c>
      <c r="AF421" s="506">
        <v>0</v>
      </c>
      <c r="AG421" s="506">
        <v>0</v>
      </c>
      <c r="AH421" s="451">
        <v>1</v>
      </c>
      <c r="AI421" s="450">
        <v>0</v>
      </c>
      <c r="AJ421" s="506">
        <v>0</v>
      </c>
      <c r="AK421" s="506">
        <v>1.2410000000000001</v>
      </c>
      <c r="AL421" s="506">
        <v>1.2410000000000001</v>
      </c>
      <c r="AM421" s="506">
        <v>0</v>
      </c>
      <c r="AN421" s="452">
        <v>1</v>
      </c>
      <c r="AO421" s="506">
        <v>1.2410000000000001</v>
      </c>
      <c r="AP421" s="506">
        <v>1.2410000000000001</v>
      </c>
      <c r="AQ421" s="453"/>
      <c r="AR421" s="450" t="s">
        <v>1106</v>
      </c>
    </row>
    <row r="422" spans="1:44" s="333" customFormat="1" ht="94.5" hidden="1" x14ac:dyDescent="0.25">
      <c r="A422" s="447">
        <v>0</v>
      </c>
      <c r="B422" s="448" t="s">
        <v>658</v>
      </c>
      <c r="C422" s="449" t="s">
        <v>385</v>
      </c>
      <c r="D422" s="506">
        <v>0</v>
      </c>
      <c r="E422" s="506">
        <v>0</v>
      </c>
      <c r="F422" s="506">
        <v>0</v>
      </c>
      <c r="G422" s="506">
        <v>0</v>
      </c>
      <c r="H422" s="506">
        <v>0</v>
      </c>
      <c r="I422" s="506">
        <v>0</v>
      </c>
      <c r="J422" s="506">
        <v>0</v>
      </c>
      <c r="K422" s="506">
        <v>0</v>
      </c>
      <c r="L422" s="506">
        <v>0</v>
      </c>
      <c r="M422" s="506">
        <v>0</v>
      </c>
      <c r="N422" s="506">
        <v>0</v>
      </c>
      <c r="O422" s="506">
        <v>0</v>
      </c>
      <c r="P422" s="506" t="s">
        <v>804</v>
      </c>
      <c r="Q422" s="506">
        <v>0</v>
      </c>
      <c r="R422" s="509">
        <v>0</v>
      </c>
      <c r="S422" s="506"/>
      <c r="T422" s="506"/>
      <c r="U422" s="506">
        <v>0</v>
      </c>
      <c r="V422" s="506">
        <v>0</v>
      </c>
      <c r="W422" s="506">
        <v>1.9E-2</v>
      </c>
      <c r="X422" s="506">
        <v>0</v>
      </c>
      <c r="Y422" s="506">
        <v>1.2E-2</v>
      </c>
      <c r="Z422" s="506">
        <v>0</v>
      </c>
      <c r="AA422" s="506">
        <v>6.9999999999999993E-3</v>
      </c>
      <c r="AB422" s="506">
        <v>0</v>
      </c>
      <c r="AC422" s="506">
        <v>0</v>
      </c>
      <c r="AD422" s="506">
        <v>0</v>
      </c>
      <c r="AE422" s="506">
        <v>0</v>
      </c>
      <c r="AF422" s="506" t="s">
        <v>804</v>
      </c>
      <c r="AG422" s="506">
        <v>1.9E-2</v>
      </c>
      <c r="AH422" s="451" t="s">
        <v>1119</v>
      </c>
      <c r="AI422" s="450">
        <v>0</v>
      </c>
      <c r="AJ422" s="506">
        <v>1.9E-2</v>
      </c>
      <c r="AK422" s="506">
        <v>0</v>
      </c>
      <c r="AL422" s="506">
        <v>0</v>
      </c>
      <c r="AM422" s="506">
        <v>0</v>
      </c>
      <c r="AN422" s="452" t="s">
        <v>1119</v>
      </c>
      <c r="AO422" s="506">
        <v>0</v>
      </c>
      <c r="AP422" s="506">
        <v>0</v>
      </c>
      <c r="AQ422" s="453"/>
      <c r="AR422" s="450" t="s">
        <v>1105</v>
      </c>
    </row>
    <row r="423" spans="1:44" s="333" customFormat="1" ht="78.75" hidden="1" x14ac:dyDescent="0.25">
      <c r="A423" s="447">
        <v>0</v>
      </c>
      <c r="B423" s="448" t="s">
        <v>659</v>
      </c>
      <c r="C423" s="449" t="s">
        <v>385</v>
      </c>
      <c r="D423" s="506">
        <v>0</v>
      </c>
      <c r="E423" s="506">
        <v>0</v>
      </c>
      <c r="F423" s="506">
        <v>0</v>
      </c>
      <c r="G423" s="506">
        <v>0</v>
      </c>
      <c r="H423" s="506">
        <v>0</v>
      </c>
      <c r="I423" s="506">
        <v>0</v>
      </c>
      <c r="J423" s="506">
        <v>0</v>
      </c>
      <c r="K423" s="506">
        <v>0</v>
      </c>
      <c r="L423" s="506">
        <v>0</v>
      </c>
      <c r="M423" s="506">
        <v>0</v>
      </c>
      <c r="N423" s="506">
        <v>0</v>
      </c>
      <c r="O423" s="506">
        <v>0</v>
      </c>
      <c r="P423" s="506" t="s">
        <v>804</v>
      </c>
      <c r="Q423" s="506">
        <v>0</v>
      </c>
      <c r="R423" s="509">
        <v>0</v>
      </c>
      <c r="S423" s="506"/>
      <c r="T423" s="506"/>
      <c r="U423" s="506">
        <v>2.1000000000000001E-2</v>
      </c>
      <c r="V423" s="506">
        <v>0</v>
      </c>
      <c r="W423" s="506">
        <v>3.4000000000000002E-2</v>
      </c>
      <c r="X423" s="506">
        <v>0</v>
      </c>
      <c r="Y423" s="506">
        <v>3.0000000000000001E-3</v>
      </c>
      <c r="Z423" s="506">
        <v>0</v>
      </c>
      <c r="AA423" s="506">
        <v>0</v>
      </c>
      <c r="AB423" s="506">
        <v>0</v>
      </c>
      <c r="AC423" s="506">
        <v>0</v>
      </c>
      <c r="AD423" s="506">
        <v>0</v>
      </c>
      <c r="AE423" s="506">
        <v>3.1000000000000003E-2</v>
      </c>
      <c r="AF423" s="506" t="s">
        <v>804</v>
      </c>
      <c r="AG423" s="506">
        <v>3.4000000000000002E-2</v>
      </c>
      <c r="AH423" s="451" t="s">
        <v>1119</v>
      </c>
      <c r="AI423" s="450">
        <v>0</v>
      </c>
      <c r="AJ423" s="506">
        <v>5.5000000000000007E-2</v>
      </c>
      <c r="AK423" s="506">
        <v>0</v>
      </c>
      <c r="AL423" s="506">
        <v>0</v>
      </c>
      <c r="AM423" s="506">
        <v>0</v>
      </c>
      <c r="AN423" s="452" t="s">
        <v>1119</v>
      </c>
      <c r="AO423" s="506">
        <v>0</v>
      </c>
      <c r="AP423" s="506">
        <v>0</v>
      </c>
      <c r="AQ423" s="453"/>
      <c r="AR423" s="450" t="s">
        <v>1105</v>
      </c>
    </row>
    <row r="424" spans="1:44" s="333" customFormat="1" ht="47.25" hidden="1" x14ac:dyDescent="0.25">
      <c r="A424" s="447">
        <v>0</v>
      </c>
      <c r="B424" s="448" t="s">
        <v>660</v>
      </c>
      <c r="C424" s="449" t="s">
        <v>385</v>
      </c>
      <c r="D424" s="506">
        <v>0</v>
      </c>
      <c r="E424" s="506">
        <v>0</v>
      </c>
      <c r="F424" s="506">
        <v>0</v>
      </c>
      <c r="G424" s="506">
        <v>0</v>
      </c>
      <c r="H424" s="506">
        <v>0</v>
      </c>
      <c r="I424" s="506">
        <v>0</v>
      </c>
      <c r="J424" s="506">
        <v>0</v>
      </c>
      <c r="K424" s="506">
        <v>0</v>
      </c>
      <c r="L424" s="506">
        <v>0</v>
      </c>
      <c r="M424" s="506">
        <v>0</v>
      </c>
      <c r="N424" s="506">
        <v>0</v>
      </c>
      <c r="O424" s="506">
        <v>0</v>
      </c>
      <c r="P424" s="506" t="s">
        <v>804</v>
      </c>
      <c r="Q424" s="506">
        <v>0</v>
      </c>
      <c r="R424" s="509">
        <v>0</v>
      </c>
      <c r="S424" s="506"/>
      <c r="T424" s="506"/>
      <c r="U424" s="506">
        <v>5.1999999999999998E-2</v>
      </c>
      <c r="V424" s="506">
        <v>0</v>
      </c>
      <c r="W424" s="506">
        <v>0</v>
      </c>
      <c r="X424" s="506">
        <v>0</v>
      </c>
      <c r="Y424" s="506">
        <v>0</v>
      </c>
      <c r="Z424" s="506">
        <v>0</v>
      </c>
      <c r="AA424" s="506">
        <v>0</v>
      </c>
      <c r="AB424" s="506">
        <v>0</v>
      </c>
      <c r="AC424" s="506">
        <v>0</v>
      </c>
      <c r="AD424" s="506">
        <v>0</v>
      </c>
      <c r="AE424" s="506">
        <v>0</v>
      </c>
      <c r="AF424" s="506" t="s">
        <v>804</v>
      </c>
      <c r="AG424" s="506">
        <v>0</v>
      </c>
      <c r="AH424" s="451" t="s">
        <v>1119</v>
      </c>
      <c r="AI424" s="450">
        <v>0</v>
      </c>
      <c r="AJ424" s="506">
        <v>0</v>
      </c>
      <c r="AK424" s="506">
        <v>0</v>
      </c>
      <c r="AL424" s="506">
        <v>5.1999999999999998E-2</v>
      </c>
      <c r="AM424" s="506">
        <v>5.1999999999999998E-2</v>
      </c>
      <c r="AN424" s="452" t="s">
        <v>1119</v>
      </c>
      <c r="AO424" s="506">
        <v>0</v>
      </c>
      <c r="AP424" s="506">
        <v>5.1999999999999998E-2</v>
      </c>
      <c r="AQ424" s="453"/>
      <c r="AR424" s="450" t="s">
        <v>1105</v>
      </c>
    </row>
    <row r="425" spans="1:44" s="333" customFormat="1" ht="47.25" hidden="1" x14ac:dyDescent="0.25">
      <c r="A425" s="447">
        <v>0</v>
      </c>
      <c r="B425" s="448" t="s">
        <v>661</v>
      </c>
      <c r="C425" s="449" t="s">
        <v>385</v>
      </c>
      <c r="D425" s="506">
        <v>0</v>
      </c>
      <c r="E425" s="506">
        <v>0</v>
      </c>
      <c r="F425" s="506">
        <v>0</v>
      </c>
      <c r="G425" s="506">
        <v>0</v>
      </c>
      <c r="H425" s="506">
        <v>0</v>
      </c>
      <c r="I425" s="506">
        <v>0</v>
      </c>
      <c r="J425" s="506">
        <v>0</v>
      </c>
      <c r="K425" s="506">
        <v>0</v>
      </c>
      <c r="L425" s="506">
        <v>0</v>
      </c>
      <c r="M425" s="506">
        <v>0</v>
      </c>
      <c r="N425" s="506">
        <v>0</v>
      </c>
      <c r="O425" s="506">
        <v>0</v>
      </c>
      <c r="P425" s="506" t="s">
        <v>804</v>
      </c>
      <c r="Q425" s="506">
        <v>0</v>
      </c>
      <c r="R425" s="509">
        <v>0</v>
      </c>
      <c r="S425" s="506"/>
      <c r="T425" s="506"/>
      <c r="U425" s="506">
        <v>4.9000000000000002E-2</v>
      </c>
      <c r="V425" s="506">
        <v>0</v>
      </c>
      <c r="W425" s="506">
        <v>8.0000000000000002E-3</v>
      </c>
      <c r="X425" s="506">
        <v>0</v>
      </c>
      <c r="Y425" s="506">
        <v>8.0000000000000002E-3</v>
      </c>
      <c r="Z425" s="506">
        <v>0</v>
      </c>
      <c r="AA425" s="506">
        <v>0</v>
      </c>
      <c r="AB425" s="506">
        <v>0</v>
      </c>
      <c r="AC425" s="506">
        <v>0</v>
      </c>
      <c r="AD425" s="506">
        <v>0</v>
      </c>
      <c r="AE425" s="506">
        <v>0</v>
      </c>
      <c r="AF425" s="506" t="s">
        <v>804</v>
      </c>
      <c r="AG425" s="506">
        <v>8.0000000000000002E-3</v>
      </c>
      <c r="AH425" s="451" t="s">
        <v>1119</v>
      </c>
      <c r="AI425" s="450">
        <v>0</v>
      </c>
      <c r="AJ425" s="506">
        <v>5.7000000000000002E-2</v>
      </c>
      <c r="AK425" s="506">
        <v>0</v>
      </c>
      <c r="AL425" s="506">
        <v>0</v>
      </c>
      <c r="AM425" s="506">
        <v>0</v>
      </c>
      <c r="AN425" s="452" t="s">
        <v>1119</v>
      </c>
      <c r="AO425" s="506">
        <v>0</v>
      </c>
      <c r="AP425" s="506">
        <v>0</v>
      </c>
      <c r="AQ425" s="453"/>
      <c r="AR425" s="450" t="s">
        <v>1105</v>
      </c>
    </row>
    <row r="426" spans="1:44" s="333" customFormat="1" ht="78.75" hidden="1" x14ac:dyDescent="0.25">
      <c r="A426" s="447">
        <v>0</v>
      </c>
      <c r="B426" s="448" t="s">
        <v>818</v>
      </c>
      <c r="C426" s="449" t="s">
        <v>385</v>
      </c>
      <c r="D426" s="506">
        <v>0</v>
      </c>
      <c r="E426" s="506">
        <v>0</v>
      </c>
      <c r="F426" s="506">
        <v>0</v>
      </c>
      <c r="G426" s="506">
        <v>0</v>
      </c>
      <c r="H426" s="506">
        <v>0</v>
      </c>
      <c r="I426" s="506">
        <v>0</v>
      </c>
      <c r="J426" s="506">
        <v>0</v>
      </c>
      <c r="K426" s="506">
        <v>0</v>
      </c>
      <c r="L426" s="506">
        <v>0</v>
      </c>
      <c r="M426" s="506">
        <v>0</v>
      </c>
      <c r="N426" s="506">
        <v>0</v>
      </c>
      <c r="O426" s="506">
        <v>0</v>
      </c>
      <c r="P426" s="506" t="s">
        <v>804</v>
      </c>
      <c r="Q426" s="506">
        <v>0</v>
      </c>
      <c r="R426" s="509">
        <v>0</v>
      </c>
      <c r="S426" s="506"/>
      <c r="T426" s="506"/>
      <c r="U426" s="506">
        <v>0</v>
      </c>
      <c r="V426" s="506">
        <v>0</v>
      </c>
      <c r="W426" s="506">
        <v>0.26600000000000001</v>
      </c>
      <c r="X426" s="506">
        <v>0</v>
      </c>
      <c r="Y426" s="506">
        <v>0</v>
      </c>
      <c r="Z426" s="506">
        <v>0</v>
      </c>
      <c r="AA426" s="506">
        <v>0.26600000000000001</v>
      </c>
      <c r="AB426" s="506">
        <v>0</v>
      </c>
      <c r="AC426" s="506">
        <v>0</v>
      </c>
      <c r="AD426" s="506">
        <v>0</v>
      </c>
      <c r="AE426" s="506">
        <v>0</v>
      </c>
      <c r="AF426" s="506" t="s">
        <v>804</v>
      </c>
      <c r="AG426" s="506">
        <v>0.26600000000000001</v>
      </c>
      <c r="AH426" s="451" t="s">
        <v>1119</v>
      </c>
      <c r="AI426" s="450">
        <v>0</v>
      </c>
      <c r="AJ426" s="506">
        <v>0</v>
      </c>
      <c r="AK426" s="506">
        <v>0</v>
      </c>
      <c r="AL426" s="506">
        <v>0.26600000000000001</v>
      </c>
      <c r="AM426" s="506">
        <v>0.26600000000000001</v>
      </c>
      <c r="AN426" s="452" t="s">
        <v>1119</v>
      </c>
      <c r="AO426" s="506">
        <v>0</v>
      </c>
      <c r="AP426" s="506">
        <v>0.26600000000000001</v>
      </c>
      <c r="AQ426" s="453"/>
      <c r="AR426" s="450" t="s">
        <v>1105</v>
      </c>
    </row>
    <row r="427" spans="1:44" s="333" customFormat="1" ht="63" hidden="1" x14ac:dyDescent="0.25">
      <c r="A427" s="447">
        <v>0</v>
      </c>
      <c r="B427" s="448" t="s">
        <v>819</v>
      </c>
      <c r="C427" s="449" t="s">
        <v>385</v>
      </c>
      <c r="D427" s="506">
        <v>0</v>
      </c>
      <c r="E427" s="506">
        <v>0</v>
      </c>
      <c r="F427" s="506">
        <v>0</v>
      </c>
      <c r="G427" s="506">
        <v>1.3541037600000001</v>
      </c>
      <c r="H427" s="506">
        <v>0</v>
      </c>
      <c r="I427" s="506">
        <v>0</v>
      </c>
      <c r="J427" s="506">
        <v>0</v>
      </c>
      <c r="K427" s="506">
        <v>0</v>
      </c>
      <c r="L427" s="506">
        <v>0</v>
      </c>
      <c r="M427" s="506">
        <v>1.3541037600000001</v>
      </c>
      <c r="N427" s="506">
        <v>0</v>
      </c>
      <c r="O427" s="506">
        <v>0</v>
      </c>
      <c r="P427" s="506" t="s">
        <v>804</v>
      </c>
      <c r="Q427" s="506">
        <v>1.3541037600000001</v>
      </c>
      <c r="R427" s="509" t="s">
        <v>1119</v>
      </c>
      <c r="S427" s="506"/>
      <c r="T427" s="506"/>
      <c r="U427" s="506">
        <v>0</v>
      </c>
      <c r="V427" s="506">
        <v>0</v>
      </c>
      <c r="W427" s="506">
        <v>5.5E-2</v>
      </c>
      <c r="X427" s="506">
        <v>0</v>
      </c>
      <c r="Y427" s="506">
        <v>0</v>
      </c>
      <c r="Z427" s="506">
        <v>0</v>
      </c>
      <c r="AA427" s="506">
        <v>5.5E-2</v>
      </c>
      <c r="AB427" s="506">
        <v>0</v>
      </c>
      <c r="AC427" s="506">
        <v>0</v>
      </c>
      <c r="AD427" s="506">
        <v>0</v>
      </c>
      <c r="AE427" s="506">
        <v>0</v>
      </c>
      <c r="AF427" s="506" t="s">
        <v>804</v>
      </c>
      <c r="AG427" s="506">
        <v>5.5E-2</v>
      </c>
      <c r="AH427" s="451" t="s">
        <v>1119</v>
      </c>
      <c r="AI427" s="450" t="s">
        <v>421</v>
      </c>
      <c r="AJ427" s="506">
        <v>0</v>
      </c>
      <c r="AK427" s="506">
        <v>0</v>
      </c>
      <c r="AL427" s="506">
        <v>5.5E-2</v>
      </c>
      <c r="AM427" s="506">
        <v>5.5E-2</v>
      </c>
      <c r="AN427" s="452" t="s">
        <v>1119</v>
      </c>
      <c r="AO427" s="506">
        <v>0</v>
      </c>
      <c r="AP427" s="506">
        <v>5.5E-2</v>
      </c>
      <c r="AQ427" s="453"/>
      <c r="AR427" s="450" t="s">
        <v>1105</v>
      </c>
    </row>
    <row r="428" spans="1:44" s="333" customFormat="1" ht="63" hidden="1" x14ac:dyDescent="0.25">
      <c r="A428" s="447">
        <v>0</v>
      </c>
      <c r="B428" s="448" t="s">
        <v>820</v>
      </c>
      <c r="C428" s="449" t="s">
        <v>385</v>
      </c>
      <c r="D428" s="506">
        <v>0</v>
      </c>
      <c r="E428" s="506">
        <v>0</v>
      </c>
      <c r="F428" s="506">
        <v>0</v>
      </c>
      <c r="G428" s="506">
        <v>0</v>
      </c>
      <c r="H428" s="506">
        <v>0</v>
      </c>
      <c r="I428" s="506">
        <v>0</v>
      </c>
      <c r="J428" s="506">
        <v>0</v>
      </c>
      <c r="K428" s="506">
        <v>0</v>
      </c>
      <c r="L428" s="506">
        <v>0</v>
      </c>
      <c r="M428" s="506">
        <v>0</v>
      </c>
      <c r="N428" s="506">
        <v>0</v>
      </c>
      <c r="O428" s="506">
        <v>0</v>
      </c>
      <c r="P428" s="506" t="s">
        <v>804</v>
      </c>
      <c r="Q428" s="506">
        <v>0</v>
      </c>
      <c r="R428" s="509">
        <v>0</v>
      </c>
      <c r="S428" s="506"/>
      <c r="T428" s="506"/>
      <c r="U428" s="506">
        <v>0</v>
      </c>
      <c r="V428" s="506">
        <v>0</v>
      </c>
      <c r="W428" s="506">
        <v>0.21299999999999999</v>
      </c>
      <c r="X428" s="506">
        <v>0</v>
      </c>
      <c r="Y428" s="506">
        <v>0</v>
      </c>
      <c r="Z428" s="506">
        <v>0</v>
      </c>
      <c r="AA428" s="506">
        <v>1E-3</v>
      </c>
      <c r="AB428" s="506">
        <v>0</v>
      </c>
      <c r="AC428" s="506">
        <v>0</v>
      </c>
      <c r="AD428" s="506">
        <v>0</v>
      </c>
      <c r="AE428" s="506">
        <v>0.21199999999999999</v>
      </c>
      <c r="AF428" s="506" t="s">
        <v>804</v>
      </c>
      <c r="AG428" s="506">
        <v>0.21299999999999999</v>
      </c>
      <c r="AH428" s="451" t="s">
        <v>1119</v>
      </c>
      <c r="AI428" s="450">
        <v>0</v>
      </c>
      <c r="AJ428" s="506">
        <v>0</v>
      </c>
      <c r="AK428" s="506">
        <v>0</v>
      </c>
      <c r="AL428" s="506">
        <v>0.21299999999999999</v>
      </c>
      <c r="AM428" s="506">
        <v>0.21299999999999999</v>
      </c>
      <c r="AN428" s="452" t="s">
        <v>1119</v>
      </c>
      <c r="AO428" s="506">
        <v>0</v>
      </c>
      <c r="AP428" s="506">
        <v>0.21299999999999999</v>
      </c>
      <c r="AQ428" s="453"/>
      <c r="AR428" s="450" t="s">
        <v>1105</v>
      </c>
    </row>
    <row r="429" spans="1:44" s="333" customFormat="1" ht="63" hidden="1" x14ac:dyDescent="0.25">
      <c r="A429" s="447">
        <v>0</v>
      </c>
      <c r="B429" s="448" t="s">
        <v>821</v>
      </c>
      <c r="C429" s="449" t="s">
        <v>385</v>
      </c>
      <c r="D429" s="506">
        <v>0</v>
      </c>
      <c r="E429" s="506">
        <v>0</v>
      </c>
      <c r="F429" s="506">
        <v>0</v>
      </c>
      <c r="G429" s="506">
        <v>0</v>
      </c>
      <c r="H429" s="506">
        <v>0</v>
      </c>
      <c r="I429" s="506">
        <v>0</v>
      </c>
      <c r="J429" s="506">
        <v>0</v>
      </c>
      <c r="K429" s="506">
        <v>0</v>
      </c>
      <c r="L429" s="506">
        <v>0</v>
      </c>
      <c r="M429" s="506">
        <v>0</v>
      </c>
      <c r="N429" s="506">
        <v>0</v>
      </c>
      <c r="O429" s="506">
        <v>0</v>
      </c>
      <c r="P429" s="506" t="s">
        <v>804</v>
      </c>
      <c r="Q429" s="506">
        <v>0</v>
      </c>
      <c r="R429" s="509">
        <v>0</v>
      </c>
      <c r="S429" s="506"/>
      <c r="T429" s="506"/>
      <c r="U429" s="506">
        <v>0</v>
      </c>
      <c r="V429" s="506">
        <v>0</v>
      </c>
      <c r="W429" s="506">
        <v>0.11599999999999999</v>
      </c>
      <c r="X429" s="506">
        <v>0</v>
      </c>
      <c r="Y429" s="506">
        <v>0</v>
      </c>
      <c r="Z429" s="506">
        <v>0</v>
      </c>
      <c r="AA429" s="506">
        <v>5.1999999999999998E-2</v>
      </c>
      <c r="AB429" s="506">
        <v>0</v>
      </c>
      <c r="AC429" s="506">
        <v>6.4000000000000001E-2</v>
      </c>
      <c r="AD429" s="506">
        <v>0</v>
      </c>
      <c r="AE429" s="506">
        <v>0</v>
      </c>
      <c r="AF429" s="506" t="s">
        <v>804</v>
      </c>
      <c r="AG429" s="506">
        <v>0.11599999999999999</v>
      </c>
      <c r="AH429" s="451" t="s">
        <v>1119</v>
      </c>
      <c r="AI429" s="450">
        <v>0</v>
      </c>
      <c r="AJ429" s="506">
        <v>0</v>
      </c>
      <c r="AK429" s="506">
        <v>0</v>
      </c>
      <c r="AL429" s="506">
        <v>0.11600000000000001</v>
      </c>
      <c r="AM429" s="506">
        <v>0.11600000000000001</v>
      </c>
      <c r="AN429" s="452" t="s">
        <v>1119</v>
      </c>
      <c r="AO429" s="506">
        <v>0</v>
      </c>
      <c r="AP429" s="506">
        <v>0.11600000000000001</v>
      </c>
      <c r="AQ429" s="453"/>
      <c r="AR429" s="450" t="s">
        <v>1105</v>
      </c>
    </row>
    <row r="430" spans="1:44" s="333" customFormat="1" ht="78.75" hidden="1" x14ac:dyDescent="0.25">
      <c r="A430" s="447">
        <v>0</v>
      </c>
      <c r="B430" s="448" t="s">
        <v>822</v>
      </c>
      <c r="C430" s="449" t="s">
        <v>385</v>
      </c>
      <c r="D430" s="506">
        <v>0</v>
      </c>
      <c r="E430" s="506">
        <v>0</v>
      </c>
      <c r="F430" s="506">
        <v>0</v>
      </c>
      <c r="G430" s="506">
        <v>0</v>
      </c>
      <c r="H430" s="506">
        <v>0</v>
      </c>
      <c r="I430" s="506">
        <v>0</v>
      </c>
      <c r="J430" s="506">
        <v>0</v>
      </c>
      <c r="K430" s="506">
        <v>0</v>
      </c>
      <c r="L430" s="506">
        <v>0</v>
      </c>
      <c r="M430" s="506">
        <v>0</v>
      </c>
      <c r="N430" s="506">
        <v>0</v>
      </c>
      <c r="O430" s="506">
        <v>0</v>
      </c>
      <c r="P430" s="506" t="s">
        <v>804</v>
      </c>
      <c r="Q430" s="506">
        <v>0</v>
      </c>
      <c r="R430" s="509">
        <v>0</v>
      </c>
      <c r="S430" s="506"/>
      <c r="T430" s="506"/>
      <c r="U430" s="506">
        <v>0</v>
      </c>
      <c r="V430" s="506">
        <v>0</v>
      </c>
      <c r="W430" s="506">
        <v>0.47899999999999998</v>
      </c>
      <c r="X430" s="506">
        <v>0</v>
      </c>
      <c r="Y430" s="506">
        <v>0</v>
      </c>
      <c r="Z430" s="506">
        <v>0</v>
      </c>
      <c r="AA430" s="506">
        <v>0.36899999999999999</v>
      </c>
      <c r="AB430" s="506">
        <v>0</v>
      </c>
      <c r="AC430" s="506">
        <v>0</v>
      </c>
      <c r="AD430" s="506">
        <v>0</v>
      </c>
      <c r="AE430" s="506">
        <v>0.10999999999999999</v>
      </c>
      <c r="AF430" s="506" t="s">
        <v>804</v>
      </c>
      <c r="AG430" s="506">
        <v>0.47899999999999998</v>
      </c>
      <c r="AH430" s="451" t="s">
        <v>1119</v>
      </c>
      <c r="AI430" s="450">
        <v>0</v>
      </c>
      <c r="AJ430" s="506">
        <v>0</v>
      </c>
      <c r="AK430" s="506">
        <v>0</v>
      </c>
      <c r="AL430" s="506">
        <v>0.47899999999999998</v>
      </c>
      <c r="AM430" s="506">
        <v>0.47899999999999998</v>
      </c>
      <c r="AN430" s="452" t="s">
        <v>1119</v>
      </c>
      <c r="AO430" s="506">
        <v>0</v>
      </c>
      <c r="AP430" s="506">
        <v>0.47899999999999998</v>
      </c>
      <c r="AQ430" s="453"/>
      <c r="AR430" s="450" t="s">
        <v>1105</v>
      </c>
    </row>
    <row r="431" spans="1:44" s="333" customFormat="1" ht="126" hidden="1" x14ac:dyDescent="0.25">
      <c r="A431" s="447">
        <v>0</v>
      </c>
      <c r="B431" s="448" t="s">
        <v>823</v>
      </c>
      <c r="C431" s="449" t="s">
        <v>385</v>
      </c>
      <c r="D431" s="506">
        <v>0</v>
      </c>
      <c r="E431" s="506">
        <v>0</v>
      </c>
      <c r="F431" s="506">
        <v>0</v>
      </c>
      <c r="G431" s="506">
        <v>0</v>
      </c>
      <c r="H431" s="506">
        <v>0</v>
      </c>
      <c r="I431" s="506">
        <v>0</v>
      </c>
      <c r="J431" s="506">
        <v>0</v>
      </c>
      <c r="K431" s="506">
        <v>0</v>
      </c>
      <c r="L431" s="506">
        <v>0</v>
      </c>
      <c r="M431" s="506">
        <v>0</v>
      </c>
      <c r="N431" s="506">
        <v>0</v>
      </c>
      <c r="O431" s="506">
        <v>0</v>
      </c>
      <c r="P431" s="506" t="s">
        <v>804</v>
      </c>
      <c r="Q431" s="506">
        <v>0</v>
      </c>
      <c r="R431" s="509">
        <v>0</v>
      </c>
      <c r="S431" s="506"/>
      <c r="T431" s="506"/>
      <c r="U431" s="506">
        <v>0</v>
      </c>
      <c r="V431" s="506">
        <v>0</v>
      </c>
      <c r="W431" s="506">
        <v>7.6999999999999999E-2</v>
      </c>
      <c r="X431" s="506">
        <v>0</v>
      </c>
      <c r="Y431" s="506">
        <v>0</v>
      </c>
      <c r="Z431" s="506">
        <v>0</v>
      </c>
      <c r="AA431" s="506">
        <v>5.7000000000000002E-2</v>
      </c>
      <c r="AB431" s="506">
        <v>0</v>
      </c>
      <c r="AC431" s="506">
        <v>1.9999999999999997E-2</v>
      </c>
      <c r="AD431" s="506">
        <v>0</v>
      </c>
      <c r="AE431" s="506">
        <v>0</v>
      </c>
      <c r="AF431" s="506" t="s">
        <v>804</v>
      </c>
      <c r="AG431" s="506">
        <v>7.6999999999999999E-2</v>
      </c>
      <c r="AH431" s="451" t="s">
        <v>1119</v>
      </c>
      <c r="AI431" s="450">
        <v>0</v>
      </c>
      <c r="AJ431" s="506">
        <v>0</v>
      </c>
      <c r="AK431" s="506">
        <v>0</v>
      </c>
      <c r="AL431" s="506">
        <v>7.6999999999999999E-2</v>
      </c>
      <c r="AM431" s="506">
        <v>7.6999999999999999E-2</v>
      </c>
      <c r="AN431" s="452" t="s">
        <v>1119</v>
      </c>
      <c r="AO431" s="506">
        <v>0</v>
      </c>
      <c r="AP431" s="506">
        <v>7.6999999999999999E-2</v>
      </c>
      <c r="AQ431" s="453"/>
      <c r="AR431" s="450" t="s">
        <v>1105</v>
      </c>
    </row>
    <row r="432" spans="1:44" s="333" customFormat="1" ht="31.5" hidden="1" x14ac:dyDescent="0.25">
      <c r="A432" s="447">
        <v>0</v>
      </c>
      <c r="B432" s="448" t="s">
        <v>824</v>
      </c>
      <c r="C432" s="449" t="s">
        <v>385</v>
      </c>
      <c r="D432" s="506">
        <v>0</v>
      </c>
      <c r="E432" s="506">
        <v>0</v>
      </c>
      <c r="F432" s="506">
        <v>0</v>
      </c>
      <c r="G432" s="506">
        <v>0</v>
      </c>
      <c r="H432" s="506">
        <v>0</v>
      </c>
      <c r="I432" s="506">
        <v>0</v>
      </c>
      <c r="J432" s="506">
        <v>0</v>
      </c>
      <c r="K432" s="506">
        <v>0</v>
      </c>
      <c r="L432" s="506">
        <v>0</v>
      </c>
      <c r="M432" s="506">
        <v>0</v>
      </c>
      <c r="N432" s="506">
        <v>0</v>
      </c>
      <c r="O432" s="506">
        <v>0</v>
      </c>
      <c r="P432" s="506" t="s">
        <v>804</v>
      </c>
      <c r="Q432" s="506">
        <v>0</v>
      </c>
      <c r="R432" s="509">
        <v>0</v>
      </c>
      <c r="S432" s="506"/>
      <c r="T432" s="506"/>
      <c r="U432" s="506">
        <v>0.03</v>
      </c>
      <c r="V432" s="506">
        <v>0</v>
      </c>
      <c r="W432" s="506">
        <v>7.0000000000000001E-3</v>
      </c>
      <c r="X432" s="506">
        <v>0</v>
      </c>
      <c r="Y432" s="506">
        <v>0</v>
      </c>
      <c r="Z432" s="506">
        <v>0</v>
      </c>
      <c r="AA432" s="506">
        <v>6.0000000000000001E-3</v>
      </c>
      <c r="AB432" s="506">
        <v>0</v>
      </c>
      <c r="AC432" s="506">
        <v>1E-3</v>
      </c>
      <c r="AD432" s="506">
        <v>0</v>
      </c>
      <c r="AE432" s="506">
        <v>0</v>
      </c>
      <c r="AF432" s="506" t="s">
        <v>804</v>
      </c>
      <c r="AG432" s="506">
        <v>7.0000000000000001E-3</v>
      </c>
      <c r="AH432" s="451" t="s">
        <v>1119</v>
      </c>
      <c r="AI432" s="450">
        <v>0</v>
      </c>
      <c r="AJ432" s="506">
        <v>3.6999999999999998E-2</v>
      </c>
      <c r="AK432" s="506">
        <v>0</v>
      </c>
      <c r="AL432" s="506">
        <v>0</v>
      </c>
      <c r="AM432" s="506">
        <v>0</v>
      </c>
      <c r="AN432" s="452" t="s">
        <v>1119</v>
      </c>
      <c r="AO432" s="506">
        <v>0</v>
      </c>
      <c r="AP432" s="506">
        <v>0</v>
      </c>
      <c r="AQ432" s="453"/>
      <c r="AR432" s="450" t="s">
        <v>1105</v>
      </c>
    </row>
    <row r="433" spans="1:44" s="333" customFormat="1" ht="63" hidden="1" x14ac:dyDescent="0.25">
      <c r="A433" s="447">
        <v>0</v>
      </c>
      <c r="B433" s="448" t="s">
        <v>825</v>
      </c>
      <c r="C433" s="449" t="s">
        <v>385</v>
      </c>
      <c r="D433" s="506">
        <v>0</v>
      </c>
      <c r="E433" s="506">
        <v>0</v>
      </c>
      <c r="F433" s="506">
        <v>0</v>
      </c>
      <c r="G433" s="506">
        <v>7.6613689999999984E-2</v>
      </c>
      <c r="H433" s="506">
        <v>0</v>
      </c>
      <c r="I433" s="506">
        <v>0</v>
      </c>
      <c r="J433" s="506">
        <v>0</v>
      </c>
      <c r="K433" s="506">
        <v>0</v>
      </c>
      <c r="L433" s="506">
        <v>0</v>
      </c>
      <c r="M433" s="506">
        <v>7.6613689999999984E-2</v>
      </c>
      <c r="N433" s="506">
        <v>0</v>
      </c>
      <c r="O433" s="506">
        <v>0</v>
      </c>
      <c r="P433" s="506" t="s">
        <v>804</v>
      </c>
      <c r="Q433" s="506">
        <v>7.6613689999999984E-2</v>
      </c>
      <c r="R433" s="509" t="s">
        <v>1119</v>
      </c>
      <c r="S433" s="506"/>
      <c r="T433" s="506"/>
      <c r="U433" s="506">
        <v>1.7270000000000001</v>
      </c>
      <c r="V433" s="506">
        <v>0</v>
      </c>
      <c r="W433" s="506">
        <v>7.8E-2</v>
      </c>
      <c r="X433" s="506">
        <v>0</v>
      </c>
      <c r="Y433" s="506">
        <v>0</v>
      </c>
      <c r="Z433" s="506">
        <v>0</v>
      </c>
      <c r="AA433" s="506">
        <v>7.8E-2</v>
      </c>
      <c r="AB433" s="506">
        <v>0</v>
      </c>
      <c r="AC433" s="506">
        <v>0</v>
      </c>
      <c r="AD433" s="506">
        <v>0</v>
      </c>
      <c r="AE433" s="506">
        <v>0</v>
      </c>
      <c r="AF433" s="506" t="s">
        <v>804</v>
      </c>
      <c r="AG433" s="506">
        <v>7.8E-2</v>
      </c>
      <c r="AH433" s="451" t="s">
        <v>1119</v>
      </c>
      <c r="AI433" s="450" t="s">
        <v>421</v>
      </c>
      <c r="AJ433" s="506">
        <v>0</v>
      </c>
      <c r="AK433" s="506">
        <v>0</v>
      </c>
      <c r="AL433" s="506">
        <v>1.8049999999999999</v>
      </c>
      <c r="AM433" s="506">
        <v>1.8049999999999999</v>
      </c>
      <c r="AN433" s="452" t="s">
        <v>1119</v>
      </c>
      <c r="AO433" s="506">
        <v>0</v>
      </c>
      <c r="AP433" s="506">
        <v>1.8049999999999999</v>
      </c>
      <c r="AQ433" s="453"/>
      <c r="AR433" s="450" t="s">
        <v>1105</v>
      </c>
    </row>
    <row r="434" spans="1:44" s="333" customFormat="1" ht="63" hidden="1" x14ac:dyDescent="0.25">
      <c r="A434" s="447">
        <v>0</v>
      </c>
      <c r="B434" s="448" t="s">
        <v>826</v>
      </c>
      <c r="C434" s="449" t="s">
        <v>385</v>
      </c>
      <c r="D434" s="506">
        <v>0</v>
      </c>
      <c r="E434" s="506">
        <v>0</v>
      </c>
      <c r="F434" s="506">
        <v>0</v>
      </c>
      <c r="G434" s="506">
        <v>0</v>
      </c>
      <c r="H434" s="506">
        <v>0</v>
      </c>
      <c r="I434" s="506">
        <v>0</v>
      </c>
      <c r="J434" s="506">
        <v>0</v>
      </c>
      <c r="K434" s="506">
        <v>0</v>
      </c>
      <c r="L434" s="506">
        <v>0</v>
      </c>
      <c r="M434" s="506">
        <v>0</v>
      </c>
      <c r="N434" s="506">
        <v>0</v>
      </c>
      <c r="O434" s="506">
        <v>0</v>
      </c>
      <c r="P434" s="506" t="s">
        <v>804</v>
      </c>
      <c r="Q434" s="506">
        <v>0</v>
      </c>
      <c r="R434" s="509">
        <v>0</v>
      </c>
      <c r="S434" s="506"/>
      <c r="T434" s="506"/>
      <c r="U434" s="506">
        <v>0</v>
      </c>
      <c r="V434" s="506">
        <v>0</v>
      </c>
      <c r="W434" s="506">
        <v>0.104</v>
      </c>
      <c r="X434" s="506">
        <v>0</v>
      </c>
      <c r="Y434" s="506">
        <v>0</v>
      </c>
      <c r="Z434" s="506">
        <v>0</v>
      </c>
      <c r="AA434" s="506">
        <v>0.104</v>
      </c>
      <c r="AB434" s="506">
        <v>0</v>
      </c>
      <c r="AC434" s="506">
        <v>0</v>
      </c>
      <c r="AD434" s="506">
        <v>0</v>
      </c>
      <c r="AE434" s="506">
        <v>0</v>
      </c>
      <c r="AF434" s="506" t="s">
        <v>804</v>
      </c>
      <c r="AG434" s="506">
        <v>0.104</v>
      </c>
      <c r="AH434" s="451" t="s">
        <v>1119</v>
      </c>
      <c r="AI434" s="450">
        <v>0</v>
      </c>
      <c r="AJ434" s="506">
        <v>0</v>
      </c>
      <c r="AK434" s="506">
        <v>0</v>
      </c>
      <c r="AL434" s="506">
        <v>0.104</v>
      </c>
      <c r="AM434" s="506">
        <v>0.104</v>
      </c>
      <c r="AN434" s="452" t="s">
        <v>1119</v>
      </c>
      <c r="AO434" s="506">
        <v>0</v>
      </c>
      <c r="AP434" s="506">
        <v>0.104</v>
      </c>
      <c r="AQ434" s="453"/>
      <c r="AR434" s="450" t="s">
        <v>1105</v>
      </c>
    </row>
    <row r="435" spans="1:44" s="333" customFormat="1" ht="63" hidden="1" x14ac:dyDescent="0.25">
      <c r="A435" s="447">
        <v>0</v>
      </c>
      <c r="B435" s="448" t="s">
        <v>827</v>
      </c>
      <c r="C435" s="449" t="s">
        <v>385</v>
      </c>
      <c r="D435" s="506">
        <v>0</v>
      </c>
      <c r="E435" s="506">
        <v>0</v>
      </c>
      <c r="F435" s="506">
        <v>0</v>
      </c>
      <c r="G435" s="506">
        <v>0</v>
      </c>
      <c r="H435" s="506">
        <v>0</v>
      </c>
      <c r="I435" s="506">
        <v>0</v>
      </c>
      <c r="J435" s="506">
        <v>0</v>
      </c>
      <c r="K435" s="506">
        <v>0</v>
      </c>
      <c r="L435" s="506">
        <v>0</v>
      </c>
      <c r="M435" s="506">
        <v>0</v>
      </c>
      <c r="N435" s="506">
        <v>0</v>
      </c>
      <c r="O435" s="506">
        <v>0</v>
      </c>
      <c r="P435" s="506" t="s">
        <v>804</v>
      </c>
      <c r="Q435" s="506">
        <v>0</v>
      </c>
      <c r="R435" s="509">
        <v>0</v>
      </c>
      <c r="S435" s="506"/>
      <c r="T435" s="506"/>
      <c r="U435" s="506">
        <v>0</v>
      </c>
      <c r="V435" s="506">
        <v>0</v>
      </c>
      <c r="W435" s="506">
        <v>0.158</v>
      </c>
      <c r="X435" s="506">
        <v>0</v>
      </c>
      <c r="Y435" s="506">
        <v>0</v>
      </c>
      <c r="Z435" s="506">
        <v>0</v>
      </c>
      <c r="AA435" s="506">
        <v>0.158</v>
      </c>
      <c r="AB435" s="506">
        <v>0</v>
      </c>
      <c r="AC435" s="506">
        <v>0</v>
      </c>
      <c r="AD435" s="506">
        <v>0</v>
      </c>
      <c r="AE435" s="506">
        <v>0</v>
      </c>
      <c r="AF435" s="506" t="s">
        <v>804</v>
      </c>
      <c r="AG435" s="506">
        <v>0.158</v>
      </c>
      <c r="AH435" s="451" t="s">
        <v>1119</v>
      </c>
      <c r="AI435" s="450">
        <v>0</v>
      </c>
      <c r="AJ435" s="506">
        <v>0</v>
      </c>
      <c r="AK435" s="506">
        <v>0</v>
      </c>
      <c r="AL435" s="506">
        <v>0.158</v>
      </c>
      <c r="AM435" s="506">
        <v>0.158</v>
      </c>
      <c r="AN435" s="452" t="s">
        <v>1119</v>
      </c>
      <c r="AO435" s="506">
        <v>0</v>
      </c>
      <c r="AP435" s="506">
        <v>0.158</v>
      </c>
      <c r="AQ435" s="453"/>
      <c r="AR435" s="450" t="s">
        <v>1105</v>
      </c>
    </row>
    <row r="436" spans="1:44" s="333" customFormat="1" ht="47.25" hidden="1" x14ac:dyDescent="0.25">
      <c r="A436" s="447">
        <v>0</v>
      </c>
      <c r="B436" s="448" t="s">
        <v>828</v>
      </c>
      <c r="C436" s="449" t="s">
        <v>385</v>
      </c>
      <c r="D436" s="506">
        <v>0</v>
      </c>
      <c r="E436" s="506">
        <v>0</v>
      </c>
      <c r="F436" s="506">
        <v>0</v>
      </c>
      <c r="G436" s="506">
        <v>0</v>
      </c>
      <c r="H436" s="506">
        <v>0</v>
      </c>
      <c r="I436" s="506">
        <v>0</v>
      </c>
      <c r="J436" s="506">
        <v>0</v>
      </c>
      <c r="K436" s="506">
        <v>0</v>
      </c>
      <c r="L436" s="506">
        <v>0</v>
      </c>
      <c r="M436" s="506">
        <v>0</v>
      </c>
      <c r="N436" s="506">
        <v>0</v>
      </c>
      <c r="O436" s="506">
        <v>0</v>
      </c>
      <c r="P436" s="506" t="s">
        <v>804</v>
      </c>
      <c r="Q436" s="506">
        <v>0</v>
      </c>
      <c r="R436" s="509">
        <v>0</v>
      </c>
      <c r="S436" s="506"/>
      <c r="T436" s="506"/>
      <c r="U436" s="506">
        <v>0</v>
      </c>
      <c r="V436" s="506">
        <v>0</v>
      </c>
      <c r="W436" s="506">
        <v>4.2999999999999997E-2</v>
      </c>
      <c r="X436" s="506">
        <v>0</v>
      </c>
      <c r="Y436" s="506">
        <v>0</v>
      </c>
      <c r="Z436" s="506">
        <v>0</v>
      </c>
      <c r="AA436" s="506">
        <v>4.2999999999999997E-2</v>
      </c>
      <c r="AB436" s="506">
        <v>0</v>
      </c>
      <c r="AC436" s="506">
        <v>0</v>
      </c>
      <c r="AD436" s="506">
        <v>0</v>
      </c>
      <c r="AE436" s="506">
        <v>0</v>
      </c>
      <c r="AF436" s="506" t="s">
        <v>804</v>
      </c>
      <c r="AG436" s="506">
        <v>4.2999999999999997E-2</v>
      </c>
      <c r="AH436" s="451" t="s">
        <v>1119</v>
      </c>
      <c r="AI436" s="450">
        <v>0</v>
      </c>
      <c r="AJ436" s="506">
        <v>0</v>
      </c>
      <c r="AK436" s="506">
        <v>0</v>
      </c>
      <c r="AL436" s="506">
        <v>4.2999999999999997E-2</v>
      </c>
      <c r="AM436" s="506">
        <v>4.2999999999999997E-2</v>
      </c>
      <c r="AN436" s="452" t="s">
        <v>1119</v>
      </c>
      <c r="AO436" s="506">
        <v>0</v>
      </c>
      <c r="AP436" s="506">
        <v>4.2999999999999997E-2</v>
      </c>
      <c r="AQ436" s="453"/>
      <c r="AR436" s="450" t="s">
        <v>1105</v>
      </c>
    </row>
    <row r="437" spans="1:44" s="333" customFormat="1" ht="47.25" hidden="1" x14ac:dyDescent="0.25">
      <c r="A437" s="447">
        <v>0</v>
      </c>
      <c r="B437" s="448" t="s">
        <v>829</v>
      </c>
      <c r="C437" s="449" t="s">
        <v>385</v>
      </c>
      <c r="D437" s="506">
        <v>0</v>
      </c>
      <c r="E437" s="506">
        <v>0</v>
      </c>
      <c r="F437" s="506">
        <v>0</v>
      </c>
      <c r="G437" s="506">
        <v>0</v>
      </c>
      <c r="H437" s="506">
        <v>0</v>
      </c>
      <c r="I437" s="506">
        <v>0</v>
      </c>
      <c r="J437" s="506">
        <v>0</v>
      </c>
      <c r="K437" s="506">
        <v>0</v>
      </c>
      <c r="L437" s="506">
        <v>0</v>
      </c>
      <c r="M437" s="506">
        <v>0</v>
      </c>
      <c r="N437" s="506">
        <v>0</v>
      </c>
      <c r="O437" s="506">
        <v>0</v>
      </c>
      <c r="P437" s="506" t="s">
        <v>804</v>
      </c>
      <c r="Q437" s="506">
        <v>0</v>
      </c>
      <c r="R437" s="509">
        <v>0</v>
      </c>
      <c r="S437" s="506"/>
      <c r="T437" s="506"/>
      <c r="U437" s="506">
        <v>0</v>
      </c>
      <c r="V437" s="506">
        <v>0</v>
      </c>
      <c r="W437" s="506">
        <v>3.2000000000000001E-2</v>
      </c>
      <c r="X437" s="506">
        <v>0</v>
      </c>
      <c r="Y437" s="506">
        <v>0</v>
      </c>
      <c r="Z437" s="506">
        <v>0</v>
      </c>
      <c r="AA437" s="506">
        <v>3.1E-2</v>
      </c>
      <c r="AB437" s="506">
        <v>0</v>
      </c>
      <c r="AC437" s="506">
        <v>1.0000000000000009E-3</v>
      </c>
      <c r="AD437" s="506">
        <v>0</v>
      </c>
      <c r="AE437" s="506">
        <v>0</v>
      </c>
      <c r="AF437" s="506" t="s">
        <v>804</v>
      </c>
      <c r="AG437" s="506">
        <v>3.2000000000000001E-2</v>
      </c>
      <c r="AH437" s="451" t="s">
        <v>1119</v>
      </c>
      <c r="AI437" s="450">
        <v>0</v>
      </c>
      <c r="AJ437" s="506">
        <v>0</v>
      </c>
      <c r="AK437" s="506">
        <v>0</v>
      </c>
      <c r="AL437" s="506">
        <v>3.2000000000000001E-2</v>
      </c>
      <c r="AM437" s="506">
        <v>3.2000000000000001E-2</v>
      </c>
      <c r="AN437" s="452" t="s">
        <v>1119</v>
      </c>
      <c r="AO437" s="506">
        <v>0</v>
      </c>
      <c r="AP437" s="506">
        <v>3.2000000000000001E-2</v>
      </c>
      <c r="AQ437" s="453"/>
      <c r="AR437" s="450" t="s">
        <v>1105</v>
      </c>
    </row>
    <row r="438" spans="1:44" s="333" customFormat="1" ht="157.5" hidden="1" x14ac:dyDescent="0.25">
      <c r="A438" s="447">
        <v>0</v>
      </c>
      <c r="B438" s="448" t="s">
        <v>892</v>
      </c>
      <c r="C438" s="449" t="s">
        <v>385</v>
      </c>
      <c r="D438" s="506">
        <v>0</v>
      </c>
      <c r="E438" s="506">
        <v>0</v>
      </c>
      <c r="F438" s="506">
        <v>0</v>
      </c>
      <c r="G438" s="506">
        <v>4.9170680000000001E-2</v>
      </c>
      <c r="H438" s="506">
        <v>0</v>
      </c>
      <c r="I438" s="506">
        <v>0</v>
      </c>
      <c r="J438" s="506">
        <v>0</v>
      </c>
      <c r="K438" s="506">
        <v>0</v>
      </c>
      <c r="L438" s="506">
        <v>0</v>
      </c>
      <c r="M438" s="506">
        <v>0</v>
      </c>
      <c r="N438" s="506">
        <v>0</v>
      </c>
      <c r="O438" s="506">
        <v>4.9170680000000001E-2</v>
      </c>
      <c r="P438" s="506" t="s">
        <v>804</v>
      </c>
      <c r="Q438" s="506">
        <v>4.9170680000000001E-2</v>
      </c>
      <c r="R438" s="509" t="s">
        <v>1119</v>
      </c>
      <c r="S438" s="506"/>
      <c r="T438" s="506"/>
      <c r="U438" s="506">
        <v>5.4000000000000006E-2</v>
      </c>
      <c r="V438" s="506">
        <v>0</v>
      </c>
      <c r="W438" s="506">
        <v>4.2999999999999997E-2</v>
      </c>
      <c r="X438" s="506">
        <v>0</v>
      </c>
      <c r="Y438" s="506">
        <v>0</v>
      </c>
      <c r="Z438" s="506">
        <v>0</v>
      </c>
      <c r="AA438" s="506">
        <v>0</v>
      </c>
      <c r="AB438" s="506">
        <v>0</v>
      </c>
      <c r="AC438" s="506">
        <v>4.2999999999999997E-2</v>
      </c>
      <c r="AD438" s="506">
        <v>0</v>
      </c>
      <c r="AE438" s="506">
        <v>0</v>
      </c>
      <c r="AF438" s="506" t="s">
        <v>804</v>
      </c>
      <c r="AG438" s="506">
        <v>4.2999999999999997E-2</v>
      </c>
      <c r="AH438" s="451" t="s">
        <v>1119</v>
      </c>
      <c r="AI438" s="450" t="s">
        <v>421</v>
      </c>
      <c r="AJ438" s="506">
        <v>0</v>
      </c>
      <c r="AK438" s="506">
        <v>0</v>
      </c>
      <c r="AL438" s="506">
        <v>9.7000000000000003E-2</v>
      </c>
      <c r="AM438" s="506">
        <v>9.7000000000000003E-2</v>
      </c>
      <c r="AN438" s="452" t="s">
        <v>1119</v>
      </c>
      <c r="AO438" s="506">
        <v>0</v>
      </c>
      <c r="AP438" s="506">
        <v>9.7000000000000003E-2</v>
      </c>
      <c r="AQ438" s="453"/>
      <c r="AR438" s="450" t="s">
        <v>1105</v>
      </c>
    </row>
    <row r="439" spans="1:44" s="333" customFormat="1" ht="47.25" hidden="1" x14ac:dyDescent="0.25">
      <c r="A439" s="447">
        <v>0</v>
      </c>
      <c r="B439" s="448" t="s">
        <v>893</v>
      </c>
      <c r="C439" s="449" t="s">
        <v>385</v>
      </c>
      <c r="D439" s="506">
        <v>0</v>
      </c>
      <c r="E439" s="506">
        <v>0</v>
      </c>
      <c r="F439" s="506">
        <v>0</v>
      </c>
      <c r="G439" s="506">
        <v>0.16408191999999999</v>
      </c>
      <c r="H439" s="506">
        <v>0</v>
      </c>
      <c r="I439" s="506">
        <v>0</v>
      </c>
      <c r="J439" s="506">
        <v>0</v>
      </c>
      <c r="K439" s="506">
        <v>0</v>
      </c>
      <c r="L439" s="506">
        <v>0</v>
      </c>
      <c r="M439" s="506">
        <v>0</v>
      </c>
      <c r="N439" s="506">
        <v>0</v>
      </c>
      <c r="O439" s="506">
        <v>0.16408191999999999</v>
      </c>
      <c r="P439" s="506" t="s">
        <v>804</v>
      </c>
      <c r="Q439" s="506">
        <v>0.16408191999999999</v>
      </c>
      <c r="R439" s="509" t="s">
        <v>1119</v>
      </c>
      <c r="S439" s="506"/>
      <c r="T439" s="506"/>
      <c r="U439" s="506">
        <v>0</v>
      </c>
      <c r="V439" s="506">
        <v>0</v>
      </c>
      <c r="W439" s="506">
        <v>0.191</v>
      </c>
      <c r="X439" s="506">
        <v>0</v>
      </c>
      <c r="Y439" s="506">
        <v>0</v>
      </c>
      <c r="Z439" s="506">
        <v>0</v>
      </c>
      <c r="AA439" s="506">
        <v>0</v>
      </c>
      <c r="AB439" s="506">
        <v>0</v>
      </c>
      <c r="AC439" s="506">
        <v>0</v>
      </c>
      <c r="AD439" s="506">
        <v>0</v>
      </c>
      <c r="AE439" s="506">
        <v>0.191</v>
      </c>
      <c r="AF439" s="506" t="s">
        <v>804</v>
      </c>
      <c r="AG439" s="506">
        <v>0.191</v>
      </c>
      <c r="AH439" s="451" t="s">
        <v>1119</v>
      </c>
      <c r="AI439" s="450" t="s">
        <v>421</v>
      </c>
      <c r="AJ439" s="506">
        <v>0</v>
      </c>
      <c r="AK439" s="506">
        <v>0</v>
      </c>
      <c r="AL439" s="506">
        <v>0.191</v>
      </c>
      <c r="AM439" s="506">
        <v>0.191</v>
      </c>
      <c r="AN439" s="452" t="s">
        <v>1119</v>
      </c>
      <c r="AO439" s="506">
        <v>0</v>
      </c>
      <c r="AP439" s="506">
        <v>0.191</v>
      </c>
      <c r="AQ439" s="453"/>
      <c r="AR439" s="450" t="s">
        <v>1105</v>
      </c>
    </row>
    <row r="440" spans="1:44" s="333" customFormat="1" ht="78.75" hidden="1" x14ac:dyDescent="0.25">
      <c r="A440" s="447">
        <v>0</v>
      </c>
      <c r="B440" s="448" t="s">
        <v>894</v>
      </c>
      <c r="C440" s="449" t="s">
        <v>385</v>
      </c>
      <c r="D440" s="506">
        <v>0</v>
      </c>
      <c r="E440" s="506">
        <v>0</v>
      </c>
      <c r="F440" s="506">
        <v>0</v>
      </c>
      <c r="G440" s="506">
        <v>0</v>
      </c>
      <c r="H440" s="506">
        <v>0</v>
      </c>
      <c r="I440" s="506">
        <v>0</v>
      </c>
      <c r="J440" s="506">
        <v>0</v>
      </c>
      <c r="K440" s="506">
        <v>0</v>
      </c>
      <c r="L440" s="506">
        <v>0</v>
      </c>
      <c r="M440" s="506">
        <v>0</v>
      </c>
      <c r="N440" s="506">
        <v>0</v>
      </c>
      <c r="O440" s="506">
        <v>0</v>
      </c>
      <c r="P440" s="506" t="s">
        <v>804</v>
      </c>
      <c r="Q440" s="506">
        <v>0</v>
      </c>
      <c r="R440" s="509">
        <v>0</v>
      </c>
      <c r="S440" s="506"/>
      <c r="T440" s="506"/>
      <c r="U440" s="506">
        <v>0</v>
      </c>
      <c r="V440" s="506">
        <v>0</v>
      </c>
      <c r="W440" s="506">
        <v>0.3</v>
      </c>
      <c r="X440" s="506">
        <v>0</v>
      </c>
      <c r="Y440" s="506">
        <v>0</v>
      </c>
      <c r="Z440" s="506">
        <v>0</v>
      </c>
      <c r="AA440" s="506">
        <v>0</v>
      </c>
      <c r="AB440" s="506">
        <v>0</v>
      </c>
      <c r="AC440" s="506">
        <v>0.3</v>
      </c>
      <c r="AD440" s="506">
        <v>0</v>
      </c>
      <c r="AE440" s="506">
        <v>0</v>
      </c>
      <c r="AF440" s="506" t="s">
        <v>804</v>
      </c>
      <c r="AG440" s="506">
        <v>0.3</v>
      </c>
      <c r="AH440" s="451" t="s">
        <v>1119</v>
      </c>
      <c r="AI440" s="450">
        <v>0</v>
      </c>
      <c r="AJ440" s="506">
        <v>0</v>
      </c>
      <c r="AK440" s="506">
        <v>0</v>
      </c>
      <c r="AL440" s="506">
        <v>0.3</v>
      </c>
      <c r="AM440" s="506">
        <v>0.3</v>
      </c>
      <c r="AN440" s="452" t="s">
        <v>1119</v>
      </c>
      <c r="AO440" s="506">
        <v>0</v>
      </c>
      <c r="AP440" s="506">
        <v>0.3</v>
      </c>
      <c r="AQ440" s="453"/>
      <c r="AR440" s="450" t="s">
        <v>1105</v>
      </c>
    </row>
    <row r="441" spans="1:44" s="333" customFormat="1" ht="63" hidden="1" x14ac:dyDescent="0.25">
      <c r="A441" s="447">
        <v>0</v>
      </c>
      <c r="B441" s="448" t="s">
        <v>895</v>
      </c>
      <c r="C441" s="449" t="s">
        <v>385</v>
      </c>
      <c r="D441" s="506">
        <v>0</v>
      </c>
      <c r="E441" s="506">
        <v>0</v>
      </c>
      <c r="F441" s="506">
        <v>0</v>
      </c>
      <c r="G441" s="506">
        <v>0.1670625</v>
      </c>
      <c r="H441" s="506">
        <v>0</v>
      </c>
      <c r="I441" s="506">
        <v>0</v>
      </c>
      <c r="J441" s="506">
        <v>0</v>
      </c>
      <c r="K441" s="506">
        <v>0</v>
      </c>
      <c r="L441" s="506">
        <v>0</v>
      </c>
      <c r="M441" s="506">
        <v>0</v>
      </c>
      <c r="N441" s="506">
        <v>0</v>
      </c>
      <c r="O441" s="506">
        <v>0.1670625</v>
      </c>
      <c r="P441" s="506" t="s">
        <v>804</v>
      </c>
      <c r="Q441" s="506">
        <v>0.1670625</v>
      </c>
      <c r="R441" s="509" t="s">
        <v>1119</v>
      </c>
      <c r="S441" s="506"/>
      <c r="T441" s="506"/>
      <c r="U441" s="506">
        <v>0</v>
      </c>
      <c r="V441" s="506">
        <v>0</v>
      </c>
      <c r="W441" s="506">
        <v>0.224</v>
      </c>
      <c r="X441" s="506">
        <v>0</v>
      </c>
      <c r="Y441" s="506">
        <v>0</v>
      </c>
      <c r="Z441" s="506">
        <v>0</v>
      </c>
      <c r="AA441" s="506">
        <v>0</v>
      </c>
      <c r="AB441" s="506">
        <v>0</v>
      </c>
      <c r="AC441" s="506">
        <v>0.224</v>
      </c>
      <c r="AD441" s="506">
        <v>0</v>
      </c>
      <c r="AE441" s="506">
        <v>0</v>
      </c>
      <c r="AF441" s="506" t="s">
        <v>804</v>
      </c>
      <c r="AG441" s="506">
        <v>0.224</v>
      </c>
      <c r="AH441" s="451" t="s">
        <v>1119</v>
      </c>
      <c r="AI441" s="450" t="s">
        <v>421</v>
      </c>
      <c r="AJ441" s="506">
        <v>0</v>
      </c>
      <c r="AK441" s="506">
        <v>0</v>
      </c>
      <c r="AL441" s="506">
        <v>0.224</v>
      </c>
      <c r="AM441" s="506">
        <v>0.224</v>
      </c>
      <c r="AN441" s="452" t="s">
        <v>1119</v>
      </c>
      <c r="AO441" s="506">
        <v>0</v>
      </c>
      <c r="AP441" s="506">
        <v>0.224</v>
      </c>
      <c r="AQ441" s="453"/>
      <c r="AR441" s="450" t="s">
        <v>1105</v>
      </c>
    </row>
    <row r="442" spans="1:44" s="333" customFormat="1" ht="63" hidden="1" x14ac:dyDescent="0.25">
      <c r="A442" s="447">
        <v>0</v>
      </c>
      <c r="B442" s="448" t="s">
        <v>896</v>
      </c>
      <c r="C442" s="449" t="s">
        <v>385</v>
      </c>
      <c r="D442" s="506">
        <v>0</v>
      </c>
      <c r="E442" s="506">
        <v>0</v>
      </c>
      <c r="F442" s="506">
        <v>0</v>
      </c>
      <c r="G442" s="506">
        <v>0</v>
      </c>
      <c r="H442" s="506">
        <v>0</v>
      </c>
      <c r="I442" s="506">
        <v>0</v>
      </c>
      <c r="J442" s="506">
        <v>0</v>
      </c>
      <c r="K442" s="506">
        <v>0</v>
      </c>
      <c r="L442" s="506">
        <v>0</v>
      </c>
      <c r="M442" s="506">
        <v>0</v>
      </c>
      <c r="N442" s="506">
        <v>0</v>
      </c>
      <c r="O442" s="506">
        <v>0</v>
      </c>
      <c r="P442" s="506" t="s">
        <v>804</v>
      </c>
      <c r="Q442" s="506">
        <v>0</v>
      </c>
      <c r="R442" s="509">
        <v>0</v>
      </c>
      <c r="S442" s="506"/>
      <c r="T442" s="506"/>
      <c r="U442" s="506">
        <v>0</v>
      </c>
      <c r="V442" s="506">
        <v>0</v>
      </c>
      <c r="W442" s="506">
        <v>3.1E-2</v>
      </c>
      <c r="X442" s="506">
        <v>0</v>
      </c>
      <c r="Y442" s="506">
        <v>0</v>
      </c>
      <c r="Z442" s="506">
        <v>0</v>
      </c>
      <c r="AA442" s="506">
        <v>0</v>
      </c>
      <c r="AB442" s="506">
        <v>0</v>
      </c>
      <c r="AC442" s="506">
        <v>1.4E-2</v>
      </c>
      <c r="AD442" s="506">
        <v>0</v>
      </c>
      <c r="AE442" s="506">
        <v>1.7000000000000001E-2</v>
      </c>
      <c r="AF442" s="506" t="s">
        <v>804</v>
      </c>
      <c r="AG442" s="506">
        <v>3.1E-2</v>
      </c>
      <c r="AH442" s="451" t="s">
        <v>1119</v>
      </c>
      <c r="AI442" s="450">
        <v>0</v>
      </c>
      <c r="AJ442" s="506">
        <v>0</v>
      </c>
      <c r="AK442" s="506">
        <v>0</v>
      </c>
      <c r="AL442" s="506">
        <v>3.1E-2</v>
      </c>
      <c r="AM442" s="506">
        <v>3.1E-2</v>
      </c>
      <c r="AN442" s="452" t="s">
        <v>1119</v>
      </c>
      <c r="AO442" s="506">
        <v>0</v>
      </c>
      <c r="AP442" s="506">
        <v>3.1E-2</v>
      </c>
      <c r="AQ442" s="453"/>
      <c r="AR442" s="450" t="s">
        <v>1105</v>
      </c>
    </row>
    <row r="443" spans="1:44" s="333" customFormat="1" ht="63" hidden="1" x14ac:dyDescent="0.25">
      <c r="A443" s="447">
        <v>0</v>
      </c>
      <c r="B443" s="448" t="s">
        <v>897</v>
      </c>
      <c r="C443" s="449" t="s">
        <v>385</v>
      </c>
      <c r="D443" s="506">
        <v>0</v>
      </c>
      <c r="E443" s="506">
        <v>0</v>
      </c>
      <c r="F443" s="506">
        <v>0</v>
      </c>
      <c r="G443" s="506">
        <v>0</v>
      </c>
      <c r="H443" s="506">
        <v>0</v>
      </c>
      <c r="I443" s="506">
        <v>0</v>
      </c>
      <c r="J443" s="506">
        <v>0</v>
      </c>
      <c r="K443" s="506">
        <v>0</v>
      </c>
      <c r="L443" s="506">
        <v>0</v>
      </c>
      <c r="M443" s="506">
        <v>0</v>
      </c>
      <c r="N443" s="506">
        <v>0</v>
      </c>
      <c r="O443" s="506">
        <v>0</v>
      </c>
      <c r="P443" s="506" t="s">
        <v>804</v>
      </c>
      <c r="Q443" s="506">
        <v>0</v>
      </c>
      <c r="R443" s="509">
        <v>0</v>
      </c>
      <c r="S443" s="506"/>
      <c r="T443" s="506"/>
      <c r="U443" s="506">
        <v>0</v>
      </c>
      <c r="V443" s="506">
        <v>0</v>
      </c>
      <c r="W443" s="506">
        <v>7.2999999999999995E-2</v>
      </c>
      <c r="X443" s="506">
        <v>0</v>
      </c>
      <c r="Y443" s="506">
        <v>0</v>
      </c>
      <c r="Z443" s="506">
        <v>0</v>
      </c>
      <c r="AA443" s="506">
        <v>0</v>
      </c>
      <c r="AB443" s="506">
        <v>0</v>
      </c>
      <c r="AC443" s="506">
        <v>1.2E-2</v>
      </c>
      <c r="AD443" s="506">
        <v>0</v>
      </c>
      <c r="AE443" s="506">
        <v>6.0999999999999999E-2</v>
      </c>
      <c r="AF443" s="506" t="s">
        <v>804</v>
      </c>
      <c r="AG443" s="506">
        <v>7.2999999999999995E-2</v>
      </c>
      <c r="AH443" s="451" t="s">
        <v>1119</v>
      </c>
      <c r="AI443" s="450">
        <v>0</v>
      </c>
      <c r="AJ443" s="506">
        <v>0</v>
      </c>
      <c r="AK443" s="506">
        <v>0</v>
      </c>
      <c r="AL443" s="506">
        <v>7.2999999999999995E-2</v>
      </c>
      <c r="AM443" s="506">
        <v>7.2999999999999995E-2</v>
      </c>
      <c r="AN443" s="452" t="s">
        <v>1119</v>
      </c>
      <c r="AO443" s="506">
        <v>0</v>
      </c>
      <c r="AP443" s="506">
        <v>7.2999999999999995E-2</v>
      </c>
      <c r="AQ443" s="453"/>
      <c r="AR443" s="450" t="s">
        <v>1105</v>
      </c>
    </row>
    <row r="444" spans="1:44" s="333" customFormat="1" ht="47.25" hidden="1" x14ac:dyDescent="0.25">
      <c r="A444" s="447">
        <v>0</v>
      </c>
      <c r="B444" s="448" t="s">
        <v>898</v>
      </c>
      <c r="C444" s="449" t="s">
        <v>385</v>
      </c>
      <c r="D444" s="506">
        <v>0</v>
      </c>
      <c r="E444" s="506">
        <v>0</v>
      </c>
      <c r="F444" s="506">
        <v>0</v>
      </c>
      <c r="G444" s="506">
        <v>0</v>
      </c>
      <c r="H444" s="506">
        <v>0</v>
      </c>
      <c r="I444" s="506">
        <v>0</v>
      </c>
      <c r="J444" s="506">
        <v>0</v>
      </c>
      <c r="K444" s="506">
        <v>0</v>
      </c>
      <c r="L444" s="506">
        <v>0</v>
      </c>
      <c r="M444" s="506">
        <v>0</v>
      </c>
      <c r="N444" s="506">
        <v>0</v>
      </c>
      <c r="O444" s="506">
        <v>0</v>
      </c>
      <c r="P444" s="506" t="s">
        <v>804</v>
      </c>
      <c r="Q444" s="506">
        <v>0</v>
      </c>
      <c r="R444" s="509">
        <v>0</v>
      </c>
      <c r="S444" s="506"/>
      <c r="T444" s="506"/>
      <c r="U444" s="506">
        <v>0</v>
      </c>
      <c r="V444" s="506">
        <v>0</v>
      </c>
      <c r="W444" s="506">
        <v>0.36399999999999999</v>
      </c>
      <c r="X444" s="506">
        <v>0</v>
      </c>
      <c r="Y444" s="506">
        <v>0</v>
      </c>
      <c r="Z444" s="506">
        <v>0</v>
      </c>
      <c r="AA444" s="506">
        <v>0</v>
      </c>
      <c r="AB444" s="506">
        <v>0</v>
      </c>
      <c r="AC444" s="506">
        <v>1.2999999999999999E-2</v>
      </c>
      <c r="AD444" s="506">
        <v>0</v>
      </c>
      <c r="AE444" s="506">
        <v>0.35099999999999998</v>
      </c>
      <c r="AF444" s="506" t="s">
        <v>804</v>
      </c>
      <c r="AG444" s="506">
        <v>0.36399999999999999</v>
      </c>
      <c r="AH444" s="451" t="s">
        <v>1119</v>
      </c>
      <c r="AI444" s="450">
        <v>0</v>
      </c>
      <c r="AJ444" s="506">
        <v>0</v>
      </c>
      <c r="AK444" s="506">
        <v>0</v>
      </c>
      <c r="AL444" s="506">
        <v>0.36399999999999999</v>
      </c>
      <c r="AM444" s="506">
        <v>0.36399999999999999</v>
      </c>
      <c r="AN444" s="452" t="s">
        <v>1119</v>
      </c>
      <c r="AO444" s="506">
        <v>0</v>
      </c>
      <c r="AP444" s="506">
        <v>0.36399999999999999</v>
      </c>
      <c r="AQ444" s="453"/>
      <c r="AR444" s="450" t="s">
        <v>1105</v>
      </c>
    </row>
    <row r="445" spans="1:44" s="333" customFormat="1" ht="94.5" hidden="1" x14ac:dyDescent="0.25">
      <c r="A445" s="447">
        <v>0</v>
      </c>
      <c r="B445" s="448" t="s">
        <v>899</v>
      </c>
      <c r="C445" s="449" t="s">
        <v>385</v>
      </c>
      <c r="D445" s="506">
        <v>0</v>
      </c>
      <c r="E445" s="506">
        <v>0</v>
      </c>
      <c r="F445" s="506">
        <v>0</v>
      </c>
      <c r="G445" s="506">
        <v>0</v>
      </c>
      <c r="H445" s="506">
        <v>0</v>
      </c>
      <c r="I445" s="506">
        <v>0</v>
      </c>
      <c r="J445" s="506">
        <v>0</v>
      </c>
      <c r="K445" s="506">
        <v>0</v>
      </c>
      <c r="L445" s="506">
        <v>0</v>
      </c>
      <c r="M445" s="506">
        <v>0</v>
      </c>
      <c r="N445" s="506">
        <v>0</v>
      </c>
      <c r="O445" s="506">
        <v>0</v>
      </c>
      <c r="P445" s="506" t="s">
        <v>804</v>
      </c>
      <c r="Q445" s="506">
        <v>0</v>
      </c>
      <c r="R445" s="509">
        <v>0</v>
      </c>
      <c r="S445" s="506"/>
      <c r="T445" s="506"/>
      <c r="U445" s="506">
        <v>0</v>
      </c>
      <c r="V445" s="506">
        <v>0</v>
      </c>
      <c r="W445" s="506">
        <v>7.9000000000000001E-2</v>
      </c>
      <c r="X445" s="506">
        <v>0</v>
      </c>
      <c r="Y445" s="506">
        <v>0</v>
      </c>
      <c r="Z445" s="506">
        <v>0</v>
      </c>
      <c r="AA445" s="506">
        <v>0</v>
      </c>
      <c r="AB445" s="506">
        <v>0</v>
      </c>
      <c r="AC445" s="506">
        <v>7.9000000000000001E-2</v>
      </c>
      <c r="AD445" s="506">
        <v>0</v>
      </c>
      <c r="AE445" s="506">
        <v>0</v>
      </c>
      <c r="AF445" s="506" t="s">
        <v>804</v>
      </c>
      <c r="AG445" s="506">
        <v>7.9000000000000001E-2</v>
      </c>
      <c r="AH445" s="451" t="s">
        <v>1119</v>
      </c>
      <c r="AI445" s="450">
        <v>0</v>
      </c>
      <c r="AJ445" s="506">
        <v>7.9000000000000001E-2</v>
      </c>
      <c r="AK445" s="506">
        <v>0</v>
      </c>
      <c r="AL445" s="506">
        <v>0</v>
      </c>
      <c r="AM445" s="506">
        <v>0</v>
      </c>
      <c r="AN445" s="452" t="s">
        <v>1119</v>
      </c>
      <c r="AO445" s="506">
        <v>0</v>
      </c>
      <c r="AP445" s="506">
        <v>0</v>
      </c>
      <c r="AQ445" s="453"/>
      <c r="AR445" s="450" t="s">
        <v>1105</v>
      </c>
    </row>
    <row r="446" spans="1:44" s="333" customFormat="1" ht="141.75" hidden="1" x14ac:dyDescent="0.25">
      <c r="A446" s="447">
        <v>0</v>
      </c>
      <c r="B446" s="448" t="s">
        <v>900</v>
      </c>
      <c r="C446" s="449" t="s">
        <v>385</v>
      </c>
      <c r="D446" s="506">
        <v>0</v>
      </c>
      <c r="E446" s="506">
        <v>0</v>
      </c>
      <c r="F446" s="506">
        <v>0</v>
      </c>
      <c r="G446" s="506">
        <v>0</v>
      </c>
      <c r="H446" s="506">
        <v>0</v>
      </c>
      <c r="I446" s="506">
        <v>0</v>
      </c>
      <c r="J446" s="506">
        <v>0</v>
      </c>
      <c r="K446" s="506">
        <v>0</v>
      </c>
      <c r="L446" s="506">
        <v>0</v>
      </c>
      <c r="M446" s="506">
        <v>0</v>
      </c>
      <c r="N446" s="506">
        <v>0</v>
      </c>
      <c r="O446" s="506">
        <v>0</v>
      </c>
      <c r="P446" s="506" t="s">
        <v>804</v>
      </c>
      <c r="Q446" s="506">
        <v>0</v>
      </c>
      <c r="R446" s="509">
        <v>0</v>
      </c>
      <c r="S446" s="506"/>
      <c r="T446" s="506"/>
      <c r="U446" s="506">
        <v>0</v>
      </c>
      <c r="V446" s="506">
        <v>0</v>
      </c>
      <c r="W446" s="506">
        <v>0.14499999999999999</v>
      </c>
      <c r="X446" s="506">
        <v>0</v>
      </c>
      <c r="Y446" s="506">
        <v>0</v>
      </c>
      <c r="Z446" s="506">
        <v>0</v>
      </c>
      <c r="AA446" s="506">
        <v>0</v>
      </c>
      <c r="AB446" s="506">
        <v>0</v>
      </c>
      <c r="AC446" s="506">
        <v>0.14499999999999999</v>
      </c>
      <c r="AD446" s="506">
        <v>0</v>
      </c>
      <c r="AE446" s="506">
        <v>0</v>
      </c>
      <c r="AF446" s="506" t="s">
        <v>804</v>
      </c>
      <c r="AG446" s="506">
        <v>0.14499999999999999</v>
      </c>
      <c r="AH446" s="451" t="s">
        <v>1119</v>
      </c>
      <c r="AI446" s="450">
        <v>0</v>
      </c>
      <c r="AJ446" s="506">
        <v>0</v>
      </c>
      <c r="AK446" s="506">
        <v>0</v>
      </c>
      <c r="AL446" s="506">
        <v>0.14499999999999999</v>
      </c>
      <c r="AM446" s="506">
        <v>0.14499999999999999</v>
      </c>
      <c r="AN446" s="452" t="s">
        <v>1119</v>
      </c>
      <c r="AO446" s="506">
        <v>0</v>
      </c>
      <c r="AP446" s="506">
        <v>0.14499999999999999</v>
      </c>
      <c r="AQ446" s="453"/>
      <c r="AR446" s="450" t="s">
        <v>1105</v>
      </c>
    </row>
    <row r="447" spans="1:44" s="333" customFormat="1" ht="94.5" hidden="1" x14ac:dyDescent="0.25">
      <c r="A447" s="447">
        <v>0</v>
      </c>
      <c r="B447" s="448" t="s">
        <v>901</v>
      </c>
      <c r="C447" s="449" t="s">
        <v>385</v>
      </c>
      <c r="D447" s="506">
        <v>0</v>
      </c>
      <c r="E447" s="506">
        <v>0</v>
      </c>
      <c r="F447" s="506">
        <v>0</v>
      </c>
      <c r="G447" s="506">
        <v>0</v>
      </c>
      <c r="H447" s="506">
        <v>0</v>
      </c>
      <c r="I447" s="506">
        <v>0</v>
      </c>
      <c r="J447" s="506">
        <v>0</v>
      </c>
      <c r="K447" s="506">
        <v>0</v>
      </c>
      <c r="L447" s="506">
        <v>0</v>
      </c>
      <c r="M447" s="506">
        <v>0</v>
      </c>
      <c r="N447" s="506">
        <v>0</v>
      </c>
      <c r="O447" s="506">
        <v>0</v>
      </c>
      <c r="P447" s="506" t="s">
        <v>804</v>
      </c>
      <c r="Q447" s="506">
        <v>0</v>
      </c>
      <c r="R447" s="509">
        <v>0</v>
      </c>
      <c r="S447" s="506"/>
      <c r="T447" s="506"/>
      <c r="U447" s="506">
        <v>0</v>
      </c>
      <c r="V447" s="506">
        <v>0</v>
      </c>
      <c r="W447" s="506">
        <v>1.423</v>
      </c>
      <c r="X447" s="506">
        <v>0</v>
      </c>
      <c r="Y447" s="506">
        <v>0</v>
      </c>
      <c r="Z447" s="506">
        <v>0</v>
      </c>
      <c r="AA447" s="506">
        <v>0</v>
      </c>
      <c r="AB447" s="506">
        <v>0</v>
      </c>
      <c r="AC447" s="506">
        <v>2.3E-2</v>
      </c>
      <c r="AD447" s="506">
        <v>0</v>
      </c>
      <c r="AE447" s="506">
        <v>1.4000000000000001</v>
      </c>
      <c r="AF447" s="506" t="s">
        <v>804</v>
      </c>
      <c r="AG447" s="506">
        <v>1.423</v>
      </c>
      <c r="AH447" s="451" t="s">
        <v>1119</v>
      </c>
      <c r="AI447" s="450">
        <v>0</v>
      </c>
      <c r="AJ447" s="506">
        <v>0</v>
      </c>
      <c r="AK447" s="506">
        <v>0</v>
      </c>
      <c r="AL447" s="506">
        <v>1.423</v>
      </c>
      <c r="AM447" s="506">
        <v>1.423</v>
      </c>
      <c r="AN447" s="452" t="s">
        <v>1119</v>
      </c>
      <c r="AO447" s="506">
        <v>0</v>
      </c>
      <c r="AP447" s="506">
        <v>1.423</v>
      </c>
      <c r="AQ447" s="453"/>
      <c r="AR447" s="450" t="s">
        <v>1105</v>
      </c>
    </row>
    <row r="448" spans="1:44" s="333" customFormat="1" ht="47.25" hidden="1" x14ac:dyDescent="0.25">
      <c r="A448" s="447">
        <v>0</v>
      </c>
      <c r="B448" s="448" t="s">
        <v>902</v>
      </c>
      <c r="C448" s="449" t="s">
        <v>385</v>
      </c>
      <c r="D448" s="506">
        <v>0</v>
      </c>
      <c r="E448" s="506">
        <v>0</v>
      </c>
      <c r="F448" s="506">
        <v>0</v>
      </c>
      <c r="G448" s="506">
        <v>0</v>
      </c>
      <c r="H448" s="506">
        <v>0</v>
      </c>
      <c r="I448" s="506">
        <v>0</v>
      </c>
      <c r="J448" s="506">
        <v>0</v>
      </c>
      <c r="K448" s="506">
        <v>0</v>
      </c>
      <c r="L448" s="506">
        <v>0</v>
      </c>
      <c r="M448" s="506">
        <v>0</v>
      </c>
      <c r="N448" s="506">
        <v>0</v>
      </c>
      <c r="O448" s="506">
        <v>0</v>
      </c>
      <c r="P448" s="506" t="s">
        <v>804</v>
      </c>
      <c r="Q448" s="506">
        <v>0</v>
      </c>
      <c r="R448" s="509">
        <v>0</v>
      </c>
      <c r="S448" s="506"/>
      <c r="T448" s="506"/>
      <c r="U448" s="506">
        <v>0</v>
      </c>
      <c r="V448" s="506">
        <v>0</v>
      </c>
      <c r="W448" s="506">
        <v>0.249</v>
      </c>
      <c r="X448" s="506">
        <v>0</v>
      </c>
      <c r="Y448" s="506">
        <v>0</v>
      </c>
      <c r="Z448" s="506">
        <v>0</v>
      </c>
      <c r="AA448" s="506">
        <v>0</v>
      </c>
      <c r="AB448" s="506">
        <v>0</v>
      </c>
      <c r="AC448" s="506">
        <v>0.249</v>
      </c>
      <c r="AD448" s="506">
        <v>0</v>
      </c>
      <c r="AE448" s="506">
        <v>0</v>
      </c>
      <c r="AF448" s="506" t="s">
        <v>804</v>
      </c>
      <c r="AG448" s="506">
        <v>0.249</v>
      </c>
      <c r="AH448" s="451" t="s">
        <v>1119</v>
      </c>
      <c r="AI448" s="450">
        <v>0</v>
      </c>
      <c r="AJ448" s="506">
        <v>0</v>
      </c>
      <c r="AK448" s="506">
        <v>0</v>
      </c>
      <c r="AL448" s="506">
        <v>0.249</v>
      </c>
      <c r="AM448" s="506">
        <v>0.249</v>
      </c>
      <c r="AN448" s="452" t="s">
        <v>1119</v>
      </c>
      <c r="AO448" s="506">
        <v>0</v>
      </c>
      <c r="AP448" s="506">
        <v>0.249</v>
      </c>
      <c r="AQ448" s="453"/>
      <c r="AR448" s="450" t="s">
        <v>1105</v>
      </c>
    </row>
    <row r="449" spans="1:44" s="333" customFormat="1" ht="63" hidden="1" x14ac:dyDescent="0.25">
      <c r="A449" s="447">
        <v>0</v>
      </c>
      <c r="B449" s="448" t="s">
        <v>998</v>
      </c>
      <c r="C449" s="449" t="s">
        <v>385</v>
      </c>
      <c r="D449" s="506">
        <v>0</v>
      </c>
      <c r="E449" s="506">
        <v>0</v>
      </c>
      <c r="F449" s="506">
        <v>0</v>
      </c>
      <c r="G449" s="506">
        <v>6.5674999999999997E-2</v>
      </c>
      <c r="H449" s="506">
        <v>0</v>
      </c>
      <c r="I449" s="506">
        <v>0</v>
      </c>
      <c r="J449" s="506">
        <v>0</v>
      </c>
      <c r="K449" s="506">
        <v>0</v>
      </c>
      <c r="L449" s="506">
        <v>0</v>
      </c>
      <c r="M449" s="506">
        <v>6.5674999999999997E-2</v>
      </c>
      <c r="N449" s="506">
        <v>0</v>
      </c>
      <c r="O449" s="506">
        <v>0</v>
      </c>
      <c r="P449" s="506" t="s">
        <v>804</v>
      </c>
      <c r="Q449" s="506">
        <v>6.5674999999999997E-2</v>
      </c>
      <c r="R449" s="509" t="s">
        <v>1119</v>
      </c>
      <c r="S449" s="506"/>
      <c r="T449" s="506"/>
      <c r="U449" s="506">
        <v>0</v>
      </c>
      <c r="V449" s="506">
        <v>0</v>
      </c>
      <c r="W449" s="506">
        <v>0.156</v>
      </c>
      <c r="X449" s="506">
        <v>0</v>
      </c>
      <c r="Y449" s="506">
        <v>0</v>
      </c>
      <c r="Z449" s="506">
        <v>0</v>
      </c>
      <c r="AA449" s="506">
        <v>0</v>
      </c>
      <c r="AB449" s="506">
        <v>0</v>
      </c>
      <c r="AC449" s="506">
        <v>0</v>
      </c>
      <c r="AD449" s="506">
        <v>0</v>
      </c>
      <c r="AE449" s="506">
        <v>0.156</v>
      </c>
      <c r="AF449" s="506" t="s">
        <v>804</v>
      </c>
      <c r="AG449" s="506">
        <v>0.156</v>
      </c>
      <c r="AH449" s="451" t="s">
        <v>1119</v>
      </c>
      <c r="AI449" s="450" t="s">
        <v>421</v>
      </c>
      <c r="AJ449" s="506">
        <v>0</v>
      </c>
      <c r="AK449" s="506">
        <v>0</v>
      </c>
      <c r="AL449" s="506">
        <v>0.156</v>
      </c>
      <c r="AM449" s="506">
        <v>0.156</v>
      </c>
      <c r="AN449" s="452" t="s">
        <v>1119</v>
      </c>
      <c r="AO449" s="506">
        <v>0</v>
      </c>
      <c r="AP449" s="506">
        <v>0.156</v>
      </c>
      <c r="AQ449" s="453"/>
      <c r="AR449" s="450" t="s">
        <v>1105</v>
      </c>
    </row>
    <row r="450" spans="1:44" s="333" customFormat="1" ht="47.25" hidden="1" x14ac:dyDescent="0.25">
      <c r="A450" s="447">
        <v>0</v>
      </c>
      <c r="B450" s="448" t="s">
        <v>999</v>
      </c>
      <c r="C450" s="449" t="s">
        <v>385</v>
      </c>
      <c r="D450" s="506">
        <v>0</v>
      </c>
      <c r="E450" s="506">
        <v>0</v>
      </c>
      <c r="F450" s="506">
        <v>0</v>
      </c>
      <c r="G450" s="506">
        <v>0</v>
      </c>
      <c r="H450" s="506">
        <v>0</v>
      </c>
      <c r="I450" s="506">
        <v>0</v>
      </c>
      <c r="J450" s="506">
        <v>0</v>
      </c>
      <c r="K450" s="506">
        <v>0</v>
      </c>
      <c r="L450" s="506">
        <v>0</v>
      </c>
      <c r="M450" s="506">
        <v>0</v>
      </c>
      <c r="N450" s="506">
        <v>0</v>
      </c>
      <c r="O450" s="506">
        <v>0</v>
      </c>
      <c r="P450" s="506" t="s">
        <v>804</v>
      </c>
      <c r="Q450" s="506">
        <v>0</v>
      </c>
      <c r="R450" s="509">
        <v>0</v>
      </c>
      <c r="S450" s="506"/>
      <c r="T450" s="506"/>
      <c r="U450" s="506">
        <v>0</v>
      </c>
      <c r="V450" s="506">
        <v>0</v>
      </c>
      <c r="W450" s="506">
        <v>5.8000000000000003E-2</v>
      </c>
      <c r="X450" s="506">
        <v>0</v>
      </c>
      <c r="Y450" s="506">
        <v>0</v>
      </c>
      <c r="Z450" s="506">
        <v>0</v>
      </c>
      <c r="AA450" s="506">
        <v>0</v>
      </c>
      <c r="AB450" s="506">
        <v>0</v>
      </c>
      <c r="AC450" s="506">
        <v>0</v>
      </c>
      <c r="AD450" s="506">
        <v>0</v>
      </c>
      <c r="AE450" s="506">
        <v>5.8000000000000003E-2</v>
      </c>
      <c r="AF450" s="506" t="s">
        <v>804</v>
      </c>
      <c r="AG450" s="506">
        <v>5.8000000000000003E-2</v>
      </c>
      <c r="AH450" s="451" t="s">
        <v>1119</v>
      </c>
      <c r="AI450" s="450">
        <v>0</v>
      </c>
      <c r="AJ450" s="506">
        <v>5.8000000000000003E-2</v>
      </c>
      <c r="AK450" s="506">
        <v>0</v>
      </c>
      <c r="AL450" s="506">
        <v>0</v>
      </c>
      <c r="AM450" s="506">
        <v>0</v>
      </c>
      <c r="AN450" s="452" t="s">
        <v>1119</v>
      </c>
      <c r="AO450" s="506">
        <v>0</v>
      </c>
      <c r="AP450" s="506">
        <v>0</v>
      </c>
      <c r="AQ450" s="453"/>
      <c r="AR450" s="450" t="s">
        <v>1105</v>
      </c>
    </row>
    <row r="451" spans="1:44" s="333" customFormat="1" ht="78.75" hidden="1" x14ac:dyDescent="0.25">
      <c r="A451" s="447">
        <v>0</v>
      </c>
      <c r="B451" s="448" t="s">
        <v>1000</v>
      </c>
      <c r="C451" s="449" t="s">
        <v>385</v>
      </c>
      <c r="D451" s="506">
        <v>0</v>
      </c>
      <c r="E451" s="506">
        <v>0</v>
      </c>
      <c r="F451" s="506">
        <v>0</v>
      </c>
      <c r="G451" s="506">
        <v>0</v>
      </c>
      <c r="H451" s="506">
        <v>0</v>
      </c>
      <c r="I451" s="506">
        <v>0</v>
      </c>
      <c r="J451" s="506">
        <v>0</v>
      </c>
      <c r="K451" s="506">
        <v>0</v>
      </c>
      <c r="L451" s="506">
        <v>0</v>
      </c>
      <c r="M451" s="506">
        <v>0</v>
      </c>
      <c r="N451" s="506">
        <v>0</v>
      </c>
      <c r="O451" s="506">
        <v>0</v>
      </c>
      <c r="P451" s="506" t="s">
        <v>804</v>
      </c>
      <c r="Q451" s="506">
        <v>0</v>
      </c>
      <c r="R451" s="509">
        <v>0</v>
      </c>
      <c r="S451" s="506"/>
      <c r="T451" s="506"/>
      <c r="U451" s="506">
        <v>1.2E-2</v>
      </c>
      <c r="V451" s="506">
        <v>0</v>
      </c>
      <c r="W451" s="506">
        <v>5.2999999999999999E-2</v>
      </c>
      <c r="X451" s="506">
        <v>0</v>
      </c>
      <c r="Y451" s="506">
        <v>0</v>
      </c>
      <c r="Z451" s="506">
        <v>0</v>
      </c>
      <c r="AA451" s="506">
        <v>0</v>
      </c>
      <c r="AB451" s="506">
        <v>0</v>
      </c>
      <c r="AC451" s="506">
        <v>0</v>
      </c>
      <c r="AD451" s="506">
        <v>0</v>
      </c>
      <c r="AE451" s="506">
        <v>5.2999999999999999E-2</v>
      </c>
      <c r="AF451" s="506" t="s">
        <v>804</v>
      </c>
      <c r="AG451" s="506">
        <v>5.2999999999999999E-2</v>
      </c>
      <c r="AH451" s="451" t="s">
        <v>1119</v>
      </c>
      <c r="AI451" s="450">
        <v>0</v>
      </c>
      <c r="AJ451" s="506">
        <v>0</v>
      </c>
      <c r="AK451" s="506">
        <v>0</v>
      </c>
      <c r="AL451" s="506">
        <v>6.5000000000000002E-2</v>
      </c>
      <c r="AM451" s="506">
        <v>6.5000000000000002E-2</v>
      </c>
      <c r="AN451" s="452" t="s">
        <v>1119</v>
      </c>
      <c r="AO451" s="506">
        <v>0</v>
      </c>
      <c r="AP451" s="506">
        <v>6.5000000000000002E-2</v>
      </c>
      <c r="AQ451" s="453"/>
      <c r="AR451" s="450" t="s">
        <v>1105</v>
      </c>
    </row>
    <row r="452" spans="1:44" s="333" customFormat="1" ht="63" hidden="1" x14ac:dyDescent="0.25">
      <c r="A452" s="447">
        <v>0</v>
      </c>
      <c r="B452" s="448" t="s">
        <v>1001</v>
      </c>
      <c r="C452" s="449" t="s">
        <v>385</v>
      </c>
      <c r="D452" s="506">
        <v>0</v>
      </c>
      <c r="E452" s="506">
        <v>0</v>
      </c>
      <c r="F452" s="506">
        <v>0</v>
      </c>
      <c r="G452" s="506">
        <v>0</v>
      </c>
      <c r="H452" s="506">
        <v>0</v>
      </c>
      <c r="I452" s="506">
        <v>0</v>
      </c>
      <c r="J452" s="506">
        <v>0</v>
      </c>
      <c r="K452" s="506">
        <v>0</v>
      </c>
      <c r="L452" s="506">
        <v>0</v>
      </c>
      <c r="M452" s="506">
        <v>0</v>
      </c>
      <c r="N452" s="506">
        <v>0</v>
      </c>
      <c r="O452" s="506">
        <v>0</v>
      </c>
      <c r="P452" s="506" t="s">
        <v>804</v>
      </c>
      <c r="Q452" s="506">
        <v>0</v>
      </c>
      <c r="R452" s="509">
        <v>0</v>
      </c>
      <c r="S452" s="506"/>
      <c r="T452" s="506"/>
      <c r="U452" s="506">
        <v>3.4000000000000002E-2</v>
      </c>
      <c r="V452" s="506">
        <v>0</v>
      </c>
      <c r="W452" s="506">
        <v>5.1999999999999998E-2</v>
      </c>
      <c r="X452" s="506">
        <v>0</v>
      </c>
      <c r="Y452" s="506">
        <v>0</v>
      </c>
      <c r="Z452" s="506">
        <v>0</v>
      </c>
      <c r="AA452" s="506">
        <v>0</v>
      </c>
      <c r="AB452" s="506">
        <v>0</v>
      </c>
      <c r="AC452" s="506">
        <v>0</v>
      </c>
      <c r="AD452" s="506">
        <v>0</v>
      </c>
      <c r="AE452" s="506">
        <v>5.1999999999999998E-2</v>
      </c>
      <c r="AF452" s="506" t="s">
        <v>804</v>
      </c>
      <c r="AG452" s="506">
        <v>5.1999999999999998E-2</v>
      </c>
      <c r="AH452" s="451" t="s">
        <v>1119</v>
      </c>
      <c r="AI452" s="450">
        <v>0</v>
      </c>
      <c r="AJ452" s="506">
        <v>0</v>
      </c>
      <c r="AK452" s="506">
        <v>0</v>
      </c>
      <c r="AL452" s="506">
        <v>8.5999999999999993E-2</v>
      </c>
      <c r="AM452" s="506">
        <v>8.5999999999999993E-2</v>
      </c>
      <c r="AN452" s="452" t="s">
        <v>1119</v>
      </c>
      <c r="AO452" s="506">
        <v>0</v>
      </c>
      <c r="AP452" s="506">
        <v>8.5999999999999993E-2</v>
      </c>
      <c r="AQ452" s="453"/>
      <c r="AR452" s="450" t="s">
        <v>1105</v>
      </c>
    </row>
    <row r="453" spans="1:44" s="333" customFormat="1" ht="63" hidden="1" x14ac:dyDescent="0.25">
      <c r="A453" s="447">
        <v>0</v>
      </c>
      <c r="B453" s="448" t="s">
        <v>1002</v>
      </c>
      <c r="C453" s="449" t="s">
        <v>385</v>
      </c>
      <c r="D453" s="506">
        <v>0</v>
      </c>
      <c r="E453" s="506">
        <v>0</v>
      </c>
      <c r="F453" s="506">
        <v>0</v>
      </c>
      <c r="G453" s="506">
        <v>0.34144215</v>
      </c>
      <c r="H453" s="506">
        <v>0</v>
      </c>
      <c r="I453" s="506">
        <v>0</v>
      </c>
      <c r="J453" s="506">
        <v>0</v>
      </c>
      <c r="K453" s="506">
        <v>0</v>
      </c>
      <c r="L453" s="506">
        <v>0</v>
      </c>
      <c r="M453" s="506">
        <v>0</v>
      </c>
      <c r="N453" s="506">
        <v>0</v>
      </c>
      <c r="O453" s="506">
        <v>0.34144215</v>
      </c>
      <c r="P453" s="506" t="s">
        <v>804</v>
      </c>
      <c r="Q453" s="506">
        <v>0.34144215</v>
      </c>
      <c r="R453" s="509" t="s">
        <v>1119</v>
      </c>
      <c r="S453" s="506"/>
      <c r="T453" s="506"/>
      <c r="U453" s="506">
        <v>0</v>
      </c>
      <c r="V453" s="506">
        <v>0</v>
      </c>
      <c r="W453" s="506">
        <v>0.36099999999999999</v>
      </c>
      <c r="X453" s="506">
        <v>0</v>
      </c>
      <c r="Y453" s="506">
        <v>0</v>
      </c>
      <c r="Z453" s="506">
        <v>0</v>
      </c>
      <c r="AA453" s="506">
        <v>0</v>
      </c>
      <c r="AB453" s="506">
        <v>0</v>
      </c>
      <c r="AC453" s="506">
        <v>0</v>
      </c>
      <c r="AD453" s="506">
        <v>0</v>
      </c>
      <c r="AE453" s="506">
        <v>0.36099999999999999</v>
      </c>
      <c r="AF453" s="506" t="s">
        <v>804</v>
      </c>
      <c r="AG453" s="506">
        <v>0.36099999999999999</v>
      </c>
      <c r="AH453" s="451" t="s">
        <v>1119</v>
      </c>
      <c r="AI453" s="450" t="s">
        <v>421</v>
      </c>
      <c r="AJ453" s="506">
        <v>0</v>
      </c>
      <c r="AK453" s="506">
        <v>0</v>
      </c>
      <c r="AL453" s="506">
        <v>0.36099999999999999</v>
      </c>
      <c r="AM453" s="506">
        <v>0.36099999999999999</v>
      </c>
      <c r="AN453" s="452" t="s">
        <v>1119</v>
      </c>
      <c r="AO453" s="506">
        <v>0</v>
      </c>
      <c r="AP453" s="506">
        <v>0.36099999999999999</v>
      </c>
      <c r="AQ453" s="453"/>
      <c r="AR453" s="450" t="s">
        <v>1105</v>
      </c>
    </row>
    <row r="454" spans="1:44" s="333" customFormat="1" ht="78.75" hidden="1" x14ac:dyDescent="0.25">
      <c r="A454" s="447">
        <v>0</v>
      </c>
      <c r="B454" s="448" t="s">
        <v>1003</v>
      </c>
      <c r="C454" s="449" t="s">
        <v>385</v>
      </c>
      <c r="D454" s="506">
        <v>0</v>
      </c>
      <c r="E454" s="506">
        <v>0</v>
      </c>
      <c r="F454" s="506">
        <v>0</v>
      </c>
      <c r="G454" s="506">
        <v>0</v>
      </c>
      <c r="H454" s="506">
        <v>0</v>
      </c>
      <c r="I454" s="506">
        <v>0</v>
      </c>
      <c r="J454" s="506">
        <v>0</v>
      </c>
      <c r="K454" s="506">
        <v>0</v>
      </c>
      <c r="L454" s="506">
        <v>0</v>
      </c>
      <c r="M454" s="506">
        <v>0</v>
      </c>
      <c r="N454" s="506">
        <v>0</v>
      </c>
      <c r="O454" s="506">
        <v>0</v>
      </c>
      <c r="P454" s="506" t="s">
        <v>804</v>
      </c>
      <c r="Q454" s="506">
        <v>0</v>
      </c>
      <c r="R454" s="509">
        <v>0</v>
      </c>
      <c r="S454" s="506"/>
      <c r="T454" s="506"/>
      <c r="U454" s="506">
        <v>0</v>
      </c>
      <c r="V454" s="506">
        <v>0</v>
      </c>
      <c r="W454" s="506">
        <v>0.23200000000000001</v>
      </c>
      <c r="X454" s="506">
        <v>0</v>
      </c>
      <c r="Y454" s="506">
        <v>0</v>
      </c>
      <c r="Z454" s="506">
        <v>0</v>
      </c>
      <c r="AA454" s="506">
        <v>0</v>
      </c>
      <c r="AB454" s="506">
        <v>0</v>
      </c>
      <c r="AC454" s="506">
        <v>0</v>
      </c>
      <c r="AD454" s="506">
        <v>0</v>
      </c>
      <c r="AE454" s="506">
        <v>0.23200000000000001</v>
      </c>
      <c r="AF454" s="506" t="s">
        <v>804</v>
      </c>
      <c r="AG454" s="506">
        <v>0.23200000000000001</v>
      </c>
      <c r="AH454" s="451" t="s">
        <v>1119</v>
      </c>
      <c r="AI454" s="450">
        <v>0</v>
      </c>
      <c r="AJ454" s="506">
        <v>0</v>
      </c>
      <c r="AK454" s="506">
        <v>0</v>
      </c>
      <c r="AL454" s="506">
        <v>0.23200000000000001</v>
      </c>
      <c r="AM454" s="506">
        <v>0.23200000000000001</v>
      </c>
      <c r="AN454" s="452" t="s">
        <v>1119</v>
      </c>
      <c r="AO454" s="506">
        <v>0</v>
      </c>
      <c r="AP454" s="506">
        <v>0.23200000000000001</v>
      </c>
      <c r="AQ454" s="453"/>
      <c r="AR454" s="450" t="s">
        <v>1105</v>
      </c>
    </row>
    <row r="455" spans="1:44" s="333" customFormat="1" ht="78.75" hidden="1" x14ac:dyDescent="0.25">
      <c r="A455" s="447">
        <v>0</v>
      </c>
      <c r="B455" s="448" t="s">
        <v>1004</v>
      </c>
      <c r="C455" s="449" t="s">
        <v>385</v>
      </c>
      <c r="D455" s="506">
        <v>0</v>
      </c>
      <c r="E455" s="506">
        <v>0</v>
      </c>
      <c r="F455" s="506">
        <v>0</v>
      </c>
      <c r="G455" s="506">
        <v>0</v>
      </c>
      <c r="H455" s="506">
        <v>0</v>
      </c>
      <c r="I455" s="506">
        <v>0</v>
      </c>
      <c r="J455" s="506">
        <v>0</v>
      </c>
      <c r="K455" s="506">
        <v>0</v>
      </c>
      <c r="L455" s="506">
        <v>0</v>
      </c>
      <c r="M455" s="506">
        <v>0</v>
      </c>
      <c r="N455" s="506">
        <v>0</v>
      </c>
      <c r="O455" s="506">
        <v>0</v>
      </c>
      <c r="P455" s="506" t="s">
        <v>804</v>
      </c>
      <c r="Q455" s="506">
        <v>0</v>
      </c>
      <c r="R455" s="509">
        <v>0</v>
      </c>
      <c r="S455" s="506"/>
      <c r="T455" s="506"/>
      <c r="U455" s="506">
        <v>7.2999999999999995E-2</v>
      </c>
      <c r="V455" s="506">
        <v>0</v>
      </c>
      <c r="W455" s="506">
        <v>5.1999999999999998E-2</v>
      </c>
      <c r="X455" s="506">
        <v>0</v>
      </c>
      <c r="Y455" s="506">
        <v>0</v>
      </c>
      <c r="Z455" s="506">
        <v>0</v>
      </c>
      <c r="AA455" s="506">
        <v>0</v>
      </c>
      <c r="AB455" s="506">
        <v>0</v>
      </c>
      <c r="AC455" s="506">
        <v>0</v>
      </c>
      <c r="AD455" s="506">
        <v>0</v>
      </c>
      <c r="AE455" s="506">
        <v>5.1999999999999998E-2</v>
      </c>
      <c r="AF455" s="506" t="s">
        <v>804</v>
      </c>
      <c r="AG455" s="506">
        <v>5.1999999999999998E-2</v>
      </c>
      <c r="AH455" s="451" t="s">
        <v>1119</v>
      </c>
      <c r="AI455" s="450">
        <v>0</v>
      </c>
      <c r="AJ455" s="506">
        <v>0</v>
      </c>
      <c r="AK455" s="506">
        <v>0</v>
      </c>
      <c r="AL455" s="506">
        <v>0.125</v>
      </c>
      <c r="AM455" s="506">
        <v>0.125</v>
      </c>
      <c r="AN455" s="452" t="s">
        <v>1119</v>
      </c>
      <c r="AO455" s="506">
        <v>0</v>
      </c>
      <c r="AP455" s="506">
        <v>0.125</v>
      </c>
      <c r="AQ455" s="453"/>
      <c r="AR455" s="450" t="s">
        <v>1105</v>
      </c>
    </row>
    <row r="456" spans="1:44" s="333" customFormat="1" ht="78.75" hidden="1" x14ac:dyDescent="0.25">
      <c r="A456" s="447">
        <v>0</v>
      </c>
      <c r="B456" s="448" t="s">
        <v>1005</v>
      </c>
      <c r="C456" s="449" t="s">
        <v>385</v>
      </c>
      <c r="D456" s="506">
        <v>0</v>
      </c>
      <c r="E456" s="506">
        <v>0</v>
      </c>
      <c r="F456" s="506">
        <v>0</v>
      </c>
      <c r="G456" s="506">
        <v>0</v>
      </c>
      <c r="H456" s="506">
        <v>0</v>
      </c>
      <c r="I456" s="506">
        <v>0</v>
      </c>
      <c r="J456" s="506">
        <v>0</v>
      </c>
      <c r="K456" s="506">
        <v>0</v>
      </c>
      <c r="L456" s="506">
        <v>0</v>
      </c>
      <c r="M456" s="506">
        <v>0</v>
      </c>
      <c r="N456" s="506">
        <v>0</v>
      </c>
      <c r="O456" s="506">
        <v>0</v>
      </c>
      <c r="P456" s="506" t="s">
        <v>804</v>
      </c>
      <c r="Q456" s="506">
        <v>0</v>
      </c>
      <c r="R456" s="509">
        <v>0</v>
      </c>
      <c r="S456" s="506"/>
      <c r="T456" s="506"/>
      <c r="U456" s="506">
        <v>0.17599999999999999</v>
      </c>
      <c r="V456" s="506">
        <v>0</v>
      </c>
      <c r="W456" s="506">
        <v>1.917</v>
      </c>
      <c r="X456" s="506">
        <v>0</v>
      </c>
      <c r="Y456" s="506">
        <v>0</v>
      </c>
      <c r="Z456" s="506">
        <v>0</v>
      </c>
      <c r="AA456" s="506">
        <v>0</v>
      </c>
      <c r="AB456" s="506">
        <v>0</v>
      </c>
      <c r="AC456" s="506">
        <v>0</v>
      </c>
      <c r="AD456" s="506">
        <v>0</v>
      </c>
      <c r="AE456" s="506">
        <v>1.917</v>
      </c>
      <c r="AF456" s="506" t="s">
        <v>804</v>
      </c>
      <c r="AG456" s="506">
        <v>1.917</v>
      </c>
      <c r="AH456" s="451" t="s">
        <v>1119</v>
      </c>
      <c r="AI456" s="450">
        <v>0</v>
      </c>
      <c r="AJ456" s="506">
        <v>0</v>
      </c>
      <c r="AK456" s="506">
        <v>0</v>
      </c>
      <c r="AL456" s="506">
        <v>2.093</v>
      </c>
      <c r="AM456" s="506">
        <v>2.093</v>
      </c>
      <c r="AN456" s="452" t="s">
        <v>1119</v>
      </c>
      <c r="AO456" s="506">
        <v>0</v>
      </c>
      <c r="AP456" s="506">
        <v>2.093</v>
      </c>
      <c r="AQ456" s="453"/>
      <c r="AR456" s="450" t="s">
        <v>1105</v>
      </c>
    </row>
    <row r="457" spans="1:44" s="333" customFormat="1" ht="63" hidden="1" x14ac:dyDescent="0.25">
      <c r="A457" s="447">
        <v>0</v>
      </c>
      <c r="B457" s="448" t="s">
        <v>1006</v>
      </c>
      <c r="C457" s="449" t="s">
        <v>385</v>
      </c>
      <c r="D457" s="506">
        <v>0</v>
      </c>
      <c r="E457" s="506">
        <v>0</v>
      </c>
      <c r="F457" s="506">
        <v>0</v>
      </c>
      <c r="G457" s="506">
        <v>0</v>
      </c>
      <c r="H457" s="506">
        <v>0</v>
      </c>
      <c r="I457" s="506">
        <v>0</v>
      </c>
      <c r="J457" s="506">
        <v>0</v>
      </c>
      <c r="K457" s="506">
        <v>0</v>
      </c>
      <c r="L457" s="506">
        <v>0</v>
      </c>
      <c r="M457" s="506">
        <v>0</v>
      </c>
      <c r="N457" s="506">
        <v>0</v>
      </c>
      <c r="O457" s="506">
        <v>0</v>
      </c>
      <c r="P457" s="506" t="s">
        <v>804</v>
      </c>
      <c r="Q457" s="506">
        <v>0</v>
      </c>
      <c r="R457" s="509">
        <v>0</v>
      </c>
      <c r="S457" s="506"/>
      <c r="T457" s="506"/>
      <c r="U457" s="506">
        <v>0</v>
      </c>
      <c r="V457" s="506">
        <v>0</v>
      </c>
      <c r="W457" s="506">
        <v>8.5999999999999993E-2</v>
      </c>
      <c r="X457" s="506">
        <v>0</v>
      </c>
      <c r="Y457" s="506">
        <v>0</v>
      </c>
      <c r="Z457" s="506">
        <v>0</v>
      </c>
      <c r="AA457" s="506">
        <v>0</v>
      </c>
      <c r="AB457" s="506">
        <v>0</v>
      </c>
      <c r="AC457" s="506">
        <v>0</v>
      </c>
      <c r="AD457" s="506">
        <v>0</v>
      </c>
      <c r="AE457" s="506">
        <v>8.5999999999999993E-2</v>
      </c>
      <c r="AF457" s="506" t="s">
        <v>804</v>
      </c>
      <c r="AG457" s="506">
        <v>8.5999999999999993E-2</v>
      </c>
      <c r="AH457" s="451" t="s">
        <v>1119</v>
      </c>
      <c r="AI457" s="450">
        <v>0</v>
      </c>
      <c r="AJ457" s="506">
        <v>0</v>
      </c>
      <c r="AK457" s="506">
        <v>0</v>
      </c>
      <c r="AL457" s="506">
        <v>8.5999999999999993E-2</v>
      </c>
      <c r="AM457" s="506">
        <v>8.5999999999999993E-2</v>
      </c>
      <c r="AN457" s="452" t="s">
        <v>1119</v>
      </c>
      <c r="AO457" s="506">
        <v>0</v>
      </c>
      <c r="AP457" s="506">
        <v>8.5999999999999993E-2</v>
      </c>
      <c r="AQ457" s="453"/>
      <c r="AR457" s="450" t="s">
        <v>1105</v>
      </c>
    </row>
    <row r="458" spans="1:44" s="333" customFormat="1" ht="63" hidden="1" x14ac:dyDescent="0.25">
      <c r="A458" s="447">
        <v>0</v>
      </c>
      <c r="B458" s="448" t="s">
        <v>1007</v>
      </c>
      <c r="C458" s="449" t="s">
        <v>385</v>
      </c>
      <c r="D458" s="506">
        <v>0</v>
      </c>
      <c r="E458" s="506">
        <v>0</v>
      </c>
      <c r="F458" s="506">
        <v>0</v>
      </c>
      <c r="G458" s="506">
        <v>0</v>
      </c>
      <c r="H458" s="506">
        <v>0</v>
      </c>
      <c r="I458" s="506">
        <v>0</v>
      </c>
      <c r="J458" s="506">
        <v>0</v>
      </c>
      <c r="K458" s="506">
        <v>0</v>
      </c>
      <c r="L458" s="506">
        <v>0</v>
      </c>
      <c r="M458" s="506">
        <v>0</v>
      </c>
      <c r="N458" s="506">
        <v>0</v>
      </c>
      <c r="O458" s="506">
        <v>0</v>
      </c>
      <c r="P458" s="506" t="s">
        <v>804</v>
      </c>
      <c r="Q458" s="506">
        <v>0</v>
      </c>
      <c r="R458" s="509">
        <v>0</v>
      </c>
      <c r="S458" s="506"/>
      <c r="T458" s="506"/>
      <c r="U458" s="506">
        <v>1.4999999999999999E-2</v>
      </c>
      <c r="V458" s="506">
        <v>0</v>
      </c>
      <c r="W458" s="506">
        <v>0.182</v>
      </c>
      <c r="X458" s="506">
        <v>0</v>
      </c>
      <c r="Y458" s="506">
        <v>0</v>
      </c>
      <c r="Z458" s="506">
        <v>0</v>
      </c>
      <c r="AA458" s="506">
        <v>0</v>
      </c>
      <c r="AB458" s="506">
        <v>0</v>
      </c>
      <c r="AC458" s="506">
        <v>0</v>
      </c>
      <c r="AD458" s="506">
        <v>0</v>
      </c>
      <c r="AE458" s="506">
        <v>0.182</v>
      </c>
      <c r="AF458" s="506" t="s">
        <v>804</v>
      </c>
      <c r="AG458" s="506">
        <v>0.182</v>
      </c>
      <c r="AH458" s="451" t="s">
        <v>1119</v>
      </c>
      <c r="AI458" s="450">
        <v>0</v>
      </c>
      <c r="AJ458" s="506">
        <v>0</v>
      </c>
      <c r="AK458" s="506">
        <v>0</v>
      </c>
      <c r="AL458" s="506">
        <v>0.19700000000000001</v>
      </c>
      <c r="AM458" s="506">
        <v>0.19700000000000001</v>
      </c>
      <c r="AN458" s="452" t="s">
        <v>1119</v>
      </c>
      <c r="AO458" s="506">
        <v>0</v>
      </c>
      <c r="AP458" s="506">
        <v>0.19700000000000001</v>
      </c>
      <c r="AQ458" s="453"/>
      <c r="AR458" s="450" t="s">
        <v>1105</v>
      </c>
    </row>
    <row r="459" spans="1:44" s="333" customFormat="1" ht="63" hidden="1" x14ac:dyDescent="0.25">
      <c r="A459" s="447">
        <v>0</v>
      </c>
      <c r="B459" s="448" t="s">
        <v>1008</v>
      </c>
      <c r="C459" s="449" t="s">
        <v>385</v>
      </c>
      <c r="D459" s="506">
        <v>0</v>
      </c>
      <c r="E459" s="506">
        <v>0</v>
      </c>
      <c r="F459" s="506">
        <v>0</v>
      </c>
      <c r="G459" s="506">
        <v>0</v>
      </c>
      <c r="H459" s="506">
        <v>0</v>
      </c>
      <c r="I459" s="506">
        <v>0</v>
      </c>
      <c r="J459" s="506">
        <v>0</v>
      </c>
      <c r="K459" s="506">
        <v>0</v>
      </c>
      <c r="L459" s="506">
        <v>0</v>
      </c>
      <c r="M459" s="506">
        <v>0</v>
      </c>
      <c r="N459" s="506">
        <v>0</v>
      </c>
      <c r="O459" s="506">
        <v>0</v>
      </c>
      <c r="P459" s="506" t="s">
        <v>804</v>
      </c>
      <c r="Q459" s="506">
        <v>0</v>
      </c>
      <c r="R459" s="509">
        <v>0</v>
      </c>
      <c r="S459" s="506"/>
      <c r="T459" s="506"/>
      <c r="U459" s="506">
        <v>0</v>
      </c>
      <c r="V459" s="506">
        <v>0</v>
      </c>
      <c r="W459" s="506">
        <v>0.44600000000000001</v>
      </c>
      <c r="X459" s="506">
        <v>0</v>
      </c>
      <c r="Y459" s="506">
        <v>0</v>
      </c>
      <c r="Z459" s="506">
        <v>0</v>
      </c>
      <c r="AA459" s="506">
        <v>0</v>
      </c>
      <c r="AB459" s="506">
        <v>0</v>
      </c>
      <c r="AC459" s="506">
        <v>0</v>
      </c>
      <c r="AD459" s="506">
        <v>0</v>
      </c>
      <c r="AE459" s="506">
        <v>0.44600000000000001</v>
      </c>
      <c r="AF459" s="506" t="s">
        <v>804</v>
      </c>
      <c r="AG459" s="506">
        <v>0.44600000000000001</v>
      </c>
      <c r="AH459" s="451" t="s">
        <v>1119</v>
      </c>
      <c r="AI459" s="450">
        <v>0</v>
      </c>
      <c r="AJ459" s="506">
        <v>0</v>
      </c>
      <c r="AK459" s="506">
        <v>0</v>
      </c>
      <c r="AL459" s="506">
        <v>0.44600000000000001</v>
      </c>
      <c r="AM459" s="506">
        <v>0.44600000000000001</v>
      </c>
      <c r="AN459" s="452" t="s">
        <v>1119</v>
      </c>
      <c r="AO459" s="506">
        <v>0</v>
      </c>
      <c r="AP459" s="506">
        <v>0.44600000000000001</v>
      </c>
      <c r="AQ459" s="453"/>
      <c r="AR459" s="450" t="s">
        <v>1105</v>
      </c>
    </row>
    <row r="460" spans="1:44" s="333" customFormat="1" ht="63" hidden="1" x14ac:dyDescent="0.25">
      <c r="A460" s="447">
        <v>0</v>
      </c>
      <c r="B460" s="448" t="s">
        <v>1009</v>
      </c>
      <c r="C460" s="449" t="s">
        <v>385</v>
      </c>
      <c r="D460" s="506">
        <v>0</v>
      </c>
      <c r="E460" s="506">
        <v>0</v>
      </c>
      <c r="F460" s="506">
        <v>0</v>
      </c>
      <c r="G460" s="506">
        <v>0</v>
      </c>
      <c r="H460" s="506">
        <v>0</v>
      </c>
      <c r="I460" s="506">
        <v>0</v>
      </c>
      <c r="J460" s="506">
        <v>0</v>
      </c>
      <c r="K460" s="506">
        <v>0</v>
      </c>
      <c r="L460" s="506">
        <v>0</v>
      </c>
      <c r="M460" s="506">
        <v>0</v>
      </c>
      <c r="N460" s="506">
        <v>0</v>
      </c>
      <c r="O460" s="506">
        <v>0</v>
      </c>
      <c r="P460" s="506" t="s">
        <v>804</v>
      </c>
      <c r="Q460" s="506">
        <v>0</v>
      </c>
      <c r="R460" s="509">
        <v>0</v>
      </c>
      <c r="S460" s="506"/>
      <c r="T460" s="506"/>
      <c r="U460" s="506">
        <v>0</v>
      </c>
      <c r="V460" s="506">
        <v>0</v>
      </c>
      <c r="W460" s="506">
        <v>0.22800000000000001</v>
      </c>
      <c r="X460" s="506">
        <v>0</v>
      </c>
      <c r="Y460" s="506">
        <v>0</v>
      </c>
      <c r="Z460" s="506">
        <v>0</v>
      </c>
      <c r="AA460" s="506">
        <v>0</v>
      </c>
      <c r="AB460" s="506">
        <v>0</v>
      </c>
      <c r="AC460" s="506">
        <v>0</v>
      </c>
      <c r="AD460" s="506">
        <v>0</v>
      </c>
      <c r="AE460" s="506">
        <v>0.22800000000000001</v>
      </c>
      <c r="AF460" s="506" t="s">
        <v>804</v>
      </c>
      <c r="AG460" s="506">
        <v>0.22800000000000001</v>
      </c>
      <c r="AH460" s="451" t="s">
        <v>1119</v>
      </c>
      <c r="AI460" s="450">
        <v>0</v>
      </c>
      <c r="AJ460" s="506">
        <v>0</v>
      </c>
      <c r="AK460" s="506">
        <v>0</v>
      </c>
      <c r="AL460" s="506">
        <v>0.22800000000000001</v>
      </c>
      <c r="AM460" s="506">
        <v>0.22800000000000001</v>
      </c>
      <c r="AN460" s="452" t="s">
        <v>1119</v>
      </c>
      <c r="AO460" s="506">
        <v>0</v>
      </c>
      <c r="AP460" s="506">
        <v>0.22800000000000001</v>
      </c>
      <c r="AQ460" s="453"/>
      <c r="AR460" s="450" t="s">
        <v>1105</v>
      </c>
    </row>
    <row r="461" spans="1:44" s="333" customFormat="1" ht="47.25" hidden="1" x14ac:dyDescent="0.25">
      <c r="A461" s="447">
        <v>0</v>
      </c>
      <c r="B461" s="448" t="s">
        <v>1010</v>
      </c>
      <c r="C461" s="449" t="s">
        <v>385</v>
      </c>
      <c r="D461" s="506">
        <v>0</v>
      </c>
      <c r="E461" s="506">
        <v>0</v>
      </c>
      <c r="F461" s="506">
        <v>0</v>
      </c>
      <c r="G461" s="506">
        <v>0</v>
      </c>
      <c r="H461" s="506">
        <v>0</v>
      </c>
      <c r="I461" s="506">
        <v>0</v>
      </c>
      <c r="J461" s="506">
        <v>0</v>
      </c>
      <c r="K461" s="506">
        <v>0</v>
      </c>
      <c r="L461" s="506">
        <v>0</v>
      </c>
      <c r="M461" s="506">
        <v>0</v>
      </c>
      <c r="N461" s="506">
        <v>0</v>
      </c>
      <c r="O461" s="506">
        <v>0</v>
      </c>
      <c r="P461" s="506" t="s">
        <v>804</v>
      </c>
      <c r="Q461" s="506">
        <v>0</v>
      </c>
      <c r="R461" s="509">
        <v>0</v>
      </c>
      <c r="S461" s="506"/>
      <c r="T461" s="506"/>
      <c r="U461" s="506">
        <v>0</v>
      </c>
      <c r="V461" s="506">
        <v>0</v>
      </c>
      <c r="W461" s="506">
        <v>0.14399999999999999</v>
      </c>
      <c r="X461" s="506">
        <v>0</v>
      </c>
      <c r="Y461" s="506">
        <v>0</v>
      </c>
      <c r="Z461" s="506">
        <v>0</v>
      </c>
      <c r="AA461" s="506">
        <v>0</v>
      </c>
      <c r="AB461" s="506">
        <v>0</v>
      </c>
      <c r="AC461" s="506">
        <v>0</v>
      </c>
      <c r="AD461" s="506">
        <v>0</v>
      </c>
      <c r="AE461" s="506">
        <v>0.14399999999999999</v>
      </c>
      <c r="AF461" s="506" t="s">
        <v>804</v>
      </c>
      <c r="AG461" s="506">
        <v>0.14399999999999999</v>
      </c>
      <c r="AH461" s="451" t="s">
        <v>1119</v>
      </c>
      <c r="AI461" s="450">
        <v>0</v>
      </c>
      <c r="AJ461" s="506">
        <v>0</v>
      </c>
      <c r="AK461" s="506">
        <v>0</v>
      </c>
      <c r="AL461" s="506">
        <v>0.14399999999999999</v>
      </c>
      <c r="AM461" s="506">
        <v>0.14399999999999999</v>
      </c>
      <c r="AN461" s="452" t="s">
        <v>1119</v>
      </c>
      <c r="AO461" s="506">
        <v>0</v>
      </c>
      <c r="AP461" s="506">
        <v>0.14399999999999999</v>
      </c>
      <c r="AQ461" s="453"/>
      <c r="AR461" s="450" t="s">
        <v>1105</v>
      </c>
    </row>
    <row r="462" spans="1:44" s="333" customFormat="1" ht="47.25" hidden="1" x14ac:dyDescent="0.25">
      <c r="A462" s="447">
        <v>0</v>
      </c>
      <c r="B462" s="448" t="s">
        <v>1011</v>
      </c>
      <c r="C462" s="449" t="s">
        <v>385</v>
      </c>
      <c r="D462" s="506">
        <v>0</v>
      </c>
      <c r="E462" s="506">
        <v>0</v>
      </c>
      <c r="F462" s="506">
        <v>0</v>
      </c>
      <c r="G462" s="506">
        <v>0</v>
      </c>
      <c r="H462" s="506">
        <v>0</v>
      </c>
      <c r="I462" s="506">
        <v>0</v>
      </c>
      <c r="J462" s="506">
        <v>0</v>
      </c>
      <c r="K462" s="506">
        <v>0</v>
      </c>
      <c r="L462" s="506">
        <v>0</v>
      </c>
      <c r="M462" s="506">
        <v>0</v>
      </c>
      <c r="N462" s="506">
        <v>0</v>
      </c>
      <c r="O462" s="506">
        <v>0</v>
      </c>
      <c r="P462" s="506" t="s">
        <v>804</v>
      </c>
      <c r="Q462" s="506">
        <v>0</v>
      </c>
      <c r="R462" s="509">
        <v>0</v>
      </c>
      <c r="S462" s="506"/>
      <c r="T462" s="506"/>
      <c r="U462" s="506">
        <v>4.8000000000000001E-2</v>
      </c>
      <c r="V462" s="506">
        <v>0</v>
      </c>
      <c r="W462" s="506">
        <v>9.4E-2</v>
      </c>
      <c r="X462" s="506">
        <v>0</v>
      </c>
      <c r="Y462" s="506">
        <v>0</v>
      </c>
      <c r="Z462" s="506">
        <v>0</v>
      </c>
      <c r="AA462" s="506">
        <v>0</v>
      </c>
      <c r="AB462" s="506">
        <v>0</v>
      </c>
      <c r="AC462" s="506">
        <v>0</v>
      </c>
      <c r="AD462" s="506">
        <v>0</v>
      </c>
      <c r="AE462" s="506">
        <v>9.4E-2</v>
      </c>
      <c r="AF462" s="506" t="s">
        <v>804</v>
      </c>
      <c r="AG462" s="506">
        <v>9.4E-2</v>
      </c>
      <c r="AH462" s="451" t="s">
        <v>1119</v>
      </c>
      <c r="AI462" s="450">
        <v>0</v>
      </c>
      <c r="AJ462" s="506">
        <v>0</v>
      </c>
      <c r="AK462" s="506">
        <v>0</v>
      </c>
      <c r="AL462" s="506">
        <v>0.14200000000000002</v>
      </c>
      <c r="AM462" s="506">
        <v>0.14200000000000002</v>
      </c>
      <c r="AN462" s="452" t="s">
        <v>1119</v>
      </c>
      <c r="AO462" s="506">
        <v>0</v>
      </c>
      <c r="AP462" s="506">
        <v>0.14200000000000002</v>
      </c>
      <c r="AQ462" s="453"/>
      <c r="AR462" s="450" t="s">
        <v>1105</v>
      </c>
    </row>
    <row r="463" spans="1:44" s="333" customFormat="1" ht="63" hidden="1" x14ac:dyDescent="0.25">
      <c r="A463" s="447">
        <v>0</v>
      </c>
      <c r="B463" s="448" t="s">
        <v>1012</v>
      </c>
      <c r="C463" s="449" t="s">
        <v>385</v>
      </c>
      <c r="D463" s="506">
        <v>0</v>
      </c>
      <c r="E463" s="506">
        <v>0</v>
      </c>
      <c r="F463" s="506">
        <v>0</v>
      </c>
      <c r="G463" s="506">
        <v>0.23699999999999999</v>
      </c>
      <c r="H463" s="506">
        <v>0</v>
      </c>
      <c r="I463" s="506">
        <v>0</v>
      </c>
      <c r="J463" s="506">
        <v>0</v>
      </c>
      <c r="K463" s="506">
        <v>0.23699999999999999</v>
      </c>
      <c r="L463" s="506">
        <v>0</v>
      </c>
      <c r="M463" s="506">
        <v>0</v>
      </c>
      <c r="N463" s="506">
        <v>0</v>
      </c>
      <c r="O463" s="506">
        <v>0</v>
      </c>
      <c r="P463" s="506" t="s">
        <v>804</v>
      </c>
      <c r="Q463" s="506">
        <v>0.23699999999999999</v>
      </c>
      <c r="R463" s="509" t="s">
        <v>1119</v>
      </c>
      <c r="S463" s="506"/>
      <c r="T463" s="506"/>
      <c r="U463" s="506">
        <v>0.29899999999999999</v>
      </c>
      <c r="V463" s="506">
        <v>0</v>
      </c>
      <c r="W463" s="506">
        <v>0.98</v>
      </c>
      <c r="X463" s="506">
        <v>0</v>
      </c>
      <c r="Y463" s="506">
        <v>0</v>
      </c>
      <c r="Z463" s="506">
        <v>0</v>
      </c>
      <c r="AA463" s="506">
        <v>0</v>
      </c>
      <c r="AB463" s="506">
        <v>0</v>
      </c>
      <c r="AC463" s="506">
        <v>0</v>
      </c>
      <c r="AD463" s="506">
        <v>0</v>
      </c>
      <c r="AE463" s="506">
        <v>0.98</v>
      </c>
      <c r="AF463" s="506" t="s">
        <v>804</v>
      </c>
      <c r="AG463" s="506">
        <v>0.98</v>
      </c>
      <c r="AH463" s="451" t="s">
        <v>1119</v>
      </c>
      <c r="AI463" s="450" t="s">
        <v>421</v>
      </c>
      <c r="AJ463" s="506">
        <v>0</v>
      </c>
      <c r="AK463" s="506">
        <v>0</v>
      </c>
      <c r="AL463" s="506">
        <v>1.2789999999999999</v>
      </c>
      <c r="AM463" s="506">
        <v>1.2789999999999999</v>
      </c>
      <c r="AN463" s="452" t="s">
        <v>1119</v>
      </c>
      <c r="AO463" s="506">
        <v>0</v>
      </c>
      <c r="AP463" s="506">
        <v>1.2789999999999999</v>
      </c>
      <c r="AQ463" s="453"/>
      <c r="AR463" s="450" t="s">
        <v>1105</v>
      </c>
    </row>
    <row r="464" spans="1:44" s="333" customFormat="1" ht="78.75" hidden="1" x14ac:dyDescent="0.25">
      <c r="A464" s="447">
        <v>0</v>
      </c>
      <c r="B464" s="448" t="s">
        <v>1013</v>
      </c>
      <c r="C464" s="449" t="s">
        <v>385</v>
      </c>
      <c r="D464" s="506">
        <v>0</v>
      </c>
      <c r="E464" s="506">
        <v>0</v>
      </c>
      <c r="F464" s="506">
        <v>0</v>
      </c>
      <c r="G464" s="506">
        <v>0</v>
      </c>
      <c r="H464" s="506">
        <v>0</v>
      </c>
      <c r="I464" s="506">
        <v>0</v>
      </c>
      <c r="J464" s="506">
        <v>0</v>
      </c>
      <c r="K464" s="506">
        <v>0</v>
      </c>
      <c r="L464" s="506">
        <v>0</v>
      </c>
      <c r="M464" s="506">
        <v>0</v>
      </c>
      <c r="N464" s="506">
        <v>0</v>
      </c>
      <c r="O464" s="506">
        <v>0</v>
      </c>
      <c r="P464" s="506" t="s">
        <v>804</v>
      </c>
      <c r="Q464" s="506">
        <v>0</v>
      </c>
      <c r="R464" s="509">
        <v>0</v>
      </c>
      <c r="S464" s="506"/>
      <c r="T464" s="506"/>
      <c r="U464" s="506">
        <v>0</v>
      </c>
      <c r="V464" s="506">
        <v>0</v>
      </c>
      <c r="W464" s="506">
        <v>0.1</v>
      </c>
      <c r="X464" s="506">
        <v>0</v>
      </c>
      <c r="Y464" s="506">
        <v>0</v>
      </c>
      <c r="Z464" s="506">
        <v>0</v>
      </c>
      <c r="AA464" s="506">
        <v>0</v>
      </c>
      <c r="AB464" s="506">
        <v>0</v>
      </c>
      <c r="AC464" s="506">
        <v>0</v>
      </c>
      <c r="AD464" s="506">
        <v>0</v>
      </c>
      <c r="AE464" s="506">
        <v>0.1</v>
      </c>
      <c r="AF464" s="506" t="s">
        <v>804</v>
      </c>
      <c r="AG464" s="506">
        <v>0.1</v>
      </c>
      <c r="AH464" s="451" t="s">
        <v>1119</v>
      </c>
      <c r="AI464" s="450">
        <v>0</v>
      </c>
      <c r="AJ464" s="506">
        <v>0</v>
      </c>
      <c r="AK464" s="506">
        <v>0</v>
      </c>
      <c r="AL464" s="506">
        <v>0.1</v>
      </c>
      <c r="AM464" s="506">
        <v>0.1</v>
      </c>
      <c r="AN464" s="452" t="s">
        <v>1119</v>
      </c>
      <c r="AO464" s="506">
        <v>0</v>
      </c>
      <c r="AP464" s="506">
        <v>0.1</v>
      </c>
      <c r="AQ464" s="453"/>
      <c r="AR464" s="450" t="s">
        <v>1105</v>
      </c>
    </row>
    <row r="465" spans="1:44" s="333" customFormat="1" ht="78.75" hidden="1" x14ac:dyDescent="0.25">
      <c r="A465" s="447">
        <v>0</v>
      </c>
      <c r="B465" s="448" t="s">
        <v>1014</v>
      </c>
      <c r="C465" s="449" t="s">
        <v>385</v>
      </c>
      <c r="D465" s="506">
        <v>0</v>
      </c>
      <c r="E465" s="506">
        <v>0</v>
      </c>
      <c r="F465" s="506">
        <v>0</v>
      </c>
      <c r="G465" s="506">
        <v>0</v>
      </c>
      <c r="H465" s="506">
        <v>0</v>
      </c>
      <c r="I465" s="506">
        <v>0</v>
      </c>
      <c r="J465" s="506">
        <v>0</v>
      </c>
      <c r="K465" s="506">
        <v>0</v>
      </c>
      <c r="L465" s="506">
        <v>0</v>
      </c>
      <c r="M465" s="506">
        <v>0</v>
      </c>
      <c r="N465" s="506">
        <v>0</v>
      </c>
      <c r="O465" s="506">
        <v>0</v>
      </c>
      <c r="P465" s="506" t="s">
        <v>804</v>
      </c>
      <c r="Q465" s="506">
        <v>0</v>
      </c>
      <c r="R465" s="509">
        <v>0</v>
      </c>
      <c r="S465" s="506"/>
      <c r="T465" s="506"/>
      <c r="U465" s="506">
        <v>0</v>
      </c>
      <c r="V465" s="506">
        <v>0</v>
      </c>
      <c r="W465" s="506">
        <v>0.14199999999999999</v>
      </c>
      <c r="X465" s="506">
        <v>0</v>
      </c>
      <c r="Y465" s="506">
        <v>0</v>
      </c>
      <c r="Z465" s="506">
        <v>0</v>
      </c>
      <c r="AA465" s="506">
        <v>0</v>
      </c>
      <c r="AB465" s="506">
        <v>0</v>
      </c>
      <c r="AC465" s="506">
        <v>0</v>
      </c>
      <c r="AD465" s="506">
        <v>0</v>
      </c>
      <c r="AE465" s="506">
        <v>0.14199999999999999</v>
      </c>
      <c r="AF465" s="506" t="s">
        <v>804</v>
      </c>
      <c r="AG465" s="506">
        <v>0.14199999999999999</v>
      </c>
      <c r="AH465" s="451" t="s">
        <v>1119</v>
      </c>
      <c r="AI465" s="450">
        <v>0</v>
      </c>
      <c r="AJ465" s="506">
        <v>0</v>
      </c>
      <c r="AK465" s="506">
        <v>0</v>
      </c>
      <c r="AL465" s="506">
        <v>0.14199999999999999</v>
      </c>
      <c r="AM465" s="506">
        <v>0.14199999999999999</v>
      </c>
      <c r="AN465" s="452" t="s">
        <v>1119</v>
      </c>
      <c r="AO465" s="506">
        <v>0</v>
      </c>
      <c r="AP465" s="506">
        <v>0.14199999999999999</v>
      </c>
      <c r="AQ465" s="453"/>
      <c r="AR465" s="450" t="s">
        <v>1105</v>
      </c>
    </row>
    <row r="466" spans="1:44" s="333" customFormat="1" ht="78.75" hidden="1" x14ac:dyDescent="0.25">
      <c r="A466" s="447">
        <v>0</v>
      </c>
      <c r="B466" s="448" t="s">
        <v>1015</v>
      </c>
      <c r="C466" s="449" t="s">
        <v>385</v>
      </c>
      <c r="D466" s="506">
        <v>0</v>
      </c>
      <c r="E466" s="506">
        <v>0</v>
      </c>
      <c r="F466" s="506">
        <v>0</v>
      </c>
      <c r="G466" s="506">
        <v>0</v>
      </c>
      <c r="H466" s="506">
        <v>0</v>
      </c>
      <c r="I466" s="506">
        <v>0</v>
      </c>
      <c r="J466" s="506">
        <v>0</v>
      </c>
      <c r="K466" s="506">
        <v>0</v>
      </c>
      <c r="L466" s="506">
        <v>0</v>
      </c>
      <c r="M466" s="506">
        <v>0</v>
      </c>
      <c r="N466" s="506">
        <v>0</v>
      </c>
      <c r="O466" s="506">
        <v>0</v>
      </c>
      <c r="P466" s="506" t="s">
        <v>804</v>
      </c>
      <c r="Q466" s="506">
        <v>0</v>
      </c>
      <c r="R466" s="509">
        <v>0</v>
      </c>
      <c r="S466" s="506"/>
      <c r="T466" s="506"/>
      <c r="U466" s="506">
        <v>0</v>
      </c>
      <c r="V466" s="506">
        <v>0</v>
      </c>
      <c r="W466" s="506">
        <v>4.9000000000000002E-2</v>
      </c>
      <c r="X466" s="506">
        <v>0</v>
      </c>
      <c r="Y466" s="506">
        <v>0</v>
      </c>
      <c r="Z466" s="506">
        <v>0</v>
      </c>
      <c r="AA466" s="506">
        <v>0</v>
      </c>
      <c r="AB466" s="506">
        <v>0</v>
      </c>
      <c r="AC466" s="506">
        <v>0</v>
      </c>
      <c r="AD466" s="506">
        <v>0</v>
      </c>
      <c r="AE466" s="506">
        <v>4.9000000000000002E-2</v>
      </c>
      <c r="AF466" s="506" t="s">
        <v>804</v>
      </c>
      <c r="AG466" s="506">
        <v>4.9000000000000002E-2</v>
      </c>
      <c r="AH466" s="451" t="s">
        <v>1119</v>
      </c>
      <c r="AI466" s="450">
        <v>0</v>
      </c>
      <c r="AJ466" s="506">
        <v>0</v>
      </c>
      <c r="AK466" s="506">
        <v>0</v>
      </c>
      <c r="AL466" s="506">
        <v>4.9000000000000002E-2</v>
      </c>
      <c r="AM466" s="506">
        <v>4.9000000000000002E-2</v>
      </c>
      <c r="AN466" s="452" t="s">
        <v>1119</v>
      </c>
      <c r="AO466" s="506">
        <v>0</v>
      </c>
      <c r="AP466" s="506">
        <v>4.9000000000000002E-2</v>
      </c>
      <c r="AQ466" s="453"/>
      <c r="AR466" s="450" t="s">
        <v>1105</v>
      </c>
    </row>
    <row r="467" spans="1:44" s="333" customFormat="1" ht="78.75" hidden="1" x14ac:dyDescent="0.25">
      <c r="A467" s="447">
        <v>0</v>
      </c>
      <c r="B467" s="448" t="s">
        <v>1016</v>
      </c>
      <c r="C467" s="449" t="s">
        <v>385</v>
      </c>
      <c r="D467" s="506">
        <v>0</v>
      </c>
      <c r="E467" s="506">
        <v>0</v>
      </c>
      <c r="F467" s="506">
        <v>0</v>
      </c>
      <c r="G467" s="506">
        <v>0</v>
      </c>
      <c r="H467" s="506">
        <v>0</v>
      </c>
      <c r="I467" s="506">
        <v>0</v>
      </c>
      <c r="J467" s="506">
        <v>0</v>
      </c>
      <c r="K467" s="506">
        <v>0</v>
      </c>
      <c r="L467" s="506">
        <v>0</v>
      </c>
      <c r="M467" s="506">
        <v>0</v>
      </c>
      <c r="N467" s="506">
        <v>0</v>
      </c>
      <c r="O467" s="506">
        <v>0</v>
      </c>
      <c r="P467" s="506" t="s">
        <v>804</v>
      </c>
      <c r="Q467" s="506">
        <v>0</v>
      </c>
      <c r="R467" s="509">
        <v>0</v>
      </c>
      <c r="S467" s="506"/>
      <c r="T467" s="506"/>
      <c r="U467" s="506">
        <v>0</v>
      </c>
      <c r="V467" s="506">
        <v>0</v>
      </c>
      <c r="W467" s="506">
        <v>4.1000000000000002E-2</v>
      </c>
      <c r="X467" s="506">
        <v>0</v>
      </c>
      <c r="Y467" s="506">
        <v>0</v>
      </c>
      <c r="Z467" s="506">
        <v>0</v>
      </c>
      <c r="AA467" s="506">
        <v>0</v>
      </c>
      <c r="AB467" s="506">
        <v>0</v>
      </c>
      <c r="AC467" s="506">
        <v>0</v>
      </c>
      <c r="AD467" s="506">
        <v>0</v>
      </c>
      <c r="AE467" s="506">
        <v>4.1000000000000002E-2</v>
      </c>
      <c r="AF467" s="506" t="s">
        <v>804</v>
      </c>
      <c r="AG467" s="506">
        <v>4.1000000000000002E-2</v>
      </c>
      <c r="AH467" s="451" t="s">
        <v>1119</v>
      </c>
      <c r="AI467" s="450">
        <v>0</v>
      </c>
      <c r="AJ467" s="506">
        <v>0</v>
      </c>
      <c r="AK467" s="506">
        <v>0</v>
      </c>
      <c r="AL467" s="506">
        <v>4.1000000000000002E-2</v>
      </c>
      <c r="AM467" s="506">
        <v>4.1000000000000002E-2</v>
      </c>
      <c r="AN467" s="452" t="s">
        <v>1119</v>
      </c>
      <c r="AO467" s="506">
        <v>0</v>
      </c>
      <c r="AP467" s="506">
        <v>4.1000000000000002E-2</v>
      </c>
      <c r="AQ467" s="453"/>
      <c r="AR467" s="450" t="s">
        <v>1105</v>
      </c>
    </row>
    <row r="468" spans="1:44" s="333" customFormat="1" ht="63" hidden="1" x14ac:dyDescent="0.25">
      <c r="A468" s="447">
        <v>0</v>
      </c>
      <c r="B468" s="448" t="s">
        <v>1017</v>
      </c>
      <c r="C468" s="449" t="s">
        <v>385</v>
      </c>
      <c r="D468" s="506">
        <v>0</v>
      </c>
      <c r="E468" s="506">
        <v>0</v>
      </c>
      <c r="F468" s="506">
        <v>0</v>
      </c>
      <c r="G468" s="506">
        <v>0</v>
      </c>
      <c r="H468" s="506">
        <v>0</v>
      </c>
      <c r="I468" s="506">
        <v>0</v>
      </c>
      <c r="J468" s="506">
        <v>0</v>
      </c>
      <c r="K468" s="506">
        <v>0</v>
      </c>
      <c r="L468" s="506">
        <v>0</v>
      </c>
      <c r="M468" s="506">
        <v>0</v>
      </c>
      <c r="N468" s="506">
        <v>0</v>
      </c>
      <c r="O468" s="506">
        <v>0</v>
      </c>
      <c r="P468" s="506" t="s">
        <v>804</v>
      </c>
      <c r="Q468" s="506">
        <v>0</v>
      </c>
      <c r="R468" s="509">
        <v>0</v>
      </c>
      <c r="S468" s="506"/>
      <c r="T468" s="506"/>
      <c r="U468" s="506">
        <v>0</v>
      </c>
      <c r="V468" s="506">
        <v>0</v>
      </c>
      <c r="W468" s="506">
        <v>0.13200000000000001</v>
      </c>
      <c r="X468" s="506">
        <v>0</v>
      </c>
      <c r="Y468" s="506">
        <v>0</v>
      </c>
      <c r="Z468" s="506">
        <v>0</v>
      </c>
      <c r="AA468" s="506">
        <v>0</v>
      </c>
      <c r="AB468" s="506">
        <v>0</v>
      </c>
      <c r="AC468" s="506">
        <v>0</v>
      </c>
      <c r="AD468" s="506">
        <v>0</v>
      </c>
      <c r="AE468" s="506">
        <v>0.13200000000000001</v>
      </c>
      <c r="AF468" s="506" t="s">
        <v>804</v>
      </c>
      <c r="AG468" s="506">
        <v>0.13200000000000001</v>
      </c>
      <c r="AH468" s="451" t="s">
        <v>1119</v>
      </c>
      <c r="AI468" s="450">
        <v>0</v>
      </c>
      <c r="AJ468" s="506">
        <v>0</v>
      </c>
      <c r="AK468" s="506">
        <v>0</v>
      </c>
      <c r="AL468" s="506">
        <v>0.13200000000000001</v>
      </c>
      <c r="AM468" s="506">
        <v>0.13200000000000001</v>
      </c>
      <c r="AN468" s="452" t="s">
        <v>1119</v>
      </c>
      <c r="AO468" s="506">
        <v>0</v>
      </c>
      <c r="AP468" s="506">
        <v>0.13200000000000001</v>
      </c>
      <c r="AQ468" s="453"/>
      <c r="AR468" s="450" t="s">
        <v>1105</v>
      </c>
    </row>
    <row r="469" spans="1:44" s="333" customFormat="1" ht="63" hidden="1" x14ac:dyDescent="0.25">
      <c r="A469" s="447">
        <v>0</v>
      </c>
      <c r="B469" s="448" t="s">
        <v>1018</v>
      </c>
      <c r="C469" s="449" t="s">
        <v>385</v>
      </c>
      <c r="D469" s="506">
        <v>0</v>
      </c>
      <c r="E469" s="506">
        <v>0</v>
      </c>
      <c r="F469" s="506">
        <v>0</v>
      </c>
      <c r="G469" s="506">
        <v>0</v>
      </c>
      <c r="H469" s="506">
        <v>0</v>
      </c>
      <c r="I469" s="506">
        <v>0</v>
      </c>
      <c r="J469" s="506">
        <v>0</v>
      </c>
      <c r="K469" s="506">
        <v>0</v>
      </c>
      <c r="L469" s="506">
        <v>0</v>
      </c>
      <c r="M469" s="506">
        <v>0</v>
      </c>
      <c r="N469" s="506">
        <v>0</v>
      </c>
      <c r="O469" s="506">
        <v>0</v>
      </c>
      <c r="P469" s="506" t="s">
        <v>804</v>
      </c>
      <c r="Q469" s="506">
        <v>0</v>
      </c>
      <c r="R469" s="509">
        <v>0</v>
      </c>
      <c r="S469" s="506"/>
      <c r="T469" s="506"/>
      <c r="U469" s="506">
        <v>0</v>
      </c>
      <c r="V469" s="506">
        <v>0</v>
      </c>
      <c r="W469" s="506">
        <v>0.16900000000000001</v>
      </c>
      <c r="X469" s="506">
        <v>0</v>
      </c>
      <c r="Y469" s="506">
        <v>0</v>
      </c>
      <c r="Z469" s="506">
        <v>0</v>
      </c>
      <c r="AA469" s="506">
        <v>0</v>
      </c>
      <c r="AB469" s="506">
        <v>0</v>
      </c>
      <c r="AC469" s="506">
        <v>0</v>
      </c>
      <c r="AD469" s="506">
        <v>0</v>
      </c>
      <c r="AE469" s="506">
        <v>0.16900000000000001</v>
      </c>
      <c r="AF469" s="506" t="s">
        <v>804</v>
      </c>
      <c r="AG469" s="506">
        <v>0.16900000000000001</v>
      </c>
      <c r="AH469" s="451" t="s">
        <v>1119</v>
      </c>
      <c r="AI469" s="450">
        <v>0</v>
      </c>
      <c r="AJ469" s="506">
        <v>0</v>
      </c>
      <c r="AK469" s="506">
        <v>0</v>
      </c>
      <c r="AL469" s="506">
        <v>0.16900000000000001</v>
      </c>
      <c r="AM469" s="506">
        <v>0.16900000000000001</v>
      </c>
      <c r="AN469" s="452" t="s">
        <v>1119</v>
      </c>
      <c r="AO469" s="506">
        <v>0</v>
      </c>
      <c r="AP469" s="506">
        <v>0.16900000000000001</v>
      </c>
      <c r="AQ469" s="453"/>
      <c r="AR469" s="450" t="s">
        <v>1105</v>
      </c>
    </row>
    <row r="470" spans="1:44" s="333" customFormat="1" ht="47.25" hidden="1" x14ac:dyDescent="0.25">
      <c r="A470" s="447">
        <v>0</v>
      </c>
      <c r="B470" s="448" t="s">
        <v>1019</v>
      </c>
      <c r="C470" s="449" t="s">
        <v>385</v>
      </c>
      <c r="D470" s="506">
        <v>0</v>
      </c>
      <c r="E470" s="506">
        <v>0</v>
      </c>
      <c r="F470" s="506">
        <v>0</v>
      </c>
      <c r="G470" s="506">
        <v>0.12183840999999999</v>
      </c>
      <c r="H470" s="506">
        <v>0</v>
      </c>
      <c r="I470" s="506">
        <v>0</v>
      </c>
      <c r="J470" s="506">
        <v>0</v>
      </c>
      <c r="K470" s="506">
        <v>1.8275759999999999E-2</v>
      </c>
      <c r="L470" s="506">
        <v>0</v>
      </c>
      <c r="M470" s="506">
        <v>0.10356264999999999</v>
      </c>
      <c r="N470" s="506">
        <v>0</v>
      </c>
      <c r="O470" s="506">
        <v>0</v>
      </c>
      <c r="P470" s="506" t="s">
        <v>804</v>
      </c>
      <c r="Q470" s="506">
        <v>0.12183840999999999</v>
      </c>
      <c r="R470" s="509" t="s">
        <v>1119</v>
      </c>
      <c r="S470" s="506"/>
      <c r="T470" s="506"/>
      <c r="U470" s="506">
        <v>0</v>
      </c>
      <c r="V470" s="506">
        <v>0</v>
      </c>
      <c r="W470" s="506">
        <v>0.121</v>
      </c>
      <c r="X470" s="506">
        <v>0</v>
      </c>
      <c r="Y470" s="506">
        <v>0</v>
      </c>
      <c r="Z470" s="506">
        <v>0</v>
      </c>
      <c r="AA470" s="506">
        <v>0</v>
      </c>
      <c r="AB470" s="506">
        <v>0</v>
      </c>
      <c r="AC470" s="506">
        <v>0</v>
      </c>
      <c r="AD470" s="506">
        <v>0</v>
      </c>
      <c r="AE470" s="506">
        <v>0.121</v>
      </c>
      <c r="AF470" s="506" t="s">
        <v>804</v>
      </c>
      <c r="AG470" s="506">
        <v>0.121</v>
      </c>
      <c r="AH470" s="451" t="s">
        <v>1119</v>
      </c>
      <c r="AI470" s="450" t="s">
        <v>421</v>
      </c>
      <c r="AJ470" s="506">
        <v>0</v>
      </c>
      <c r="AK470" s="506">
        <v>0</v>
      </c>
      <c r="AL470" s="506">
        <v>0.121</v>
      </c>
      <c r="AM470" s="506">
        <v>0.121</v>
      </c>
      <c r="AN470" s="452" t="s">
        <v>1119</v>
      </c>
      <c r="AO470" s="506">
        <v>0</v>
      </c>
      <c r="AP470" s="506">
        <v>0.121</v>
      </c>
      <c r="AQ470" s="453"/>
      <c r="AR470" s="450" t="s">
        <v>1105</v>
      </c>
    </row>
    <row r="471" spans="1:44" s="333" customFormat="1" hidden="1" x14ac:dyDescent="0.25">
      <c r="A471" s="447">
        <v>3</v>
      </c>
      <c r="B471" s="448" t="s">
        <v>466</v>
      </c>
      <c r="C471" s="449">
        <v>0</v>
      </c>
      <c r="D471" s="506">
        <v>0</v>
      </c>
      <c r="E471" s="506">
        <v>0</v>
      </c>
      <c r="F471" s="506">
        <v>0</v>
      </c>
      <c r="G471" s="506">
        <v>0</v>
      </c>
      <c r="H471" s="506">
        <v>0</v>
      </c>
      <c r="I471" s="506">
        <v>0</v>
      </c>
      <c r="J471" s="506">
        <v>0</v>
      </c>
      <c r="K471" s="506">
        <v>0</v>
      </c>
      <c r="L471" s="506">
        <v>0</v>
      </c>
      <c r="M471" s="506">
        <v>0</v>
      </c>
      <c r="N471" s="506">
        <v>0</v>
      </c>
      <c r="O471" s="506">
        <v>0</v>
      </c>
      <c r="P471" s="506" t="s">
        <v>804</v>
      </c>
      <c r="Q471" s="506">
        <v>0</v>
      </c>
      <c r="R471" s="509" t="s">
        <v>1119</v>
      </c>
      <c r="S471" s="506"/>
      <c r="T471" s="506"/>
      <c r="U471" s="506">
        <v>0</v>
      </c>
      <c r="V471" s="506">
        <v>0</v>
      </c>
      <c r="W471" s="506">
        <v>0</v>
      </c>
      <c r="X471" s="506">
        <v>0</v>
      </c>
      <c r="Y471" s="506">
        <v>0</v>
      </c>
      <c r="Z471" s="506">
        <v>0</v>
      </c>
      <c r="AA471" s="506">
        <v>0</v>
      </c>
      <c r="AB471" s="506">
        <v>0</v>
      </c>
      <c r="AC471" s="506">
        <v>0</v>
      </c>
      <c r="AD471" s="506">
        <v>0</v>
      </c>
      <c r="AE471" s="506">
        <v>0</v>
      </c>
      <c r="AF471" s="506" t="s">
        <v>804</v>
      </c>
      <c r="AG471" s="506">
        <v>0</v>
      </c>
      <c r="AH471" s="451" t="s">
        <v>1119</v>
      </c>
      <c r="AI471" s="450">
        <v>0</v>
      </c>
      <c r="AJ471" s="506">
        <v>0</v>
      </c>
      <c r="AK471" s="506">
        <v>0</v>
      </c>
      <c r="AL471" s="506">
        <v>0</v>
      </c>
      <c r="AM471" s="506">
        <v>0</v>
      </c>
      <c r="AN471" s="452" t="s">
        <v>1119</v>
      </c>
      <c r="AO471" s="506">
        <v>0</v>
      </c>
      <c r="AP471" s="506">
        <v>0</v>
      </c>
      <c r="AQ471" s="453"/>
      <c r="AR471" s="450">
        <v>0</v>
      </c>
    </row>
    <row r="472" spans="1:44" s="333" customFormat="1" hidden="1" x14ac:dyDescent="0.25">
      <c r="A472" s="447">
        <v>4</v>
      </c>
      <c r="B472" s="448" t="s">
        <v>467</v>
      </c>
      <c r="C472" s="449">
        <v>0</v>
      </c>
      <c r="D472" s="506">
        <v>0</v>
      </c>
      <c r="E472" s="506">
        <v>0</v>
      </c>
      <c r="F472" s="506">
        <v>0</v>
      </c>
      <c r="G472" s="506">
        <v>14.07922404</v>
      </c>
      <c r="H472" s="506">
        <v>0</v>
      </c>
      <c r="I472" s="506">
        <v>0</v>
      </c>
      <c r="J472" s="506">
        <v>0</v>
      </c>
      <c r="K472" s="506">
        <v>0.24854396000000001</v>
      </c>
      <c r="L472" s="506">
        <v>0</v>
      </c>
      <c r="M472" s="506">
        <v>1.9851172500000001</v>
      </c>
      <c r="N472" s="506">
        <v>0</v>
      </c>
      <c r="O472" s="506">
        <v>11.84556283</v>
      </c>
      <c r="P472" s="506" t="s">
        <v>804</v>
      </c>
      <c r="Q472" s="506">
        <v>14.07922404</v>
      </c>
      <c r="R472" s="509" t="s">
        <v>1119</v>
      </c>
      <c r="S472" s="506"/>
      <c r="T472" s="506"/>
      <c r="U472" s="506">
        <v>2.851</v>
      </c>
      <c r="V472" s="506">
        <v>0</v>
      </c>
      <c r="W472" s="506">
        <v>29.770200000000003</v>
      </c>
      <c r="X472" s="506">
        <v>0</v>
      </c>
      <c r="Y472" s="506">
        <v>11.919</v>
      </c>
      <c r="Z472" s="506">
        <v>0</v>
      </c>
      <c r="AA472" s="506">
        <v>0.61499999999999977</v>
      </c>
      <c r="AB472" s="506">
        <v>0</v>
      </c>
      <c r="AC472" s="506">
        <v>16.685000000000002</v>
      </c>
      <c r="AD472" s="506">
        <v>0</v>
      </c>
      <c r="AE472" s="506">
        <v>0.55120000000000002</v>
      </c>
      <c r="AF472" s="506" t="s">
        <v>804</v>
      </c>
      <c r="AG472" s="506">
        <v>29.770200000000003</v>
      </c>
      <c r="AH472" s="451" t="s">
        <v>1119</v>
      </c>
      <c r="AI472" s="450">
        <v>0</v>
      </c>
      <c r="AJ472" s="506">
        <v>4.6470000000000002</v>
      </c>
      <c r="AK472" s="506">
        <v>0</v>
      </c>
      <c r="AL472" s="506">
        <v>27.9742</v>
      </c>
      <c r="AM472" s="506">
        <v>27.9742</v>
      </c>
      <c r="AN472" s="452" t="s">
        <v>1119</v>
      </c>
      <c r="AO472" s="506">
        <v>0</v>
      </c>
      <c r="AP472" s="506">
        <v>27.9742</v>
      </c>
      <c r="AQ472" s="453"/>
      <c r="AR472" s="450">
        <v>0</v>
      </c>
    </row>
    <row r="473" spans="1:44" s="333" customFormat="1" ht="47.25" hidden="1" x14ac:dyDescent="0.25">
      <c r="A473" s="447">
        <v>0</v>
      </c>
      <c r="B473" s="448" t="s">
        <v>663</v>
      </c>
      <c r="C473" s="449" t="s">
        <v>385</v>
      </c>
      <c r="D473" s="506">
        <v>0</v>
      </c>
      <c r="E473" s="506">
        <v>0</v>
      </c>
      <c r="F473" s="506">
        <v>0</v>
      </c>
      <c r="G473" s="506">
        <v>1.2108032200000001</v>
      </c>
      <c r="H473" s="506">
        <v>0</v>
      </c>
      <c r="I473" s="506">
        <v>0</v>
      </c>
      <c r="J473" s="506">
        <v>0</v>
      </c>
      <c r="K473" s="506">
        <v>0.21080122000000001</v>
      </c>
      <c r="L473" s="506">
        <v>0</v>
      </c>
      <c r="M473" s="506">
        <v>1.0000020000000001</v>
      </c>
      <c r="N473" s="506">
        <v>0</v>
      </c>
      <c r="O473" s="506">
        <v>0</v>
      </c>
      <c r="P473" s="506" t="s">
        <v>804</v>
      </c>
      <c r="Q473" s="506">
        <v>1.2108032200000001</v>
      </c>
      <c r="R473" s="509" t="s">
        <v>1119</v>
      </c>
      <c r="S473" s="506"/>
      <c r="T473" s="506"/>
      <c r="U473" s="506">
        <v>0</v>
      </c>
      <c r="V473" s="506">
        <v>0</v>
      </c>
      <c r="W473" s="506">
        <v>1.026</v>
      </c>
      <c r="X473" s="506">
        <v>0</v>
      </c>
      <c r="Y473" s="506">
        <v>1.026</v>
      </c>
      <c r="Z473" s="506">
        <v>0</v>
      </c>
      <c r="AA473" s="506">
        <v>0</v>
      </c>
      <c r="AB473" s="506">
        <v>0</v>
      </c>
      <c r="AC473" s="506">
        <v>0</v>
      </c>
      <c r="AD473" s="506">
        <v>0</v>
      </c>
      <c r="AE473" s="506">
        <v>0</v>
      </c>
      <c r="AF473" s="506" t="s">
        <v>804</v>
      </c>
      <c r="AG473" s="506">
        <v>1.026</v>
      </c>
      <c r="AH473" s="451" t="s">
        <v>1119</v>
      </c>
      <c r="AI473" s="450" t="s">
        <v>421</v>
      </c>
      <c r="AJ473" s="506">
        <v>0</v>
      </c>
      <c r="AK473" s="506">
        <v>0</v>
      </c>
      <c r="AL473" s="506">
        <v>1.026</v>
      </c>
      <c r="AM473" s="506">
        <v>1.026</v>
      </c>
      <c r="AN473" s="452" t="s">
        <v>1119</v>
      </c>
      <c r="AO473" s="506">
        <v>0</v>
      </c>
      <c r="AP473" s="506">
        <v>1.026</v>
      </c>
      <c r="AQ473" s="453"/>
      <c r="AR473" s="450" t="s">
        <v>1105</v>
      </c>
    </row>
    <row r="474" spans="1:44" s="333" customFormat="1" ht="63" hidden="1" x14ac:dyDescent="0.25">
      <c r="A474" s="447">
        <v>0</v>
      </c>
      <c r="B474" s="448" t="s">
        <v>664</v>
      </c>
      <c r="C474" s="449" t="s">
        <v>385</v>
      </c>
      <c r="D474" s="506">
        <v>0</v>
      </c>
      <c r="E474" s="506">
        <v>0</v>
      </c>
      <c r="F474" s="506">
        <v>0</v>
      </c>
      <c r="G474" s="506">
        <v>1.0228579899999999</v>
      </c>
      <c r="H474" s="506">
        <v>0</v>
      </c>
      <c r="I474" s="506">
        <v>0</v>
      </c>
      <c r="J474" s="506">
        <v>0</v>
      </c>
      <c r="K474" s="506">
        <v>3.7742739999999997E-2</v>
      </c>
      <c r="L474" s="506">
        <v>0</v>
      </c>
      <c r="M474" s="506">
        <v>0.98511525</v>
      </c>
      <c r="N474" s="506">
        <v>0</v>
      </c>
      <c r="O474" s="506">
        <v>0</v>
      </c>
      <c r="P474" s="506" t="s">
        <v>804</v>
      </c>
      <c r="Q474" s="506">
        <v>1.0228579899999999</v>
      </c>
      <c r="R474" s="509" t="s">
        <v>1119</v>
      </c>
      <c r="S474" s="506"/>
      <c r="T474" s="506"/>
      <c r="U474" s="506">
        <v>1.4870000000000001</v>
      </c>
      <c r="V474" s="506">
        <v>0</v>
      </c>
      <c r="W474" s="506">
        <v>0</v>
      </c>
      <c r="X474" s="506">
        <v>0</v>
      </c>
      <c r="Y474" s="506">
        <v>0</v>
      </c>
      <c r="Z474" s="506">
        <v>0</v>
      </c>
      <c r="AA474" s="506">
        <v>0</v>
      </c>
      <c r="AB474" s="506">
        <v>0</v>
      </c>
      <c r="AC474" s="506">
        <v>0</v>
      </c>
      <c r="AD474" s="506">
        <v>0</v>
      </c>
      <c r="AE474" s="506">
        <v>0</v>
      </c>
      <c r="AF474" s="506" t="s">
        <v>804</v>
      </c>
      <c r="AG474" s="506">
        <v>0</v>
      </c>
      <c r="AH474" s="451" t="s">
        <v>1119</v>
      </c>
      <c r="AI474" s="450" t="s">
        <v>421</v>
      </c>
      <c r="AJ474" s="506">
        <v>0</v>
      </c>
      <c r="AK474" s="506">
        <v>0</v>
      </c>
      <c r="AL474" s="506">
        <v>1.4870000000000001</v>
      </c>
      <c r="AM474" s="506">
        <v>1.4870000000000001</v>
      </c>
      <c r="AN474" s="452" t="s">
        <v>1119</v>
      </c>
      <c r="AO474" s="506">
        <v>0</v>
      </c>
      <c r="AP474" s="506">
        <v>1.4870000000000001</v>
      </c>
      <c r="AQ474" s="453"/>
      <c r="AR474" s="450" t="s">
        <v>1107</v>
      </c>
    </row>
    <row r="475" spans="1:44" s="333" customFormat="1" ht="63" hidden="1" x14ac:dyDescent="0.25">
      <c r="A475" s="447">
        <v>0</v>
      </c>
      <c r="B475" s="448" t="s">
        <v>665</v>
      </c>
      <c r="C475" s="449" t="s">
        <v>385</v>
      </c>
      <c r="D475" s="506">
        <v>0</v>
      </c>
      <c r="E475" s="506">
        <v>0</v>
      </c>
      <c r="F475" s="506">
        <v>0</v>
      </c>
      <c r="G475" s="506">
        <v>2.7502999900000002</v>
      </c>
      <c r="H475" s="506">
        <v>0</v>
      </c>
      <c r="I475" s="506">
        <v>0</v>
      </c>
      <c r="J475" s="506">
        <v>0</v>
      </c>
      <c r="K475" s="506">
        <v>0</v>
      </c>
      <c r="L475" s="506">
        <v>0</v>
      </c>
      <c r="M475" s="506">
        <v>0</v>
      </c>
      <c r="N475" s="506">
        <v>0</v>
      </c>
      <c r="O475" s="506">
        <v>2.7502999900000002</v>
      </c>
      <c r="P475" s="506" t="s">
        <v>804</v>
      </c>
      <c r="Q475" s="506">
        <v>2.7502999900000002</v>
      </c>
      <c r="R475" s="509" t="s">
        <v>1119</v>
      </c>
      <c r="S475" s="506"/>
      <c r="T475" s="506"/>
      <c r="U475" s="506">
        <v>0.39800000000000002</v>
      </c>
      <c r="V475" s="506">
        <v>0</v>
      </c>
      <c r="W475" s="506">
        <v>2.9342000000000001</v>
      </c>
      <c r="X475" s="506">
        <v>0</v>
      </c>
      <c r="Y475" s="506">
        <v>2.9340000000000002</v>
      </c>
      <c r="Z475" s="506">
        <v>0</v>
      </c>
      <c r="AA475" s="506">
        <v>0</v>
      </c>
      <c r="AB475" s="506">
        <v>0</v>
      </c>
      <c r="AC475" s="506">
        <v>0</v>
      </c>
      <c r="AD475" s="506">
        <v>0</v>
      </c>
      <c r="AE475" s="506">
        <v>1.9999999999997797E-4</v>
      </c>
      <c r="AF475" s="506" t="s">
        <v>804</v>
      </c>
      <c r="AG475" s="506">
        <v>2.9342000000000001</v>
      </c>
      <c r="AH475" s="451" t="s">
        <v>1119</v>
      </c>
      <c r="AI475" s="450" t="s">
        <v>421</v>
      </c>
      <c r="AJ475" s="506">
        <v>0</v>
      </c>
      <c r="AK475" s="506">
        <v>0</v>
      </c>
      <c r="AL475" s="506">
        <v>3.3321999999999998</v>
      </c>
      <c r="AM475" s="506">
        <v>3.3321999999999998</v>
      </c>
      <c r="AN475" s="452" t="s">
        <v>1119</v>
      </c>
      <c r="AO475" s="506">
        <v>0</v>
      </c>
      <c r="AP475" s="506">
        <v>3.3321999999999998</v>
      </c>
      <c r="AQ475" s="453"/>
      <c r="AR475" s="450" t="s">
        <v>1105</v>
      </c>
    </row>
    <row r="476" spans="1:44" s="333" customFormat="1" ht="31.5" hidden="1" x14ac:dyDescent="0.25">
      <c r="A476" s="447">
        <v>0</v>
      </c>
      <c r="B476" s="448" t="s">
        <v>831</v>
      </c>
      <c r="C476" s="449" t="s">
        <v>385</v>
      </c>
      <c r="D476" s="506">
        <v>0</v>
      </c>
      <c r="E476" s="506">
        <v>0</v>
      </c>
      <c r="F476" s="506">
        <v>0</v>
      </c>
      <c r="G476" s="506">
        <v>0</v>
      </c>
      <c r="H476" s="506">
        <v>0</v>
      </c>
      <c r="I476" s="506">
        <v>0</v>
      </c>
      <c r="J476" s="506">
        <v>0</v>
      </c>
      <c r="K476" s="506">
        <v>0</v>
      </c>
      <c r="L476" s="506">
        <v>0</v>
      </c>
      <c r="M476" s="506">
        <v>0</v>
      </c>
      <c r="N476" s="506">
        <v>0</v>
      </c>
      <c r="O476" s="506">
        <v>0</v>
      </c>
      <c r="P476" s="506" t="s">
        <v>804</v>
      </c>
      <c r="Q476" s="506">
        <v>0</v>
      </c>
      <c r="R476" s="509">
        <v>0</v>
      </c>
      <c r="S476" s="506"/>
      <c r="T476" s="506"/>
      <c r="U476" s="506">
        <v>0</v>
      </c>
      <c r="V476" s="506">
        <v>0</v>
      </c>
      <c r="W476" s="506">
        <v>2.1869999999999998</v>
      </c>
      <c r="X476" s="506">
        <v>0</v>
      </c>
      <c r="Y476" s="506">
        <v>0</v>
      </c>
      <c r="Z476" s="506">
        <v>0</v>
      </c>
      <c r="AA476" s="506">
        <v>1.2E-2</v>
      </c>
      <c r="AB476" s="506">
        <v>0</v>
      </c>
      <c r="AC476" s="506">
        <v>2.1749999999999998</v>
      </c>
      <c r="AD476" s="506">
        <v>0</v>
      </c>
      <c r="AE476" s="506">
        <v>0</v>
      </c>
      <c r="AF476" s="506" t="s">
        <v>804</v>
      </c>
      <c r="AG476" s="506">
        <v>2.1869999999999998</v>
      </c>
      <c r="AH476" s="451" t="s">
        <v>1119</v>
      </c>
      <c r="AI476" s="450">
        <v>0</v>
      </c>
      <c r="AJ476" s="506">
        <v>2.1869999999999998</v>
      </c>
      <c r="AK476" s="506">
        <v>0</v>
      </c>
      <c r="AL476" s="506">
        <v>0</v>
      </c>
      <c r="AM476" s="506">
        <v>0</v>
      </c>
      <c r="AN476" s="452" t="s">
        <v>1119</v>
      </c>
      <c r="AO476" s="506">
        <v>0</v>
      </c>
      <c r="AP476" s="506">
        <v>0</v>
      </c>
      <c r="AQ476" s="453"/>
      <c r="AR476" s="450" t="s">
        <v>1105</v>
      </c>
    </row>
    <row r="477" spans="1:44" s="333" customFormat="1" ht="47.25" hidden="1" x14ac:dyDescent="0.25">
      <c r="A477" s="447">
        <v>0</v>
      </c>
      <c r="B477" s="448" t="s">
        <v>904</v>
      </c>
      <c r="C477" s="449" t="s">
        <v>385</v>
      </c>
      <c r="D477" s="506">
        <v>0</v>
      </c>
      <c r="E477" s="506">
        <v>0</v>
      </c>
      <c r="F477" s="506">
        <v>0</v>
      </c>
      <c r="G477" s="506">
        <v>1.11236143</v>
      </c>
      <c r="H477" s="506">
        <v>0</v>
      </c>
      <c r="I477" s="506">
        <v>0</v>
      </c>
      <c r="J477" s="506">
        <v>0</v>
      </c>
      <c r="K477" s="506">
        <v>0</v>
      </c>
      <c r="L477" s="506">
        <v>0</v>
      </c>
      <c r="M477" s="506">
        <v>0</v>
      </c>
      <c r="N477" s="506">
        <v>0</v>
      </c>
      <c r="O477" s="506">
        <v>1.11236143</v>
      </c>
      <c r="P477" s="506" t="s">
        <v>804</v>
      </c>
      <c r="Q477" s="506">
        <v>1.11236143</v>
      </c>
      <c r="R477" s="509" t="s">
        <v>1119</v>
      </c>
      <c r="S477" s="506"/>
      <c r="T477" s="506"/>
      <c r="U477" s="506">
        <v>0</v>
      </c>
      <c r="V477" s="506">
        <v>0</v>
      </c>
      <c r="W477" s="506">
        <v>0.94299999999999995</v>
      </c>
      <c r="X477" s="506">
        <v>0</v>
      </c>
      <c r="Y477" s="506">
        <v>0</v>
      </c>
      <c r="Z477" s="506">
        <v>0</v>
      </c>
      <c r="AA477" s="506">
        <v>0</v>
      </c>
      <c r="AB477" s="506">
        <v>0</v>
      </c>
      <c r="AC477" s="506">
        <v>0.94299999999999995</v>
      </c>
      <c r="AD477" s="506">
        <v>0</v>
      </c>
      <c r="AE477" s="506">
        <v>0</v>
      </c>
      <c r="AF477" s="506" t="s">
        <v>804</v>
      </c>
      <c r="AG477" s="506">
        <v>0.94299999999999995</v>
      </c>
      <c r="AH477" s="451" t="s">
        <v>1119</v>
      </c>
      <c r="AI477" s="450" t="s">
        <v>421</v>
      </c>
      <c r="AJ477" s="506">
        <v>0.94299999999999995</v>
      </c>
      <c r="AK477" s="506">
        <v>0</v>
      </c>
      <c r="AL477" s="506">
        <v>0</v>
      </c>
      <c r="AM477" s="506">
        <v>0</v>
      </c>
      <c r="AN477" s="452" t="s">
        <v>1119</v>
      </c>
      <c r="AO477" s="506">
        <v>0</v>
      </c>
      <c r="AP477" s="506">
        <v>0</v>
      </c>
      <c r="AQ477" s="453"/>
      <c r="AR477" s="450" t="s">
        <v>1105</v>
      </c>
    </row>
    <row r="478" spans="1:44" s="333" customFormat="1" ht="78.75" hidden="1" x14ac:dyDescent="0.25">
      <c r="A478" s="447">
        <v>0</v>
      </c>
      <c r="B478" s="448" t="s">
        <v>905</v>
      </c>
      <c r="C478" s="449" t="s">
        <v>385</v>
      </c>
      <c r="D478" s="506">
        <v>0</v>
      </c>
      <c r="E478" s="506">
        <v>0</v>
      </c>
      <c r="F478" s="506">
        <v>0</v>
      </c>
      <c r="G478" s="506">
        <v>3.4251176400000003</v>
      </c>
      <c r="H478" s="506">
        <v>0</v>
      </c>
      <c r="I478" s="506">
        <v>0</v>
      </c>
      <c r="J478" s="506">
        <v>0</v>
      </c>
      <c r="K478" s="506">
        <v>0</v>
      </c>
      <c r="L478" s="506">
        <v>0</v>
      </c>
      <c r="M478" s="506">
        <v>0</v>
      </c>
      <c r="N478" s="506">
        <v>0</v>
      </c>
      <c r="O478" s="506">
        <v>3.4251176400000003</v>
      </c>
      <c r="P478" s="506" t="s">
        <v>804</v>
      </c>
      <c r="Q478" s="506">
        <v>3.4251176400000003</v>
      </c>
      <c r="R478" s="509" t="s">
        <v>1119</v>
      </c>
      <c r="S478" s="506"/>
      <c r="T478" s="506"/>
      <c r="U478" s="506">
        <v>0</v>
      </c>
      <c r="V478" s="506">
        <v>0</v>
      </c>
      <c r="W478" s="506">
        <v>3.3079999999999998</v>
      </c>
      <c r="X478" s="506">
        <v>0</v>
      </c>
      <c r="Y478" s="506">
        <v>0</v>
      </c>
      <c r="Z478" s="506">
        <v>0</v>
      </c>
      <c r="AA478" s="506">
        <v>0</v>
      </c>
      <c r="AB478" s="506">
        <v>0</v>
      </c>
      <c r="AC478" s="506">
        <v>3.3079999999999998</v>
      </c>
      <c r="AD478" s="506">
        <v>0</v>
      </c>
      <c r="AE478" s="506">
        <v>0</v>
      </c>
      <c r="AF478" s="506" t="s">
        <v>804</v>
      </c>
      <c r="AG478" s="506">
        <v>3.3079999999999998</v>
      </c>
      <c r="AH478" s="451" t="s">
        <v>1119</v>
      </c>
      <c r="AI478" s="450" t="s">
        <v>421</v>
      </c>
      <c r="AJ478" s="506">
        <v>0</v>
      </c>
      <c r="AK478" s="506">
        <v>0</v>
      </c>
      <c r="AL478" s="506">
        <v>3.3079999999999998</v>
      </c>
      <c r="AM478" s="506">
        <v>3.3079999999999998</v>
      </c>
      <c r="AN478" s="452" t="s">
        <v>1119</v>
      </c>
      <c r="AO478" s="506">
        <v>0</v>
      </c>
      <c r="AP478" s="506">
        <v>3.3079999999999998</v>
      </c>
      <c r="AQ478" s="453"/>
      <c r="AR478" s="450" t="s">
        <v>1105</v>
      </c>
    </row>
    <row r="479" spans="1:44" s="333" customFormat="1" ht="47.25" hidden="1" x14ac:dyDescent="0.25">
      <c r="A479" s="447">
        <v>0</v>
      </c>
      <c r="B479" s="448" t="s">
        <v>906</v>
      </c>
      <c r="C479" s="449" t="s">
        <v>385</v>
      </c>
      <c r="D479" s="506">
        <v>0</v>
      </c>
      <c r="E479" s="506">
        <v>0</v>
      </c>
      <c r="F479" s="506">
        <v>0</v>
      </c>
      <c r="G479" s="506">
        <v>0.22433846999999998</v>
      </c>
      <c r="H479" s="506">
        <v>0</v>
      </c>
      <c r="I479" s="506">
        <v>0</v>
      </c>
      <c r="J479" s="506">
        <v>0</v>
      </c>
      <c r="K479" s="506">
        <v>0</v>
      </c>
      <c r="L479" s="506">
        <v>0</v>
      </c>
      <c r="M479" s="506">
        <v>0</v>
      </c>
      <c r="N479" s="506">
        <v>0</v>
      </c>
      <c r="O479" s="506">
        <v>0.22433846999999998</v>
      </c>
      <c r="P479" s="506" t="s">
        <v>804</v>
      </c>
      <c r="Q479" s="506">
        <v>0.22433846999999998</v>
      </c>
      <c r="R479" s="509" t="s">
        <v>1119</v>
      </c>
      <c r="S479" s="506"/>
      <c r="T479" s="506"/>
      <c r="U479" s="506">
        <v>0</v>
      </c>
      <c r="V479" s="506">
        <v>0</v>
      </c>
      <c r="W479" s="506">
        <v>7.899</v>
      </c>
      <c r="X479" s="506">
        <v>0</v>
      </c>
      <c r="Y479" s="506">
        <v>0</v>
      </c>
      <c r="Z479" s="506">
        <v>0</v>
      </c>
      <c r="AA479" s="506">
        <v>0</v>
      </c>
      <c r="AB479" s="506">
        <v>0</v>
      </c>
      <c r="AC479" s="506">
        <v>7.899</v>
      </c>
      <c r="AD479" s="506">
        <v>0</v>
      </c>
      <c r="AE479" s="506">
        <v>0</v>
      </c>
      <c r="AF479" s="506" t="s">
        <v>804</v>
      </c>
      <c r="AG479" s="506">
        <v>7.899</v>
      </c>
      <c r="AH479" s="451" t="s">
        <v>1119</v>
      </c>
      <c r="AI479" s="450" t="s">
        <v>421</v>
      </c>
      <c r="AJ479" s="506">
        <v>0</v>
      </c>
      <c r="AK479" s="506">
        <v>0</v>
      </c>
      <c r="AL479" s="506">
        <v>7.899</v>
      </c>
      <c r="AM479" s="506">
        <v>7.899</v>
      </c>
      <c r="AN479" s="452" t="s">
        <v>1119</v>
      </c>
      <c r="AO479" s="506">
        <v>0</v>
      </c>
      <c r="AP479" s="506">
        <v>7.899</v>
      </c>
      <c r="AQ479" s="453"/>
      <c r="AR479" s="450" t="s">
        <v>1105</v>
      </c>
    </row>
    <row r="480" spans="1:44" s="333" customFormat="1" ht="31.5" hidden="1" x14ac:dyDescent="0.25">
      <c r="A480" s="447">
        <v>0</v>
      </c>
      <c r="B480" s="448" t="s">
        <v>1020</v>
      </c>
      <c r="C480" s="449" t="s">
        <v>385</v>
      </c>
      <c r="D480" s="506">
        <v>0</v>
      </c>
      <c r="E480" s="506">
        <v>0</v>
      </c>
      <c r="F480" s="506">
        <v>0</v>
      </c>
      <c r="G480" s="506">
        <v>0</v>
      </c>
      <c r="H480" s="506">
        <v>0</v>
      </c>
      <c r="I480" s="506">
        <v>0</v>
      </c>
      <c r="J480" s="506">
        <v>0</v>
      </c>
      <c r="K480" s="506">
        <v>0</v>
      </c>
      <c r="L480" s="506">
        <v>0</v>
      </c>
      <c r="M480" s="506">
        <v>0</v>
      </c>
      <c r="N480" s="506">
        <v>0</v>
      </c>
      <c r="O480" s="506">
        <v>0</v>
      </c>
      <c r="P480" s="506" t="s">
        <v>804</v>
      </c>
      <c r="Q480" s="506">
        <v>0</v>
      </c>
      <c r="R480" s="509">
        <v>0</v>
      </c>
      <c r="S480" s="506"/>
      <c r="T480" s="506"/>
      <c r="U480" s="506">
        <v>0.96599999999999997</v>
      </c>
      <c r="V480" s="506">
        <v>0</v>
      </c>
      <c r="W480" s="506">
        <v>0.55100000000000005</v>
      </c>
      <c r="X480" s="506">
        <v>0</v>
      </c>
      <c r="Y480" s="506">
        <v>0</v>
      </c>
      <c r="Z480" s="506">
        <v>0</v>
      </c>
      <c r="AA480" s="506">
        <v>0</v>
      </c>
      <c r="AB480" s="506">
        <v>0</v>
      </c>
      <c r="AC480" s="506">
        <v>0</v>
      </c>
      <c r="AD480" s="506">
        <v>0</v>
      </c>
      <c r="AE480" s="506">
        <v>0.55100000000000005</v>
      </c>
      <c r="AF480" s="506" t="s">
        <v>804</v>
      </c>
      <c r="AG480" s="506">
        <v>0.55100000000000005</v>
      </c>
      <c r="AH480" s="451" t="s">
        <v>1119</v>
      </c>
      <c r="AI480" s="450">
        <v>0</v>
      </c>
      <c r="AJ480" s="506">
        <v>1.5169999999999999</v>
      </c>
      <c r="AK480" s="506">
        <v>0</v>
      </c>
      <c r="AL480" s="506">
        <v>0</v>
      </c>
      <c r="AM480" s="506">
        <v>0</v>
      </c>
      <c r="AN480" s="452" t="s">
        <v>1119</v>
      </c>
      <c r="AO480" s="506">
        <v>0</v>
      </c>
      <c r="AP480" s="506">
        <v>0</v>
      </c>
      <c r="AQ480" s="453"/>
      <c r="AR480" s="450" t="s">
        <v>1105</v>
      </c>
    </row>
    <row r="481" spans="1:44" s="333" customFormat="1" ht="63" hidden="1" x14ac:dyDescent="0.25">
      <c r="A481" s="447">
        <v>0</v>
      </c>
      <c r="B481" s="448" t="s">
        <v>666</v>
      </c>
      <c r="C481" s="449" t="s">
        <v>385</v>
      </c>
      <c r="D481" s="506">
        <v>0</v>
      </c>
      <c r="E481" s="506">
        <v>0</v>
      </c>
      <c r="F481" s="506">
        <v>0</v>
      </c>
      <c r="G481" s="506">
        <v>4.3334453000000002</v>
      </c>
      <c r="H481" s="506">
        <v>0</v>
      </c>
      <c r="I481" s="506">
        <v>0</v>
      </c>
      <c r="J481" s="506">
        <v>0</v>
      </c>
      <c r="K481" s="506">
        <v>0</v>
      </c>
      <c r="L481" s="506">
        <v>0</v>
      </c>
      <c r="M481" s="506">
        <v>0</v>
      </c>
      <c r="N481" s="506">
        <v>0</v>
      </c>
      <c r="O481" s="506">
        <v>4.3334453000000002</v>
      </c>
      <c r="P481" s="506" t="s">
        <v>804</v>
      </c>
      <c r="Q481" s="506">
        <v>4.3334453000000002</v>
      </c>
      <c r="R481" s="509" t="s">
        <v>1119</v>
      </c>
      <c r="S481" s="506"/>
      <c r="T481" s="506"/>
      <c r="U481" s="506">
        <v>0</v>
      </c>
      <c r="V481" s="506">
        <v>0</v>
      </c>
      <c r="W481" s="506">
        <v>10.922000000000001</v>
      </c>
      <c r="X481" s="506">
        <v>0</v>
      </c>
      <c r="Y481" s="506">
        <v>7.9589999999999996</v>
      </c>
      <c r="Z481" s="506">
        <v>0</v>
      </c>
      <c r="AA481" s="506">
        <v>0.60299999999999976</v>
      </c>
      <c r="AB481" s="506">
        <v>0</v>
      </c>
      <c r="AC481" s="506">
        <v>2.3600000000000012</v>
      </c>
      <c r="AD481" s="506">
        <v>0</v>
      </c>
      <c r="AE481" s="506">
        <v>0</v>
      </c>
      <c r="AF481" s="506" t="s">
        <v>804</v>
      </c>
      <c r="AG481" s="506">
        <v>10.922000000000001</v>
      </c>
      <c r="AH481" s="451" t="s">
        <v>1119</v>
      </c>
      <c r="AI481" s="450" t="s">
        <v>421</v>
      </c>
      <c r="AJ481" s="506">
        <v>0</v>
      </c>
      <c r="AK481" s="506">
        <v>0</v>
      </c>
      <c r="AL481" s="506">
        <v>10.922000000000001</v>
      </c>
      <c r="AM481" s="506">
        <v>10.922000000000001</v>
      </c>
      <c r="AN481" s="452" t="s">
        <v>1119</v>
      </c>
      <c r="AO481" s="506">
        <v>0</v>
      </c>
      <c r="AP481" s="506">
        <v>10.922000000000001</v>
      </c>
      <c r="AQ481" s="453"/>
      <c r="AR481" s="450" t="s">
        <v>1105</v>
      </c>
    </row>
    <row r="482" spans="1:44" s="333" customFormat="1" hidden="1" x14ac:dyDescent="0.25">
      <c r="A482" s="447">
        <v>5</v>
      </c>
      <c r="B482" s="448" t="s">
        <v>468</v>
      </c>
      <c r="C482" s="449">
        <v>0</v>
      </c>
      <c r="D482" s="506">
        <v>0</v>
      </c>
      <c r="E482" s="506">
        <v>0</v>
      </c>
      <c r="F482" s="506">
        <v>0</v>
      </c>
      <c r="G482" s="506">
        <v>0</v>
      </c>
      <c r="H482" s="506">
        <v>0</v>
      </c>
      <c r="I482" s="506">
        <v>0</v>
      </c>
      <c r="J482" s="506">
        <v>0</v>
      </c>
      <c r="K482" s="506">
        <v>0</v>
      </c>
      <c r="L482" s="506">
        <v>0</v>
      </c>
      <c r="M482" s="506">
        <v>0</v>
      </c>
      <c r="N482" s="506">
        <v>0</v>
      </c>
      <c r="O482" s="506">
        <v>0</v>
      </c>
      <c r="P482" s="506" t="s">
        <v>804</v>
      </c>
      <c r="Q482" s="506">
        <v>0</v>
      </c>
      <c r="R482" s="509" t="s">
        <v>1119</v>
      </c>
      <c r="S482" s="506"/>
      <c r="T482" s="506"/>
      <c r="U482" s="506">
        <v>0</v>
      </c>
      <c r="V482" s="506">
        <v>0</v>
      </c>
      <c r="W482" s="506">
        <v>0</v>
      </c>
      <c r="X482" s="506">
        <v>0</v>
      </c>
      <c r="Y482" s="506">
        <v>0</v>
      </c>
      <c r="Z482" s="506">
        <v>0</v>
      </c>
      <c r="AA482" s="506">
        <v>0</v>
      </c>
      <c r="AB482" s="506">
        <v>0</v>
      </c>
      <c r="AC482" s="506">
        <v>0</v>
      </c>
      <c r="AD482" s="506">
        <v>0</v>
      </c>
      <c r="AE482" s="506">
        <v>0</v>
      </c>
      <c r="AF482" s="506" t="s">
        <v>804</v>
      </c>
      <c r="AG482" s="506">
        <v>0</v>
      </c>
      <c r="AH482" s="451" t="s">
        <v>1119</v>
      </c>
      <c r="AI482" s="450">
        <v>0</v>
      </c>
      <c r="AJ482" s="506">
        <v>0</v>
      </c>
      <c r="AK482" s="506">
        <v>0</v>
      </c>
      <c r="AL482" s="506">
        <v>0</v>
      </c>
      <c r="AM482" s="506">
        <v>0</v>
      </c>
      <c r="AN482" s="452" t="s">
        <v>1119</v>
      </c>
      <c r="AO482" s="506">
        <v>0</v>
      </c>
      <c r="AP482" s="506">
        <v>0</v>
      </c>
      <c r="AQ482" s="453"/>
      <c r="AR482" s="450">
        <v>0</v>
      </c>
    </row>
    <row r="483" spans="1:44" s="333" customFormat="1" hidden="1" x14ac:dyDescent="0.25">
      <c r="A483" s="447">
        <v>6</v>
      </c>
      <c r="B483" s="448" t="s">
        <v>469</v>
      </c>
      <c r="C483" s="449">
        <v>0</v>
      </c>
      <c r="D483" s="506">
        <v>0</v>
      </c>
      <c r="E483" s="506">
        <v>0</v>
      </c>
      <c r="F483" s="506">
        <v>0</v>
      </c>
      <c r="G483" s="506">
        <v>0</v>
      </c>
      <c r="H483" s="506">
        <v>0</v>
      </c>
      <c r="I483" s="506">
        <v>0</v>
      </c>
      <c r="J483" s="506">
        <v>0</v>
      </c>
      <c r="K483" s="506">
        <v>0</v>
      </c>
      <c r="L483" s="506">
        <v>0</v>
      </c>
      <c r="M483" s="506">
        <v>0</v>
      </c>
      <c r="N483" s="506">
        <v>0</v>
      </c>
      <c r="O483" s="506">
        <v>0</v>
      </c>
      <c r="P483" s="506" t="s">
        <v>804</v>
      </c>
      <c r="Q483" s="506">
        <v>0</v>
      </c>
      <c r="R483" s="509" t="s">
        <v>1119</v>
      </c>
      <c r="S483" s="506"/>
      <c r="T483" s="506"/>
      <c r="U483" s="506">
        <v>0</v>
      </c>
      <c r="V483" s="506">
        <v>0</v>
      </c>
      <c r="W483" s="506">
        <v>0</v>
      </c>
      <c r="X483" s="506">
        <v>0</v>
      </c>
      <c r="Y483" s="506">
        <v>0</v>
      </c>
      <c r="Z483" s="506">
        <v>0</v>
      </c>
      <c r="AA483" s="506">
        <v>0</v>
      </c>
      <c r="AB483" s="506">
        <v>0</v>
      </c>
      <c r="AC483" s="506">
        <v>0</v>
      </c>
      <c r="AD483" s="506">
        <v>0</v>
      </c>
      <c r="AE483" s="506">
        <v>0</v>
      </c>
      <c r="AF483" s="506" t="s">
        <v>804</v>
      </c>
      <c r="AG483" s="506">
        <v>0</v>
      </c>
      <c r="AH483" s="451" t="s">
        <v>1119</v>
      </c>
      <c r="AI483" s="450">
        <v>0</v>
      </c>
      <c r="AJ483" s="506">
        <v>0</v>
      </c>
      <c r="AK483" s="506">
        <v>0</v>
      </c>
      <c r="AL483" s="506">
        <v>0</v>
      </c>
      <c r="AM483" s="506">
        <v>0</v>
      </c>
      <c r="AN483" s="452" t="s">
        <v>1119</v>
      </c>
      <c r="AO483" s="506">
        <v>0</v>
      </c>
      <c r="AP483" s="506">
        <v>0</v>
      </c>
      <c r="AQ483" s="453"/>
      <c r="AR483" s="450">
        <v>0</v>
      </c>
    </row>
    <row r="484" spans="1:44" s="333" customFormat="1" hidden="1" x14ac:dyDescent="0.25">
      <c r="A484" s="447">
        <v>7</v>
      </c>
      <c r="B484" s="448" t="s">
        <v>470</v>
      </c>
      <c r="C484" s="449">
        <v>0</v>
      </c>
      <c r="D484" s="506">
        <v>0</v>
      </c>
      <c r="E484" s="506">
        <v>0</v>
      </c>
      <c r="F484" s="506">
        <v>0</v>
      </c>
      <c r="G484" s="506">
        <v>0.26910000000000001</v>
      </c>
      <c r="H484" s="506">
        <v>0</v>
      </c>
      <c r="I484" s="506">
        <v>0</v>
      </c>
      <c r="J484" s="506">
        <v>0</v>
      </c>
      <c r="K484" s="506">
        <v>0</v>
      </c>
      <c r="L484" s="506">
        <v>0</v>
      </c>
      <c r="M484" s="506">
        <v>0.26910000000000001</v>
      </c>
      <c r="N484" s="506">
        <v>0</v>
      </c>
      <c r="O484" s="506">
        <v>0</v>
      </c>
      <c r="P484" s="506" t="s">
        <v>804</v>
      </c>
      <c r="Q484" s="506">
        <v>0.26910000000000001</v>
      </c>
      <c r="R484" s="509" t="s">
        <v>1119</v>
      </c>
      <c r="S484" s="506"/>
      <c r="T484" s="506"/>
      <c r="U484" s="506">
        <v>0.29099999999999998</v>
      </c>
      <c r="V484" s="506">
        <v>0</v>
      </c>
      <c r="W484" s="506">
        <v>6.5958551700000001</v>
      </c>
      <c r="X484" s="506">
        <v>0</v>
      </c>
      <c r="Y484" s="506">
        <v>0.42399999999999999</v>
      </c>
      <c r="Z484" s="506">
        <v>0</v>
      </c>
      <c r="AA484" s="506">
        <v>0</v>
      </c>
      <c r="AB484" s="506">
        <v>0</v>
      </c>
      <c r="AC484" s="506">
        <v>4.5372466099999995</v>
      </c>
      <c r="AD484" s="506">
        <v>0</v>
      </c>
      <c r="AE484" s="506">
        <v>1.63460856</v>
      </c>
      <c r="AF484" s="506" t="s">
        <v>804</v>
      </c>
      <c r="AG484" s="506">
        <v>6.5958551700000001</v>
      </c>
      <c r="AH484" s="451" t="s">
        <v>1119</v>
      </c>
      <c r="AI484" s="450">
        <v>0</v>
      </c>
      <c r="AJ484" s="506">
        <v>0.84485516999999999</v>
      </c>
      <c r="AK484" s="506">
        <v>0</v>
      </c>
      <c r="AL484" s="506">
        <v>6.0420000000000007</v>
      </c>
      <c r="AM484" s="506">
        <v>6.0420000000000007</v>
      </c>
      <c r="AN484" s="452" t="s">
        <v>1119</v>
      </c>
      <c r="AO484" s="506">
        <v>0</v>
      </c>
      <c r="AP484" s="506">
        <v>6.0420000000000007</v>
      </c>
      <c r="AQ484" s="453"/>
      <c r="AR484" s="450">
        <v>0</v>
      </c>
    </row>
    <row r="485" spans="1:44" s="333" customFormat="1" ht="47.25" hidden="1" x14ac:dyDescent="0.25">
      <c r="A485" s="447">
        <v>0</v>
      </c>
      <c r="B485" s="448" t="s">
        <v>907</v>
      </c>
      <c r="C485" s="449" t="s">
        <v>388</v>
      </c>
      <c r="D485" s="506">
        <v>0</v>
      </c>
      <c r="E485" s="506">
        <v>0</v>
      </c>
      <c r="F485" s="506">
        <v>0</v>
      </c>
      <c r="G485" s="506">
        <v>0</v>
      </c>
      <c r="H485" s="506">
        <v>0</v>
      </c>
      <c r="I485" s="506">
        <v>0</v>
      </c>
      <c r="J485" s="506">
        <v>0</v>
      </c>
      <c r="K485" s="506">
        <v>0</v>
      </c>
      <c r="L485" s="506">
        <v>0</v>
      </c>
      <c r="M485" s="506">
        <v>0</v>
      </c>
      <c r="N485" s="506">
        <v>0</v>
      </c>
      <c r="O485" s="506">
        <v>0</v>
      </c>
      <c r="P485" s="506" t="s">
        <v>804</v>
      </c>
      <c r="Q485" s="506">
        <v>0</v>
      </c>
      <c r="R485" s="509">
        <v>0</v>
      </c>
      <c r="S485" s="506"/>
      <c r="T485" s="506"/>
      <c r="U485" s="506">
        <v>0</v>
      </c>
      <c r="V485" s="506">
        <v>0</v>
      </c>
      <c r="W485" s="506">
        <v>0.74785517000000001</v>
      </c>
      <c r="X485" s="506">
        <v>0</v>
      </c>
      <c r="Y485" s="506">
        <v>0</v>
      </c>
      <c r="Z485" s="506">
        <v>0</v>
      </c>
      <c r="AA485" s="506">
        <v>0</v>
      </c>
      <c r="AB485" s="506">
        <v>0</v>
      </c>
      <c r="AC485" s="506">
        <v>5.6246609999999995E-2</v>
      </c>
      <c r="AD485" s="506">
        <v>0</v>
      </c>
      <c r="AE485" s="506">
        <v>0.69160856000000004</v>
      </c>
      <c r="AF485" s="506" t="s">
        <v>804</v>
      </c>
      <c r="AG485" s="506">
        <v>0.74785517000000001</v>
      </c>
      <c r="AH485" s="451" t="s">
        <v>1119</v>
      </c>
      <c r="AI485" s="450">
        <v>0</v>
      </c>
      <c r="AJ485" s="506">
        <v>0.74785517000000001</v>
      </c>
      <c r="AK485" s="506">
        <v>0</v>
      </c>
      <c r="AL485" s="506">
        <v>0</v>
      </c>
      <c r="AM485" s="506">
        <v>0</v>
      </c>
      <c r="AN485" s="452" t="s">
        <v>1119</v>
      </c>
      <c r="AO485" s="506">
        <v>0</v>
      </c>
      <c r="AP485" s="506">
        <v>0</v>
      </c>
      <c r="AQ485" s="453"/>
      <c r="AR485" s="450" t="s">
        <v>1105</v>
      </c>
    </row>
    <row r="486" spans="1:44" s="333" customFormat="1" ht="47.25" hidden="1" x14ac:dyDescent="0.25">
      <c r="A486" s="447">
        <v>0</v>
      </c>
      <c r="B486" s="448" t="s">
        <v>667</v>
      </c>
      <c r="C486" s="449" t="s">
        <v>385</v>
      </c>
      <c r="D486" s="506">
        <v>0</v>
      </c>
      <c r="E486" s="506">
        <v>0</v>
      </c>
      <c r="F486" s="506">
        <v>0</v>
      </c>
      <c r="G486" s="506">
        <v>0</v>
      </c>
      <c r="H486" s="506">
        <v>0</v>
      </c>
      <c r="I486" s="506">
        <v>0</v>
      </c>
      <c r="J486" s="506">
        <v>0</v>
      </c>
      <c r="K486" s="506">
        <v>0</v>
      </c>
      <c r="L486" s="506">
        <v>0</v>
      </c>
      <c r="M486" s="506">
        <v>0</v>
      </c>
      <c r="N486" s="506">
        <v>0</v>
      </c>
      <c r="O486" s="506">
        <v>0</v>
      </c>
      <c r="P486" s="506" t="s">
        <v>804</v>
      </c>
      <c r="Q486" s="506">
        <v>0</v>
      </c>
      <c r="R486" s="509">
        <v>0</v>
      </c>
      <c r="S486" s="506"/>
      <c r="T486" s="506"/>
      <c r="U486" s="506">
        <v>0</v>
      </c>
      <c r="V486" s="506">
        <v>0</v>
      </c>
      <c r="W486" s="506">
        <v>0.35599999999999998</v>
      </c>
      <c r="X486" s="506">
        <v>0</v>
      </c>
      <c r="Y486" s="506">
        <v>0.35599999999999998</v>
      </c>
      <c r="Z486" s="506">
        <v>0</v>
      </c>
      <c r="AA486" s="506">
        <v>0</v>
      </c>
      <c r="AB486" s="506">
        <v>0</v>
      </c>
      <c r="AC486" s="506">
        <v>0</v>
      </c>
      <c r="AD486" s="506">
        <v>0</v>
      </c>
      <c r="AE486" s="506">
        <v>0</v>
      </c>
      <c r="AF486" s="506" t="s">
        <v>804</v>
      </c>
      <c r="AG486" s="506">
        <v>0.35599999999999998</v>
      </c>
      <c r="AH486" s="451" t="s">
        <v>1119</v>
      </c>
      <c r="AI486" s="450">
        <v>0</v>
      </c>
      <c r="AJ486" s="506">
        <v>0</v>
      </c>
      <c r="AK486" s="506">
        <v>0</v>
      </c>
      <c r="AL486" s="506">
        <v>0.35599999999999998</v>
      </c>
      <c r="AM486" s="506">
        <v>0.35599999999999998</v>
      </c>
      <c r="AN486" s="452" t="s">
        <v>1119</v>
      </c>
      <c r="AO486" s="506">
        <v>0</v>
      </c>
      <c r="AP486" s="506">
        <v>0.35599999999999998</v>
      </c>
      <c r="AQ486" s="453"/>
      <c r="AR486" s="450" t="s">
        <v>1105</v>
      </c>
    </row>
    <row r="487" spans="1:44" s="333" customFormat="1" ht="63" hidden="1" x14ac:dyDescent="0.25">
      <c r="A487" s="447">
        <v>0</v>
      </c>
      <c r="B487" s="448" t="s">
        <v>668</v>
      </c>
      <c r="C487" s="449" t="s">
        <v>385</v>
      </c>
      <c r="D487" s="506">
        <v>0</v>
      </c>
      <c r="E487" s="506">
        <v>0</v>
      </c>
      <c r="F487" s="506">
        <v>0</v>
      </c>
      <c r="G487" s="506">
        <v>0</v>
      </c>
      <c r="H487" s="506">
        <v>0</v>
      </c>
      <c r="I487" s="506">
        <v>0</v>
      </c>
      <c r="J487" s="506">
        <v>0</v>
      </c>
      <c r="K487" s="506">
        <v>0</v>
      </c>
      <c r="L487" s="506">
        <v>0</v>
      </c>
      <c r="M487" s="506">
        <v>0</v>
      </c>
      <c r="N487" s="506">
        <v>0</v>
      </c>
      <c r="O487" s="506">
        <v>0</v>
      </c>
      <c r="P487" s="506" t="s">
        <v>804</v>
      </c>
      <c r="Q487" s="506">
        <v>0</v>
      </c>
      <c r="R487" s="509">
        <v>0</v>
      </c>
      <c r="S487" s="506"/>
      <c r="T487" s="506"/>
      <c r="U487" s="506">
        <v>0</v>
      </c>
      <c r="V487" s="506">
        <v>0</v>
      </c>
      <c r="W487" s="506">
        <v>6.8000000000000005E-2</v>
      </c>
      <c r="X487" s="506">
        <v>0</v>
      </c>
      <c r="Y487" s="506">
        <v>6.8000000000000005E-2</v>
      </c>
      <c r="Z487" s="506">
        <v>0</v>
      </c>
      <c r="AA487" s="506">
        <v>0</v>
      </c>
      <c r="AB487" s="506">
        <v>0</v>
      </c>
      <c r="AC487" s="506">
        <v>0</v>
      </c>
      <c r="AD487" s="506">
        <v>0</v>
      </c>
      <c r="AE487" s="506">
        <v>0</v>
      </c>
      <c r="AF487" s="506" t="s">
        <v>804</v>
      </c>
      <c r="AG487" s="506">
        <v>6.8000000000000005E-2</v>
      </c>
      <c r="AH487" s="451" t="s">
        <v>1119</v>
      </c>
      <c r="AI487" s="450">
        <v>0</v>
      </c>
      <c r="AJ487" s="506">
        <v>0</v>
      </c>
      <c r="AK487" s="506">
        <v>0</v>
      </c>
      <c r="AL487" s="506">
        <v>6.8000000000000005E-2</v>
      </c>
      <c r="AM487" s="506">
        <v>6.8000000000000005E-2</v>
      </c>
      <c r="AN487" s="452" t="s">
        <v>1119</v>
      </c>
      <c r="AO487" s="506">
        <v>0</v>
      </c>
      <c r="AP487" s="506">
        <v>6.8000000000000005E-2</v>
      </c>
      <c r="AQ487" s="453"/>
      <c r="AR487" s="450" t="s">
        <v>1105</v>
      </c>
    </row>
    <row r="488" spans="1:44" s="333" customFormat="1" ht="47.25" hidden="1" x14ac:dyDescent="0.25">
      <c r="A488" s="447">
        <v>0</v>
      </c>
      <c r="B488" s="448" t="s">
        <v>908</v>
      </c>
      <c r="C488" s="449" t="s">
        <v>385</v>
      </c>
      <c r="D488" s="506">
        <v>0</v>
      </c>
      <c r="E488" s="506">
        <v>0</v>
      </c>
      <c r="F488" s="506">
        <v>0</v>
      </c>
      <c r="G488" s="506">
        <v>0.26910000000000001</v>
      </c>
      <c r="H488" s="506">
        <v>0</v>
      </c>
      <c r="I488" s="506">
        <v>0</v>
      </c>
      <c r="J488" s="506">
        <v>0</v>
      </c>
      <c r="K488" s="506">
        <v>0</v>
      </c>
      <c r="L488" s="506">
        <v>0</v>
      </c>
      <c r="M488" s="506">
        <v>0.26910000000000001</v>
      </c>
      <c r="N488" s="506">
        <v>0</v>
      </c>
      <c r="O488" s="506">
        <v>0</v>
      </c>
      <c r="P488" s="506" t="s">
        <v>804</v>
      </c>
      <c r="Q488" s="506">
        <v>0.26910000000000001</v>
      </c>
      <c r="R488" s="509" t="s">
        <v>1119</v>
      </c>
      <c r="S488" s="506"/>
      <c r="T488" s="506"/>
      <c r="U488" s="506">
        <v>0.29099999999999998</v>
      </c>
      <c r="V488" s="506">
        <v>0</v>
      </c>
      <c r="W488" s="506">
        <v>4.4809999999999999</v>
      </c>
      <c r="X488" s="506">
        <v>0</v>
      </c>
      <c r="Y488" s="506">
        <v>0</v>
      </c>
      <c r="Z488" s="506">
        <v>0</v>
      </c>
      <c r="AA488" s="506">
        <v>0</v>
      </c>
      <c r="AB488" s="506">
        <v>0</v>
      </c>
      <c r="AC488" s="506">
        <v>4.4809999999999999</v>
      </c>
      <c r="AD488" s="506">
        <v>0</v>
      </c>
      <c r="AE488" s="506">
        <v>0</v>
      </c>
      <c r="AF488" s="506" t="s">
        <v>804</v>
      </c>
      <c r="AG488" s="506">
        <v>4.4809999999999999</v>
      </c>
      <c r="AH488" s="451" t="s">
        <v>1119</v>
      </c>
      <c r="AI488" s="450" t="s">
        <v>421</v>
      </c>
      <c r="AJ488" s="506">
        <v>0</v>
      </c>
      <c r="AK488" s="506">
        <v>0</v>
      </c>
      <c r="AL488" s="506">
        <v>4.7720000000000002</v>
      </c>
      <c r="AM488" s="506">
        <v>4.7720000000000002</v>
      </c>
      <c r="AN488" s="452" t="s">
        <v>1119</v>
      </c>
      <c r="AO488" s="506">
        <v>0</v>
      </c>
      <c r="AP488" s="506">
        <v>4.7720000000000002</v>
      </c>
      <c r="AQ488" s="453"/>
      <c r="AR488" s="450" t="s">
        <v>1105</v>
      </c>
    </row>
    <row r="489" spans="1:44" s="333" customFormat="1" ht="78.75" hidden="1" x14ac:dyDescent="0.25">
      <c r="A489" s="447">
        <v>0</v>
      </c>
      <c r="B489" s="448" t="s">
        <v>1021</v>
      </c>
      <c r="C489" s="449" t="s">
        <v>385</v>
      </c>
      <c r="D489" s="506">
        <v>0</v>
      </c>
      <c r="E489" s="506">
        <v>0</v>
      </c>
      <c r="F489" s="506">
        <v>0</v>
      </c>
      <c r="G489" s="506">
        <v>0</v>
      </c>
      <c r="H489" s="506">
        <v>0</v>
      </c>
      <c r="I489" s="506">
        <v>0</v>
      </c>
      <c r="J489" s="506">
        <v>0</v>
      </c>
      <c r="K489" s="506">
        <v>0</v>
      </c>
      <c r="L489" s="506">
        <v>0</v>
      </c>
      <c r="M489" s="506">
        <v>0</v>
      </c>
      <c r="N489" s="506">
        <v>0</v>
      </c>
      <c r="O489" s="506">
        <v>0</v>
      </c>
      <c r="P489" s="506" t="s">
        <v>804</v>
      </c>
      <c r="Q489" s="506">
        <v>0</v>
      </c>
      <c r="R489" s="509">
        <v>0</v>
      </c>
      <c r="S489" s="506"/>
      <c r="T489" s="506"/>
      <c r="U489" s="506">
        <v>0</v>
      </c>
      <c r="V489" s="506">
        <v>0</v>
      </c>
      <c r="W489" s="506">
        <v>9.7000000000000003E-2</v>
      </c>
      <c r="X489" s="506">
        <v>0</v>
      </c>
      <c r="Y489" s="506">
        <v>0</v>
      </c>
      <c r="Z489" s="506">
        <v>0</v>
      </c>
      <c r="AA489" s="506">
        <v>0</v>
      </c>
      <c r="AB489" s="506">
        <v>0</v>
      </c>
      <c r="AC489" s="506">
        <v>0</v>
      </c>
      <c r="AD489" s="506">
        <v>0</v>
      </c>
      <c r="AE489" s="506">
        <v>9.7000000000000003E-2</v>
      </c>
      <c r="AF489" s="506" t="s">
        <v>804</v>
      </c>
      <c r="AG489" s="506">
        <v>9.7000000000000003E-2</v>
      </c>
      <c r="AH489" s="451" t="s">
        <v>1119</v>
      </c>
      <c r="AI489" s="450">
        <v>0</v>
      </c>
      <c r="AJ489" s="506">
        <v>9.7000000000000003E-2</v>
      </c>
      <c r="AK489" s="506">
        <v>0</v>
      </c>
      <c r="AL489" s="506">
        <v>0</v>
      </c>
      <c r="AM489" s="506">
        <v>0</v>
      </c>
      <c r="AN489" s="452" t="s">
        <v>1119</v>
      </c>
      <c r="AO489" s="506">
        <v>0</v>
      </c>
      <c r="AP489" s="506">
        <v>0</v>
      </c>
      <c r="AQ489" s="453"/>
      <c r="AR489" s="450" t="s">
        <v>1105</v>
      </c>
    </row>
    <row r="490" spans="1:44" s="333" customFormat="1" ht="63" hidden="1" x14ac:dyDescent="0.25">
      <c r="A490" s="447">
        <v>0</v>
      </c>
      <c r="B490" s="448" t="s">
        <v>1022</v>
      </c>
      <c r="C490" s="449" t="s">
        <v>385</v>
      </c>
      <c r="D490" s="506">
        <v>0</v>
      </c>
      <c r="E490" s="506">
        <v>0</v>
      </c>
      <c r="F490" s="506">
        <v>0</v>
      </c>
      <c r="G490" s="506">
        <v>0</v>
      </c>
      <c r="H490" s="506">
        <v>0</v>
      </c>
      <c r="I490" s="506">
        <v>0</v>
      </c>
      <c r="J490" s="506">
        <v>0</v>
      </c>
      <c r="K490" s="506">
        <v>0</v>
      </c>
      <c r="L490" s="506">
        <v>0</v>
      </c>
      <c r="M490" s="506">
        <v>0</v>
      </c>
      <c r="N490" s="506">
        <v>0</v>
      </c>
      <c r="O490" s="506">
        <v>0</v>
      </c>
      <c r="P490" s="506" t="s">
        <v>804</v>
      </c>
      <c r="Q490" s="506">
        <v>0</v>
      </c>
      <c r="R490" s="509">
        <v>0</v>
      </c>
      <c r="S490" s="506"/>
      <c r="T490" s="506"/>
      <c r="U490" s="506">
        <v>0</v>
      </c>
      <c r="V490" s="506">
        <v>0</v>
      </c>
      <c r="W490" s="506">
        <v>0.55300000000000005</v>
      </c>
      <c r="X490" s="506">
        <v>0</v>
      </c>
      <c r="Y490" s="506">
        <v>0</v>
      </c>
      <c r="Z490" s="506">
        <v>0</v>
      </c>
      <c r="AA490" s="506">
        <v>0</v>
      </c>
      <c r="AB490" s="506">
        <v>0</v>
      </c>
      <c r="AC490" s="506">
        <v>0</v>
      </c>
      <c r="AD490" s="506">
        <v>0</v>
      </c>
      <c r="AE490" s="506">
        <v>0.55300000000000005</v>
      </c>
      <c r="AF490" s="506" t="s">
        <v>804</v>
      </c>
      <c r="AG490" s="506">
        <v>0.55300000000000005</v>
      </c>
      <c r="AH490" s="451" t="s">
        <v>1119</v>
      </c>
      <c r="AI490" s="450">
        <v>0</v>
      </c>
      <c r="AJ490" s="506">
        <v>0</v>
      </c>
      <c r="AK490" s="506">
        <v>0</v>
      </c>
      <c r="AL490" s="506">
        <v>0.55300000000000005</v>
      </c>
      <c r="AM490" s="506">
        <v>0.55300000000000005</v>
      </c>
      <c r="AN490" s="452" t="s">
        <v>1119</v>
      </c>
      <c r="AO490" s="506">
        <v>0</v>
      </c>
      <c r="AP490" s="506">
        <v>0.55300000000000005</v>
      </c>
      <c r="AQ490" s="453"/>
      <c r="AR490" s="450" t="s">
        <v>1105</v>
      </c>
    </row>
    <row r="491" spans="1:44" s="333" customFormat="1" ht="31.5" hidden="1" x14ac:dyDescent="0.25">
      <c r="A491" s="447">
        <v>0</v>
      </c>
      <c r="B491" s="448" t="s">
        <v>1023</v>
      </c>
      <c r="C491" s="449" t="s">
        <v>385</v>
      </c>
      <c r="D491" s="506">
        <v>0</v>
      </c>
      <c r="E491" s="506">
        <v>0</v>
      </c>
      <c r="F491" s="506">
        <v>0</v>
      </c>
      <c r="G491" s="506">
        <v>0</v>
      </c>
      <c r="H491" s="506">
        <v>0</v>
      </c>
      <c r="I491" s="506">
        <v>0</v>
      </c>
      <c r="J491" s="506">
        <v>0</v>
      </c>
      <c r="K491" s="506">
        <v>0</v>
      </c>
      <c r="L491" s="506">
        <v>0</v>
      </c>
      <c r="M491" s="506">
        <v>0</v>
      </c>
      <c r="N491" s="506">
        <v>0</v>
      </c>
      <c r="O491" s="506">
        <v>0</v>
      </c>
      <c r="P491" s="506" t="s">
        <v>804</v>
      </c>
      <c r="Q491" s="506">
        <v>0</v>
      </c>
      <c r="R491" s="509">
        <v>0</v>
      </c>
      <c r="S491" s="506"/>
      <c r="T491" s="506"/>
      <c r="U491" s="506">
        <v>0</v>
      </c>
      <c r="V491" s="506">
        <v>0</v>
      </c>
      <c r="W491" s="506">
        <v>0.29299999999999998</v>
      </c>
      <c r="X491" s="506">
        <v>0</v>
      </c>
      <c r="Y491" s="506">
        <v>0</v>
      </c>
      <c r="Z491" s="506">
        <v>0</v>
      </c>
      <c r="AA491" s="506">
        <v>0</v>
      </c>
      <c r="AB491" s="506">
        <v>0</v>
      </c>
      <c r="AC491" s="506">
        <v>0</v>
      </c>
      <c r="AD491" s="506">
        <v>0</v>
      </c>
      <c r="AE491" s="506">
        <v>0.29299999999999998</v>
      </c>
      <c r="AF491" s="506" t="s">
        <v>804</v>
      </c>
      <c r="AG491" s="506">
        <v>0.29299999999999998</v>
      </c>
      <c r="AH491" s="451" t="s">
        <v>1119</v>
      </c>
      <c r="AI491" s="450">
        <v>0</v>
      </c>
      <c r="AJ491" s="506">
        <v>0</v>
      </c>
      <c r="AK491" s="506">
        <v>0</v>
      </c>
      <c r="AL491" s="506">
        <v>0.29299999999999998</v>
      </c>
      <c r="AM491" s="506">
        <v>0.29299999999999998</v>
      </c>
      <c r="AN491" s="452" t="s">
        <v>1119</v>
      </c>
      <c r="AO491" s="506">
        <v>0</v>
      </c>
      <c r="AP491" s="506">
        <v>0.29299999999999998</v>
      </c>
      <c r="AQ491" s="453"/>
      <c r="AR491" s="450" t="s">
        <v>1105</v>
      </c>
    </row>
    <row r="492" spans="1:44" s="333" customFormat="1" hidden="1" x14ac:dyDescent="0.25">
      <c r="A492" s="447" t="s">
        <v>450</v>
      </c>
      <c r="B492" s="448" t="s">
        <v>129</v>
      </c>
      <c r="C492" s="449">
        <v>1</v>
      </c>
      <c r="D492" s="506">
        <v>0</v>
      </c>
      <c r="E492" s="506">
        <v>0</v>
      </c>
      <c r="F492" s="506">
        <v>0</v>
      </c>
      <c r="G492" s="506">
        <v>0</v>
      </c>
      <c r="H492" s="506">
        <v>0</v>
      </c>
      <c r="I492" s="506">
        <v>0</v>
      </c>
      <c r="J492" s="506">
        <v>0</v>
      </c>
      <c r="K492" s="506">
        <v>0</v>
      </c>
      <c r="L492" s="506">
        <v>0</v>
      </c>
      <c r="M492" s="506">
        <v>0</v>
      </c>
      <c r="N492" s="506">
        <v>0</v>
      </c>
      <c r="O492" s="506">
        <v>0</v>
      </c>
      <c r="P492" s="506" t="s">
        <v>804</v>
      </c>
      <c r="Q492" s="506">
        <v>0</v>
      </c>
      <c r="R492" s="509" t="s">
        <v>1119</v>
      </c>
      <c r="S492" s="506"/>
      <c r="T492" s="506"/>
      <c r="U492" s="506">
        <v>0</v>
      </c>
      <c r="V492" s="506">
        <v>0</v>
      </c>
      <c r="W492" s="506">
        <v>0</v>
      </c>
      <c r="X492" s="506">
        <v>0</v>
      </c>
      <c r="Y492" s="506">
        <v>0</v>
      </c>
      <c r="Z492" s="506">
        <v>0</v>
      </c>
      <c r="AA492" s="506">
        <v>0</v>
      </c>
      <c r="AB492" s="506">
        <v>0</v>
      </c>
      <c r="AC492" s="506">
        <v>0</v>
      </c>
      <c r="AD492" s="506">
        <v>0</v>
      </c>
      <c r="AE492" s="506">
        <v>0</v>
      </c>
      <c r="AF492" s="506" t="s">
        <v>804</v>
      </c>
      <c r="AG492" s="506">
        <v>0</v>
      </c>
      <c r="AH492" s="451" t="s">
        <v>1119</v>
      </c>
      <c r="AI492" s="450">
        <v>0</v>
      </c>
      <c r="AJ492" s="506">
        <v>0</v>
      </c>
      <c r="AK492" s="506">
        <v>0</v>
      </c>
      <c r="AL492" s="506">
        <v>0</v>
      </c>
      <c r="AM492" s="506">
        <v>0</v>
      </c>
      <c r="AN492" s="452" t="s">
        <v>1119</v>
      </c>
      <c r="AO492" s="506">
        <v>0</v>
      </c>
      <c r="AP492" s="506">
        <v>0</v>
      </c>
      <c r="AQ492" s="453"/>
      <c r="AR492" s="450">
        <v>0</v>
      </c>
    </row>
    <row r="493" spans="1:44" s="333" customFormat="1" hidden="1" x14ac:dyDescent="0.25">
      <c r="A493" s="447">
        <v>1</v>
      </c>
      <c r="B493" s="448" t="s">
        <v>451</v>
      </c>
      <c r="C493" s="449">
        <v>0</v>
      </c>
      <c r="D493" s="506">
        <v>0</v>
      </c>
      <c r="E493" s="506">
        <v>0</v>
      </c>
      <c r="F493" s="506">
        <v>0</v>
      </c>
      <c r="G493" s="506">
        <v>0</v>
      </c>
      <c r="H493" s="506">
        <v>0</v>
      </c>
      <c r="I493" s="506">
        <v>0</v>
      </c>
      <c r="J493" s="506">
        <v>0</v>
      </c>
      <c r="K493" s="506">
        <v>0</v>
      </c>
      <c r="L493" s="506">
        <v>0</v>
      </c>
      <c r="M493" s="506">
        <v>0</v>
      </c>
      <c r="N493" s="506">
        <v>0</v>
      </c>
      <c r="O493" s="506">
        <v>0</v>
      </c>
      <c r="P493" s="506" t="s">
        <v>804</v>
      </c>
      <c r="Q493" s="506">
        <v>0</v>
      </c>
      <c r="R493" s="509" t="s">
        <v>1119</v>
      </c>
      <c r="S493" s="506"/>
      <c r="T493" s="506"/>
      <c r="U493" s="506">
        <v>0</v>
      </c>
      <c r="V493" s="506">
        <v>0</v>
      </c>
      <c r="W493" s="506">
        <v>0</v>
      </c>
      <c r="X493" s="506">
        <v>0</v>
      </c>
      <c r="Y493" s="506">
        <v>0</v>
      </c>
      <c r="Z493" s="506">
        <v>0</v>
      </c>
      <c r="AA493" s="506">
        <v>0</v>
      </c>
      <c r="AB493" s="506">
        <v>0</v>
      </c>
      <c r="AC493" s="506">
        <v>0</v>
      </c>
      <c r="AD493" s="506">
        <v>0</v>
      </c>
      <c r="AE493" s="506">
        <v>0</v>
      </c>
      <c r="AF493" s="506" t="s">
        <v>804</v>
      </c>
      <c r="AG493" s="506">
        <v>0</v>
      </c>
      <c r="AH493" s="451" t="s">
        <v>1119</v>
      </c>
      <c r="AI493" s="450">
        <v>0</v>
      </c>
      <c r="AJ493" s="506">
        <v>0</v>
      </c>
      <c r="AK493" s="506">
        <v>0</v>
      </c>
      <c r="AL493" s="506">
        <v>0</v>
      </c>
      <c r="AM493" s="506">
        <v>0</v>
      </c>
      <c r="AN493" s="452" t="s">
        <v>1119</v>
      </c>
      <c r="AO493" s="506">
        <v>0</v>
      </c>
      <c r="AP493" s="506">
        <v>0</v>
      </c>
      <c r="AQ493" s="453"/>
      <c r="AR493" s="450">
        <v>0</v>
      </c>
    </row>
    <row r="494" spans="1:44" s="333" customFormat="1" hidden="1" x14ac:dyDescent="0.25">
      <c r="A494" s="447">
        <v>2</v>
      </c>
      <c r="B494" s="448" t="s">
        <v>452</v>
      </c>
      <c r="C494" s="449">
        <v>0</v>
      </c>
      <c r="D494" s="506">
        <v>0</v>
      </c>
      <c r="E494" s="506">
        <v>0</v>
      </c>
      <c r="F494" s="506">
        <v>0</v>
      </c>
      <c r="G494" s="506">
        <v>0</v>
      </c>
      <c r="H494" s="506">
        <v>0</v>
      </c>
      <c r="I494" s="506">
        <v>0</v>
      </c>
      <c r="J494" s="506">
        <v>0</v>
      </c>
      <c r="K494" s="506">
        <v>0</v>
      </c>
      <c r="L494" s="506">
        <v>0</v>
      </c>
      <c r="M494" s="506">
        <v>0</v>
      </c>
      <c r="N494" s="506">
        <v>0</v>
      </c>
      <c r="O494" s="506">
        <v>0</v>
      </c>
      <c r="P494" s="506" t="s">
        <v>804</v>
      </c>
      <c r="Q494" s="506">
        <v>0</v>
      </c>
      <c r="R494" s="509" t="s">
        <v>1119</v>
      </c>
      <c r="S494" s="506"/>
      <c r="T494" s="506"/>
      <c r="U494" s="506">
        <v>0</v>
      </c>
      <c r="V494" s="506">
        <v>0</v>
      </c>
      <c r="W494" s="506">
        <v>0</v>
      </c>
      <c r="X494" s="506">
        <v>0</v>
      </c>
      <c r="Y494" s="506">
        <v>0</v>
      </c>
      <c r="Z494" s="506">
        <v>0</v>
      </c>
      <c r="AA494" s="506">
        <v>0</v>
      </c>
      <c r="AB494" s="506">
        <v>0</v>
      </c>
      <c r="AC494" s="506">
        <v>0</v>
      </c>
      <c r="AD494" s="506">
        <v>0</v>
      </c>
      <c r="AE494" s="506">
        <v>0</v>
      </c>
      <c r="AF494" s="506" t="s">
        <v>804</v>
      </c>
      <c r="AG494" s="506">
        <v>0</v>
      </c>
      <c r="AH494" s="451" t="s">
        <v>1119</v>
      </c>
      <c r="AI494" s="450">
        <v>0</v>
      </c>
      <c r="AJ494" s="506">
        <v>0</v>
      </c>
      <c r="AK494" s="506">
        <v>0</v>
      </c>
      <c r="AL494" s="506">
        <v>0</v>
      </c>
      <c r="AM494" s="506">
        <v>0</v>
      </c>
      <c r="AN494" s="452" t="s">
        <v>1119</v>
      </c>
      <c r="AO494" s="506">
        <v>0</v>
      </c>
      <c r="AP494" s="506">
        <v>0</v>
      </c>
      <c r="AQ494" s="453"/>
      <c r="AR494" s="450">
        <v>0</v>
      </c>
    </row>
    <row r="495" spans="1:44" s="333" customFormat="1" hidden="1" x14ac:dyDescent="0.25">
      <c r="A495" s="447">
        <v>3</v>
      </c>
      <c r="B495" s="448" t="s">
        <v>453</v>
      </c>
      <c r="C495" s="449">
        <v>0</v>
      </c>
      <c r="D495" s="506">
        <v>0</v>
      </c>
      <c r="E495" s="506">
        <v>0</v>
      </c>
      <c r="F495" s="506">
        <v>0</v>
      </c>
      <c r="G495" s="506">
        <v>0</v>
      </c>
      <c r="H495" s="506">
        <v>0</v>
      </c>
      <c r="I495" s="506">
        <v>0</v>
      </c>
      <c r="J495" s="506">
        <v>0</v>
      </c>
      <c r="K495" s="506">
        <v>0</v>
      </c>
      <c r="L495" s="506">
        <v>0</v>
      </c>
      <c r="M495" s="506">
        <v>0</v>
      </c>
      <c r="N495" s="506">
        <v>0</v>
      </c>
      <c r="O495" s="506">
        <v>0</v>
      </c>
      <c r="P495" s="506" t="s">
        <v>804</v>
      </c>
      <c r="Q495" s="506">
        <v>0</v>
      </c>
      <c r="R495" s="509" t="s">
        <v>1119</v>
      </c>
      <c r="S495" s="506"/>
      <c r="T495" s="506"/>
      <c r="U495" s="506">
        <v>0</v>
      </c>
      <c r="V495" s="506">
        <v>0</v>
      </c>
      <c r="W495" s="506">
        <v>0</v>
      </c>
      <c r="X495" s="506">
        <v>0</v>
      </c>
      <c r="Y495" s="506">
        <v>0</v>
      </c>
      <c r="Z495" s="506">
        <v>0</v>
      </c>
      <c r="AA495" s="506">
        <v>0</v>
      </c>
      <c r="AB495" s="506">
        <v>0</v>
      </c>
      <c r="AC495" s="506">
        <v>0</v>
      </c>
      <c r="AD495" s="506">
        <v>0</v>
      </c>
      <c r="AE495" s="506">
        <v>0</v>
      </c>
      <c r="AF495" s="506" t="s">
        <v>804</v>
      </c>
      <c r="AG495" s="506">
        <v>0</v>
      </c>
      <c r="AH495" s="451" t="s">
        <v>1119</v>
      </c>
      <c r="AI495" s="450">
        <v>0</v>
      </c>
      <c r="AJ495" s="506">
        <v>0</v>
      </c>
      <c r="AK495" s="506">
        <v>0</v>
      </c>
      <c r="AL495" s="506">
        <v>0</v>
      </c>
      <c r="AM495" s="506">
        <v>0</v>
      </c>
      <c r="AN495" s="452" t="s">
        <v>1119</v>
      </c>
      <c r="AO495" s="506">
        <v>0</v>
      </c>
      <c r="AP495" s="506">
        <v>0</v>
      </c>
      <c r="AQ495" s="453"/>
      <c r="AR495" s="450">
        <v>0</v>
      </c>
    </row>
    <row r="496" spans="1:44" s="333" customFormat="1" hidden="1" x14ac:dyDescent="0.25">
      <c r="A496" s="447">
        <v>5</v>
      </c>
      <c r="B496" s="448" t="s">
        <v>131</v>
      </c>
      <c r="C496" s="449">
        <v>1</v>
      </c>
      <c r="D496" s="506">
        <v>598.35173692003673</v>
      </c>
      <c r="E496" s="506">
        <v>437.9491024814057</v>
      </c>
      <c r="F496" s="506">
        <v>37.385411449950837</v>
      </c>
      <c r="G496" s="506">
        <v>79.778523227334134</v>
      </c>
      <c r="H496" s="506">
        <v>5.2384903199999995</v>
      </c>
      <c r="I496" s="506">
        <v>6.7343787019969197</v>
      </c>
      <c r="J496" s="506">
        <v>3.65145835</v>
      </c>
      <c r="K496" s="506">
        <v>14.753336650772919</v>
      </c>
      <c r="L496" s="506">
        <v>17.425651778176377</v>
      </c>
      <c r="M496" s="506">
        <v>33.764326222311496</v>
      </c>
      <c r="N496" s="506">
        <v>11.069811001774458</v>
      </c>
      <c r="O496" s="506">
        <v>24.526481652252798</v>
      </c>
      <c r="P496" s="506">
        <v>358.17057925407158</v>
      </c>
      <c r="Q496" s="506">
        <v>42.393111777383297</v>
      </c>
      <c r="R496" s="509">
        <v>2.1339479795250198</v>
      </c>
      <c r="S496" s="506"/>
      <c r="T496" s="506"/>
      <c r="U496" s="506">
        <v>63.626997749999994</v>
      </c>
      <c r="V496" s="506">
        <v>121.80491793429968</v>
      </c>
      <c r="W496" s="506">
        <v>145.6557335</v>
      </c>
      <c r="X496" s="506">
        <v>19.442174000000001</v>
      </c>
      <c r="Y496" s="506">
        <v>27.041799730000001</v>
      </c>
      <c r="Z496" s="506">
        <v>22.094999999999999</v>
      </c>
      <c r="AA496" s="506">
        <v>26.391313959999998</v>
      </c>
      <c r="AB496" s="506">
        <v>31.169998628864391</v>
      </c>
      <c r="AC496" s="506">
        <v>31.333262560000001</v>
      </c>
      <c r="AD496" s="506">
        <v>49.097745305435296</v>
      </c>
      <c r="AE496" s="506">
        <v>60.889357250000003</v>
      </c>
      <c r="AF496" s="506">
        <v>75.207546751841676</v>
      </c>
      <c r="AG496" s="506">
        <v>23.850815565700316</v>
      </c>
      <c r="AH496" s="451">
        <v>1.1958115975133714</v>
      </c>
      <c r="AI496" s="450">
        <v>0</v>
      </c>
      <c r="AJ496" s="506">
        <v>81.911809749999989</v>
      </c>
      <c r="AK496" s="506">
        <v>128.37604876350261</v>
      </c>
      <c r="AL496" s="506">
        <v>127.37092149999998</v>
      </c>
      <c r="AM496" s="506">
        <v>-1.0051272635026294</v>
      </c>
      <c r="AN496" s="452">
        <v>0.99217044555285938</v>
      </c>
      <c r="AO496" s="506">
        <v>128.37604876350261</v>
      </c>
      <c r="AP496" s="506">
        <v>127.37092149999998</v>
      </c>
      <c r="AQ496" s="453"/>
      <c r="AR496" s="450">
        <v>0</v>
      </c>
    </row>
    <row r="497" spans="1:44" s="333" customFormat="1" hidden="1" x14ac:dyDescent="0.25">
      <c r="A497" s="447" t="s">
        <v>35</v>
      </c>
      <c r="B497" s="448" t="s">
        <v>462</v>
      </c>
      <c r="C497" s="449">
        <v>1</v>
      </c>
      <c r="D497" s="506">
        <v>528.147915315246</v>
      </c>
      <c r="E497" s="506">
        <v>372.85739487661493</v>
      </c>
      <c r="F497" s="506">
        <v>19.616865876660196</v>
      </c>
      <c r="G497" s="506">
        <v>47.331498960720396</v>
      </c>
      <c r="H497" s="506">
        <v>0.12641836000000001</v>
      </c>
      <c r="I497" s="506">
        <v>0.12641836000000001</v>
      </c>
      <c r="J497" s="506">
        <v>3.65145835</v>
      </c>
      <c r="K497" s="506">
        <v>4.4711089399999997</v>
      </c>
      <c r="L497" s="506">
        <v>6.3024997781763803</v>
      </c>
      <c r="M497" s="506">
        <v>18.256450470000001</v>
      </c>
      <c r="N497" s="506">
        <v>9.5364893884838153</v>
      </c>
      <c r="O497" s="506">
        <v>24.477521190720399</v>
      </c>
      <c r="P497" s="506">
        <v>325.52589591589452</v>
      </c>
      <c r="Q497" s="506">
        <v>27.714633084060203</v>
      </c>
      <c r="R497" s="509">
        <v>2.4127961754091709</v>
      </c>
      <c r="S497" s="506"/>
      <c r="T497" s="506"/>
      <c r="U497" s="506">
        <v>59.294733379999997</v>
      </c>
      <c r="V497" s="506">
        <v>93.053827742281641</v>
      </c>
      <c r="W497" s="506">
        <v>109.63426127</v>
      </c>
      <c r="X497" s="506">
        <v>19.442174000000001</v>
      </c>
      <c r="Y497" s="506">
        <v>19.603174299999999</v>
      </c>
      <c r="Z497" s="506">
        <v>12.794999999999998</v>
      </c>
      <c r="AA497" s="506">
        <v>10.948893329999997</v>
      </c>
      <c r="AB497" s="506">
        <v>21.469998628864392</v>
      </c>
      <c r="AC497" s="506">
        <v>30.118436910000003</v>
      </c>
      <c r="AD497" s="506">
        <v>39.346655113417263</v>
      </c>
      <c r="AE497" s="506">
        <v>48.96375673</v>
      </c>
      <c r="AF497" s="506">
        <v>111.22901898184168</v>
      </c>
      <c r="AG497" s="506">
        <v>16.580433527718348</v>
      </c>
      <c r="AH497" s="451">
        <v>1.1781811015194226</v>
      </c>
      <c r="AI497" s="450">
        <v>0</v>
      </c>
      <c r="AJ497" s="506">
        <v>81.911809749999989</v>
      </c>
      <c r="AK497" s="506">
        <v>95.292958571484576</v>
      </c>
      <c r="AL497" s="506">
        <v>87.01718489999999</v>
      </c>
      <c r="AM497" s="506">
        <v>-8.2757736714845862</v>
      </c>
      <c r="AN497" s="452">
        <v>0.91315440515705615</v>
      </c>
      <c r="AO497" s="506">
        <v>95.292958571484576</v>
      </c>
      <c r="AP497" s="506">
        <v>87.01718489999999</v>
      </c>
      <c r="AQ497" s="453"/>
      <c r="AR497" s="450">
        <v>0</v>
      </c>
    </row>
    <row r="498" spans="1:44" s="333" customFormat="1" hidden="1" x14ac:dyDescent="0.25">
      <c r="A498" s="447">
        <v>1</v>
      </c>
      <c r="B498" s="448" t="s">
        <v>394</v>
      </c>
      <c r="C498" s="449">
        <v>0</v>
      </c>
      <c r="D498" s="506">
        <v>60.354957229376978</v>
      </c>
      <c r="E498" s="506">
        <v>59.696180920628578</v>
      </c>
      <c r="F498" s="506">
        <v>7.1750976620599873</v>
      </c>
      <c r="G498" s="506">
        <v>6.3299176607204002</v>
      </c>
      <c r="H498" s="506">
        <v>0</v>
      </c>
      <c r="I498" s="506">
        <v>0</v>
      </c>
      <c r="J498" s="506">
        <v>1.6476592800000001</v>
      </c>
      <c r="K498" s="506">
        <v>1.8560412899999998</v>
      </c>
      <c r="L498" s="506">
        <v>1.72044</v>
      </c>
      <c r="M498" s="506">
        <v>3.42426122</v>
      </c>
      <c r="N498" s="506">
        <v>3.8069983820599873</v>
      </c>
      <c r="O498" s="506">
        <v>1.0496151507204001</v>
      </c>
      <c r="P498" s="506">
        <v>53.36626325990818</v>
      </c>
      <c r="Q498" s="506">
        <v>-0.84518000133958715</v>
      </c>
      <c r="R498" s="509">
        <v>0.88220648120113054</v>
      </c>
      <c r="S498" s="506"/>
      <c r="T498" s="506"/>
      <c r="U498" s="506">
        <v>4.6841901500000001</v>
      </c>
      <c r="V498" s="506">
        <v>23.363172628864394</v>
      </c>
      <c r="W498" s="506">
        <v>28.755350799999995</v>
      </c>
      <c r="X498" s="506">
        <v>6.1171740000000003</v>
      </c>
      <c r="Y498" s="506">
        <v>6.1221743000000002</v>
      </c>
      <c r="Z498" s="506">
        <v>5.738999999999999</v>
      </c>
      <c r="AA498" s="506">
        <v>5.8068933299999994</v>
      </c>
      <c r="AB498" s="506">
        <v>1.1499986288643962</v>
      </c>
      <c r="AC498" s="506">
        <v>4.2805674899999993</v>
      </c>
      <c r="AD498" s="506">
        <v>10.356999999999999</v>
      </c>
      <c r="AE498" s="506">
        <v>12.545715679999999</v>
      </c>
      <c r="AF498" s="506">
        <v>3.9875092687454128</v>
      </c>
      <c r="AG498" s="506">
        <v>5.3921781711356029</v>
      </c>
      <c r="AH498" s="451">
        <v>1.2307981992340267</v>
      </c>
      <c r="AI498" s="450">
        <v>0</v>
      </c>
      <c r="AJ498" s="506">
        <v>8.4156001000000007</v>
      </c>
      <c r="AK498" s="506">
        <v>24.815172628864396</v>
      </c>
      <c r="AL498" s="506">
        <v>25.023940850000002</v>
      </c>
      <c r="AM498" s="506">
        <v>0.20876822113560678</v>
      </c>
      <c r="AN498" s="452">
        <v>1.0084129264082884</v>
      </c>
      <c r="AO498" s="506">
        <v>24.815172628864396</v>
      </c>
      <c r="AP498" s="506">
        <v>25.023940850000002</v>
      </c>
      <c r="AQ498" s="453"/>
      <c r="AR498" s="450">
        <v>0</v>
      </c>
    </row>
    <row r="499" spans="1:44" s="333" customFormat="1" ht="31.5" hidden="1" x14ac:dyDescent="0.25">
      <c r="A499" s="447">
        <v>0</v>
      </c>
      <c r="B499" s="448" t="s">
        <v>434</v>
      </c>
      <c r="C499" s="449" t="s">
        <v>388</v>
      </c>
      <c r="D499" s="506">
        <v>0</v>
      </c>
      <c r="E499" s="506">
        <v>0</v>
      </c>
      <c r="F499" s="506">
        <v>0</v>
      </c>
      <c r="G499" s="506">
        <v>1.17920848</v>
      </c>
      <c r="H499" s="506">
        <v>0</v>
      </c>
      <c r="I499" s="506">
        <v>0</v>
      </c>
      <c r="J499" s="506">
        <v>0</v>
      </c>
      <c r="K499" s="506">
        <v>7.0670209999999997E-2</v>
      </c>
      <c r="L499" s="506">
        <v>0</v>
      </c>
      <c r="M499" s="506">
        <v>1.8179749999999828E-2</v>
      </c>
      <c r="N499" s="506">
        <v>0</v>
      </c>
      <c r="O499" s="506">
        <v>1.0903585200000001</v>
      </c>
      <c r="P499" s="506" t="s">
        <v>804</v>
      </c>
      <c r="Q499" s="506">
        <v>1.17920848</v>
      </c>
      <c r="R499" s="509" t="s">
        <v>1119</v>
      </c>
      <c r="S499" s="506"/>
      <c r="T499" s="506"/>
      <c r="U499" s="506">
        <v>0.10719015</v>
      </c>
      <c r="V499" s="506">
        <v>0</v>
      </c>
      <c r="W499" s="506">
        <v>1.5814099499999998</v>
      </c>
      <c r="X499" s="506">
        <v>0</v>
      </c>
      <c r="Y499" s="506">
        <v>0</v>
      </c>
      <c r="Z499" s="506">
        <v>0</v>
      </c>
      <c r="AA499" s="506">
        <v>0.11989332999999999</v>
      </c>
      <c r="AB499" s="506">
        <v>0</v>
      </c>
      <c r="AC499" s="506">
        <v>1.4593545899999998</v>
      </c>
      <c r="AD499" s="506">
        <v>0</v>
      </c>
      <c r="AE499" s="506">
        <v>2.1620300000000001E-3</v>
      </c>
      <c r="AF499" s="506" t="s">
        <v>804</v>
      </c>
      <c r="AG499" s="506">
        <v>1.5814099499999998</v>
      </c>
      <c r="AH499" s="451" t="s">
        <v>1119</v>
      </c>
      <c r="AI499" s="450" t="s">
        <v>839</v>
      </c>
      <c r="AJ499" s="506">
        <v>1.6886000999999999</v>
      </c>
      <c r="AK499" s="506">
        <v>0</v>
      </c>
      <c r="AL499" s="506">
        <v>0</v>
      </c>
      <c r="AM499" s="506">
        <v>0</v>
      </c>
      <c r="AN499" s="452" t="s">
        <v>1119</v>
      </c>
      <c r="AO499" s="506">
        <v>0</v>
      </c>
      <c r="AP499" s="506">
        <v>0</v>
      </c>
      <c r="AQ499" s="453"/>
      <c r="AR499" s="450" t="s">
        <v>443</v>
      </c>
    </row>
    <row r="500" spans="1:44" s="333" customFormat="1" ht="47.25" hidden="1" x14ac:dyDescent="0.25">
      <c r="A500" s="447">
        <v>0</v>
      </c>
      <c r="B500" s="448" t="s">
        <v>1024</v>
      </c>
      <c r="C500" s="449" t="s">
        <v>388</v>
      </c>
      <c r="D500" s="506">
        <v>5.6245875746562168</v>
      </c>
      <c r="E500" s="506">
        <v>5.6245875746562168</v>
      </c>
      <c r="F500" s="506">
        <v>3.2770637020599871</v>
      </c>
      <c r="G500" s="506">
        <v>0.55085180072040008</v>
      </c>
      <c r="H500" s="506">
        <v>0</v>
      </c>
      <c r="I500" s="506">
        <v>0</v>
      </c>
      <c r="J500" s="506">
        <v>0.19962532000000002</v>
      </c>
      <c r="K500" s="506">
        <v>0.33733712000000005</v>
      </c>
      <c r="L500" s="506">
        <v>1.72044</v>
      </c>
      <c r="M500" s="506">
        <v>0.21027804999999999</v>
      </c>
      <c r="N500" s="506">
        <v>1.3569983820599874</v>
      </c>
      <c r="O500" s="506">
        <v>3.2366307204E-3</v>
      </c>
      <c r="P500" s="506">
        <v>5.0737357739358169</v>
      </c>
      <c r="Q500" s="506">
        <v>-2.7262119013395871</v>
      </c>
      <c r="R500" s="509">
        <v>0.16809310126444307</v>
      </c>
      <c r="S500" s="506"/>
      <c r="T500" s="506"/>
      <c r="U500" s="506">
        <v>0</v>
      </c>
      <c r="V500" s="506">
        <v>2.7771726288643963</v>
      </c>
      <c r="W500" s="506">
        <v>2.9649408500000001</v>
      </c>
      <c r="X500" s="506">
        <v>0.16917400000000002</v>
      </c>
      <c r="Y500" s="506">
        <v>0.1691743</v>
      </c>
      <c r="Z500" s="506">
        <v>1.458</v>
      </c>
      <c r="AA500" s="506">
        <v>0.27700000000000002</v>
      </c>
      <c r="AB500" s="506">
        <v>1.1499986288643962</v>
      </c>
      <c r="AC500" s="506">
        <v>0.38421289999999997</v>
      </c>
      <c r="AD500" s="506">
        <v>0</v>
      </c>
      <c r="AE500" s="506">
        <v>2.13455365</v>
      </c>
      <c r="AF500" s="506" t="s">
        <v>804</v>
      </c>
      <c r="AG500" s="506">
        <v>0.18776822113560376</v>
      </c>
      <c r="AH500" s="451">
        <v>1.0676112889721168</v>
      </c>
      <c r="AI500" s="450" t="s">
        <v>927</v>
      </c>
      <c r="AJ500" s="506">
        <v>0</v>
      </c>
      <c r="AK500" s="506">
        <v>2.7771726288643963</v>
      </c>
      <c r="AL500" s="506">
        <v>2.9649408500000001</v>
      </c>
      <c r="AM500" s="506">
        <v>0.18776822113560376</v>
      </c>
      <c r="AN500" s="452">
        <v>1.0676112889721168</v>
      </c>
      <c r="AO500" s="506">
        <v>2.7771726288643963</v>
      </c>
      <c r="AP500" s="506">
        <v>2.9649408500000001</v>
      </c>
      <c r="AQ500" s="453"/>
      <c r="AR500" s="450" t="s">
        <v>443</v>
      </c>
    </row>
    <row r="501" spans="1:44" s="333" customFormat="1" ht="47.25" hidden="1" x14ac:dyDescent="0.25">
      <c r="A501" s="447">
        <v>0</v>
      </c>
      <c r="B501" s="448" t="s">
        <v>669</v>
      </c>
      <c r="C501" s="449" t="s">
        <v>389</v>
      </c>
      <c r="D501" s="506">
        <v>0</v>
      </c>
      <c r="E501" s="506">
        <v>0</v>
      </c>
      <c r="F501" s="506">
        <v>0</v>
      </c>
      <c r="G501" s="506">
        <v>7.8000000000000014E-2</v>
      </c>
      <c r="H501" s="506">
        <v>0</v>
      </c>
      <c r="I501" s="506">
        <v>0</v>
      </c>
      <c r="J501" s="506">
        <v>0</v>
      </c>
      <c r="K501" s="506">
        <v>0</v>
      </c>
      <c r="L501" s="506">
        <v>0</v>
      </c>
      <c r="M501" s="506">
        <v>7.2000000000000008E-2</v>
      </c>
      <c r="N501" s="506">
        <v>0</v>
      </c>
      <c r="O501" s="506">
        <v>6.0000000000000001E-3</v>
      </c>
      <c r="P501" s="506" t="s">
        <v>804</v>
      </c>
      <c r="Q501" s="506">
        <v>7.8000000000000014E-2</v>
      </c>
      <c r="R501" s="509" t="s">
        <v>1119</v>
      </c>
      <c r="S501" s="506"/>
      <c r="T501" s="506"/>
      <c r="U501" s="506">
        <v>0</v>
      </c>
      <c r="V501" s="506">
        <v>0</v>
      </c>
      <c r="W501" s="506">
        <v>1.1619999999999999</v>
      </c>
      <c r="X501" s="506">
        <v>0</v>
      </c>
      <c r="Y501" s="506">
        <v>5.0000000000000001E-3</v>
      </c>
      <c r="Z501" s="506">
        <v>0</v>
      </c>
      <c r="AA501" s="506">
        <v>1.129</v>
      </c>
      <c r="AB501" s="506">
        <v>0</v>
      </c>
      <c r="AC501" s="506">
        <v>2.8000000000000001E-2</v>
      </c>
      <c r="AD501" s="506">
        <v>0</v>
      </c>
      <c r="AE501" s="506">
        <v>0</v>
      </c>
      <c r="AF501" s="506" t="s">
        <v>804</v>
      </c>
      <c r="AG501" s="506">
        <v>1.1619999999999999</v>
      </c>
      <c r="AH501" s="451" t="s">
        <v>1119</v>
      </c>
      <c r="AI501" s="450" t="s">
        <v>509</v>
      </c>
      <c r="AJ501" s="506">
        <v>0</v>
      </c>
      <c r="AK501" s="506">
        <v>0</v>
      </c>
      <c r="AL501" s="506">
        <v>1.1619999999999999</v>
      </c>
      <c r="AM501" s="506">
        <v>1.1619999999999999</v>
      </c>
      <c r="AN501" s="452" t="s">
        <v>1119</v>
      </c>
      <c r="AO501" s="506">
        <v>0</v>
      </c>
      <c r="AP501" s="506">
        <v>1.1619999999999999</v>
      </c>
      <c r="AQ501" s="453"/>
      <c r="AR501" s="450" t="s">
        <v>443</v>
      </c>
    </row>
    <row r="502" spans="1:44" s="333" customFormat="1" ht="63" hidden="1" x14ac:dyDescent="0.25">
      <c r="A502" s="447">
        <v>0</v>
      </c>
      <c r="B502" s="448" t="s">
        <v>1026</v>
      </c>
      <c r="C502" s="449" t="s">
        <v>389</v>
      </c>
      <c r="D502" s="506">
        <v>0</v>
      </c>
      <c r="E502" s="506">
        <v>0</v>
      </c>
      <c r="F502" s="506">
        <v>0</v>
      </c>
      <c r="G502" s="506">
        <v>0</v>
      </c>
      <c r="H502" s="506">
        <v>0</v>
      </c>
      <c r="I502" s="506">
        <v>0</v>
      </c>
      <c r="J502" s="506">
        <v>0</v>
      </c>
      <c r="K502" s="506">
        <v>0</v>
      </c>
      <c r="L502" s="506">
        <v>0</v>
      </c>
      <c r="M502" s="506">
        <v>0</v>
      </c>
      <c r="N502" s="506">
        <v>0</v>
      </c>
      <c r="O502" s="506">
        <v>0</v>
      </c>
      <c r="P502" s="506" t="s">
        <v>804</v>
      </c>
      <c r="Q502" s="506">
        <v>0</v>
      </c>
      <c r="R502" s="509">
        <v>0</v>
      </c>
      <c r="S502" s="506"/>
      <c r="T502" s="506"/>
      <c r="U502" s="506">
        <v>0</v>
      </c>
      <c r="V502" s="506">
        <v>0</v>
      </c>
      <c r="W502" s="506">
        <v>0.42500000000000004</v>
      </c>
      <c r="X502" s="506">
        <v>0</v>
      </c>
      <c r="Y502" s="506">
        <v>0</v>
      </c>
      <c r="Z502" s="506">
        <v>0</v>
      </c>
      <c r="AA502" s="506">
        <v>0</v>
      </c>
      <c r="AB502" s="506">
        <v>0</v>
      </c>
      <c r="AC502" s="506">
        <v>0</v>
      </c>
      <c r="AD502" s="506">
        <v>0</v>
      </c>
      <c r="AE502" s="506">
        <v>0.42500000000000004</v>
      </c>
      <c r="AF502" s="506" t="s">
        <v>804</v>
      </c>
      <c r="AG502" s="506">
        <v>0.42500000000000004</v>
      </c>
      <c r="AH502" s="451" t="s">
        <v>1119</v>
      </c>
      <c r="AI502" s="450">
        <v>0</v>
      </c>
      <c r="AJ502" s="506">
        <v>0</v>
      </c>
      <c r="AK502" s="506">
        <v>0</v>
      </c>
      <c r="AL502" s="506">
        <v>0.42500000000000004</v>
      </c>
      <c r="AM502" s="506">
        <v>0.42500000000000004</v>
      </c>
      <c r="AN502" s="452" t="s">
        <v>1119</v>
      </c>
      <c r="AO502" s="506">
        <v>0</v>
      </c>
      <c r="AP502" s="506">
        <v>0.42500000000000004</v>
      </c>
      <c r="AQ502" s="453"/>
      <c r="AR502" s="450" t="s">
        <v>443</v>
      </c>
    </row>
    <row r="503" spans="1:44" s="333" customFormat="1" ht="47.25" hidden="1" x14ac:dyDescent="0.25">
      <c r="A503" s="447">
        <v>0</v>
      </c>
      <c r="B503" s="448" t="s">
        <v>1027</v>
      </c>
      <c r="C503" s="449" t="s">
        <v>389</v>
      </c>
      <c r="D503" s="506">
        <v>0</v>
      </c>
      <c r="E503" s="506">
        <v>0</v>
      </c>
      <c r="F503" s="506">
        <v>0</v>
      </c>
      <c r="G503" s="506">
        <v>0</v>
      </c>
      <c r="H503" s="506">
        <v>0</v>
      </c>
      <c r="I503" s="506">
        <v>0</v>
      </c>
      <c r="J503" s="506">
        <v>0</v>
      </c>
      <c r="K503" s="506">
        <v>0</v>
      </c>
      <c r="L503" s="506">
        <v>0</v>
      </c>
      <c r="M503" s="506">
        <v>0</v>
      </c>
      <c r="N503" s="506">
        <v>0</v>
      </c>
      <c r="O503" s="506">
        <v>0</v>
      </c>
      <c r="P503" s="506" t="s">
        <v>804</v>
      </c>
      <c r="Q503" s="506">
        <v>0</v>
      </c>
      <c r="R503" s="509">
        <v>0</v>
      </c>
      <c r="S503" s="506"/>
      <c r="T503" s="506"/>
      <c r="U503" s="506">
        <v>0</v>
      </c>
      <c r="V503" s="506">
        <v>0</v>
      </c>
      <c r="W503" s="506">
        <v>1.377</v>
      </c>
      <c r="X503" s="506">
        <v>0</v>
      </c>
      <c r="Y503" s="506">
        <v>0</v>
      </c>
      <c r="Z503" s="506">
        <v>0</v>
      </c>
      <c r="AA503" s="506">
        <v>0</v>
      </c>
      <c r="AB503" s="506">
        <v>0</v>
      </c>
      <c r="AC503" s="506">
        <v>0</v>
      </c>
      <c r="AD503" s="506">
        <v>0</v>
      </c>
      <c r="AE503" s="506">
        <v>1.377</v>
      </c>
      <c r="AF503" s="506" t="s">
        <v>804</v>
      </c>
      <c r="AG503" s="506">
        <v>1.377</v>
      </c>
      <c r="AH503" s="451" t="s">
        <v>1119</v>
      </c>
      <c r="AI503" s="450">
        <v>0</v>
      </c>
      <c r="AJ503" s="506">
        <v>1.377</v>
      </c>
      <c r="AK503" s="506">
        <v>0</v>
      </c>
      <c r="AL503" s="506">
        <v>0</v>
      </c>
      <c r="AM503" s="506">
        <v>0</v>
      </c>
      <c r="AN503" s="452" t="s">
        <v>1119</v>
      </c>
      <c r="AO503" s="506">
        <v>0</v>
      </c>
      <c r="AP503" s="506">
        <v>0</v>
      </c>
      <c r="AQ503" s="453"/>
      <c r="AR503" s="450" t="s">
        <v>443</v>
      </c>
    </row>
    <row r="504" spans="1:44" s="333" customFormat="1" ht="47.25" hidden="1" x14ac:dyDescent="0.25">
      <c r="A504" s="447">
        <v>0</v>
      </c>
      <c r="B504" s="448" t="s">
        <v>671</v>
      </c>
      <c r="C504" s="449" t="s">
        <v>385</v>
      </c>
      <c r="D504" s="506">
        <v>1.5992509475115764</v>
      </c>
      <c r="E504" s="506">
        <v>1.5992509475115764</v>
      </c>
      <c r="F504" s="506">
        <v>0</v>
      </c>
      <c r="G504" s="506">
        <v>0</v>
      </c>
      <c r="H504" s="506">
        <v>0</v>
      </c>
      <c r="I504" s="506">
        <v>0</v>
      </c>
      <c r="J504" s="506">
        <v>0</v>
      </c>
      <c r="K504" s="506">
        <v>0</v>
      </c>
      <c r="L504" s="506">
        <v>0</v>
      </c>
      <c r="M504" s="506">
        <v>0</v>
      </c>
      <c r="N504" s="506">
        <v>0</v>
      </c>
      <c r="O504" s="506">
        <v>0</v>
      </c>
      <c r="P504" s="506">
        <v>1.5992509475115764</v>
      </c>
      <c r="Q504" s="506">
        <v>0</v>
      </c>
      <c r="R504" s="509">
        <v>0</v>
      </c>
      <c r="S504" s="506"/>
      <c r="T504" s="506"/>
      <c r="U504" s="506">
        <v>0</v>
      </c>
      <c r="V504" s="506">
        <v>0.36</v>
      </c>
      <c r="W504" s="506">
        <v>0</v>
      </c>
      <c r="X504" s="506">
        <v>0</v>
      </c>
      <c r="Y504" s="506">
        <v>0</v>
      </c>
      <c r="Z504" s="506">
        <v>0</v>
      </c>
      <c r="AA504" s="506">
        <v>0</v>
      </c>
      <c r="AB504" s="506">
        <v>0</v>
      </c>
      <c r="AC504" s="506">
        <v>0</v>
      </c>
      <c r="AD504" s="506">
        <v>0.36</v>
      </c>
      <c r="AE504" s="506">
        <v>0</v>
      </c>
      <c r="AF504" s="506">
        <v>1.3552974131454041</v>
      </c>
      <c r="AG504" s="506">
        <v>-0.36</v>
      </c>
      <c r="AH504" s="451">
        <v>0</v>
      </c>
      <c r="AI504" s="450">
        <v>0</v>
      </c>
      <c r="AJ504" s="506">
        <v>0</v>
      </c>
      <c r="AK504" s="506">
        <v>0</v>
      </c>
      <c r="AL504" s="506">
        <v>0</v>
      </c>
      <c r="AM504" s="506">
        <v>0</v>
      </c>
      <c r="AN504" s="452" t="s">
        <v>1119</v>
      </c>
      <c r="AO504" s="506">
        <v>0</v>
      </c>
      <c r="AP504" s="506">
        <v>0</v>
      </c>
      <c r="AQ504" s="453"/>
      <c r="AR504" s="450" t="s">
        <v>1106</v>
      </c>
    </row>
    <row r="505" spans="1:44" s="333" customFormat="1" ht="31.5" hidden="1" x14ac:dyDescent="0.25">
      <c r="A505" s="447">
        <v>0</v>
      </c>
      <c r="B505" s="448" t="s">
        <v>672</v>
      </c>
      <c r="C505" s="449" t="s">
        <v>385</v>
      </c>
      <c r="D505" s="506">
        <v>13.567414773601181</v>
      </c>
      <c r="E505" s="506">
        <v>13.195939999999998</v>
      </c>
      <c r="F505" s="506">
        <v>0.68</v>
      </c>
      <c r="G505" s="506">
        <v>0.315</v>
      </c>
      <c r="H505" s="506">
        <v>0</v>
      </c>
      <c r="I505" s="506">
        <v>0</v>
      </c>
      <c r="J505" s="506">
        <v>0</v>
      </c>
      <c r="K505" s="506">
        <v>0</v>
      </c>
      <c r="L505" s="506">
        <v>0</v>
      </c>
      <c r="M505" s="506">
        <v>0.315</v>
      </c>
      <c r="N505" s="506">
        <v>0.68</v>
      </c>
      <c r="O505" s="506">
        <v>0</v>
      </c>
      <c r="P505" s="506">
        <v>12.880939999999999</v>
      </c>
      <c r="Q505" s="506">
        <v>-0.36500000000000005</v>
      </c>
      <c r="R505" s="509">
        <v>0.46323529411764702</v>
      </c>
      <c r="S505" s="506"/>
      <c r="T505" s="506"/>
      <c r="U505" s="506">
        <v>0.315</v>
      </c>
      <c r="V505" s="506">
        <v>0</v>
      </c>
      <c r="W505" s="506">
        <v>0</v>
      </c>
      <c r="X505" s="506">
        <v>0</v>
      </c>
      <c r="Y505" s="506">
        <v>0</v>
      </c>
      <c r="Z505" s="506">
        <v>0</v>
      </c>
      <c r="AA505" s="506">
        <v>0</v>
      </c>
      <c r="AB505" s="506">
        <v>0</v>
      </c>
      <c r="AC505" s="506">
        <v>0</v>
      </c>
      <c r="AD505" s="506">
        <v>0</v>
      </c>
      <c r="AE505" s="506">
        <v>0</v>
      </c>
      <c r="AF505" s="506" t="s">
        <v>804</v>
      </c>
      <c r="AG505" s="506">
        <v>0</v>
      </c>
      <c r="AH505" s="451" t="s">
        <v>1119</v>
      </c>
      <c r="AI505" s="450" t="s">
        <v>927</v>
      </c>
      <c r="AJ505" s="506">
        <v>0.315</v>
      </c>
      <c r="AK505" s="506">
        <v>0</v>
      </c>
      <c r="AL505" s="506">
        <v>0</v>
      </c>
      <c r="AM505" s="506">
        <v>0</v>
      </c>
      <c r="AN505" s="452" t="s">
        <v>1119</v>
      </c>
      <c r="AO505" s="506">
        <v>0</v>
      </c>
      <c r="AP505" s="506">
        <v>0</v>
      </c>
      <c r="AQ505" s="453"/>
      <c r="AR505" s="450" t="s">
        <v>443</v>
      </c>
    </row>
    <row r="506" spans="1:44" s="333" customFormat="1" ht="47.25" hidden="1" x14ac:dyDescent="0.25">
      <c r="A506" s="447">
        <v>0</v>
      </c>
      <c r="B506" s="448" t="s">
        <v>673</v>
      </c>
      <c r="C506" s="449" t="s">
        <v>385</v>
      </c>
      <c r="D506" s="506">
        <v>6.5843999999999996</v>
      </c>
      <c r="E506" s="506">
        <v>6.5843999999999996</v>
      </c>
      <c r="F506" s="506">
        <v>0</v>
      </c>
      <c r="G506" s="506">
        <v>1.9822252100000002</v>
      </c>
      <c r="H506" s="506">
        <v>0</v>
      </c>
      <c r="I506" s="506">
        <v>0</v>
      </c>
      <c r="J506" s="506">
        <v>0</v>
      </c>
      <c r="K506" s="506">
        <v>0</v>
      </c>
      <c r="L506" s="506">
        <v>0</v>
      </c>
      <c r="M506" s="506">
        <v>1.9822252100000002</v>
      </c>
      <c r="N506" s="506">
        <v>0</v>
      </c>
      <c r="O506" s="506">
        <v>0</v>
      </c>
      <c r="P506" s="506">
        <v>4.6021747899999994</v>
      </c>
      <c r="Q506" s="506">
        <v>1.9822252100000002</v>
      </c>
      <c r="R506" s="509" t="s">
        <v>1119</v>
      </c>
      <c r="S506" s="506"/>
      <c r="T506" s="506"/>
      <c r="U506" s="506">
        <v>1.67</v>
      </c>
      <c r="V506" s="506">
        <v>4.08</v>
      </c>
      <c r="W506" s="506">
        <v>3.31</v>
      </c>
      <c r="X506" s="506">
        <v>0.66500000000000004</v>
      </c>
      <c r="Y506" s="506">
        <v>0.66500000000000004</v>
      </c>
      <c r="Z506" s="506">
        <v>5.9999999999999942E-2</v>
      </c>
      <c r="AA506" s="506">
        <v>5.9999999999999942E-2</v>
      </c>
      <c r="AB506" s="506">
        <v>0</v>
      </c>
      <c r="AC506" s="506">
        <v>2.4089999999999998</v>
      </c>
      <c r="AD506" s="506">
        <v>3.355</v>
      </c>
      <c r="AE506" s="506">
        <v>0.17600000000000016</v>
      </c>
      <c r="AF506" s="506">
        <v>0.77</v>
      </c>
      <c r="AG506" s="506">
        <v>-0.77</v>
      </c>
      <c r="AH506" s="451">
        <v>0.81127450980392157</v>
      </c>
      <c r="AI506" s="450" t="s">
        <v>509</v>
      </c>
      <c r="AJ506" s="506">
        <v>0</v>
      </c>
      <c r="AK506" s="506">
        <v>4.8</v>
      </c>
      <c r="AL506" s="506">
        <v>4.9800000000000004</v>
      </c>
      <c r="AM506" s="506">
        <v>0.1800000000000006</v>
      </c>
      <c r="AN506" s="452">
        <v>1.0375000000000001</v>
      </c>
      <c r="AO506" s="506">
        <v>4.8</v>
      </c>
      <c r="AP506" s="506">
        <v>4.9800000000000004</v>
      </c>
      <c r="AQ506" s="453"/>
      <c r="AR506" s="450" t="s">
        <v>443</v>
      </c>
    </row>
    <row r="507" spans="1:44" s="333" customFormat="1" ht="31.5" hidden="1" x14ac:dyDescent="0.25">
      <c r="A507" s="447">
        <v>0</v>
      </c>
      <c r="B507" s="448" t="s">
        <v>674</v>
      </c>
      <c r="C507" s="449" t="s">
        <v>385</v>
      </c>
      <c r="D507" s="506">
        <v>14.16</v>
      </c>
      <c r="E507" s="506">
        <v>14.16</v>
      </c>
      <c r="F507" s="506">
        <v>1.77</v>
      </c>
      <c r="G507" s="506">
        <v>0</v>
      </c>
      <c r="H507" s="506">
        <v>0</v>
      </c>
      <c r="I507" s="506">
        <v>0</v>
      </c>
      <c r="J507" s="506">
        <v>0</v>
      </c>
      <c r="K507" s="506">
        <v>0</v>
      </c>
      <c r="L507" s="506">
        <v>0</v>
      </c>
      <c r="M507" s="506">
        <v>0</v>
      </c>
      <c r="N507" s="506">
        <v>1.77</v>
      </c>
      <c r="O507" s="506">
        <v>0</v>
      </c>
      <c r="P507" s="506">
        <v>14.16</v>
      </c>
      <c r="Q507" s="506">
        <v>-1.77</v>
      </c>
      <c r="R507" s="509">
        <v>0</v>
      </c>
      <c r="S507" s="506"/>
      <c r="T507" s="506"/>
      <c r="U507" s="506">
        <v>0</v>
      </c>
      <c r="V507" s="506">
        <v>1.5</v>
      </c>
      <c r="W507" s="506">
        <v>5.0350000000000001</v>
      </c>
      <c r="X507" s="506">
        <v>0</v>
      </c>
      <c r="Y507" s="506">
        <v>0</v>
      </c>
      <c r="Z507" s="506">
        <v>0.40300000000000002</v>
      </c>
      <c r="AA507" s="506">
        <v>0.40300000000000002</v>
      </c>
      <c r="AB507" s="506">
        <v>0</v>
      </c>
      <c r="AC507" s="506">
        <v>0</v>
      </c>
      <c r="AD507" s="506">
        <v>1.097</v>
      </c>
      <c r="AE507" s="506">
        <v>4.6319999999999997</v>
      </c>
      <c r="AF507" s="506">
        <v>6.9649999999999999</v>
      </c>
      <c r="AG507" s="506">
        <v>3.5349999999999997</v>
      </c>
      <c r="AH507" s="451">
        <v>3.3566666666666669</v>
      </c>
      <c r="AI507" s="450" t="s">
        <v>927</v>
      </c>
      <c r="AJ507" s="506">
        <v>5.0350000000000001</v>
      </c>
      <c r="AK507" s="506">
        <v>0</v>
      </c>
      <c r="AL507" s="506">
        <v>0</v>
      </c>
      <c r="AM507" s="506">
        <v>0</v>
      </c>
      <c r="AN507" s="452" t="s">
        <v>1119</v>
      </c>
      <c r="AO507" s="506">
        <v>0</v>
      </c>
      <c r="AP507" s="506">
        <v>0</v>
      </c>
      <c r="AQ507" s="453"/>
      <c r="AR507" s="450" t="s">
        <v>443</v>
      </c>
    </row>
    <row r="508" spans="1:44" s="333" customFormat="1" ht="47.25" hidden="1" x14ac:dyDescent="0.25">
      <c r="A508" s="447">
        <v>0</v>
      </c>
      <c r="B508" s="448" t="s">
        <v>675</v>
      </c>
      <c r="C508" s="449" t="s">
        <v>385</v>
      </c>
      <c r="D508" s="506">
        <v>6.6641239336080016</v>
      </c>
      <c r="E508" s="506">
        <v>6.3768223984607877</v>
      </c>
      <c r="F508" s="506">
        <v>0</v>
      </c>
      <c r="G508" s="506">
        <v>0</v>
      </c>
      <c r="H508" s="506">
        <v>0</v>
      </c>
      <c r="I508" s="506">
        <v>0</v>
      </c>
      <c r="J508" s="506">
        <v>0</v>
      </c>
      <c r="K508" s="506">
        <v>0</v>
      </c>
      <c r="L508" s="506">
        <v>0</v>
      </c>
      <c r="M508" s="506">
        <v>0</v>
      </c>
      <c r="N508" s="506">
        <v>0</v>
      </c>
      <c r="O508" s="506">
        <v>0</v>
      </c>
      <c r="P508" s="506">
        <v>6.3768223984607877</v>
      </c>
      <c r="Q508" s="506">
        <v>0</v>
      </c>
      <c r="R508" s="509">
        <v>0</v>
      </c>
      <c r="S508" s="506"/>
      <c r="T508" s="506"/>
      <c r="U508" s="506">
        <v>0</v>
      </c>
      <c r="V508" s="506">
        <v>5.5449999999999999</v>
      </c>
      <c r="W508" s="506">
        <v>3.7989999999999999</v>
      </c>
      <c r="X508" s="506">
        <v>0</v>
      </c>
      <c r="Y508" s="506">
        <v>0</v>
      </c>
      <c r="Z508" s="506">
        <v>0</v>
      </c>
      <c r="AA508" s="506">
        <v>0</v>
      </c>
      <c r="AB508" s="506">
        <v>0</v>
      </c>
      <c r="AC508" s="506">
        <v>0</v>
      </c>
      <c r="AD508" s="506">
        <v>5.5449999999999999</v>
      </c>
      <c r="AE508" s="506">
        <v>3.7989999999999999</v>
      </c>
      <c r="AF508" s="506">
        <v>1.8485626556000017</v>
      </c>
      <c r="AG508" s="506">
        <v>-1.746</v>
      </c>
      <c r="AH508" s="451">
        <v>0.68512173128944998</v>
      </c>
      <c r="AI508" s="450">
        <v>0</v>
      </c>
      <c r="AJ508" s="506">
        <v>0</v>
      </c>
      <c r="AK508" s="506">
        <v>5.5449999999999999</v>
      </c>
      <c r="AL508" s="506">
        <v>3.7989999999999999</v>
      </c>
      <c r="AM508" s="506">
        <v>-1.746</v>
      </c>
      <c r="AN508" s="452">
        <v>0.68512173128944998</v>
      </c>
      <c r="AO508" s="506">
        <v>5.5449999999999999</v>
      </c>
      <c r="AP508" s="506">
        <v>3.7989999999999999</v>
      </c>
      <c r="AQ508" s="453"/>
      <c r="AR508" s="450" t="s">
        <v>443</v>
      </c>
    </row>
    <row r="509" spans="1:44" s="333" customFormat="1" ht="78.75" hidden="1" x14ac:dyDescent="0.25">
      <c r="A509" s="447">
        <v>0</v>
      </c>
      <c r="B509" s="448" t="s">
        <v>676</v>
      </c>
      <c r="C509" s="449" t="s">
        <v>385</v>
      </c>
      <c r="D509" s="506">
        <v>0.10973999999999999</v>
      </c>
      <c r="E509" s="506">
        <v>0.10973999999999999</v>
      </c>
      <c r="F509" s="506">
        <v>0</v>
      </c>
      <c r="G509" s="506">
        <v>0</v>
      </c>
      <c r="H509" s="506">
        <v>0</v>
      </c>
      <c r="I509" s="506">
        <v>0</v>
      </c>
      <c r="J509" s="506">
        <v>0</v>
      </c>
      <c r="K509" s="506">
        <v>0</v>
      </c>
      <c r="L509" s="506">
        <v>0</v>
      </c>
      <c r="M509" s="506">
        <v>0</v>
      </c>
      <c r="N509" s="506">
        <v>0</v>
      </c>
      <c r="O509" s="506">
        <v>0</v>
      </c>
      <c r="P509" s="506">
        <v>0.10973999999999999</v>
      </c>
      <c r="Q509" s="506">
        <v>0</v>
      </c>
      <c r="R509" s="509">
        <v>0</v>
      </c>
      <c r="S509" s="506"/>
      <c r="T509" s="506"/>
      <c r="U509" s="506">
        <v>0</v>
      </c>
      <c r="V509" s="506">
        <v>9.2999999999999999E-2</v>
      </c>
      <c r="W509" s="506">
        <v>9.2999999999999999E-2</v>
      </c>
      <c r="X509" s="506">
        <v>9.2999999999999999E-2</v>
      </c>
      <c r="Y509" s="506">
        <v>9.2999999999999999E-2</v>
      </c>
      <c r="Z509" s="506">
        <v>0</v>
      </c>
      <c r="AA509" s="506">
        <v>0</v>
      </c>
      <c r="AB509" s="506">
        <v>0</v>
      </c>
      <c r="AC509" s="506">
        <v>0</v>
      </c>
      <c r="AD509" s="506">
        <v>0</v>
      </c>
      <c r="AE509" s="506">
        <v>0</v>
      </c>
      <c r="AF509" s="506">
        <v>0</v>
      </c>
      <c r="AG509" s="506">
        <v>0</v>
      </c>
      <c r="AH509" s="451">
        <v>1</v>
      </c>
      <c r="AI509" s="450">
        <v>0</v>
      </c>
      <c r="AJ509" s="506">
        <v>0</v>
      </c>
      <c r="AK509" s="506">
        <v>9.2999999999999999E-2</v>
      </c>
      <c r="AL509" s="506">
        <v>9.2999999999999999E-2</v>
      </c>
      <c r="AM509" s="506">
        <v>0</v>
      </c>
      <c r="AN509" s="452">
        <v>1</v>
      </c>
      <c r="AO509" s="506">
        <v>9.2999999999999999E-2</v>
      </c>
      <c r="AP509" s="506">
        <v>9.2999999999999999E-2</v>
      </c>
      <c r="AQ509" s="453"/>
      <c r="AR509" s="450" t="s">
        <v>1106</v>
      </c>
    </row>
    <row r="510" spans="1:44" s="333" customFormat="1" ht="31.5" hidden="1" x14ac:dyDescent="0.25">
      <c r="A510" s="447">
        <v>0</v>
      </c>
      <c r="B510" s="448" t="s">
        <v>670</v>
      </c>
      <c r="C510" s="449" t="s">
        <v>385</v>
      </c>
      <c r="D510" s="506">
        <v>0</v>
      </c>
      <c r="E510" s="506">
        <v>0</v>
      </c>
      <c r="F510" s="506">
        <v>0</v>
      </c>
      <c r="G510" s="506">
        <v>0</v>
      </c>
      <c r="H510" s="506">
        <v>0</v>
      </c>
      <c r="I510" s="506">
        <v>0</v>
      </c>
      <c r="J510" s="506">
        <v>0</v>
      </c>
      <c r="K510" s="506">
        <v>0</v>
      </c>
      <c r="L510" s="506">
        <v>0</v>
      </c>
      <c r="M510" s="506">
        <v>0</v>
      </c>
      <c r="N510" s="506">
        <v>0</v>
      </c>
      <c r="O510" s="506">
        <v>0</v>
      </c>
      <c r="P510" s="506" t="s">
        <v>804</v>
      </c>
      <c r="Q510" s="506">
        <v>0</v>
      </c>
      <c r="R510" s="509">
        <v>0</v>
      </c>
      <c r="S510" s="506"/>
      <c r="T510" s="506"/>
      <c r="U510" s="506">
        <v>1.9510000000000001</v>
      </c>
      <c r="V510" s="506">
        <v>0</v>
      </c>
      <c r="W510" s="506">
        <v>0</v>
      </c>
      <c r="X510" s="506">
        <v>0</v>
      </c>
      <c r="Y510" s="506">
        <v>0</v>
      </c>
      <c r="Z510" s="506">
        <v>0</v>
      </c>
      <c r="AA510" s="506">
        <v>0</v>
      </c>
      <c r="AB510" s="506">
        <v>0</v>
      </c>
      <c r="AC510" s="506">
        <v>0</v>
      </c>
      <c r="AD510" s="506">
        <v>0</v>
      </c>
      <c r="AE510" s="506">
        <v>0</v>
      </c>
      <c r="AF510" s="506" t="s">
        <v>804</v>
      </c>
      <c r="AG510" s="506">
        <v>0</v>
      </c>
      <c r="AH510" s="451" t="s">
        <v>1119</v>
      </c>
      <c r="AI510" s="450">
        <v>0</v>
      </c>
      <c r="AJ510" s="506">
        <v>0</v>
      </c>
      <c r="AK510" s="506">
        <v>1.9510000000000001</v>
      </c>
      <c r="AL510" s="506">
        <v>1.9510000000000001</v>
      </c>
      <c r="AM510" s="506">
        <v>0</v>
      </c>
      <c r="AN510" s="452">
        <v>1</v>
      </c>
      <c r="AO510" s="506">
        <v>1.9510000000000001</v>
      </c>
      <c r="AP510" s="506">
        <v>1.9510000000000001</v>
      </c>
      <c r="AQ510" s="453"/>
      <c r="AR510" s="450" t="s">
        <v>443</v>
      </c>
    </row>
    <row r="511" spans="1:44" s="333" customFormat="1" ht="63" hidden="1" x14ac:dyDescent="0.25">
      <c r="A511" s="447">
        <v>0</v>
      </c>
      <c r="B511" s="448" t="s">
        <v>649</v>
      </c>
      <c r="C511" s="449" t="s">
        <v>385</v>
      </c>
      <c r="D511" s="506">
        <v>6.479379999999999</v>
      </c>
      <c r="E511" s="506">
        <v>6.479379999999999</v>
      </c>
      <c r="F511" s="506">
        <v>4.9979999999999997E-2</v>
      </c>
      <c r="G511" s="506">
        <v>0.65558399999999994</v>
      </c>
      <c r="H511" s="506">
        <v>0</v>
      </c>
      <c r="I511" s="506">
        <v>0</v>
      </c>
      <c r="J511" s="506">
        <v>4.9979999999999997E-2</v>
      </c>
      <c r="K511" s="506">
        <v>4.9979999999999997E-2</v>
      </c>
      <c r="L511" s="506">
        <v>0</v>
      </c>
      <c r="M511" s="506">
        <v>0.65558399999999994</v>
      </c>
      <c r="N511" s="506">
        <v>0</v>
      </c>
      <c r="O511" s="506">
        <v>-4.9979999999999997E-2</v>
      </c>
      <c r="P511" s="506">
        <v>5.8237959999999989</v>
      </c>
      <c r="Q511" s="506">
        <v>0.60560399999999992</v>
      </c>
      <c r="R511" s="509">
        <v>13.116926770708282</v>
      </c>
      <c r="S511" s="506"/>
      <c r="T511" s="506"/>
      <c r="U511" s="506">
        <v>0</v>
      </c>
      <c r="V511" s="506">
        <v>5.4909999999999997</v>
      </c>
      <c r="W511" s="506">
        <v>5.4909999999999997</v>
      </c>
      <c r="X511" s="506">
        <v>2.2090000000000001</v>
      </c>
      <c r="Y511" s="506">
        <v>2.2090000000000001</v>
      </c>
      <c r="Z511" s="506">
        <v>3.2819999999999996</v>
      </c>
      <c r="AA511" s="506">
        <v>3.2819999999999996</v>
      </c>
      <c r="AB511" s="506">
        <v>0</v>
      </c>
      <c r="AC511" s="506">
        <v>0</v>
      </c>
      <c r="AD511" s="506">
        <v>0</v>
      </c>
      <c r="AE511" s="506">
        <v>0</v>
      </c>
      <c r="AF511" s="506">
        <v>0</v>
      </c>
      <c r="AG511" s="506">
        <v>0</v>
      </c>
      <c r="AH511" s="451">
        <v>1</v>
      </c>
      <c r="AI511" s="450" t="s">
        <v>509</v>
      </c>
      <c r="AJ511" s="506">
        <v>0</v>
      </c>
      <c r="AK511" s="506">
        <v>5.4909999999999997</v>
      </c>
      <c r="AL511" s="506">
        <v>5.4909999999999997</v>
      </c>
      <c r="AM511" s="506">
        <v>0</v>
      </c>
      <c r="AN511" s="452">
        <v>1</v>
      </c>
      <c r="AO511" s="506">
        <v>5.4909999999999997</v>
      </c>
      <c r="AP511" s="506">
        <v>5.4909999999999997</v>
      </c>
      <c r="AQ511" s="453"/>
      <c r="AR511" s="450" t="s">
        <v>1106</v>
      </c>
    </row>
    <row r="512" spans="1:44" s="333" customFormat="1" ht="47.25" hidden="1" x14ac:dyDescent="0.25">
      <c r="A512" s="447">
        <v>0</v>
      </c>
      <c r="B512" s="448" t="s">
        <v>677</v>
      </c>
      <c r="C512" s="449" t="s">
        <v>385</v>
      </c>
      <c r="D512" s="506">
        <v>5.5660599999999993</v>
      </c>
      <c r="E512" s="506">
        <v>5.5660599999999993</v>
      </c>
      <c r="F512" s="506">
        <v>1.3980539599999999</v>
      </c>
      <c r="G512" s="506">
        <v>1.5690481699999999</v>
      </c>
      <c r="H512" s="506">
        <v>0</v>
      </c>
      <c r="I512" s="506">
        <v>0</v>
      </c>
      <c r="J512" s="506">
        <v>1.3980539599999999</v>
      </c>
      <c r="K512" s="506">
        <v>1.3980539599999999</v>
      </c>
      <c r="L512" s="506">
        <v>0</v>
      </c>
      <c r="M512" s="506">
        <v>0.17099420999999992</v>
      </c>
      <c r="N512" s="506">
        <v>0</v>
      </c>
      <c r="O512" s="506">
        <v>0</v>
      </c>
      <c r="P512" s="506">
        <v>3.9970118299999995</v>
      </c>
      <c r="Q512" s="506">
        <v>0.17099420999999992</v>
      </c>
      <c r="R512" s="509">
        <v>1.1223087340634548</v>
      </c>
      <c r="S512" s="506"/>
      <c r="T512" s="506"/>
      <c r="U512" s="506">
        <v>0.64100000000000001</v>
      </c>
      <c r="V512" s="506">
        <v>3.5169999999999999</v>
      </c>
      <c r="W512" s="506">
        <v>3.5169999999999999</v>
      </c>
      <c r="X512" s="506">
        <v>2.9809999999999999</v>
      </c>
      <c r="Y512" s="506">
        <v>2.9809999999999999</v>
      </c>
      <c r="Z512" s="506">
        <v>0.53600000000000003</v>
      </c>
      <c r="AA512" s="506">
        <v>0.53600000000000003</v>
      </c>
      <c r="AB512" s="506">
        <v>0</v>
      </c>
      <c r="AC512" s="506">
        <v>0</v>
      </c>
      <c r="AD512" s="506">
        <v>0</v>
      </c>
      <c r="AE512" s="506">
        <v>0</v>
      </c>
      <c r="AF512" s="506">
        <v>0.55899999999999972</v>
      </c>
      <c r="AG512" s="506">
        <v>0</v>
      </c>
      <c r="AH512" s="451">
        <v>1</v>
      </c>
      <c r="AI512" s="450" t="s">
        <v>509</v>
      </c>
      <c r="AJ512" s="506">
        <v>0</v>
      </c>
      <c r="AK512" s="506">
        <v>4.1580000000000004</v>
      </c>
      <c r="AL512" s="506">
        <v>4.1580000000000004</v>
      </c>
      <c r="AM512" s="506">
        <v>0</v>
      </c>
      <c r="AN512" s="452">
        <v>1</v>
      </c>
      <c r="AO512" s="506">
        <v>4.1580000000000004</v>
      </c>
      <c r="AP512" s="506">
        <v>4.1580000000000004</v>
      </c>
      <c r="AQ512" s="453"/>
      <c r="AR512" s="450" t="s">
        <v>443</v>
      </c>
    </row>
    <row r="513" spans="1:44" s="333" customFormat="1" hidden="1" x14ac:dyDescent="0.25">
      <c r="A513" s="447">
        <v>2</v>
      </c>
      <c r="B513" s="448" t="s">
        <v>395</v>
      </c>
      <c r="C513" s="449">
        <v>0</v>
      </c>
      <c r="D513" s="506">
        <v>457.56195808586904</v>
      </c>
      <c r="E513" s="506">
        <v>304.49121395598632</v>
      </c>
      <c r="F513" s="506">
        <v>10.303232225229955</v>
      </c>
      <c r="G513" s="506">
        <v>40.845581300000006</v>
      </c>
      <c r="H513" s="506">
        <v>0.12641836000000001</v>
      </c>
      <c r="I513" s="506">
        <v>0.12641836000000001</v>
      </c>
      <c r="J513" s="506">
        <v>2.0037990699999999</v>
      </c>
      <c r="K513" s="506">
        <v>2.6150676499999999</v>
      </c>
      <c r="L513" s="506">
        <v>3.5127917834912541</v>
      </c>
      <c r="M513" s="506">
        <v>14.676189250000002</v>
      </c>
      <c r="N513" s="506">
        <v>4.6602230117387018</v>
      </c>
      <c r="O513" s="506">
        <v>23.42790604</v>
      </c>
      <c r="P513" s="506">
        <v>263.64563265598633</v>
      </c>
      <c r="Q513" s="506">
        <v>30.542349074770044</v>
      </c>
      <c r="R513" s="509">
        <v>3.9643463727799637</v>
      </c>
      <c r="S513" s="506"/>
      <c r="T513" s="506"/>
      <c r="U513" s="506">
        <v>54.610543229999998</v>
      </c>
      <c r="V513" s="506">
        <v>67.878336478357724</v>
      </c>
      <c r="W513" s="506">
        <v>77.372884569999997</v>
      </c>
      <c r="X513" s="506">
        <v>13.324999999999999</v>
      </c>
      <c r="Y513" s="506">
        <v>13.324999999999999</v>
      </c>
      <c r="Z513" s="506">
        <v>7.056</v>
      </c>
      <c r="AA513" s="506">
        <v>5.1419999999999986</v>
      </c>
      <c r="AB513" s="506">
        <v>20.319999999999997</v>
      </c>
      <c r="AC513" s="506">
        <v>25.493869420000003</v>
      </c>
      <c r="AD513" s="506">
        <v>27.177336478357734</v>
      </c>
      <c r="AE513" s="506">
        <v>33.412015150000002</v>
      </c>
      <c r="AF513" s="506">
        <v>103.40007798597762</v>
      </c>
      <c r="AG513" s="506">
        <v>9.4945480916422689</v>
      </c>
      <c r="AH513" s="451">
        <v>1.1398759690386564</v>
      </c>
      <c r="AI513" s="450">
        <v>0</v>
      </c>
      <c r="AJ513" s="506">
        <v>71.041183749999988</v>
      </c>
      <c r="AK513" s="506">
        <v>70.477785942620187</v>
      </c>
      <c r="AL513" s="506">
        <v>60.942244049999992</v>
      </c>
      <c r="AM513" s="506">
        <v>-9.5355418926201949</v>
      </c>
      <c r="AN513" s="452">
        <v>0.8647014550033737</v>
      </c>
      <c r="AO513" s="506">
        <v>70.477785942620187</v>
      </c>
      <c r="AP513" s="506">
        <v>60.942244049999992</v>
      </c>
      <c r="AQ513" s="453"/>
      <c r="AR513" s="450">
        <v>0</v>
      </c>
    </row>
    <row r="514" spans="1:44" s="333" customFormat="1" ht="63" hidden="1" x14ac:dyDescent="0.25">
      <c r="A514" s="447">
        <v>0</v>
      </c>
      <c r="B514" s="448" t="s">
        <v>680</v>
      </c>
      <c r="C514" s="449" t="s">
        <v>388</v>
      </c>
      <c r="D514" s="506">
        <v>56.830136832274945</v>
      </c>
      <c r="E514" s="506">
        <v>55.202916832274944</v>
      </c>
      <c r="F514" s="506">
        <v>8.0753641152299558</v>
      </c>
      <c r="G514" s="506">
        <v>5.4478696599999994</v>
      </c>
      <c r="H514" s="506">
        <v>0</v>
      </c>
      <c r="I514" s="506">
        <v>0</v>
      </c>
      <c r="J514" s="506">
        <v>0</v>
      </c>
      <c r="K514" s="506">
        <v>0.60726857999999995</v>
      </c>
      <c r="L514" s="506">
        <v>3.5127917834912541</v>
      </c>
      <c r="M514" s="506">
        <v>0.40928265999999996</v>
      </c>
      <c r="N514" s="506">
        <v>4.5625723317387017</v>
      </c>
      <c r="O514" s="506">
        <v>4.4313184199999993</v>
      </c>
      <c r="P514" s="506">
        <v>49.755047172274942</v>
      </c>
      <c r="Q514" s="506">
        <v>-2.6274944552299564</v>
      </c>
      <c r="R514" s="509">
        <v>0.67462836130515025</v>
      </c>
      <c r="S514" s="506"/>
      <c r="T514" s="506"/>
      <c r="U514" s="506">
        <v>1.37854323</v>
      </c>
      <c r="V514" s="506">
        <v>22.52688594262019</v>
      </c>
      <c r="W514" s="506">
        <v>14.62373058</v>
      </c>
      <c r="X514" s="506">
        <v>0</v>
      </c>
      <c r="Y514" s="506">
        <v>0</v>
      </c>
      <c r="Z514" s="506">
        <v>3.1</v>
      </c>
      <c r="AA514" s="506">
        <v>1</v>
      </c>
      <c r="AB514" s="506">
        <v>9.9029999999999987</v>
      </c>
      <c r="AC514" s="506">
        <v>0.53165542999999993</v>
      </c>
      <c r="AD514" s="506">
        <v>9.5238859426201898</v>
      </c>
      <c r="AE514" s="506">
        <v>13.092075149999999</v>
      </c>
      <c r="AF514" s="506" t="s">
        <v>804</v>
      </c>
      <c r="AG514" s="506">
        <v>-7.9031553626201898</v>
      </c>
      <c r="AH514" s="451">
        <v>0.64916787066126802</v>
      </c>
      <c r="AI514" s="450" t="s">
        <v>927</v>
      </c>
      <c r="AJ514" s="506">
        <v>7.9864297599999983</v>
      </c>
      <c r="AK514" s="506">
        <v>23.905885942620191</v>
      </c>
      <c r="AL514" s="506">
        <v>8.0158440500000001</v>
      </c>
      <c r="AM514" s="506">
        <v>-15.890041892620191</v>
      </c>
      <c r="AN514" s="452">
        <v>0.3353083867813948</v>
      </c>
      <c r="AO514" s="506">
        <v>23.905885942620191</v>
      </c>
      <c r="AP514" s="506">
        <v>8.0158440500000001</v>
      </c>
      <c r="AQ514" s="453"/>
      <c r="AR514" s="450" t="s">
        <v>443</v>
      </c>
    </row>
    <row r="515" spans="1:44" s="333" customFormat="1" ht="47.25" hidden="1" x14ac:dyDescent="0.25">
      <c r="A515" s="447">
        <v>0</v>
      </c>
      <c r="B515" s="448" t="s">
        <v>681</v>
      </c>
      <c r="C515" s="449" t="s">
        <v>388</v>
      </c>
      <c r="D515" s="506">
        <v>16.838705993722126</v>
      </c>
      <c r="E515" s="506">
        <v>16.838705993722126</v>
      </c>
      <c r="F515" s="506">
        <v>0</v>
      </c>
      <c r="G515" s="506">
        <v>0</v>
      </c>
      <c r="H515" s="506">
        <v>0</v>
      </c>
      <c r="I515" s="506">
        <v>0</v>
      </c>
      <c r="J515" s="506">
        <v>0</v>
      </c>
      <c r="K515" s="506">
        <v>0</v>
      </c>
      <c r="L515" s="506">
        <v>0</v>
      </c>
      <c r="M515" s="506">
        <v>0</v>
      </c>
      <c r="N515" s="506">
        <v>0</v>
      </c>
      <c r="O515" s="506">
        <v>0</v>
      </c>
      <c r="P515" s="506">
        <v>16.838705993722126</v>
      </c>
      <c r="Q515" s="506">
        <v>0</v>
      </c>
      <c r="R515" s="509">
        <v>0</v>
      </c>
      <c r="S515" s="506"/>
      <c r="T515" s="506"/>
      <c r="U515" s="506">
        <v>0</v>
      </c>
      <c r="V515" s="506">
        <v>0.67245053573754165</v>
      </c>
      <c r="W515" s="506">
        <v>0.44221399</v>
      </c>
      <c r="X515" s="506">
        <v>0</v>
      </c>
      <c r="Y515" s="506">
        <v>0</v>
      </c>
      <c r="Z515" s="506">
        <v>0</v>
      </c>
      <c r="AA515" s="506">
        <v>0</v>
      </c>
      <c r="AB515" s="506">
        <v>0</v>
      </c>
      <c r="AC515" s="506">
        <v>0.44221399</v>
      </c>
      <c r="AD515" s="506">
        <v>0.67245053573754165</v>
      </c>
      <c r="AE515" s="506">
        <v>0</v>
      </c>
      <c r="AF515" s="506" t="s">
        <v>804</v>
      </c>
      <c r="AG515" s="506">
        <v>-0.23023654573754165</v>
      </c>
      <c r="AH515" s="451">
        <v>0.65761564085153279</v>
      </c>
      <c r="AI515" s="450">
        <v>0</v>
      </c>
      <c r="AJ515" s="506">
        <v>0.44221399</v>
      </c>
      <c r="AK515" s="506">
        <v>0</v>
      </c>
      <c r="AL515" s="506">
        <v>0</v>
      </c>
      <c r="AM515" s="506">
        <v>0</v>
      </c>
      <c r="AN515" s="452" t="s">
        <v>1119</v>
      </c>
      <c r="AO515" s="506">
        <v>0</v>
      </c>
      <c r="AP515" s="506">
        <v>0</v>
      </c>
      <c r="AQ515" s="453"/>
      <c r="AR515" s="450" t="s">
        <v>443</v>
      </c>
    </row>
    <row r="516" spans="1:44" s="333" customFormat="1" ht="47.25" hidden="1" x14ac:dyDescent="0.25">
      <c r="A516" s="447">
        <v>0</v>
      </c>
      <c r="B516" s="448" t="s">
        <v>1028</v>
      </c>
      <c r="C516" s="449" t="s">
        <v>388</v>
      </c>
      <c r="D516" s="506">
        <v>0</v>
      </c>
      <c r="E516" s="506">
        <v>0</v>
      </c>
      <c r="F516" s="506">
        <v>0</v>
      </c>
      <c r="G516" s="506">
        <v>8.8500000000000002E-3</v>
      </c>
      <c r="H516" s="506">
        <v>0</v>
      </c>
      <c r="I516" s="506">
        <v>0</v>
      </c>
      <c r="J516" s="506">
        <v>0</v>
      </c>
      <c r="K516" s="506">
        <v>0</v>
      </c>
      <c r="L516" s="506">
        <v>0</v>
      </c>
      <c r="M516" s="506">
        <v>0</v>
      </c>
      <c r="N516" s="506">
        <v>0</v>
      </c>
      <c r="O516" s="506">
        <v>8.8500000000000002E-3</v>
      </c>
      <c r="P516" s="506" t="s">
        <v>804</v>
      </c>
      <c r="Q516" s="506">
        <v>8.8500000000000002E-3</v>
      </c>
      <c r="R516" s="509" t="s">
        <v>1119</v>
      </c>
      <c r="S516" s="506"/>
      <c r="T516" s="506"/>
      <c r="U516" s="506">
        <v>0</v>
      </c>
      <c r="V516" s="506">
        <v>0</v>
      </c>
      <c r="W516" s="506">
        <v>8.8500000000000002E-3</v>
      </c>
      <c r="X516" s="506">
        <v>0</v>
      </c>
      <c r="Y516" s="506">
        <v>0</v>
      </c>
      <c r="Z516" s="506">
        <v>0</v>
      </c>
      <c r="AA516" s="506">
        <v>0</v>
      </c>
      <c r="AB516" s="506">
        <v>0</v>
      </c>
      <c r="AC516" s="506">
        <v>0</v>
      </c>
      <c r="AD516" s="506">
        <v>0</v>
      </c>
      <c r="AE516" s="506">
        <v>8.8500000000000002E-3</v>
      </c>
      <c r="AF516" s="506" t="s">
        <v>804</v>
      </c>
      <c r="AG516" s="506">
        <v>8.8500000000000002E-3</v>
      </c>
      <c r="AH516" s="451" t="s">
        <v>1119</v>
      </c>
      <c r="AI516" s="450" t="s">
        <v>509</v>
      </c>
      <c r="AJ516" s="506">
        <v>8.8500000000000002E-3</v>
      </c>
      <c r="AK516" s="506">
        <v>0</v>
      </c>
      <c r="AL516" s="506">
        <v>0</v>
      </c>
      <c r="AM516" s="506">
        <v>0</v>
      </c>
      <c r="AN516" s="452" t="s">
        <v>1119</v>
      </c>
      <c r="AO516" s="506">
        <v>0</v>
      </c>
      <c r="AP516" s="506">
        <v>0</v>
      </c>
      <c r="AQ516" s="453"/>
      <c r="AR516" s="450" t="s">
        <v>443</v>
      </c>
    </row>
    <row r="517" spans="1:44" s="333" customFormat="1" ht="31.5" hidden="1" x14ac:dyDescent="0.25">
      <c r="A517" s="447">
        <v>0</v>
      </c>
      <c r="B517" s="448" t="s">
        <v>678</v>
      </c>
      <c r="C517" s="449" t="s">
        <v>390</v>
      </c>
      <c r="D517" s="506">
        <v>50.285440399999992</v>
      </c>
      <c r="E517" s="506">
        <v>50.285440399999992</v>
      </c>
      <c r="F517" s="506">
        <v>0</v>
      </c>
      <c r="G517" s="506">
        <v>0.48</v>
      </c>
      <c r="H517" s="506">
        <v>0</v>
      </c>
      <c r="I517" s="506">
        <v>0</v>
      </c>
      <c r="J517" s="506">
        <v>0</v>
      </c>
      <c r="K517" s="506">
        <v>0</v>
      </c>
      <c r="L517" s="506">
        <v>0</v>
      </c>
      <c r="M517" s="506">
        <v>0</v>
      </c>
      <c r="N517" s="506">
        <v>0</v>
      </c>
      <c r="O517" s="506">
        <v>0.48</v>
      </c>
      <c r="P517" s="506">
        <v>49.805440399999995</v>
      </c>
      <c r="Q517" s="506">
        <v>0.48</v>
      </c>
      <c r="R517" s="509" t="s">
        <v>1119</v>
      </c>
      <c r="S517" s="506"/>
      <c r="T517" s="506"/>
      <c r="U517" s="506">
        <v>0</v>
      </c>
      <c r="V517" s="506">
        <v>1.3759999999999999</v>
      </c>
      <c r="W517" s="506">
        <v>1.5270000000000001</v>
      </c>
      <c r="X517" s="506">
        <v>0</v>
      </c>
      <c r="Y517" s="506">
        <v>0</v>
      </c>
      <c r="Z517" s="506">
        <v>0</v>
      </c>
      <c r="AA517" s="506">
        <v>0</v>
      </c>
      <c r="AB517" s="506">
        <v>1.3759999999999999</v>
      </c>
      <c r="AC517" s="506">
        <v>1.036</v>
      </c>
      <c r="AD517" s="506">
        <v>0</v>
      </c>
      <c r="AE517" s="506">
        <v>0.49099999999999999</v>
      </c>
      <c r="AF517" s="506">
        <v>41.087779999999988</v>
      </c>
      <c r="AG517" s="506">
        <v>0.15100000000000013</v>
      </c>
      <c r="AH517" s="451">
        <v>1.1097383720930234</v>
      </c>
      <c r="AI517" s="450" t="s">
        <v>839</v>
      </c>
      <c r="AJ517" s="506">
        <v>1.5270000000000001</v>
      </c>
      <c r="AK517" s="506">
        <v>0</v>
      </c>
      <c r="AL517" s="506">
        <v>0</v>
      </c>
      <c r="AM517" s="506">
        <v>0</v>
      </c>
      <c r="AN517" s="452" t="s">
        <v>1119</v>
      </c>
      <c r="AO517" s="506">
        <v>0</v>
      </c>
      <c r="AP517" s="506">
        <v>0</v>
      </c>
      <c r="AQ517" s="453"/>
      <c r="AR517" s="450" t="s">
        <v>1104</v>
      </c>
    </row>
    <row r="518" spans="1:44" s="333" customFormat="1" ht="31.5" hidden="1" x14ac:dyDescent="0.25">
      <c r="A518" s="447">
        <v>0</v>
      </c>
      <c r="B518" s="448" t="s">
        <v>679</v>
      </c>
      <c r="C518" s="449" t="s">
        <v>390</v>
      </c>
      <c r="D518" s="506">
        <v>0</v>
      </c>
      <c r="E518" s="506">
        <v>0</v>
      </c>
      <c r="F518" s="506">
        <v>0</v>
      </c>
      <c r="G518" s="506">
        <v>0</v>
      </c>
      <c r="H518" s="506">
        <v>0</v>
      </c>
      <c r="I518" s="506">
        <v>0</v>
      </c>
      <c r="J518" s="506">
        <v>0</v>
      </c>
      <c r="K518" s="506">
        <v>0</v>
      </c>
      <c r="L518" s="506">
        <v>0</v>
      </c>
      <c r="M518" s="506">
        <v>0</v>
      </c>
      <c r="N518" s="506">
        <v>0</v>
      </c>
      <c r="O518" s="506">
        <v>0</v>
      </c>
      <c r="P518" s="506" t="s">
        <v>804</v>
      </c>
      <c r="Q518" s="506">
        <v>0</v>
      </c>
      <c r="R518" s="509">
        <v>0</v>
      </c>
      <c r="S518" s="506"/>
      <c r="T518" s="506"/>
      <c r="U518" s="506">
        <v>0.20800000000000002</v>
      </c>
      <c r="V518" s="506">
        <v>0</v>
      </c>
      <c r="W518" s="506">
        <v>0</v>
      </c>
      <c r="X518" s="506">
        <v>0</v>
      </c>
      <c r="Y518" s="506">
        <v>0</v>
      </c>
      <c r="Z518" s="506">
        <v>0</v>
      </c>
      <c r="AA518" s="506">
        <v>0</v>
      </c>
      <c r="AB518" s="506">
        <v>0</v>
      </c>
      <c r="AC518" s="506">
        <v>0</v>
      </c>
      <c r="AD518" s="506">
        <v>0</v>
      </c>
      <c r="AE518" s="506">
        <v>0</v>
      </c>
      <c r="AF518" s="506" t="s">
        <v>804</v>
      </c>
      <c r="AG518" s="506">
        <v>0</v>
      </c>
      <c r="AH518" s="451" t="s">
        <v>1119</v>
      </c>
      <c r="AI518" s="450">
        <v>0</v>
      </c>
      <c r="AJ518" s="506">
        <v>0.20800000000000002</v>
      </c>
      <c r="AK518" s="506">
        <v>0</v>
      </c>
      <c r="AL518" s="506">
        <v>0</v>
      </c>
      <c r="AM518" s="506">
        <v>0</v>
      </c>
      <c r="AN518" s="452" t="s">
        <v>1119</v>
      </c>
      <c r="AO518" s="506">
        <v>0</v>
      </c>
      <c r="AP518" s="506">
        <v>0</v>
      </c>
      <c r="AQ518" s="453"/>
      <c r="AR518" s="450" t="s">
        <v>1104</v>
      </c>
    </row>
    <row r="519" spans="1:44" s="333" customFormat="1" ht="94.5" hidden="1" x14ac:dyDescent="0.25">
      <c r="A519" s="447">
        <v>0</v>
      </c>
      <c r="B519" s="448" t="s">
        <v>833</v>
      </c>
      <c r="C519" s="449" t="s">
        <v>389</v>
      </c>
      <c r="D519" s="506">
        <v>0</v>
      </c>
      <c r="E519" s="506">
        <v>0</v>
      </c>
      <c r="F519" s="506">
        <v>0</v>
      </c>
      <c r="G519" s="506">
        <v>6.2E-2</v>
      </c>
      <c r="H519" s="506">
        <v>0</v>
      </c>
      <c r="I519" s="506">
        <v>0</v>
      </c>
      <c r="J519" s="506">
        <v>0</v>
      </c>
      <c r="K519" s="506">
        <v>4.0000000000000001E-3</v>
      </c>
      <c r="L519" s="506">
        <v>0</v>
      </c>
      <c r="M519" s="506">
        <v>5.8000000000000003E-2</v>
      </c>
      <c r="N519" s="506">
        <v>0</v>
      </c>
      <c r="O519" s="506">
        <v>0</v>
      </c>
      <c r="P519" s="506" t="s">
        <v>804</v>
      </c>
      <c r="Q519" s="506">
        <v>6.2E-2</v>
      </c>
      <c r="R519" s="509" t="s">
        <v>1119</v>
      </c>
      <c r="S519" s="506"/>
      <c r="T519" s="506"/>
      <c r="U519" s="506">
        <v>0</v>
      </c>
      <c r="V519" s="506">
        <v>0</v>
      </c>
      <c r="W519" s="506">
        <v>0.21199999999999999</v>
      </c>
      <c r="X519" s="506">
        <v>0</v>
      </c>
      <c r="Y519" s="506">
        <v>0</v>
      </c>
      <c r="Z519" s="506">
        <v>0</v>
      </c>
      <c r="AA519" s="506">
        <v>0.17799999999999999</v>
      </c>
      <c r="AB519" s="506">
        <v>0</v>
      </c>
      <c r="AC519" s="506">
        <v>2.6000000000000002E-2</v>
      </c>
      <c r="AD519" s="506">
        <v>0</v>
      </c>
      <c r="AE519" s="506">
        <v>8.0000000000000002E-3</v>
      </c>
      <c r="AF519" s="506" t="s">
        <v>804</v>
      </c>
      <c r="AG519" s="506">
        <v>0.21199999999999999</v>
      </c>
      <c r="AH519" s="451" t="s">
        <v>1119</v>
      </c>
      <c r="AI519" s="450" t="s">
        <v>509</v>
      </c>
      <c r="AJ519" s="506">
        <v>0.21200000000000002</v>
      </c>
      <c r="AK519" s="506">
        <v>0</v>
      </c>
      <c r="AL519" s="506">
        <v>0</v>
      </c>
      <c r="AM519" s="506">
        <v>0</v>
      </c>
      <c r="AN519" s="452" t="s">
        <v>1119</v>
      </c>
      <c r="AO519" s="506">
        <v>0</v>
      </c>
      <c r="AP519" s="506">
        <v>0</v>
      </c>
      <c r="AQ519" s="453"/>
      <c r="AR519" s="450" t="s">
        <v>1106</v>
      </c>
    </row>
    <row r="520" spans="1:44" s="333" customFormat="1" ht="78.75" hidden="1" x14ac:dyDescent="0.25">
      <c r="A520" s="447">
        <v>0</v>
      </c>
      <c r="B520" s="448" t="s">
        <v>909</v>
      </c>
      <c r="C520" s="449" t="s">
        <v>389</v>
      </c>
      <c r="D520" s="506">
        <v>0</v>
      </c>
      <c r="E520" s="506">
        <v>0</v>
      </c>
      <c r="F520" s="506">
        <v>0</v>
      </c>
      <c r="G520" s="506">
        <v>0</v>
      </c>
      <c r="H520" s="506">
        <v>0</v>
      </c>
      <c r="I520" s="506">
        <v>0</v>
      </c>
      <c r="J520" s="506">
        <v>0</v>
      </c>
      <c r="K520" s="506">
        <v>0</v>
      </c>
      <c r="L520" s="506">
        <v>0</v>
      </c>
      <c r="M520" s="506">
        <v>0</v>
      </c>
      <c r="N520" s="506">
        <v>0</v>
      </c>
      <c r="O520" s="506">
        <v>0</v>
      </c>
      <c r="P520" s="506" t="s">
        <v>804</v>
      </c>
      <c r="Q520" s="506">
        <v>0</v>
      </c>
      <c r="R520" s="509">
        <v>0</v>
      </c>
      <c r="S520" s="506"/>
      <c r="T520" s="506"/>
      <c r="U520" s="506">
        <v>0</v>
      </c>
      <c r="V520" s="506">
        <v>0</v>
      </c>
      <c r="W520" s="506">
        <v>2.1000000000000001E-2</v>
      </c>
      <c r="X520" s="506">
        <v>0</v>
      </c>
      <c r="Y520" s="506">
        <v>0</v>
      </c>
      <c r="Z520" s="506">
        <v>0</v>
      </c>
      <c r="AA520" s="506">
        <v>0</v>
      </c>
      <c r="AB520" s="506">
        <v>0</v>
      </c>
      <c r="AC520" s="506">
        <v>1.4000000000000002E-2</v>
      </c>
      <c r="AD520" s="506">
        <v>0</v>
      </c>
      <c r="AE520" s="506">
        <v>7.0000000000000001E-3</v>
      </c>
      <c r="AF520" s="506" t="s">
        <v>804</v>
      </c>
      <c r="AG520" s="506">
        <v>2.1000000000000001E-2</v>
      </c>
      <c r="AH520" s="451" t="s">
        <v>1119</v>
      </c>
      <c r="AI520" s="450">
        <v>0</v>
      </c>
      <c r="AJ520" s="506">
        <v>2.1000000000000001E-2</v>
      </c>
      <c r="AK520" s="506">
        <v>0</v>
      </c>
      <c r="AL520" s="506">
        <v>0</v>
      </c>
      <c r="AM520" s="506">
        <v>0</v>
      </c>
      <c r="AN520" s="452" t="s">
        <v>1119</v>
      </c>
      <c r="AO520" s="506">
        <v>0</v>
      </c>
      <c r="AP520" s="506">
        <v>0</v>
      </c>
      <c r="AQ520" s="453"/>
      <c r="AR520" s="450" t="s">
        <v>1106</v>
      </c>
    </row>
    <row r="521" spans="1:44" s="333" customFormat="1" ht="94.5" hidden="1" x14ac:dyDescent="0.25">
      <c r="A521" s="447">
        <v>0</v>
      </c>
      <c r="B521" s="448" t="s">
        <v>910</v>
      </c>
      <c r="C521" s="449" t="s">
        <v>389</v>
      </c>
      <c r="D521" s="506">
        <v>0</v>
      </c>
      <c r="E521" s="506">
        <v>0</v>
      </c>
      <c r="F521" s="506">
        <v>0</v>
      </c>
      <c r="G521" s="506">
        <v>0</v>
      </c>
      <c r="H521" s="506">
        <v>0</v>
      </c>
      <c r="I521" s="506">
        <v>0</v>
      </c>
      <c r="J521" s="506">
        <v>0</v>
      </c>
      <c r="K521" s="506">
        <v>0</v>
      </c>
      <c r="L521" s="506">
        <v>0</v>
      </c>
      <c r="M521" s="506">
        <v>0</v>
      </c>
      <c r="N521" s="506">
        <v>0</v>
      </c>
      <c r="O521" s="506">
        <v>0</v>
      </c>
      <c r="P521" s="506" t="s">
        <v>804</v>
      </c>
      <c r="Q521" s="506">
        <v>0</v>
      </c>
      <c r="R521" s="509">
        <v>0</v>
      </c>
      <c r="S521" s="506"/>
      <c r="T521" s="506"/>
      <c r="U521" s="506">
        <v>0</v>
      </c>
      <c r="V521" s="506">
        <v>0</v>
      </c>
      <c r="W521" s="506">
        <v>0.19</v>
      </c>
      <c r="X521" s="506">
        <v>0</v>
      </c>
      <c r="Y521" s="506">
        <v>0</v>
      </c>
      <c r="Z521" s="506">
        <v>0</v>
      </c>
      <c r="AA521" s="506">
        <v>0</v>
      </c>
      <c r="AB521" s="506">
        <v>0</v>
      </c>
      <c r="AC521" s="506">
        <v>6.5000000000000002E-2</v>
      </c>
      <c r="AD521" s="506">
        <v>0</v>
      </c>
      <c r="AE521" s="506">
        <v>0.125</v>
      </c>
      <c r="AF521" s="506" t="s">
        <v>804</v>
      </c>
      <c r="AG521" s="506">
        <v>0.19</v>
      </c>
      <c r="AH521" s="451" t="s">
        <v>1119</v>
      </c>
      <c r="AI521" s="450">
        <v>0</v>
      </c>
      <c r="AJ521" s="506">
        <v>0.19</v>
      </c>
      <c r="AK521" s="506">
        <v>0</v>
      </c>
      <c r="AL521" s="506">
        <v>0</v>
      </c>
      <c r="AM521" s="506">
        <v>0</v>
      </c>
      <c r="AN521" s="452" t="s">
        <v>1119</v>
      </c>
      <c r="AO521" s="506">
        <v>0</v>
      </c>
      <c r="AP521" s="506">
        <v>0</v>
      </c>
      <c r="AQ521" s="453"/>
      <c r="AR521" s="450" t="s">
        <v>1106</v>
      </c>
    </row>
    <row r="522" spans="1:44" s="333" customFormat="1" ht="47.25" hidden="1" x14ac:dyDescent="0.25">
      <c r="A522" s="447">
        <v>0</v>
      </c>
      <c r="B522" s="448" t="s">
        <v>437</v>
      </c>
      <c r="C522" s="449" t="s">
        <v>389</v>
      </c>
      <c r="D522" s="506">
        <v>0</v>
      </c>
      <c r="E522" s="506">
        <v>0</v>
      </c>
      <c r="F522" s="506">
        <v>0</v>
      </c>
      <c r="G522" s="506">
        <v>0.53400000000000003</v>
      </c>
      <c r="H522" s="506">
        <v>0</v>
      </c>
      <c r="I522" s="506">
        <v>0</v>
      </c>
      <c r="J522" s="506">
        <v>0</v>
      </c>
      <c r="K522" s="506">
        <v>0</v>
      </c>
      <c r="L522" s="506">
        <v>0</v>
      </c>
      <c r="M522" s="506">
        <v>0.53400000000000003</v>
      </c>
      <c r="N522" s="506">
        <v>0</v>
      </c>
      <c r="O522" s="506">
        <v>0</v>
      </c>
      <c r="P522" s="506" t="s">
        <v>804</v>
      </c>
      <c r="Q522" s="506">
        <v>0.53400000000000003</v>
      </c>
      <c r="R522" s="509" t="s">
        <v>1119</v>
      </c>
      <c r="S522" s="506"/>
      <c r="T522" s="506"/>
      <c r="U522" s="506">
        <v>0.48099999999999998</v>
      </c>
      <c r="V522" s="506">
        <v>0</v>
      </c>
      <c r="W522" s="506">
        <v>1.921</v>
      </c>
      <c r="X522" s="506">
        <v>0</v>
      </c>
      <c r="Y522" s="506">
        <v>0</v>
      </c>
      <c r="Z522" s="506">
        <v>0</v>
      </c>
      <c r="AA522" s="506">
        <v>0</v>
      </c>
      <c r="AB522" s="506">
        <v>0</v>
      </c>
      <c r="AC522" s="506">
        <v>0.39300000000000002</v>
      </c>
      <c r="AD522" s="506">
        <v>0</v>
      </c>
      <c r="AE522" s="506">
        <v>1.528</v>
      </c>
      <c r="AF522" s="506" t="s">
        <v>804</v>
      </c>
      <c r="AG522" s="506">
        <v>1.921</v>
      </c>
      <c r="AH522" s="451" t="s">
        <v>1119</v>
      </c>
      <c r="AI522" s="450" t="s">
        <v>509</v>
      </c>
      <c r="AJ522" s="506">
        <v>0</v>
      </c>
      <c r="AK522" s="506">
        <v>0</v>
      </c>
      <c r="AL522" s="506">
        <v>2.4020000000000001</v>
      </c>
      <c r="AM522" s="506">
        <v>2.4020000000000001</v>
      </c>
      <c r="AN522" s="452" t="s">
        <v>1119</v>
      </c>
      <c r="AO522" s="506">
        <v>0</v>
      </c>
      <c r="AP522" s="506">
        <v>2.4020000000000001</v>
      </c>
      <c r="AQ522" s="453"/>
      <c r="AR522" s="450" t="s">
        <v>1106</v>
      </c>
    </row>
    <row r="523" spans="1:44" s="333" customFormat="1" ht="110.25" hidden="1" x14ac:dyDescent="0.25">
      <c r="A523" s="447">
        <v>0</v>
      </c>
      <c r="B523" s="448" t="s">
        <v>1029</v>
      </c>
      <c r="C523" s="449" t="s">
        <v>389</v>
      </c>
      <c r="D523" s="506">
        <v>0</v>
      </c>
      <c r="E523" s="506">
        <v>0</v>
      </c>
      <c r="F523" s="506">
        <v>0</v>
      </c>
      <c r="G523" s="506">
        <v>0</v>
      </c>
      <c r="H523" s="506">
        <v>0</v>
      </c>
      <c r="I523" s="506">
        <v>0</v>
      </c>
      <c r="J523" s="506">
        <v>0</v>
      </c>
      <c r="K523" s="506">
        <v>0</v>
      </c>
      <c r="L523" s="506">
        <v>0</v>
      </c>
      <c r="M523" s="506">
        <v>0</v>
      </c>
      <c r="N523" s="506">
        <v>0</v>
      </c>
      <c r="O523" s="506">
        <v>0</v>
      </c>
      <c r="P523" s="506" t="s">
        <v>804</v>
      </c>
      <c r="Q523" s="506">
        <v>0</v>
      </c>
      <c r="R523" s="509">
        <v>0</v>
      </c>
      <c r="S523" s="506"/>
      <c r="T523" s="506"/>
      <c r="U523" s="506">
        <v>0</v>
      </c>
      <c r="V523" s="506">
        <v>0</v>
      </c>
      <c r="W523" s="506">
        <v>2E-3</v>
      </c>
      <c r="X523" s="506">
        <v>0</v>
      </c>
      <c r="Y523" s="506">
        <v>0</v>
      </c>
      <c r="Z523" s="506">
        <v>0</v>
      </c>
      <c r="AA523" s="506">
        <v>0</v>
      </c>
      <c r="AB523" s="506">
        <v>0</v>
      </c>
      <c r="AC523" s="506">
        <v>0</v>
      </c>
      <c r="AD523" s="506">
        <v>0</v>
      </c>
      <c r="AE523" s="506">
        <v>2E-3</v>
      </c>
      <c r="AF523" s="506" t="s">
        <v>804</v>
      </c>
      <c r="AG523" s="506">
        <v>2E-3</v>
      </c>
      <c r="AH523" s="451" t="s">
        <v>1119</v>
      </c>
      <c r="AI523" s="450">
        <v>0</v>
      </c>
      <c r="AJ523" s="506">
        <v>0</v>
      </c>
      <c r="AK523" s="506">
        <v>0</v>
      </c>
      <c r="AL523" s="506">
        <v>2E-3</v>
      </c>
      <c r="AM523" s="506">
        <v>2E-3</v>
      </c>
      <c r="AN523" s="452" t="s">
        <v>1119</v>
      </c>
      <c r="AO523" s="506">
        <v>0</v>
      </c>
      <c r="AP523" s="506">
        <v>2E-3</v>
      </c>
      <c r="AQ523" s="453"/>
      <c r="AR523" s="450" t="s">
        <v>1106</v>
      </c>
    </row>
    <row r="524" spans="1:44" s="333" customFormat="1" ht="126" hidden="1" x14ac:dyDescent="0.25">
      <c r="A524" s="447">
        <v>0</v>
      </c>
      <c r="B524" s="448" t="s">
        <v>1030</v>
      </c>
      <c r="C524" s="449" t="s">
        <v>389</v>
      </c>
      <c r="D524" s="506">
        <v>0</v>
      </c>
      <c r="E524" s="506">
        <v>0</v>
      </c>
      <c r="F524" s="506">
        <v>0</v>
      </c>
      <c r="G524" s="506">
        <v>0</v>
      </c>
      <c r="H524" s="506">
        <v>0</v>
      </c>
      <c r="I524" s="506">
        <v>0</v>
      </c>
      <c r="J524" s="506">
        <v>0</v>
      </c>
      <c r="K524" s="506">
        <v>0</v>
      </c>
      <c r="L524" s="506">
        <v>0</v>
      </c>
      <c r="M524" s="506">
        <v>0</v>
      </c>
      <c r="N524" s="506">
        <v>0</v>
      </c>
      <c r="O524" s="506">
        <v>0</v>
      </c>
      <c r="P524" s="506" t="s">
        <v>804</v>
      </c>
      <c r="Q524" s="506">
        <v>0</v>
      </c>
      <c r="R524" s="509">
        <v>0</v>
      </c>
      <c r="S524" s="506"/>
      <c r="T524" s="506"/>
      <c r="U524" s="506">
        <v>0</v>
      </c>
      <c r="V524" s="506">
        <v>0</v>
      </c>
      <c r="W524" s="506">
        <v>6.0000000000000001E-3</v>
      </c>
      <c r="X524" s="506">
        <v>0</v>
      </c>
      <c r="Y524" s="506">
        <v>0</v>
      </c>
      <c r="Z524" s="506">
        <v>0</v>
      </c>
      <c r="AA524" s="506">
        <v>0</v>
      </c>
      <c r="AB524" s="506">
        <v>0</v>
      </c>
      <c r="AC524" s="506">
        <v>0</v>
      </c>
      <c r="AD524" s="506">
        <v>0</v>
      </c>
      <c r="AE524" s="506">
        <v>6.0000000000000001E-3</v>
      </c>
      <c r="AF524" s="506" t="s">
        <v>804</v>
      </c>
      <c r="AG524" s="506">
        <v>6.0000000000000001E-3</v>
      </c>
      <c r="AH524" s="451" t="s">
        <v>1119</v>
      </c>
      <c r="AI524" s="450">
        <v>0</v>
      </c>
      <c r="AJ524" s="506">
        <v>0</v>
      </c>
      <c r="AK524" s="506">
        <v>0</v>
      </c>
      <c r="AL524" s="506">
        <v>6.0000000000000001E-3</v>
      </c>
      <c r="AM524" s="506">
        <v>6.0000000000000001E-3</v>
      </c>
      <c r="AN524" s="452" t="s">
        <v>1119</v>
      </c>
      <c r="AO524" s="506">
        <v>0</v>
      </c>
      <c r="AP524" s="506">
        <v>6.0000000000000001E-3</v>
      </c>
      <c r="AQ524" s="453"/>
      <c r="AR524" s="450" t="s">
        <v>1106</v>
      </c>
    </row>
    <row r="525" spans="1:44" s="333" customFormat="1" ht="110.25" hidden="1" x14ac:dyDescent="0.25">
      <c r="A525" s="447">
        <v>0</v>
      </c>
      <c r="B525" s="448" t="s">
        <v>1031</v>
      </c>
      <c r="C525" s="449" t="s">
        <v>389</v>
      </c>
      <c r="D525" s="506">
        <v>0</v>
      </c>
      <c r="E525" s="506">
        <v>0</v>
      </c>
      <c r="F525" s="506">
        <v>0</v>
      </c>
      <c r="G525" s="506">
        <v>0</v>
      </c>
      <c r="H525" s="506">
        <v>0</v>
      </c>
      <c r="I525" s="506">
        <v>0</v>
      </c>
      <c r="J525" s="506">
        <v>0</v>
      </c>
      <c r="K525" s="506">
        <v>0</v>
      </c>
      <c r="L525" s="506">
        <v>0</v>
      </c>
      <c r="M525" s="506">
        <v>0</v>
      </c>
      <c r="N525" s="506">
        <v>0</v>
      </c>
      <c r="O525" s="506">
        <v>0</v>
      </c>
      <c r="P525" s="506" t="s">
        <v>804</v>
      </c>
      <c r="Q525" s="506">
        <v>0</v>
      </c>
      <c r="R525" s="509">
        <v>0</v>
      </c>
      <c r="S525" s="506"/>
      <c r="T525" s="506"/>
      <c r="U525" s="506">
        <v>0</v>
      </c>
      <c r="V525" s="506">
        <v>0</v>
      </c>
      <c r="W525" s="506">
        <v>7.4999999999999997E-2</v>
      </c>
      <c r="X525" s="506">
        <v>0</v>
      </c>
      <c r="Y525" s="506">
        <v>0</v>
      </c>
      <c r="Z525" s="506">
        <v>0</v>
      </c>
      <c r="AA525" s="506">
        <v>0</v>
      </c>
      <c r="AB525" s="506">
        <v>0</v>
      </c>
      <c r="AC525" s="506">
        <v>0</v>
      </c>
      <c r="AD525" s="506">
        <v>0</v>
      </c>
      <c r="AE525" s="506">
        <v>7.4999999999999997E-2</v>
      </c>
      <c r="AF525" s="506" t="s">
        <v>804</v>
      </c>
      <c r="AG525" s="506">
        <v>7.4999999999999997E-2</v>
      </c>
      <c r="AH525" s="451" t="s">
        <v>1119</v>
      </c>
      <c r="AI525" s="450">
        <v>0</v>
      </c>
      <c r="AJ525" s="506">
        <v>0</v>
      </c>
      <c r="AK525" s="506">
        <v>0</v>
      </c>
      <c r="AL525" s="506">
        <v>7.4999999999999997E-2</v>
      </c>
      <c r="AM525" s="506">
        <v>7.4999999999999997E-2</v>
      </c>
      <c r="AN525" s="452" t="s">
        <v>1119</v>
      </c>
      <c r="AO525" s="506">
        <v>0</v>
      </c>
      <c r="AP525" s="506">
        <v>7.4999999999999997E-2</v>
      </c>
      <c r="AQ525" s="453"/>
      <c r="AR525" s="450" t="s">
        <v>1106</v>
      </c>
    </row>
    <row r="526" spans="1:44" s="333" customFormat="1" ht="94.5" hidden="1" x14ac:dyDescent="0.25">
      <c r="A526" s="447">
        <v>0</v>
      </c>
      <c r="B526" s="448" t="s">
        <v>1032</v>
      </c>
      <c r="C526" s="449" t="s">
        <v>389</v>
      </c>
      <c r="D526" s="506">
        <v>0</v>
      </c>
      <c r="E526" s="506">
        <v>0</v>
      </c>
      <c r="F526" s="506">
        <v>0</v>
      </c>
      <c r="G526" s="506">
        <v>0</v>
      </c>
      <c r="H526" s="506">
        <v>0</v>
      </c>
      <c r="I526" s="506">
        <v>0</v>
      </c>
      <c r="J526" s="506">
        <v>0</v>
      </c>
      <c r="K526" s="506">
        <v>0</v>
      </c>
      <c r="L526" s="506">
        <v>0</v>
      </c>
      <c r="M526" s="506">
        <v>0</v>
      </c>
      <c r="N526" s="506">
        <v>0</v>
      </c>
      <c r="O526" s="506">
        <v>0</v>
      </c>
      <c r="P526" s="506" t="s">
        <v>804</v>
      </c>
      <c r="Q526" s="506">
        <v>0</v>
      </c>
      <c r="R526" s="509">
        <v>0</v>
      </c>
      <c r="S526" s="506"/>
      <c r="T526" s="506"/>
      <c r="U526" s="506">
        <v>0</v>
      </c>
      <c r="V526" s="506">
        <v>0</v>
      </c>
      <c r="W526" s="506">
        <v>3.2000000000000001E-2</v>
      </c>
      <c r="X526" s="506">
        <v>0</v>
      </c>
      <c r="Y526" s="506">
        <v>0</v>
      </c>
      <c r="Z526" s="506">
        <v>0</v>
      </c>
      <c r="AA526" s="506">
        <v>0</v>
      </c>
      <c r="AB526" s="506">
        <v>0</v>
      </c>
      <c r="AC526" s="506">
        <v>0</v>
      </c>
      <c r="AD526" s="506">
        <v>0</v>
      </c>
      <c r="AE526" s="506">
        <v>3.2000000000000001E-2</v>
      </c>
      <c r="AF526" s="506" t="s">
        <v>804</v>
      </c>
      <c r="AG526" s="506">
        <v>3.2000000000000001E-2</v>
      </c>
      <c r="AH526" s="451" t="s">
        <v>1119</v>
      </c>
      <c r="AI526" s="450">
        <v>0</v>
      </c>
      <c r="AJ526" s="506">
        <v>3.2000000000000001E-2</v>
      </c>
      <c r="AK526" s="506">
        <v>0</v>
      </c>
      <c r="AL526" s="506">
        <v>0</v>
      </c>
      <c r="AM526" s="506">
        <v>0</v>
      </c>
      <c r="AN526" s="452" t="s">
        <v>1119</v>
      </c>
      <c r="AO526" s="506">
        <v>0</v>
      </c>
      <c r="AP526" s="506">
        <v>0</v>
      </c>
      <c r="AQ526" s="453"/>
      <c r="AR526" s="450" t="s">
        <v>1106</v>
      </c>
    </row>
    <row r="527" spans="1:44" s="333" customFormat="1" ht="94.5" hidden="1" x14ac:dyDescent="0.25">
      <c r="A527" s="447">
        <v>0</v>
      </c>
      <c r="B527" s="448" t="s">
        <v>1033</v>
      </c>
      <c r="C527" s="449" t="s">
        <v>389</v>
      </c>
      <c r="D527" s="506">
        <v>0</v>
      </c>
      <c r="E527" s="506">
        <v>0</v>
      </c>
      <c r="F527" s="506">
        <v>0</v>
      </c>
      <c r="G527" s="506">
        <v>0</v>
      </c>
      <c r="H527" s="506">
        <v>0</v>
      </c>
      <c r="I527" s="506">
        <v>0</v>
      </c>
      <c r="J527" s="506">
        <v>0</v>
      </c>
      <c r="K527" s="506">
        <v>0</v>
      </c>
      <c r="L527" s="506">
        <v>0</v>
      </c>
      <c r="M527" s="506">
        <v>0</v>
      </c>
      <c r="N527" s="506">
        <v>0</v>
      </c>
      <c r="O527" s="506">
        <v>0</v>
      </c>
      <c r="P527" s="506" t="s">
        <v>804</v>
      </c>
      <c r="Q527" s="506">
        <v>0</v>
      </c>
      <c r="R527" s="509">
        <v>0</v>
      </c>
      <c r="S527" s="506"/>
      <c r="T527" s="506"/>
      <c r="U527" s="506">
        <v>0</v>
      </c>
      <c r="V527" s="506">
        <v>0</v>
      </c>
      <c r="W527" s="506">
        <v>2.1999999999999999E-2</v>
      </c>
      <c r="X527" s="506">
        <v>0</v>
      </c>
      <c r="Y527" s="506">
        <v>0</v>
      </c>
      <c r="Z527" s="506">
        <v>0</v>
      </c>
      <c r="AA527" s="506">
        <v>0</v>
      </c>
      <c r="AB527" s="506">
        <v>0</v>
      </c>
      <c r="AC527" s="506">
        <v>0</v>
      </c>
      <c r="AD527" s="506">
        <v>0</v>
      </c>
      <c r="AE527" s="506">
        <v>2.1999999999999999E-2</v>
      </c>
      <c r="AF527" s="506" t="s">
        <v>804</v>
      </c>
      <c r="AG527" s="506">
        <v>2.1999999999999999E-2</v>
      </c>
      <c r="AH527" s="451" t="s">
        <v>1119</v>
      </c>
      <c r="AI527" s="450">
        <v>0</v>
      </c>
      <c r="AJ527" s="506">
        <v>2.1999999999999999E-2</v>
      </c>
      <c r="AK527" s="506">
        <v>0</v>
      </c>
      <c r="AL527" s="506">
        <v>0</v>
      </c>
      <c r="AM527" s="506">
        <v>0</v>
      </c>
      <c r="AN527" s="452" t="s">
        <v>1119</v>
      </c>
      <c r="AO527" s="506">
        <v>0</v>
      </c>
      <c r="AP527" s="506">
        <v>0</v>
      </c>
      <c r="AQ527" s="453"/>
      <c r="AR527" s="450" t="s">
        <v>1106</v>
      </c>
    </row>
    <row r="528" spans="1:44" s="333" customFormat="1" ht="47.25" hidden="1" x14ac:dyDescent="0.25">
      <c r="A528" s="447">
        <v>0</v>
      </c>
      <c r="B528" s="448" t="s">
        <v>1034</v>
      </c>
      <c r="C528" s="449" t="s">
        <v>389</v>
      </c>
      <c r="D528" s="506">
        <v>0</v>
      </c>
      <c r="E528" s="506">
        <v>0</v>
      </c>
      <c r="F528" s="506">
        <v>0</v>
      </c>
      <c r="G528" s="506">
        <v>0</v>
      </c>
      <c r="H528" s="506">
        <v>0</v>
      </c>
      <c r="I528" s="506">
        <v>0</v>
      </c>
      <c r="J528" s="506">
        <v>0</v>
      </c>
      <c r="K528" s="506">
        <v>0</v>
      </c>
      <c r="L528" s="506">
        <v>0</v>
      </c>
      <c r="M528" s="506">
        <v>0</v>
      </c>
      <c r="N528" s="506">
        <v>0</v>
      </c>
      <c r="O528" s="506">
        <v>0</v>
      </c>
      <c r="P528" s="506" t="s">
        <v>804</v>
      </c>
      <c r="Q528" s="506">
        <v>0</v>
      </c>
      <c r="R528" s="509">
        <v>0</v>
      </c>
      <c r="S528" s="506"/>
      <c r="T528" s="506"/>
      <c r="U528" s="506">
        <v>0</v>
      </c>
      <c r="V528" s="506">
        <v>0</v>
      </c>
      <c r="W528" s="506">
        <v>0.44599999999999995</v>
      </c>
      <c r="X528" s="506">
        <v>0</v>
      </c>
      <c r="Y528" s="506">
        <v>0</v>
      </c>
      <c r="Z528" s="506">
        <v>0</v>
      </c>
      <c r="AA528" s="506">
        <v>0</v>
      </c>
      <c r="AB528" s="506">
        <v>0</v>
      </c>
      <c r="AC528" s="506">
        <v>0</v>
      </c>
      <c r="AD528" s="506">
        <v>0</v>
      </c>
      <c r="AE528" s="506">
        <v>0.44599999999999995</v>
      </c>
      <c r="AF528" s="506" t="s">
        <v>804</v>
      </c>
      <c r="AG528" s="506">
        <v>0.44599999999999995</v>
      </c>
      <c r="AH528" s="451" t="s">
        <v>1119</v>
      </c>
      <c r="AI528" s="450">
        <v>0</v>
      </c>
      <c r="AJ528" s="506">
        <v>0</v>
      </c>
      <c r="AK528" s="506">
        <v>0</v>
      </c>
      <c r="AL528" s="506">
        <v>0.44599999999999995</v>
      </c>
      <c r="AM528" s="506">
        <v>0.44599999999999995</v>
      </c>
      <c r="AN528" s="452" t="s">
        <v>1119</v>
      </c>
      <c r="AO528" s="506">
        <v>0</v>
      </c>
      <c r="AP528" s="506">
        <v>0.44599999999999995</v>
      </c>
      <c r="AQ528" s="453"/>
      <c r="AR528" s="450" t="s">
        <v>443</v>
      </c>
    </row>
    <row r="529" spans="1:44" s="333" customFormat="1" ht="78.75" hidden="1" x14ac:dyDescent="0.25">
      <c r="A529" s="447">
        <v>0</v>
      </c>
      <c r="B529" s="448" t="s">
        <v>834</v>
      </c>
      <c r="C529" s="449" t="s">
        <v>389</v>
      </c>
      <c r="D529" s="506">
        <v>0</v>
      </c>
      <c r="E529" s="506">
        <v>0</v>
      </c>
      <c r="F529" s="506">
        <v>0</v>
      </c>
      <c r="G529" s="506">
        <v>0</v>
      </c>
      <c r="H529" s="506">
        <v>0</v>
      </c>
      <c r="I529" s="506">
        <v>0</v>
      </c>
      <c r="J529" s="506">
        <v>0</v>
      </c>
      <c r="K529" s="506">
        <v>0</v>
      </c>
      <c r="L529" s="506">
        <v>0</v>
      </c>
      <c r="M529" s="506">
        <v>0</v>
      </c>
      <c r="N529" s="506">
        <v>0</v>
      </c>
      <c r="O529" s="506">
        <v>0</v>
      </c>
      <c r="P529" s="506" t="s">
        <v>804</v>
      </c>
      <c r="Q529" s="506">
        <v>0</v>
      </c>
      <c r="R529" s="509">
        <v>0</v>
      </c>
      <c r="S529" s="506"/>
      <c r="T529" s="506"/>
      <c r="U529" s="506">
        <v>0</v>
      </c>
      <c r="V529" s="506">
        <v>0</v>
      </c>
      <c r="W529" s="506">
        <v>8.0000000000000002E-3</v>
      </c>
      <c r="X529" s="506">
        <v>0</v>
      </c>
      <c r="Y529" s="506">
        <v>0</v>
      </c>
      <c r="Z529" s="506">
        <v>0</v>
      </c>
      <c r="AA529" s="506">
        <v>8.0000000000000002E-3</v>
      </c>
      <c r="AB529" s="506">
        <v>0</v>
      </c>
      <c r="AC529" s="506">
        <v>0</v>
      </c>
      <c r="AD529" s="506">
        <v>0</v>
      </c>
      <c r="AE529" s="506">
        <v>0</v>
      </c>
      <c r="AF529" s="506" t="s">
        <v>804</v>
      </c>
      <c r="AG529" s="506">
        <v>8.0000000000000002E-3</v>
      </c>
      <c r="AH529" s="451" t="s">
        <v>1119</v>
      </c>
      <c r="AI529" s="450">
        <v>0</v>
      </c>
      <c r="AJ529" s="506">
        <v>0</v>
      </c>
      <c r="AK529" s="506">
        <v>0</v>
      </c>
      <c r="AL529" s="506">
        <v>8.0000000000000002E-3</v>
      </c>
      <c r="AM529" s="506">
        <v>8.0000000000000002E-3</v>
      </c>
      <c r="AN529" s="452" t="s">
        <v>1119</v>
      </c>
      <c r="AO529" s="506">
        <v>0</v>
      </c>
      <c r="AP529" s="506">
        <v>8.0000000000000002E-3</v>
      </c>
      <c r="AQ529" s="453"/>
      <c r="AR529" s="450" t="s">
        <v>1106</v>
      </c>
    </row>
    <row r="530" spans="1:44" s="333" customFormat="1" ht="47.25" hidden="1" x14ac:dyDescent="0.25">
      <c r="A530" s="447">
        <v>0</v>
      </c>
      <c r="B530" s="448" t="s">
        <v>682</v>
      </c>
      <c r="C530" s="449" t="s">
        <v>385</v>
      </c>
      <c r="D530" s="506">
        <v>12.378</v>
      </c>
      <c r="E530" s="506">
        <v>12.378</v>
      </c>
      <c r="F530" s="506">
        <v>0</v>
      </c>
      <c r="G530" s="506">
        <v>0.39369721000000002</v>
      </c>
      <c r="H530" s="506">
        <v>0</v>
      </c>
      <c r="I530" s="506">
        <v>0</v>
      </c>
      <c r="J530" s="506">
        <v>0</v>
      </c>
      <c r="K530" s="506">
        <v>0</v>
      </c>
      <c r="L530" s="506">
        <v>0</v>
      </c>
      <c r="M530" s="506">
        <v>0.39369721000000002</v>
      </c>
      <c r="N530" s="506">
        <v>0</v>
      </c>
      <c r="O530" s="506">
        <v>0</v>
      </c>
      <c r="P530" s="506">
        <v>11.984302790000001</v>
      </c>
      <c r="Q530" s="506">
        <v>0.39369721000000002</v>
      </c>
      <c r="R530" s="509" t="s">
        <v>1119</v>
      </c>
      <c r="S530" s="506"/>
      <c r="T530" s="506"/>
      <c r="U530" s="506">
        <v>0</v>
      </c>
      <c r="V530" s="506">
        <v>0.39400000000000002</v>
      </c>
      <c r="W530" s="506">
        <v>0.39400000000000002</v>
      </c>
      <c r="X530" s="506">
        <v>0</v>
      </c>
      <c r="Y530" s="506">
        <v>0</v>
      </c>
      <c r="Z530" s="506">
        <v>0.39400000000000002</v>
      </c>
      <c r="AA530" s="506">
        <v>0.39400000000000002</v>
      </c>
      <c r="AB530" s="506">
        <v>0</v>
      </c>
      <c r="AC530" s="506">
        <v>0</v>
      </c>
      <c r="AD530" s="506">
        <v>0</v>
      </c>
      <c r="AE530" s="506">
        <v>0</v>
      </c>
      <c r="AF530" s="506">
        <v>10.095830508474577</v>
      </c>
      <c r="AG530" s="506">
        <v>0</v>
      </c>
      <c r="AH530" s="451">
        <v>1</v>
      </c>
      <c r="AI530" s="450" t="s">
        <v>509</v>
      </c>
      <c r="AJ530" s="506">
        <v>0.39400000000000002</v>
      </c>
      <c r="AK530" s="506">
        <v>0</v>
      </c>
      <c r="AL530" s="506">
        <v>0</v>
      </c>
      <c r="AM530" s="506">
        <v>0</v>
      </c>
      <c r="AN530" s="452" t="s">
        <v>1119</v>
      </c>
      <c r="AO530" s="506">
        <v>0</v>
      </c>
      <c r="AP530" s="506">
        <v>0</v>
      </c>
      <c r="AQ530" s="453"/>
      <c r="AR530" s="450" t="s">
        <v>443</v>
      </c>
    </row>
    <row r="531" spans="1:44" s="333" customFormat="1" ht="78.75" hidden="1" x14ac:dyDescent="0.25">
      <c r="A531" s="447">
        <v>0</v>
      </c>
      <c r="B531" s="448" t="s">
        <v>684</v>
      </c>
      <c r="C531" s="449" t="s">
        <v>385</v>
      </c>
      <c r="D531" s="506">
        <v>0.23294402113346743</v>
      </c>
      <c r="E531" s="506">
        <v>0.20389465446194424</v>
      </c>
      <c r="F531" s="506">
        <v>0</v>
      </c>
      <c r="G531" s="506">
        <v>0</v>
      </c>
      <c r="H531" s="506">
        <v>0</v>
      </c>
      <c r="I531" s="506">
        <v>0</v>
      </c>
      <c r="J531" s="506">
        <v>0</v>
      </c>
      <c r="K531" s="506">
        <v>0</v>
      </c>
      <c r="L531" s="506">
        <v>0</v>
      </c>
      <c r="M531" s="506">
        <v>0</v>
      </c>
      <c r="N531" s="506">
        <v>0</v>
      </c>
      <c r="O531" s="506">
        <v>0</v>
      </c>
      <c r="P531" s="506">
        <v>0.20389465446194424</v>
      </c>
      <c r="Q531" s="506">
        <v>0</v>
      </c>
      <c r="R531" s="509">
        <v>0</v>
      </c>
      <c r="S531" s="506"/>
      <c r="T531" s="506"/>
      <c r="U531" s="506">
        <v>0</v>
      </c>
      <c r="V531" s="506">
        <v>7.3000000000000009E-2</v>
      </c>
      <c r="W531" s="506">
        <v>7.400000000000001E-2</v>
      </c>
      <c r="X531" s="506">
        <v>8.0000000000000002E-3</v>
      </c>
      <c r="Y531" s="506">
        <v>8.0000000000000002E-3</v>
      </c>
      <c r="Z531" s="506">
        <v>6.6000000000000003E-2</v>
      </c>
      <c r="AA531" s="506">
        <v>6.6000000000000003E-2</v>
      </c>
      <c r="AB531" s="506">
        <v>0</v>
      </c>
      <c r="AC531" s="506">
        <v>0</v>
      </c>
      <c r="AD531" s="506">
        <v>-1.0000000000000009E-3</v>
      </c>
      <c r="AE531" s="506">
        <v>0</v>
      </c>
      <c r="AF531" s="506">
        <v>-1.0000000000000009E-3</v>
      </c>
      <c r="AG531" s="506">
        <v>1.0000000000000009E-3</v>
      </c>
      <c r="AH531" s="451">
        <v>1.0136986301369864</v>
      </c>
      <c r="AI531" s="450">
        <v>0</v>
      </c>
      <c r="AJ531" s="506">
        <v>0</v>
      </c>
      <c r="AK531" s="506">
        <v>7.0499999999999993E-2</v>
      </c>
      <c r="AL531" s="506">
        <v>7.3999999999999996E-2</v>
      </c>
      <c r="AM531" s="506">
        <v>3.5000000000000031E-3</v>
      </c>
      <c r="AN531" s="452">
        <v>1.0496453900709219</v>
      </c>
      <c r="AO531" s="506">
        <v>7.0499999999999993E-2</v>
      </c>
      <c r="AP531" s="506">
        <v>7.3999999999999996E-2</v>
      </c>
      <c r="AQ531" s="453"/>
      <c r="AR531" s="450" t="s">
        <v>443</v>
      </c>
    </row>
    <row r="532" spans="1:44" s="333" customFormat="1" ht="47.25" hidden="1" x14ac:dyDescent="0.25">
      <c r="A532" s="447">
        <v>0</v>
      </c>
      <c r="B532" s="448" t="s">
        <v>686</v>
      </c>
      <c r="C532" s="449" t="s">
        <v>385</v>
      </c>
      <c r="D532" s="506">
        <v>8.1254799999999996</v>
      </c>
      <c r="E532" s="506">
        <v>8.1254799999999996</v>
      </c>
      <c r="F532" s="506">
        <v>0</v>
      </c>
      <c r="G532" s="506">
        <v>1.42862282</v>
      </c>
      <c r="H532" s="506">
        <v>0</v>
      </c>
      <c r="I532" s="506">
        <v>0</v>
      </c>
      <c r="J532" s="506">
        <v>0</v>
      </c>
      <c r="K532" s="506">
        <v>0</v>
      </c>
      <c r="L532" s="506">
        <v>0</v>
      </c>
      <c r="M532" s="506">
        <v>0</v>
      </c>
      <c r="N532" s="506">
        <v>0</v>
      </c>
      <c r="O532" s="506">
        <v>1.42862282</v>
      </c>
      <c r="P532" s="506">
        <v>6.6968571799999994</v>
      </c>
      <c r="Q532" s="506">
        <v>1.42862282</v>
      </c>
      <c r="R532" s="509" t="s">
        <v>1119</v>
      </c>
      <c r="S532" s="506"/>
      <c r="T532" s="506"/>
      <c r="U532" s="506">
        <v>3.2130000000000001</v>
      </c>
      <c r="V532" s="506">
        <v>5.8860000000000001</v>
      </c>
      <c r="W532" s="506">
        <v>6.2149999999999999</v>
      </c>
      <c r="X532" s="506">
        <v>0.81299999999999994</v>
      </c>
      <c r="Y532" s="506">
        <v>0.81299999999999994</v>
      </c>
      <c r="Z532" s="506">
        <v>0.90000000000000013</v>
      </c>
      <c r="AA532" s="506">
        <v>0.90000000000000013</v>
      </c>
      <c r="AB532" s="506">
        <v>0</v>
      </c>
      <c r="AC532" s="506">
        <v>4.4589999999999996</v>
      </c>
      <c r="AD532" s="506">
        <v>4.173</v>
      </c>
      <c r="AE532" s="506">
        <v>4.3000000000000149E-2</v>
      </c>
      <c r="AF532" s="506">
        <v>-0.32899999999999974</v>
      </c>
      <c r="AG532" s="506">
        <v>0.32899999999999974</v>
      </c>
      <c r="AH532" s="451">
        <v>1.0558953448861705</v>
      </c>
      <c r="AI532" s="450" t="s">
        <v>509</v>
      </c>
      <c r="AJ532" s="506">
        <v>2.1940000000000008</v>
      </c>
      <c r="AK532" s="506">
        <v>7.0549999999999997</v>
      </c>
      <c r="AL532" s="506">
        <v>7.234</v>
      </c>
      <c r="AM532" s="506">
        <v>0.17900000000000027</v>
      </c>
      <c r="AN532" s="452">
        <v>1.02537207654146</v>
      </c>
      <c r="AO532" s="506">
        <v>7.0549999999999997</v>
      </c>
      <c r="AP532" s="506">
        <v>7.234</v>
      </c>
      <c r="AQ532" s="453"/>
      <c r="AR532" s="450" t="s">
        <v>443</v>
      </c>
    </row>
    <row r="533" spans="1:44" s="333" customFormat="1" ht="47.25" hidden="1" x14ac:dyDescent="0.25">
      <c r="A533" s="447">
        <v>0</v>
      </c>
      <c r="B533" s="448" t="s">
        <v>687</v>
      </c>
      <c r="C533" s="449" t="s">
        <v>385</v>
      </c>
      <c r="D533" s="506">
        <v>29.818599999999996</v>
      </c>
      <c r="E533" s="506">
        <v>29.818599999999996</v>
      </c>
      <c r="F533" s="506">
        <v>0</v>
      </c>
      <c r="G533" s="506">
        <v>14.60001214</v>
      </c>
      <c r="H533" s="506">
        <v>0</v>
      </c>
      <c r="I533" s="506">
        <v>0</v>
      </c>
      <c r="J533" s="506">
        <v>0</v>
      </c>
      <c r="K533" s="506">
        <v>0</v>
      </c>
      <c r="L533" s="506">
        <v>0</v>
      </c>
      <c r="M533" s="506">
        <v>5</v>
      </c>
      <c r="N533" s="506">
        <v>0</v>
      </c>
      <c r="O533" s="506">
        <v>9.6000121400000005</v>
      </c>
      <c r="P533" s="506">
        <v>15.218587859999996</v>
      </c>
      <c r="Q533" s="506">
        <v>14.60001214</v>
      </c>
      <c r="R533" s="509" t="s">
        <v>1119</v>
      </c>
      <c r="S533" s="506"/>
      <c r="T533" s="506"/>
      <c r="U533" s="506">
        <v>0.38100000000000001</v>
      </c>
      <c r="V533" s="506">
        <v>3.5</v>
      </c>
      <c r="W533" s="506">
        <v>18.614000000000001</v>
      </c>
      <c r="X533" s="506">
        <v>6.0000000000000001E-3</v>
      </c>
      <c r="Y533" s="506">
        <v>6.0000000000000001E-3</v>
      </c>
      <c r="Z533" s="506">
        <v>0</v>
      </c>
      <c r="AA533" s="506">
        <v>0</v>
      </c>
      <c r="AB533" s="506">
        <v>3.4940000000000002</v>
      </c>
      <c r="AC533" s="506">
        <v>13.122</v>
      </c>
      <c r="AD533" s="506">
        <v>0</v>
      </c>
      <c r="AE533" s="506">
        <v>5.4860000000000007</v>
      </c>
      <c r="AF533" s="506">
        <v>6.6559999999999988</v>
      </c>
      <c r="AG533" s="506">
        <v>15.114000000000001</v>
      </c>
      <c r="AH533" s="451">
        <v>5.3182857142857145</v>
      </c>
      <c r="AI533" s="450" t="s">
        <v>509</v>
      </c>
      <c r="AJ533" s="506">
        <v>9.4650000000000016</v>
      </c>
      <c r="AK533" s="506">
        <v>3.6</v>
      </c>
      <c r="AL533" s="506">
        <v>9.5299999999999994</v>
      </c>
      <c r="AM533" s="506">
        <v>5.93</v>
      </c>
      <c r="AN533" s="452">
        <v>2.6472222222222221</v>
      </c>
      <c r="AO533" s="506">
        <v>3.6</v>
      </c>
      <c r="AP533" s="506">
        <v>9.5299999999999994</v>
      </c>
      <c r="AQ533" s="453"/>
      <c r="AR533" s="450" t="s">
        <v>443</v>
      </c>
    </row>
    <row r="534" spans="1:44" s="333" customFormat="1" ht="31.5" hidden="1" x14ac:dyDescent="0.25">
      <c r="A534" s="447">
        <v>0</v>
      </c>
      <c r="B534" s="448" t="s">
        <v>688</v>
      </c>
      <c r="C534" s="449" t="s">
        <v>385</v>
      </c>
      <c r="D534" s="506">
        <v>0</v>
      </c>
      <c r="E534" s="506">
        <v>0</v>
      </c>
      <c r="F534" s="506">
        <v>0</v>
      </c>
      <c r="G534" s="506">
        <v>0</v>
      </c>
      <c r="H534" s="506">
        <v>0</v>
      </c>
      <c r="I534" s="506">
        <v>0</v>
      </c>
      <c r="J534" s="506">
        <v>0</v>
      </c>
      <c r="K534" s="506">
        <v>0</v>
      </c>
      <c r="L534" s="506">
        <v>0</v>
      </c>
      <c r="M534" s="506">
        <v>0</v>
      </c>
      <c r="N534" s="506">
        <v>0</v>
      </c>
      <c r="O534" s="506">
        <v>0</v>
      </c>
      <c r="P534" s="506" t="s">
        <v>804</v>
      </c>
      <c r="Q534" s="506">
        <v>0</v>
      </c>
      <c r="R534" s="509">
        <v>0</v>
      </c>
      <c r="S534" s="506"/>
      <c r="T534" s="506"/>
      <c r="U534" s="506">
        <v>0.14699999999999999</v>
      </c>
      <c r="V534" s="506">
        <v>0</v>
      </c>
      <c r="W534" s="506">
        <v>0.23499999999999999</v>
      </c>
      <c r="X534" s="506">
        <v>0</v>
      </c>
      <c r="Y534" s="506">
        <v>0</v>
      </c>
      <c r="Z534" s="506">
        <v>2E-3</v>
      </c>
      <c r="AA534" s="506">
        <v>2E-3</v>
      </c>
      <c r="AB534" s="506">
        <v>0</v>
      </c>
      <c r="AC534" s="506">
        <v>-2E-3</v>
      </c>
      <c r="AD534" s="506">
        <v>-2E-3</v>
      </c>
      <c r="AE534" s="506">
        <v>0.23499999999999999</v>
      </c>
      <c r="AF534" s="506" t="s">
        <v>804</v>
      </c>
      <c r="AG534" s="506">
        <v>0.23499999999999999</v>
      </c>
      <c r="AH534" s="451" t="s">
        <v>1119</v>
      </c>
      <c r="AI534" s="450">
        <v>0</v>
      </c>
      <c r="AJ534" s="506">
        <v>0.38200000000000001</v>
      </c>
      <c r="AK534" s="506">
        <v>0</v>
      </c>
      <c r="AL534" s="506">
        <v>0</v>
      </c>
      <c r="AM534" s="506">
        <v>0</v>
      </c>
      <c r="AN534" s="452" t="s">
        <v>1119</v>
      </c>
      <c r="AO534" s="506">
        <v>0</v>
      </c>
      <c r="AP534" s="506">
        <v>0</v>
      </c>
      <c r="AQ534" s="453"/>
      <c r="AR534" s="450" t="s">
        <v>443</v>
      </c>
    </row>
    <row r="535" spans="1:44" s="333" customFormat="1" ht="47.25" hidden="1" x14ac:dyDescent="0.25">
      <c r="A535" s="447">
        <v>0</v>
      </c>
      <c r="B535" s="448" t="s">
        <v>689</v>
      </c>
      <c r="C535" s="449" t="s">
        <v>385</v>
      </c>
      <c r="D535" s="506">
        <v>10.430019999999997</v>
      </c>
      <c r="E535" s="506">
        <v>10.430019999999997</v>
      </c>
      <c r="F535" s="506">
        <v>0</v>
      </c>
      <c r="G535" s="506">
        <v>4.7913475400000003</v>
      </c>
      <c r="H535" s="506">
        <v>0</v>
      </c>
      <c r="I535" s="506">
        <v>0</v>
      </c>
      <c r="J535" s="506">
        <v>0</v>
      </c>
      <c r="K535" s="506">
        <v>0</v>
      </c>
      <c r="L535" s="506">
        <v>0</v>
      </c>
      <c r="M535" s="506">
        <v>2.8116288900000002</v>
      </c>
      <c r="N535" s="506">
        <v>0</v>
      </c>
      <c r="O535" s="506">
        <v>1.9797186500000001</v>
      </c>
      <c r="P535" s="506">
        <v>5.6386724599999969</v>
      </c>
      <c r="Q535" s="506">
        <v>4.7913475400000003</v>
      </c>
      <c r="R535" s="509" t="s">
        <v>1119</v>
      </c>
      <c r="S535" s="506"/>
      <c r="T535" s="506"/>
      <c r="U535" s="506">
        <v>0.40699999999999997</v>
      </c>
      <c r="V535" s="506">
        <v>6.14</v>
      </c>
      <c r="W535" s="506">
        <v>7.261000000000001</v>
      </c>
      <c r="X535" s="506">
        <v>3.2559999999999998</v>
      </c>
      <c r="Y535" s="506">
        <v>3.2559999999999998</v>
      </c>
      <c r="Z535" s="506">
        <v>0.20000000000000018</v>
      </c>
      <c r="AA535" s="506">
        <v>0.20000000000000018</v>
      </c>
      <c r="AB535" s="506">
        <v>0</v>
      </c>
      <c r="AC535" s="506">
        <v>3.8050000000000006</v>
      </c>
      <c r="AD535" s="506">
        <v>2.6839999999999997</v>
      </c>
      <c r="AE535" s="506">
        <v>0</v>
      </c>
      <c r="AF535" s="506">
        <v>1.1709999999999976</v>
      </c>
      <c r="AG535" s="506">
        <v>1.1210000000000009</v>
      </c>
      <c r="AH535" s="451">
        <v>1.1825732899022803</v>
      </c>
      <c r="AI535" s="450" t="s">
        <v>509</v>
      </c>
      <c r="AJ535" s="506">
        <v>0</v>
      </c>
      <c r="AK535" s="506">
        <v>6.54</v>
      </c>
      <c r="AL535" s="506">
        <v>7.6680000000000001</v>
      </c>
      <c r="AM535" s="506">
        <v>1.1280000000000001</v>
      </c>
      <c r="AN535" s="452">
        <v>1.1724770642201836</v>
      </c>
      <c r="AO535" s="506">
        <v>6.54</v>
      </c>
      <c r="AP535" s="506">
        <v>7.6680000000000001</v>
      </c>
      <c r="AQ535" s="453"/>
      <c r="AR535" s="450" t="s">
        <v>443</v>
      </c>
    </row>
    <row r="536" spans="1:44" s="333" customFormat="1" ht="47.25" hidden="1" x14ac:dyDescent="0.25">
      <c r="A536" s="447">
        <v>0</v>
      </c>
      <c r="B536" s="448" t="s">
        <v>690</v>
      </c>
      <c r="C536" s="449" t="s">
        <v>385</v>
      </c>
      <c r="D536" s="506">
        <v>12.083</v>
      </c>
      <c r="E536" s="506">
        <v>12.083</v>
      </c>
      <c r="F536" s="506">
        <v>0</v>
      </c>
      <c r="G536" s="506">
        <v>0</v>
      </c>
      <c r="H536" s="506">
        <v>0</v>
      </c>
      <c r="I536" s="506">
        <v>0</v>
      </c>
      <c r="J536" s="506">
        <v>0</v>
      </c>
      <c r="K536" s="506">
        <v>0</v>
      </c>
      <c r="L536" s="506">
        <v>0</v>
      </c>
      <c r="M536" s="506">
        <v>0</v>
      </c>
      <c r="N536" s="506">
        <v>0</v>
      </c>
      <c r="O536" s="506">
        <v>0</v>
      </c>
      <c r="P536" s="506">
        <v>12.083</v>
      </c>
      <c r="Q536" s="506">
        <v>0</v>
      </c>
      <c r="R536" s="509">
        <v>0</v>
      </c>
      <c r="S536" s="506"/>
      <c r="T536" s="506"/>
      <c r="U536" s="506">
        <v>0</v>
      </c>
      <c r="V536" s="506">
        <v>0.58099999999999996</v>
      </c>
      <c r="W536" s="506">
        <v>0.41</v>
      </c>
      <c r="X536" s="506">
        <v>0</v>
      </c>
      <c r="Y536" s="506">
        <v>0</v>
      </c>
      <c r="Z536" s="506">
        <v>0</v>
      </c>
      <c r="AA536" s="506">
        <v>0</v>
      </c>
      <c r="AB536" s="506">
        <v>0.41</v>
      </c>
      <c r="AC536" s="506">
        <v>0.41</v>
      </c>
      <c r="AD536" s="506">
        <v>0.17099999999999999</v>
      </c>
      <c r="AE536" s="506">
        <v>0</v>
      </c>
      <c r="AF536" s="506">
        <v>9.8298305084745774</v>
      </c>
      <c r="AG536" s="506">
        <v>-0.17099999999999999</v>
      </c>
      <c r="AH536" s="451">
        <v>0.70567986230636837</v>
      </c>
      <c r="AI536" s="450">
        <v>0</v>
      </c>
      <c r="AJ536" s="506">
        <v>0.41</v>
      </c>
      <c r="AK536" s="506">
        <v>0</v>
      </c>
      <c r="AL536" s="506">
        <v>0</v>
      </c>
      <c r="AM536" s="506">
        <v>0</v>
      </c>
      <c r="AN536" s="452" t="s">
        <v>1119</v>
      </c>
      <c r="AO536" s="506">
        <v>0</v>
      </c>
      <c r="AP536" s="506">
        <v>0</v>
      </c>
      <c r="AQ536" s="453"/>
      <c r="AR536" s="450" t="s">
        <v>443</v>
      </c>
    </row>
    <row r="537" spans="1:44" s="333" customFormat="1" ht="47.25" hidden="1" x14ac:dyDescent="0.25">
      <c r="A537" s="447">
        <v>0</v>
      </c>
      <c r="B537" s="448" t="s">
        <v>428</v>
      </c>
      <c r="C537" s="449" t="s">
        <v>385</v>
      </c>
      <c r="D537" s="506">
        <v>13.911837265311606</v>
      </c>
      <c r="E537" s="506">
        <v>13.911837265311606</v>
      </c>
      <c r="F537" s="506">
        <v>0</v>
      </c>
      <c r="G537" s="506">
        <v>0</v>
      </c>
      <c r="H537" s="506">
        <v>0</v>
      </c>
      <c r="I537" s="506">
        <v>0</v>
      </c>
      <c r="J537" s="506">
        <v>0</v>
      </c>
      <c r="K537" s="506">
        <v>0</v>
      </c>
      <c r="L537" s="506">
        <v>0</v>
      </c>
      <c r="M537" s="506">
        <v>0</v>
      </c>
      <c r="N537" s="506">
        <v>0</v>
      </c>
      <c r="O537" s="506">
        <v>0</v>
      </c>
      <c r="P537" s="506">
        <v>13.911837265311606</v>
      </c>
      <c r="Q537" s="506">
        <v>0</v>
      </c>
      <c r="R537" s="509">
        <v>0</v>
      </c>
      <c r="S537" s="506"/>
      <c r="T537" s="506"/>
      <c r="U537" s="506">
        <v>2.633</v>
      </c>
      <c r="V537" s="506">
        <v>4.7900000000000009</v>
      </c>
      <c r="W537" s="506">
        <v>0.87799999999999989</v>
      </c>
      <c r="X537" s="506">
        <v>4.0000000000000001E-3</v>
      </c>
      <c r="Y537" s="506">
        <v>4.0000000000000001E-3</v>
      </c>
      <c r="Z537" s="506">
        <v>0.13300000000000001</v>
      </c>
      <c r="AA537" s="506">
        <v>0.13300000000000001</v>
      </c>
      <c r="AB537" s="506">
        <v>0</v>
      </c>
      <c r="AC537" s="506">
        <v>0.15599999999999997</v>
      </c>
      <c r="AD537" s="506">
        <v>4.6530000000000005</v>
      </c>
      <c r="AE537" s="506">
        <v>0.58499999999999996</v>
      </c>
      <c r="AF537" s="506">
        <v>8.278692597721701</v>
      </c>
      <c r="AG537" s="506">
        <v>-3.9120000000000008</v>
      </c>
      <c r="AH537" s="451">
        <v>0.18329853862212939</v>
      </c>
      <c r="AI537" s="450">
        <v>0</v>
      </c>
      <c r="AJ537" s="506">
        <v>3.5110000000000001</v>
      </c>
      <c r="AK537" s="506">
        <v>0</v>
      </c>
      <c r="AL537" s="506">
        <v>0</v>
      </c>
      <c r="AM537" s="506">
        <v>0</v>
      </c>
      <c r="AN537" s="452" t="s">
        <v>1119</v>
      </c>
      <c r="AO537" s="506">
        <v>0</v>
      </c>
      <c r="AP537" s="506">
        <v>0</v>
      </c>
      <c r="AQ537" s="453"/>
      <c r="AR537" s="450" t="s">
        <v>443</v>
      </c>
    </row>
    <row r="538" spans="1:44" s="333" customFormat="1" ht="47.25" hidden="1" x14ac:dyDescent="0.25">
      <c r="A538" s="447">
        <v>0</v>
      </c>
      <c r="B538" s="448" t="s">
        <v>693</v>
      </c>
      <c r="C538" s="449" t="s">
        <v>385</v>
      </c>
      <c r="D538" s="506">
        <v>12.297072571511514</v>
      </c>
      <c r="E538" s="506">
        <v>4.4388756224170773</v>
      </c>
      <c r="F538" s="506">
        <v>0</v>
      </c>
      <c r="G538" s="506">
        <v>0.16519795000000001</v>
      </c>
      <c r="H538" s="506">
        <v>0</v>
      </c>
      <c r="I538" s="506">
        <v>0</v>
      </c>
      <c r="J538" s="506">
        <v>0</v>
      </c>
      <c r="K538" s="506">
        <v>0</v>
      </c>
      <c r="L538" s="506">
        <v>0</v>
      </c>
      <c r="M538" s="506">
        <v>0</v>
      </c>
      <c r="N538" s="506">
        <v>0</v>
      </c>
      <c r="O538" s="506">
        <v>0.16519795000000001</v>
      </c>
      <c r="P538" s="506">
        <v>4.2736776724170777</v>
      </c>
      <c r="Q538" s="506">
        <v>0.16519795000000001</v>
      </c>
      <c r="R538" s="509" t="s">
        <v>1119</v>
      </c>
      <c r="S538" s="506"/>
      <c r="T538" s="506"/>
      <c r="U538" s="506">
        <v>7.3579999999999997</v>
      </c>
      <c r="V538" s="506">
        <v>4.2859999999999996</v>
      </c>
      <c r="W538" s="506">
        <v>5.6269999999999998</v>
      </c>
      <c r="X538" s="506">
        <v>0.32700000000000001</v>
      </c>
      <c r="Y538" s="506">
        <v>0.32700000000000001</v>
      </c>
      <c r="Z538" s="506">
        <v>0.38899999999999996</v>
      </c>
      <c r="AA538" s="506">
        <v>0.38899999999999996</v>
      </c>
      <c r="AB538" s="506">
        <v>0</v>
      </c>
      <c r="AC538" s="506">
        <v>0.73100000000000009</v>
      </c>
      <c r="AD538" s="506">
        <v>3.57</v>
      </c>
      <c r="AE538" s="506">
        <v>4.18</v>
      </c>
      <c r="AF538" s="506">
        <v>-1.3410000000000002</v>
      </c>
      <c r="AG538" s="506">
        <v>1.3409999999999997</v>
      </c>
      <c r="AH538" s="451">
        <v>1.312879141390574</v>
      </c>
      <c r="AI538" s="450" t="s">
        <v>509</v>
      </c>
      <c r="AJ538" s="506">
        <v>4.2370000000000001</v>
      </c>
      <c r="AK538" s="506">
        <v>6.55</v>
      </c>
      <c r="AL538" s="506">
        <v>8.7479999999999993</v>
      </c>
      <c r="AM538" s="506">
        <v>2.1979999999999995</v>
      </c>
      <c r="AN538" s="452">
        <v>1.3355725190839693</v>
      </c>
      <c r="AO538" s="506">
        <v>6.55</v>
      </c>
      <c r="AP538" s="506">
        <v>8.7479999999999993</v>
      </c>
      <c r="AQ538" s="453"/>
      <c r="AR538" s="450" t="s">
        <v>443</v>
      </c>
    </row>
    <row r="539" spans="1:44" s="333" customFormat="1" ht="47.25" hidden="1" x14ac:dyDescent="0.25">
      <c r="A539" s="447">
        <v>0</v>
      </c>
      <c r="B539" s="448" t="s">
        <v>694</v>
      </c>
      <c r="C539" s="449" t="s">
        <v>385</v>
      </c>
      <c r="D539" s="506">
        <v>12.862</v>
      </c>
      <c r="E539" s="506">
        <v>12.862</v>
      </c>
      <c r="F539" s="506">
        <v>0</v>
      </c>
      <c r="G539" s="506">
        <v>2.8106221800000002</v>
      </c>
      <c r="H539" s="506">
        <v>0</v>
      </c>
      <c r="I539" s="506">
        <v>0</v>
      </c>
      <c r="J539" s="506">
        <v>0</v>
      </c>
      <c r="K539" s="506">
        <v>0</v>
      </c>
      <c r="L539" s="506">
        <v>0</v>
      </c>
      <c r="M539" s="506">
        <v>2.8106221800000002</v>
      </c>
      <c r="N539" s="506">
        <v>0</v>
      </c>
      <c r="O539" s="506">
        <v>0</v>
      </c>
      <c r="P539" s="506">
        <v>10.051377819999999</v>
      </c>
      <c r="Q539" s="506">
        <v>2.8106221800000002</v>
      </c>
      <c r="R539" s="509" t="s">
        <v>1119</v>
      </c>
      <c r="S539" s="506"/>
      <c r="T539" s="506"/>
      <c r="U539" s="506">
        <v>0.44700000000000001</v>
      </c>
      <c r="V539" s="506">
        <v>7.7</v>
      </c>
      <c r="W539" s="506">
        <v>8.2639999999999993</v>
      </c>
      <c r="X539" s="506">
        <v>2.347</v>
      </c>
      <c r="Y539" s="506">
        <v>2.347</v>
      </c>
      <c r="Z539" s="506">
        <v>0.21499999999999986</v>
      </c>
      <c r="AA539" s="506">
        <v>0.21499999999999986</v>
      </c>
      <c r="AB539" s="506">
        <v>5.1369999999999996</v>
      </c>
      <c r="AC539" s="506">
        <v>0.14600000000000035</v>
      </c>
      <c r="AD539" s="506">
        <v>1.000000000000334E-3</v>
      </c>
      <c r="AE539" s="506">
        <v>5.5559999999999992</v>
      </c>
      <c r="AF539" s="506">
        <v>2.1890000000000018</v>
      </c>
      <c r="AG539" s="506">
        <v>0.56399999999999917</v>
      </c>
      <c r="AH539" s="451">
        <v>1.0732467532467531</v>
      </c>
      <c r="AI539" s="450" t="s">
        <v>509</v>
      </c>
      <c r="AJ539" s="506">
        <v>0</v>
      </c>
      <c r="AK539" s="506">
        <v>8.15</v>
      </c>
      <c r="AL539" s="506">
        <v>8.7110000000000003</v>
      </c>
      <c r="AM539" s="506">
        <v>0.56099999999999994</v>
      </c>
      <c r="AN539" s="452">
        <v>1.068834355828221</v>
      </c>
      <c r="AO539" s="506">
        <v>8.15</v>
      </c>
      <c r="AP539" s="506">
        <v>8.7110000000000003</v>
      </c>
      <c r="AQ539" s="453"/>
      <c r="AR539" s="450" t="s">
        <v>443</v>
      </c>
    </row>
    <row r="540" spans="1:44" s="333" customFormat="1" ht="31.5" hidden="1" x14ac:dyDescent="0.25">
      <c r="A540" s="447">
        <v>0</v>
      </c>
      <c r="B540" s="448" t="s">
        <v>695</v>
      </c>
      <c r="C540" s="449" t="s">
        <v>385</v>
      </c>
      <c r="D540" s="506">
        <v>7.4450000000000003</v>
      </c>
      <c r="E540" s="506">
        <v>7.4450000000000003</v>
      </c>
      <c r="F540" s="506">
        <v>0</v>
      </c>
      <c r="G540" s="506">
        <v>0</v>
      </c>
      <c r="H540" s="506">
        <v>0</v>
      </c>
      <c r="I540" s="506">
        <v>0</v>
      </c>
      <c r="J540" s="506">
        <v>0</v>
      </c>
      <c r="K540" s="506">
        <v>0</v>
      </c>
      <c r="L540" s="506">
        <v>0</v>
      </c>
      <c r="M540" s="506">
        <v>0</v>
      </c>
      <c r="N540" s="506">
        <v>0</v>
      </c>
      <c r="O540" s="506">
        <v>0</v>
      </c>
      <c r="P540" s="506">
        <v>7.4450000000000003</v>
      </c>
      <c r="Q540" s="506">
        <v>0</v>
      </c>
      <c r="R540" s="509">
        <v>0</v>
      </c>
      <c r="S540" s="506"/>
      <c r="T540" s="506"/>
      <c r="U540" s="506">
        <v>0.28799999999999998</v>
      </c>
      <c r="V540" s="506">
        <v>1.2999999999999999E-2</v>
      </c>
      <c r="W540" s="506">
        <v>3.4000000000000002E-2</v>
      </c>
      <c r="X540" s="506">
        <v>8.0000000000000002E-3</v>
      </c>
      <c r="Y540" s="506">
        <v>8.0000000000000002E-3</v>
      </c>
      <c r="Z540" s="506">
        <v>4.9999999999999992E-3</v>
      </c>
      <c r="AA540" s="506">
        <v>4.9999999999999992E-3</v>
      </c>
      <c r="AB540" s="506">
        <v>0</v>
      </c>
      <c r="AC540" s="506">
        <v>6.0000000000000001E-3</v>
      </c>
      <c r="AD540" s="506">
        <v>0</v>
      </c>
      <c r="AE540" s="506">
        <v>1.5000000000000005E-2</v>
      </c>
      <c r="AF540" s="506">
        <v>6.2753220338983056</v>
      </c>
      <c r="AG540" s="506">
        <v>2.1000000000000005E-2</v>
      </c>
      <c r="AH540" s="451">
        <v>2.6153846153846159</v>
      </c>
      <c r="AI540" s="450">
        <v>0</v>
      </c>
      <c r="AJ540" s="506">
        <v>0.32199999999999995</v>
      </c>
      <c r="AK540" s="506">
        <v>0</v>
      </c>
      <c r="AL540" s="506">
        <v>0</v>
      </c>
      <c r="AM540" s="506">
        <v>0</v>
      </c>
      <c r="AN540" s="452" t="s">
        <v>1119</v>
      </c>
      <c r="AO540" s="506">
        <v>0</v>
      </c>
      <c r="AP540" s="506">
        <v>0</v>
      </c>
      <c r="AQ540" s="453"/>
      <c r="AR540" s="450" t="s">
        <v>443</v>
      </c>
    </row>
    <row r="541" spans="1:44" s="333" customFormat="1" ht="47.25" hidden="1" x14ac:dyDescent="0.25">
      <c r="A541" s="447">
        <v>0</v>
      </c>
      <c r="B541" s="448" t="s">
        <v>696</v>
      </c>
      <c r="C541" s="449" t="s">
        <v>385</v>
      </c>
      <c r="D541" s="506">
        <v>7.4929466059175684</v>
      </c>
      <c r="E541" s="506">
        <v>7.2006449877986913</v>
      </c>
      <c r="F541" s="506">
        <v>1.9865666</v>
      </c>
      <c r="G541" s="506">
        <v>4.5191046699999999</v>
      </c>
      <c r="H541" s="506">
        <v>0</v>
      </c>
      <c r="I541" s="506">
        <v>0</v>
      </c>
      <c r="J541" s="506">
        <v>1.9865666</v>
      </c>
      <c r="K541" s="506">
        <v>1.9865666</v>
      </c>
      <c r="L541" s="506">
        <v>0</v>
      </c>
      <c r="M541" s="506">
        <v>2.19841307</v>
      </c>
      <c r="N541" s="506">
        <v>0</v>
      </c>
      <c r="O541" s="506">
        <v>0.33412500000000001</v>
      </c>
      <c r="P541" s="506">
        <v>2.6815403177986914</v>
      </c>
      <c r="Q541" s="506">
        <v>2.5325380700000002</v>
      </c>
      <c r="R541" s="509">
        <v>2.2748316970596405</v>
      </c>
      <c r="S541" s="506"/>
      <c r="T541" s="506"/>
      <c r="U541" s="506">
        <v>1.129</v>
      </c>
      <c r="V541" s="506">
        <v>5.9119999999999999</v>
      </c>
      <c r="W541" s="506">
        <v>5.9119999999999999</v>
      </c>
      <c r="X541" s="506">
        <v>5.2910000000000004</v>
      </c>
      <c r="Y541" s="506">
        <v>5.2910000000000004</v>
      </c>
      <c r="Z541" s="506">
        <v>0.62099999999999955</v>
      </c>
      <c r="AA541" s="506">
        <v>0.62099999999999955</v>
      </c>
      <c r="AB541" s="506">
        <v>0</v>
      </c>
      <c r="AC541" s="506">
        <v>0</v>
      </c>
      <c r="AD541" s="506">
        <v>0</v>
      </c>
      <c r="AE541" s="506">
        <v>0</v>
      </c>
      <c r="AF541" s="506">
        <v>-0.69104524922239907</v>
      </c>
      <c r="AG541" s="506">
        <v>0</v>
      </c>
      <c r="AH541" s="451">
        <v>1</v>
      </c>
      <c r="AI541" s="450" t="s">
        <v>509</v>
      </c>
      <c r="AJ541" s="506">
        <v>0</v>
      </c>
      <c r="AK541" s="506">
        <v>7.0410000000000004</v>
      </c>
      <c r="AL541" s="506">
        <v>7.0410000000000004</v>
      </c>
      <c r="AM541" s="506">
        <v>0</v>
      </c>
      <c r="AN541" s="452">
        <v>1</v>
      </c>
      <c r="AO541" s="506">
        <v>7.0410000000000004</v>
      </c>
      <c r="AP541" s="506">
        <v>7.0410000000000004</v>
      </c>
      <c r="AQ541" s="453"/>
      <c r="AR541" s="450" t="s">
        <v>443</v>
      </c>
    </row>
    <row r="542" spans="1:44" s="333" customFormat="1" ht="78.75" hidden="1" x14ac:dyDescent="0.25">
      <c r="A542" s="447">
        <v>0</v>
      </c>
      <c r="B542" s="448" t="s">
        <v>424</v>
      </c>
      <c r="C542" s="449" t="s">
        <v>385</v>
      </c>
      <c r="D542" s="506">
        <v>96.428419999999988</v>
      </c>
      <c r="E542" s="506">
        <v>13.850840000000002</v>
      </c>
      <c r="F542" s="506">
        <v>0</v>
      </c>
      <c r="G542" s="506">
        <v>5.0000610600000002</v>
      </c>
      <c r="H542" s="506">
        <v>0</v>
      </c>
      <c r="I542" s="506">
        <v>0</v>
      </c>
      <c r="J542" s="506">
        <v>0</v>
      </c>
      <c r="K542" s="506">
        <v>0</v>
      </c>
      <c r="L542" s="506">
        <v>0</v>
      </c>
      <c r="M542" s="506">
        <v>0</v>
      </c>
      <c r="N542" s="506">
        <v>0</v>
      </c>
      <c r="O542" s="506">
        <v>5.0000610600000002</v>
      </c>
      <c r="P542" s="506">
        <v>8.8507789400000014</v>
      </c>
      <c r="Q542" s="506">
        <v>5.0000610600000002</v>
      </c>
      <c r="R542" s="509" t="s">
        <v>1119</v>
      </c>
      <c r="S542" s="506"/>
      <c r="T542" s="506"/>
      <c r="U542" s="506">
        <v>0.504</v>
      </c>
      <c r="V542" s="506">
        <v>0.43</v>
      </c>
      <c r="W542" s="506">
        <v>0.43740000000000001</v>
      </c>
      <c r="X542" s="506">
        <v>0.33500000000000002</v>
      </c>
      <c r="Y542" s="506">
        <v>0.33500000000000002</v>
      </c>
      <c r="Z542" s="506">
        <v>0</v>
      </c>
      <c r="AA542" s="506">
        <v>0</v>
      </c>
      <c r="AB542" s="506">
        <v>0</v>
      </c>
      <c r="AC542" s="506">
        <v>0</v>
      </c>
      <c r="AD542" s="506">
        <v>9.4999999999999973E-2</v>
      </c>
      <c r="AE542" s="506">
        <v>0.10239999999999999</v>
      </c>
      <c r="AF542" s="506">
        <v>11.300600000000001</v>
      </c>
      <c r="AG542" s="506">
        <v>7.4000000000000177E-3</v>
      </c>
      <c r="AH542" s="451">
        <v>1.0172093023255815</v>
      </c>
      <c r="AI542" s="450" t="s">
        <v>509</v>
      </c>
      <c r="AJ542" s="506">
        <v>0</v>
      </c>
      <c r="AK542" s="506">
        <v>0.89999999999999991</v>
      </c>
      <c r="AL542" s="506">
        <v>0.94140000000000001</v>
      </c>
      <c r="AM542" s="506">
        <v>4.1400000000000103E-2</v>
      </c>
      <c r="AN542" s="452">
        <v>1.046</v>
      </c>
      <c r="AO542" s="506">
        <v>0.89999999999999991</v>
      </c>
      <c r="AP542" s="506">
        <v>0.94140000000000001</v>
      </c>
      <c r="AQ542" s="453"/>
      <c r="AR542" s="450" t="s">
        <v>443</v>
      </c>
    </row>
    <row r="543" spans="1:44" s="333" customFormat="1" ht="63" hidden="1" x14ac:dyDescent="0.25">
      <c r="A543" s="447">
        <v>0</v>
      </c>
      <c r="B543" s="448" t="s">
        <v>425</v>
      </c>
      <c r="C543" s="449" t="s">
        <v>385</v>
      </c>
      <c r="D543" s="506">
        <v>2.6798279999999997</v>
      </c>
      <c r="E543" s="506">
        <v>2.6798279999999997</v>
      </c>
      <c r="F543" s="506">
        <v>0</v>
      </c>
      <c r="G543" s="506">
        <v>0</v>
      </c>
      <c r="H543" s="506">
        <v>0</v>
      </c>
      <c r="I543" s="506">
        <v>0</v>
      </c>
      <c r="J543" s="506">
        <v>0</v>
      </c>
      <c r="K543" s="506">
        <v>0</v>
      </c>
      <c r="L543" s="506">
        <v>0</v>
      </c>
      <c r="M543" s="506">
        <v>0</v>
      </c>
      <c r="N543" s="506">
        <v>0</v>
      </c>
      <c r="O543" s="506">
        <v>0</v>
      </c>
      <c r="P543" s="506">
        <v>2.6798279999999997</v>
      </c>
      <c r="Q543" s="506">
        <v>0</v>
      </c>
      <c r="R543" s="509">
        <v>0</v>
      </c>
      <c r="S543" s="506"/>
      <c r="T543" s="506"/>
      <c r="U543" s="506">
        <v>3.5720000000000001</v>
      </c>
      <c r="V543" s="506">
        <v>0.84699999999999998</v>
      </c>
      <c r="W543" s="506">
        <v>0.84650000000000003</v>
      </c>
      <c r="X543" s="506">
        <v>0</v>
      </c>
      <c r="Y543" s="506">
        <v>0</v>
      </c>
      <c r="Z543" s="506">
        <v>0.84699999999999998</v>
      </c>
      <c r="AA543" s="506">
        <v>0.84699999999999998</v>
      </c>
      <c r="AB543" s="506">
        <v>0</v>
      </c>
      <c r="AC543" s="506">
        <v>0</v>
      </c>
      <c r="AD543" s="506">
        <v>0</v>
      </c>
      <c r="AE543" s="506">
        <v>-4.9999999999994493E-4</v>
      </c>
      <c r="AF543" s="506">
        <v>4.9999999999994493E-4</v>
      </c>
      <c r="AG543" s="506">
        <v>-4.9999999999994493E-4</v>
      </c>
      <c r="AH543" s="451">
        <v>0.99940968122786311</v>
      </c>
      <c r="AI543" s="450">
        <v>0</v>
      </c>
      <c r="AJ543" s="506">
        <v>4.4184999999999999</v>
      </c>
      <c r="AK543" s="506">
        <v>0</v>
      </c>
      <c r="AL543" s="506">
        <v>0</v>
      </c>
      <c r="AM543" s="506">
        <v>0</v>
      </c>
      <c r="AN543" s="452" t="s">
        <v>1119</v>
      </c>
      <c r="AO543" s="506">
        <v>0</v>
      </c>
      <c r="AP543" s="506">
        <v>0</v>
      </c>
      <c r="AQ543" s="453"/>
      <c r="AR543" s="450" t="s">
        <v>443</v>
      </c>
    </row>
    <row r="544" spans="1:44" s="333" customFormat="1" ht="31.5" hidden="1" x14ac:dyDescent="0.25">
      <c r="A544" s="447">
        <v>0</v>
      </c>
      <c r="B544" s="448" t="s">
        <v>1036</v>
      </c>
      <c r="C544" s="449" t="s">
        <v>385</v>
      </c>
      <c r="D544" s="506">
        <v>0</v>
      </c>
      <c r="E544" s="506">
        <v>0</v>
      </c>
      <c r="F544" s="506">
        <v>0</v>
      </c>
      <c r="G544" s="506">
        <v>0</v>
      </c>
      <c r="H544" s="506">
        <v>0</v>
      </c>
      <c r="I544" s="506">
        <v>0</v>
      </c>
      <c r="J544" s="506">
        <v>0</v>
      </c>
      <c r="K544" s="506">
        <v>0</v>
      </c>
      <c r="L544" s="506">
        <v>0</v>
      </c>
      <c r="M544" s="506">
        <v>0</v>
      </c>
      <c r="N544" s="506">
        <v>0</v>
      </c>
      <c r="O544" s="506">
        <v>0</v>
      </c>
      <c r="P544" s="506" t="s">
        <v>804</v>
      </c>
      <c r="Q544" s="506">
        <v>0</v>
      </c>
      <c r="R544" s="509">
        <v>0</v>
      </c>
      <c r="S544" s="506"/>
      <c r="T544" s="506"/>
      <c r="U544" s="506">
        <v>0</v>
      </c>
      <c r="V544" s="506">
        <v>0</v>
      </c>
      <c r="W544" s="506">
        <v>0.38800000000000001</v>
      </c>
      <c r="X544" s="506">
        <v>0</v>
      </c>
      <c r="Y544" s="506">
        <v>0</v>
      </c>
      <c r="Z544" s="506">
        <v>0</v>
      </c>
      <c r="AA544" s="506">
        <v>0</v>
      </c>
      <c r="AB544" s="506">
        <v>0</v>
      </c>
      <c r="AC544" s="506">
        <v>0</v>
      </c>
      <c r="AD544" s="506">
        <v>0</v>
      </c>
      <c r="AE544" s="506">
        <v>0.38800000000000001</v>
      </c>
      <c r="AF544" s="506" t="s">
        <v>804</v>
      </c>
      <c r="AG544" s="506">
        <v>0.38800000000000001</v>
      </c>
      <c r="AH544" s="451" t="s">
        <v>1119</v>
      </c>
      <c r="AI544" s="450">
        <v>0</v>
      </c>
      <c r="AJ544" s="506">
        <v>0.38800000000000001</v>
      </c>
      <c r="AK544" s="506">
        <v>0</v>
      </c>
      <c r="AL544" s="506">
        <v>0</v>
      </c>
      <c r="AM544" s="506">
        <v>0</v>
      </c>
      <c r="AN544" s="452" t="s">
        <v>1119</v>
      </c>
      <c r="AO544" s="506">
        <v>0</v>
      </c>
      <c r="AP544" s="506">
        <v>0</v>
      </c>
      <c r="AQ544" s="453"/>
      <c r="AR544" s="450" t="s">
        <v>443</v>
      </c>
    </row>
    <row r="545" spans="1:44" s="333" customFormat="1" ht="94.5" hidden="1" x14ac:dyDescent="0.25">
      <c r="A545" s="447">
        <v>0</v>
      </c>
      <c r="B545" s="448" t="s">
        <v>426</v>
      </c>
      <c r="C545" s="449" t="s">
        <v>385</v>
      </c>
      <c r="D545" s="506">
        <v>7.0409301999999991</v>
      </c>
      <c r="E545" s="506">
        <v>7.0409301999999991</v>
      </c>
      <c r="F545" s="506">
        <v>0.12641836000000001</v>
      </c>
      <c r="G545" s="506">
        <v>0.12641836000000001</v>
      </c>
      <c r="H545" s="506">
        <v>0.12641836000000001</v>
      </c>
      <c r="I545" s="506">
        <v>0.12641836000000001</v>
      </c>
      <c r="J545" s="506">
        <v>0</v>
      </c>
      <c r="K545" s="506">
        <v>0</v>
      </c>
      <c r="L545" s="506">
        <v>0</v>
      </c>
      <c r="M545" s="506">
        <v>0</v>
      </c>
      <c r="N545" s="506">
        <v>0</v>
      </c>
      <c r="O545" s="506">
        <v>0</v>
      </c>
      <c r="P545" s="506">
        <v>6.9145118399999994</v>
      </c>
      <c r="Q545" s="506">
        <v>0</v>
      </c>
      <c r="R545" s="509">
        <v>1</v>
      </c>
      <c r="S545" s="506"/>
      <c r="T545" s="506"/>
      <c r="U545" s="506">
        <v>27.094000000000001</v>
      </c>
      <c r="V545" s="506">
        <v>0</v>
      </c>
      <c r="W545" s="506">
        <v>0</v>
      </c>
      <c r="X545" s="506">
        <v>0</v>
      </c>
      <c r="Y545" s="506">
        <v>0</v>
      </c>
      <c r="Z545" s="506">
        <v>0</v>
      </c>
      <c r="AA545" s="506">
        <v>0</v>
      </c>
      <c r="AB545" s="506">
        <v>0</v>
      </c>
      <c r="AC545" s="506">
        <v>0</v>
      </c>
      <c r="AD545" s="506">
        <v>0</v>
      </c>
      <c r="AE545" s="506">
        <v>0</v>
      </c>
      <c r="AF545" s="506" t="s">
        <v>804</v>
      </c>
      <c r="AG545" s="506">
        <v>0</v>
      </c>
      <c r="AH545" s="451" t="s">
        <v>1119</v>
      </c>
      <c r="AI545" s="450">
        <v>0</v>
      </c>
      <c r="AJ545" s="506">
        <v>27.094000000000001</v>
      </c>
      <c r="AK545" s="506">
        <v>0</v>
      </c>
      <c r="AL545" s="506">
        <v>0</v>
      </c>
      <c r="AM545" s="506">
        <v>0</v>
      </c>
      <c r="AN545" s="452" t="s">
        <v>1119</v>
      </c>
      <c r="AO545" s="506">
        <v>0</v>
      </c>
      <c r="AP545" s="506">
        <v>0</v>
      </c>
      <c r="AQ545" s="453"/>
      <c r="AR545" s="450" t="s">
        <v>443</v>
      </c>
    </row>
    <row r="546" spans="1:44" s="333" customFormat="1" ht="47.25" hidden="1" x14ac:dyDescent="0.25">
      <c r="A546" s="447">
        <v>0</v>
      </c>
      <c r="B546" s="448" t="s">
        <v>423</v>
      </c>
      <c r="C546" s="449" t="s">
        <v>385</v>
      </c>
      <c r="D546" s="506">
        <v>66.797760982602043</v>
      </c>
      <c r="E546" s="506">
        <v>6.8203999999999958</v>
      </c>
      <c r="F546" s="506">
        <v>0</v>
      </c>
      <c r="G546" s="506">
        <v>0.36289455999999998</v>
      </c>
      <c r="H546" s="506">
        <v>0</v>
      </c>
      <c r="I546" s="506">
        <v>0</v>
      </c>
      <c r="J546" s="506">
        <v>0</v>
      </c>
      <c r="K546" s="506">
        <v>0</v>
      </c>
      <c r="L546" s="506">
        <v>0</v>
      </c>
      <c r="M546" s="506">
        <v>0.36289455999999998</v>
      </c>
      <c r="N546" s="506">
        <v>0</v>
      </c>
      <c r="O546" s="506">
        <v>0</v>
      </c>
      <c r="P546" s="506">
        <v>6.4575054399999958</v>
      </c>
      <c r="Q546" s="506">
        <v>0.36289455999999998</v>
      </c>
      <c r="R546" s="509" t="s">
        <v>1119</v>
      </c>
      <c r="S546" s="506"/>
      <c r="T546" s="506"/>
      <c r="U546" s="506">
        <v>4.7080000000000002</v>
      </c>
      <c r="V546" s="506">
        <v>1.958</v>
      </c>
      <c r="W546" s="506">
        <v>0.81299999999999994</v>
      </c>
      <c r="X546" s="506">
        <v>0.193</v>
      </c>
      <c r="Y546" s="506">
        <v>0.193</v>
      </c>
      <c r="Z546" s="506">
        <v>0.128</v>
      </c>
      <c r="AA546" s="506">
        <v>0.128</v>
      </c>
      <c r="AB546" s="506">
        <v>0</v>
      </c>
      <c r="AC546" s="506">
        <v>0.14899999999999997</v>
      </c>
      <c r="AD546" s="506">
        <v>1.637</v>
      </c>
      <c r="AE546" s="506">
        <v>0.34299999999999992</v>
      </c>
      <c r="AF546" s="506">
        <v>1.1446748571428538</v>
      </c>
      <c r="AG546" s="506">
        <v>-1.145</v>
      </c>
      <c r="AH546" s="451">
        <v>0.41521961184882533</v>
      </c>
      <c r="AI546" s="450" t="s">
        <v>509</v>
      </c>
      <c r="AJ546" s="506">
        <v>5.5209999999999999</v>
      </c>
      <c r="AK546" s="506">
        <v>6.6654</v>
      </c>
      <c r="AL546" s="506">
        <v>0</v>
      </c>
      <c r="AM546" s="506">
        <v>-6.6654</v>
      </c>
      <c r="AN546" s="452">
        <v>0</v>
      </c>
      <c r="AO546" s="506">
        <v>6.6654</v>
      </c>
      <c r="AP546" s="506">
        <v>0</v>
      </c>
      <c r="AQ546" s="453"/>
      <c r="AR546" s="450" t="s">
        <v>443</v>
      </c>
    </row>
    <row r="547" spans="1:44" s="333" customFormat="1" ht="47.25" hidden="1" x14ac:dyDescent="0.25">
      <c r="A547" s="447">
        <v>0</v>
      </c>
      <c r="B547" s="448" t="s">
        <v>691</v>
      </c>
      <c r="C547" s="449" t="s">
        <v>385</v>
      </c>
      <c r="D547" s="506">
        <v>0</v>
      </c>
      <c r="E547" s="506">
        <v>0</v>
      </c>
      <c r="F547" s="506">
        <v>0</v>
      </c>
      <c r="G547" s="506">
        <v>0</v>
      </c>
      <c r="H547" s="506">
        <v>0</v>
      </c>
      <c r="I547" s="506">
        <v>0</v>
      </c>
      <c r="J547" s="506">
        <v>0</v>
      </c>
      <c r="K547" s="506">
        <v>0</v>
      </c>
      <c r="L547" s="506">
        <v>0</v>
      </c>
      <c r="M547" s="506">
        <v>0</v>
      </c>
      <c r="N547" s="506">
        <v>0</v>
      </c>
      <c r="O547" s="506">
        <v>0</v>
      </c>
      <c r="P547" s="506" t="s">
        <v>804</v>
      </c>
      <c r="Q547" s="506">
        <v>0</v>
      </c>
      <c r="R547" s="509">
        <v>0</v>
      </c>
      <c r="S547" s="506"/>
      <c r="T547" s="506"/>
      <c r="U547" s="506">
        <v>0</v>
      </c>
      <c r="V547" s="506">
        <v>0</v>
      </c>
      <c r="W547" s="506">
        <v>4.0000000000000008E-2</v>
      </c>
      <c r="X547" s="506">
        <v>0</v>
      </c>
      <c r="Y547" s="506">
        <v>0</v>
      </c>
      <c r="Z547" s="506">
        <v>0</v>
      </c>
      <c r="AA547" s="506">
        <v>0</v>
      </c>
      <c r="AB547" s="506">
        <v>0</v>
      </c>
      <c r="AC547" s="506">
        <v>4.0000000000000001E-3</v>
      </c>
      <c r="AD547" s="506">
        <v>0</v>
      </c>
      <c r="AE547" s="506">
        <v>3.6000000000000004E-2</v>
      </c>
      <c r="AF547" s="506" t="s">
        <v>804</v>
      </c>
      <c r="AG547" s="506">
        <v>4.0000000000000008E-2</v>
      </c>
      <c r="AH547" s="451" t="s">
        <v>1119</v>
      </c>
      <c r="AI547" s="450">
        <v>0</v>
      </c>
      <c r="AJ547" s="506">
        <v>0</v>
      </c>
      <c r="AK547" s="506">
        <v>0</v>
      </c>
      <c r="AL547" s="506">
        <v>0.04</v>
      </c>
      <c r="AM547" s="506">
        <v>0.04</v>
      </c>
      <c r="AN547" s="452" t="s">
        <v>1119</v>
      </c>
      <c r="AO547" s="506">
        <v>0</v>
      </c>
      <c r="AP547" s="506">
        <v>0.04</v>
      </c>
      <c r="AQ547" s="453"/>
      <c r="AR547" s="450" t="s">
        <v>443</v>
      </c>
    </row>
    <row r="548" spans="1:44" s="333" customFormat="1" ht="31.5" hidden="1" x14ac:dyDescent="0.25">
      <c r="A548" s="447">
        <v>0</v>
      </c>
      <c r="B548" s="448" t="s">
        <v>692</v>
      </c>
      <c r="C548" s="449" t="s">
        <v>385</v>
      </c>
      <c r="D548" s="506">
        <v>1.9679705100751332</v>
      </c>
      <c r="E548" s="506">
        <v>1.8526</v>
      </c>
      <c r="F548" s="506">
        <v>0.11488314999999999</v>
      </c>
      <c r="G548" s="506">
        <v>0.11488315</v>
      </c>
      <c r="H548" s="506">
        <v>0</v>
      </c>
      <c r="I548" s="506">
        <v>0</v>
      </c>
      <c r="J548" s="506">
        <v>1.723247E-2</v>
      </c>
      <c r="K548" s="506">
        <v>1.723247E-2</v>
      </c>
      <c r="L548" s="506">
        <v>0</v>
      </c>
      <c r="M548" s="506">
        <v>9.7650680000000004E-2</v>
      </c>
      <c r="N548" s="506">
        <v>9.765067999999999E-2</v>
      </c>
      <c r="O548" s="506">
        <v>0</v>
      </c>
      <c r="P548" s="506">
        <v>1.73771685</v>
      </c>
      <c r="Q548" s="506">
        <v>0</v>
      </c>
      <c r="R548" s="509">
        <v>1.0000000000000002</v>
      </c>
      <c r="S548" s="506"/>
      <c r="T548" s="506"/>
      <c r="U548" s="506">
        <v>0.115</v>
      </c>
      <c r="V548" s="506">
        <v>0</v>
      </c>
      <c r="W548" s="506">
        <v>0</v>
      </c>
      <c r="X548" s="506">
        <v>0</v>
      </c>
      <c r="Y548" s="506">
        <v>0</v>
      </c>
      <c r="Z548" s="506">
        <v>0</v>
      </c>
      <c r="AA548" s="506">
        <v>0</v>
      </c>
      <c r="AB548" s="506">
        <v>0</v>
      </c>
      <c r="AC548" s="506">
        <v>0</v>
      </c>
      <c r="AD548" s="506">
        <v>0</v>
      </c>
      <c r="AE548" s="506">
        <v>0</v>
      </c>
      <c r="AF548" s="506">
        <v>1.5527716187077401</v>
      </c>
      <c r="AG548" s="506">
        <v>0</v>
      </c>
      <c r="AH548" s="451" t="s">
        <v>1119</v>
      </c>
      <c r="AI548" s="450">
        <v>0</v>
      </c>
      <c r="AJ548" s="506">
        <v>0.115</v>
      </c>
      <c r="AK548" s="506">
        <v>0</v>
      </c>
      <c r="AL548" s="506">
        <v>0</v>
      </c>
      <c r="AM548" s="506">
        <v>0</v>
      </c>
      <c r="AN548" s="452" t="s">
        <v>1119</v>
      </c>
      <c r="AO548" s="506">
        <v>0</v>
      </c>
      <c r="AP548" s="506">
        <v>0</v>
      </c>
      <c r="AQ548" s="453"/>
      <c r="AR548" s="450" t="s">
        <v>443</v>
      </c>
    </row>
    <row r="549" spans="1:44" s="333" customFormat="1" ht="63" hidden="1" x14ac:dyDescent="0.25">
      <c r="A549" s="447">
        <v>0</v>
      </c>
      <c r="B549" s="448" t="s">
        <v>1037</v>
      </c>
      <c r="C549" s="449" t="s">
        <v>385</v>
      </c>
      <c r="D549" s="506">
        <v>0</v>
      </c>
      <c r="E549" s="506">
        <v>0</v>
      </c>
      <c r="F549" s="506">
        <v>0</v>
      </c>
      <c r="G549" s="506">
        <v>0</v>
      </c>
      <c r="H549" s="506">
        <v>0</v>
      </c>
      <c r="I549" s="506">
        <v>0</v>
      </c>
      <c r="J549" s="506">
        <v>0</v>
      </c>
      <c r="K549" s="506">
        <v>0</v>
      </c>
      <c r="L549" s="506">
        <v>0</v>
      </c>
      <c r="M549" s="506">
        <v>0</v>
      </c>
      <c r="N549" s="506">
        <v>0</v>
      </c>
      <c r="O549" s="506">
        <v>0</v>
      </c>
      <c r="P549" s="506" t="s">
        <v>804</v>
      </c>
      <c r="Q549" s="506">
        <v>0</v>
      </c>
      <c r="R549" s="509">
        <v>0</v>
      </c>
      <c r="S549" s="506"/>
      <c r="T549" s="506"/>
      <c r="U549" s="506">
        <v>0</v>
      </c>
      <c r="V549" s="506">
        <v>0</v>
      </c>
      <c r="W549" s="506">
        <v>0.30519000000000002</v>
      </c>
      <c r="X549" s="506">
        <v>0</v>
      </c>
      <c r="Y549" s="506">
        <v>0</v>
      </c>
      <c r="Z549" s="506">
        <v>0</v>
      </c>
      <c r="AA549" s="506">
        <v>0</v>
      </c>
      <c r="AB549" s="506">
        <v>0</v>
      </c>
      <c r="AC549" s="506">
        <v>0</v>
      </c>
      <c r="AD549" s="506">
        <v>0</v>
      </c>
      <c r="AE549" s="506">
        <v>0.30519000000000002</v>
      </c>
      <c r="AF549" s="506" t="s">
        <v>804</v>
      </c>
      <c r="AG549" s="506">
        <v>0.30519000000000002</v>
      </c>
      <c r="AH549" s="451" t="s">
        <v>1119</v>
      </c>
      <c r="AI549" s="450">
        <v>0</v>
      </c>
      <c r="AJ549" s="506">
        <v>0.30519000000000002</v>
      </c>
      <c r="AK549" s="506">
        <v>0</v>
      </c>
      <c r="AL549" s="506">
        <v>0</v>
      </c>
      <c r="AM549" s="506">
        <v>0</v>
      </c>
      <c r="AN549" s="452" t="s">
        <v>1119</v>
      </c>
      <c r="AO549" s="506">
        <v>0</v>
      </c>
      <c r="AP549" s="506">
        <v>0</v>
      </c>
      <c r="AQ549" s="453"/>
      <c r="AR549" s="450" t="s">
        <v>1106</v>
      </c>
    </row>
    <row r="550" spans="1:44" s="333" customFormat="1" ht="78.75" hidden="1" x14ac:dyDescent="0.25">
      <c r="A550" s="447">
        <v>0</v>
      </c>
      <c r="B550" s="448" t="s">
        <v>1038</v>
      </c>
      <c r="C550" s="449" t="s">
        <v>385</v>
      </c>
      <c r="D550" s="506">
        <v>0</v>
      </c>
      <c r="E550" s="506">
        <v>0</v>
      </c>
      <c r="F550" s="506">
        <v>0</v>
      </c>
      <c r="G550" s="506">
        <v>0</v>
      </c>
      <c r="H550" s="506">
        <v>0</v>
      </c>
      <c r="I550" s="506">
        <v>0</v>
      </c>
      <c r="J550" s="506">
        <v>0</v>
      </c>
      <c r="K550" s="506">
        <v>0</v>
      </c>
      <c r="L550" s="506">
        <v>0</v>
      </c>
      <c r="M550" s="506">
        <v>0</v>
      </c>
      <c r="N550" s="506">
        <v>0</v>
      </c>
      <c r="O550" s="506">
        <v>0</v>
      </c>
      <c r="P550" s="506" t="s">
        <v>804</v>
      </c>
      <c r="Q550" s="506">
        <v>0</v>
      </c>
      <c r="R550" s="509">
        <v>0</v>
      </c>
      <c r="S550" s="506"/>
      <c r="T550" s="506"/>
      <c r="U550" s="506">
        <v>0</v>
      </c>
      <c r="V550" s="506">
        <v>0</v>
      </c>
      <c r="W550" s="506">
        <v>0.29499999999999998</v>
      </c>
      <c r="X550" s="506">
        <v>0</v>
      </c>
      <c r="Y550" s="506">
        <v>0</v>
      </c>
      <c r="Z550" s="506">
        <v>0</v>
      </c>
      <c r="AA550" s="506">
        <v>0</v>
      </c>
      <c r="AB550" s="506">
        <v>0</v>
      </c>
      <c r="AC550" s="506">
        <v>0</v>
      </c>
      <c r="AD550" s="506">
        <v>0</v>
      </c>
      <c r="AE550" s="506">
        <v>0.29499999999999998</v>
      </c>
      <c r="AF550" s="506" t="s">
        <v>804</v>
      </c>
      <c r="AG550" s="506">
        <v>0.29499999999999998</v>
      </c>
      <c r="AH550" s="451" t="s">
        <v>1119</v>
      </c>
      <c r="AI550" s="450">
        <v>0</v>
      </c>
      <c r="AJ550" s="506">
        <v>0.29499999999999998</v>
      </c>
      <c r="AK550" s="506">
        <v>0</v>
      </c>
      <c r="AL550" s="506">
        <v>0</v>
      </c>
      <c r="AM550" s="506">
        <v>0</v>
      </c>
      <c r="AN550" s="452" t="s">
        <v>1119</v>
      </c>
      <c r="AO550" s="506">
        <v>0</v>
      </c>
      <c r="AP550" s="506">
        <v>0</v>
      </c>
      <c r="AQ550" s="453"/>
      <c r="AR550" s="450" t="s">
        <v>443</v>
      </c>
    </row>
    <row r="551" spans="1:44" s="333" customFormat="1" ht="63" hidden="1" x14ac:dyDescent="0.25">
      <c r="A551" s="447">
        <v>0</v>
      </c>
      <c r="B551" s="448" t="s">
        <v>697</v>
      </c>
      <c r="C551" s="449" t="s">
        <v>385</v>
      </c>
      <c r="D551" s="506">
        <v>31.6158647033207</v>
      </c>
      <c r="E551" s="506">
        <v>31.022199999999998</v>
      </c>
      <c r="F551" s="506">
        <v>0</v>
      </c>
      <c r="G551" s="506">
        <v>0</v>
      </c>
      <c r="H551" s="506">
        <v>0</v>
      </c>
      <c r="I551" s="506">
        <v>0</v>
      </c>
      <c r="J551" s="506">
        <v>0</v>
      </c>
      <c r="K551" s="506">
        <v>0</v>
      </c>
      <c r="L551" s="506">
        <v>0</v>
      </c>
      <c r="M551" s="506">
        <v>0</v>
      </c>
      <c r="N551" s="506">
        <v>0</v>
      </c>
      <c r="O551" s="506">
        <v>0</v>
      </c>
      <c r="P551" s="506">
        <v>31.022199999999998</v>
      </c>
      <c r="Q551" s="506">
        <v>0</v>
      </c>
      <c r="R551" s="509">
        <v>0</v>
      </c>
      <c r="S551" s="506"/>
      <c r="T551" s="506"/>
      <c r="U551" s="506">
        <v>0.54700000000000015</v>
      </c>
      <c r="V551" s="506">
        <v>0.79300000000000004</v>
      </c>
      <c r="W551" s="506">
        <v>0.79300000000000004</v>
      </c>
      <c r="X551" s="506">
        <v>0.73699999999999999</v>
      </c>
      <c r="Y551" s="506">
        <v>0.73699999999999999</v>
      </c>
      <c r="Z551" s="506">
        <v>5.600000000000005E-2</v>
      </c>
      <c r="AA551" s="506">
        <v>5.600000000000005E-2</v>
      </c>
      <c r="AB551" s="506">
        <v>0</v>
      </c>
      <c r="AC551" s="506">
        <v>0</v>
      </c>
      <c r="AD551" s="506">
        <v>0</v>
      </c>
      <c r="AE551" s="506">
        <v>0</v>
      </c>
      <c r="AF551" s="506">
        <v>25.453105680780254</v>
      </c>
      <c r="AG551" s="506">
        <v>0</v>
      </c>
      <c r="AH551" s="451">
        <v>1</v>
      </c>
      <c r="AI551" s="450">
        <v>0</v>
      </c>
      <c r="AJ551" s="506">
        <v>1.3400000000000003</v>
      </c>
      <c r="AK551" s="506">
        <v>0</v>
      </c>
      <c r="AL551" s="506">
        <v>0</v>
      </c>
      <c r="AM551" s="506">
        <v>0</v>
      </c>
      <c r="AN551" s="452" t="s">
        <v>1119</v>
      </c>
      <c r="AO551" s="506">
        <v>0</v>
      </c>
      <c r="AP551" s="506">
        <v>0</v>
      </c>
      <c r="AQ551" s="453"/>
      <c r="AR551" s="450" t="s">
        <v>443</v>
      </c>
    </row>
    <row r="552" spans="1:44" s="333" customFormat="1" hidden="1" x14ac:dyDescent="0.25">
      <c r="A552" s="447">
        <v>3</v>
      </c>
      <c r="B552" s="448" t="s">
        <v>466</v>
      </c>
      <c r="C552" s="449">
        <v>0</v>
      </c>
      <c r="D552" s="506">
        <v>0</v>
      </c>
      <c r="E552" s="506">
        <v>0</v>
      </c>
      <c r="F552" s="506">
        <v>0</v>
      </c>
      <c r="G552" s="506">
        <v>0</v>
      </c>
      <c r="H552" s="506">
        <v>0</v>
      </c>
      <c r="I552" s="506">
        <v>0</v>
      </c>
      <c r="J552" s="506">
        <v>0</v>
      </c>
      <c r="K552" s="506">
        <v>0</v>
      </c>
      <c r="L552" s="506">
        <v>0</v>
      </c>
      <c r="M552" s="506">
        <v>0</v>
      </c>
      <c r="N552" s="506">
        <v>0</v>
      </c>
      <c r="O552" s="506">
        <v>0</v>
      </c>
      <c r="P552" s="506" t="s">
        <v>804</v>
      </c>
      <c r="Q552" s="506">
        <v>0</v>
      </c>
      <c r="R552" s="509" t="s">
        <v>1119</v>
      </c>
      <c r="S552" s="506"/>
      <c r="T552" s="506"/>
      <c r="U552" s="506">
        <v>0</v>
      </c>
      <c r="V552" s="506">
        <v>0</v>
      </c>
      <c r="W552" s="506">
        <v>0</v>
      </c>
      <c r="X552" s="506">
        <v>0</v>
      </c>
      <c r="Y552" s="506">
        <v>0</v>
      </c>
      <c r="Z552" s="506">
        <v>0</v>
      </c>
      <c r="AA552" s="506">
        <v>0</v>
      </c>
      <c r="AB552" s="506">
        <v>0</v>
      </c>
      <c r="AC552" s="506">
        <v>0</v>
      </c>
      <c r="AD552" s="506">
        <v>0</v>
      </c>
      <c r="AE552" s="506">
        <v>0</v>
      </c>
      <c r="AF552" s="506" t="s">
        <v>804</v>
      </c>
      <c r="AG552" s="506">
        <v>0</v>
      </c>
      <c r="AH552" s="451" t="s">
        <v>1119</v>
      </c>
      <c r="AI552" s="450">
        <v>0</v>
      </c>
      <c r="AJ552" s="506">
        <v>0</v>
      </c>
      <c r="AK552" s="506">
        <v>0</v>
      </c>
      <c r="AL552" s="506">
        <v>0</v>
      </c>
      <c r="AM552" s="506">
        <v>0</v>
      </c>
      <c r="AN552" s="452" t="s">
        <v>1119</v>
      </c>
      <c r="AO552" s="506">
        <v>0</v>
      </c>
      <c r="AP552" s="506">
        <v>0</v>
      </c>
      <c r="AQ552" s="453"/>
      <c r="AR552" s="450">
        <v>0</v>
      </c>
    </row>
    <row r="553" spans="1:44" s="333" customFormat="1" hidden="1" x14ac:dyDescent="0.25">
      <c r="A553" s="447">
        <v>4</v>
      </c>
      <c r="B553" s="448" t="s">
        <v>467</v>
      </c>
      <c r="C553" s="449">
        <v>0</v>
      </c>
      <c r="D553" s="506">
        <v>0</v>
      </c>
      <c r="E553" s="506">
        <v>0</v>
      </c>
      <c r="F553" s="506">
        <v>0</v>
      </c>
      <c r="G553" s="506">
        <v>0</v>
      </c>
      <c r="H553" s="506">
        <v>0</v>
      </c>
      <c r="I553" s="506">
        <v>0</v>
      </c>
      <c r="J553" s="506">
        <v>0</v>
      </c>
      <c r="K553" s="506">
        <v>0</v>
      </c>
      <c r="L553" s="506">
        <v>0</v>
      </c>
      <c r="M553" s="506">
        <v>0</v>
      </c>
      <c r="N553" s="506">
        <v>0</v>
      </c>
      <c r="O553" s="506">
        <v>0</v>
      </c>
      <c r="P553" s="506" t="s">
        <v>804</v>
      </c>
      <c r="Q553" s="506">
        <v>0</v>
      </c>
      <c r="R553" s="509" t="s">
        <v>1119</v>
      </c>
      <c r="S553" s="506"/>
      <c r="T553" s="506"/>
      <c r="U553" s="506">
        <v>0</v>
      </c>
      <c r="V553" s="506">
        <v>0</v>
      </c>
      <c r="W553" s="506">
        <v>0.36002590000000001</v>
      </c>
      <c r="X553" s="506">
        <v>0</v>
      </c>
      <c r="Y553" s="506">
        <v>0</v>
      </c>
      <c r="Z553" s="506">
        <v>0</v>
      </c>
      <c r="AA553" s="506">
        <v>0</v>
      </c>
      <c r="AB553" s="506">
        <v>0</v>
      </c>
      <c r="AC553" s="506">
        <v>0</v>
      </c>
      <c r="AD553" s="506">
        <v>0</v>
      </c>
      <c r="AE553" s="506">
        <v>0.36002590000000001</v>
      </c>
      <c r="AF553" s="506" t="s">
        <v>804</v>
      </c>
      <c r="AG553" s="506">
        <v>0.36002590000000001</v>
      </c>
      <c r="AH553" s="451" t="s">
        <v>1119</v>
      </c>
      <c r="AI553" s="450">
        <v>0</v>
      </c>
      <c r="AJ553" s="506">
        <v>0.36002590000000001</v>
      </c>
      <c r="AK553" s="506">
        <v>0</v>
      </c>
      <c r="AL553" s="506">
        <v>0</v>
      </c>
      <c r="AM553" s="506">
        <v>0</v>
      </c>
      <c r="AN553" s="452" t="s">
        <v>1119</v>
      </c>
      <c r="AO553" s="506">
        <v>0</v>
      </c>
      <c r="AP553" s="506">
        <v>0</v>
      </c>
      <c r="AQ553" s="453"/>
      <c r="AR553" s="450">
        <v>0</v>
      </c>
    </row>
    <row r="554" spans="1:44" s="333" customFormat="1" ht="47.25" hidden="1" x14ac:dyDescent="0.25">
      <c r="A554" s="447">
        <v>0</v>
      </c>
      <c r="B554" s="448" t="s">
        <v>1039</v>
      </c>
      <c r="C554" s="449" t="s">
        <v>388</v>
      </c>
      <c r="D554" s="506">
        <v>0</v>
      </c>
      <c r="E554" s="506">
        <v>0</v>
      </c>
      <c r="F554" s="506">
        <v>0</v>
      </c>
      <c r="G554" s="506">
        <v>0</v>
      </c>
      <c r="H554" s="506">
        <v>0</v>
      </c>
      <c r="I554" s="506">
        <v>0</v>
      </c>
      <c r="J554" s="506">
        <v>0</v>
      </c>
      <c r="K554" s="506">
        <v>0</v>
      </c>
      <c r="L554" s="506">
        <v>0</v>
      </c>
      <c r="M554" s="506">
        <v>0</v>
      </c>
      <c r="N554" s="506">
        <v>0</v>
      </c>
      <c r="O554" s="506">
        <v>0</v>
      </c>
      <c r="P554" s="506" t="s">
        <v>804</v>
      </c>
      <c r="Q554" s="506">
        <v>0</v>
      </c>
      <c r="R554" s="509">
        <v>0</v>
      </c>
      <c r="S554" s="506"/>
      <c r="T554" s="506"/>
      <c r="U554" s="506">
        <v>0</v>
      </c>
      <c r="V554" s="506">
        <v>0</v>
      </c>
      <c r="W554" s="506">
        <v>6.00259E-2</v>
      </c>
      <c r="X554" s="506">
        <v>0</v>
      </c>
      <c r="Y554" s="506">
        <v>0</v>
      </c>
      <c r="Z554" s="506">
        <v>0</v>
      </c>
      <c r="AA554" s="506">
        <v>0</v>
      </c>
      <c r="AB554" s="506">
        <v>0</v>
      </c>
      <c r="AC554" s="506">
        <v>0</v>
      </c>
      <c r="AD554" s="506">
        <v>0</v>
      </c>
      <c r="AE554" s="506">
        <v>6.00259E-2</v>
      </c>
      <c r="AF554" s="506" t="s">
        <v>804</v>
      </c>
      <c r="AG554" s="506">
        <v>6.00259E-2</v>
      </c>
      <c r="AH554" s="451" t="s">
        <v>1119</v>
      </c>
      <c r="AI554" s="450">
        <v>0</v>
      </c>
      <c r="AJ554" s="506">
        <v>6.00259E-2</v>
      </c>
      <c r="AK554" s="506">
        <v>0</v>
      </c>
      <c r="AL554" s="506">
        <v>0</v>
      </c>
      <c r="AM554" s="506">
        <v>0</v>
      </c>
      <c r="AN554" s="452" t="s">
        <v>1119</v>
      </c>
      <c r="AO554" s="506">
        <v>0</v>
      </c>
      <c r="AP554" s="506">
        <v>0</v>
      </c>
      <c r="AQ554" s="453"/>
      <c r="AR554" s="450" t="s">
        <v>443</v>
      </c>
    </row>
    <row r="555" spans="1:44" s="333" customFormat="1" ht="31.5" hidden="1" x14ac:dyDescent="0.25">
      <c r="A555" s="447">
        <v>0</v>
      </c>
      <c r="B555" s="448" t="s">
        <v>1040</v>
      </c>
      <c r="C555" s="449" t="s">
        <v>385</v>
      </c>
      <c r="D555" s="506">
        <v>0</v>
      </c>
      <c r="E555" s="506">
        <v>0</v>
      </c>
      <c r="F555" s="506">
        <v>0</v>
      </c>
      <c r="G555" s="506">
        <v>0</v>
      </c>
      <c r="H555" s="506">
        <v>0</v>
      </c>
      <c r="I555" s="506">
        <v>0</v>
      </c>
      <c r="J555" s="506">
        <v>0</v>
      </c>
      <c r="K555" s="506">
        <v>0</v>
      </c>
      <c r="L555" s="506">
        <v>0</v>
      </c>
      <c r="M555" s="506">
        <v>0</v>
      </c>
      <c r="N555" s="506">
        <v>0</v>
      </c>
      <c r="O555" s="506">
        <v>0</v>
      </c>
      <c r="P555" s="506" t="s">
        <v>804</v>
      </c>
      <c r="Q555" s="506">
        <v>0</v>
      </c>
      <c r="R555" s="509">
        <v>0</v>
      </c>
      <c r="S555" s="506"/>
      <c r="T555" s="506"/>
      <c r="U555" s="506">
        <v>0</v>
      </c>
      <c r="V555" s="506">
        <v>0</v>
      </c>
      <c r="W555" s="506">
        <v>0.3</v>
      </c>
      <c r="X555" s="506">
        <v>0</v>
      </c>
      <c r="Y555" s="506">
        <v>0</v>
      </c>
      <c r="Z555" s="506">
        <v>0</v>
      </c>
      <c r="AA555" s="506">
        <v>0</v>
      </c>
      <c r="AB555" s="506">
        <v>0</v>
      </c>
      <c r="AC555" s="506">
        <v>0</v>
      </c>
      <c r="AD555" s="506">
        <v>0</v>
      </c>
      <c r="AE555" s="506">
        <v>0.3</v>
      </c>
      <c r="AF555" s="506" t="s">
        <v>804</v>
      </c>
      <c r="AG555" s="506">
        <v>0.3</v>
      </c>
      <c r="AH555" s="451" t="s">
        <v>1119</v>
      </c>
      <c r="AI555" s="450">
        <v>0</v>
      </c>
      <c r="AJ555" s="506">
        <v>0.3</v>
      </c>
      <c r="AK555" s="506">
        <v>0</v>
      </c>
      <c r="AL555" s="506">
        <v>0</v>
      </c>
      <c r="AM555" s="506">
        <v>0</v>
      </c>
      <c r="AN555" s="452" t="s">
        <v>1119</v>
      </c>
      <c r="AO555" s="506">
        <v>0</v>
      </c>
      <c r="AP555" s="506">
        <v>0</v>
      </c>
      <c r="AQ555" s="453"/>
      <c r="AR555" s="450" t="s">
        <v>443</v>
      </c>
    </row>
    <row r="556" spans="1:44" s="333" customFormat="1" hidden="1" x14ac:dyDescent="0.25">
      <c r="A556" s="447">
        <v>5</v>
      </c>
      <c r="B556" s="448" t="s">
        <v>468</v>
      </c>
      <c r="C556" s="449">
        <v>0</v>
      </c>
      <c r="D556" s="506">
        <v>0</v>
      </c>
      <c r="E556" s="506">
        <v>0</v>
      </c>
      <c r="F556" s="506">
        <v>0</v>
      </c>
      <c r="G556" s="506">
        <v>0</v>
      </c>
      <c r="H556" s="506">
        <v>0</v>
      </c>
      <c r="I556" s="506">
        <v>0</v>
      </c>
      <c r="J556" s="506">
        <v>0</v>
      </c>
      <c r="K556" s="506">
        <v>0</v>
      </c>
      <c r="L556" s="506">
        <v>0</v>
      </c>
      <c r="M556" s="506">
        <v>0</v>
      </c>
      <c r="N556" s="506">
        <v>0</v>
      </c>
      <c r="O556" s="506">
        <v>0</v>
      </c>
      <c r="P556" s="506" t="s">
        <v>804</v>
      </c>
      <c r="Q556" s="506">
        <v>0</v>
      </c>
      <c r="R556" s="509" t="s">
        <v>1119</v>
      </c>
      <c r="S556" s="506"/>
      <c r="T556" s="506"/>
      <c r="U556" s="506">
        <v>0</v>
      </c>
      <c r="V556" s="506">
        <v>0</v>
      </c>
      <c r="W556" s="506">
        <v>0</v>
      </c>
      <c r="X556" s="506">
        <v>0</v>
      </c>
      <c r="Y556" s="506">
        <v>0</v>
      </c>
      <c r="Z556" s="506">
        <v>0</v>
      </c>
      <c r="AA556" s="506">
        <v>0</v>
      </c>
      <c r="AB556" s="506">
        <v>0</v>
      </c>
      <c r="AC556" s="506">
        <v>0</v>
      </c>
      <c r="AD556" s="506">
        <v>0</v>
      </c>
      <c r="AE556" s="506">
        <v>0</v>
      </c>
      <c r="AF556" s="506" t="s">
        <v>804</v>
      </c>
      <c r="AG556" s="506">
        <v>0</v>
      </c>
      <c r="AH556" s="451" t="s">
        <v>1119</v>
      </c>
      <c r="AI556" s="450">
        <v>0</v>
      </c>
      <c r="AJ556" s="506">
        <v>0</v>
      </c>
      <c r="AK556" s="506">
        <v>0</v>
      </c>
      <c r="AL556" s="506">
        <v>0</v>
      </c>
      <c r="AM556" s="506">
        <v>0</v>
      </c>
      <c r="AN556" s="452" t="s">
        <v>1119</v>
      </c>
      <c r="AO556" s="506">
        <v>0</v>
      </c>
      <c r="AP556" s="506">
        <v>0</v>
      </c>
      <c r="AQ556" s="453"/>
      <c r="AR556" s="450">
        <v>0</v>
      </c>
    </row>
    <row r="557" spans="1:44" s="333" customFormat="1" hidden="1" x14ac:dyDescent="0.25">
      <c r="A557" s="447">
        <v>6</v>
      </c>
      <c r="B557" s="448" t="s">
        <v>469</v>
      </c>
      <c r="C557" s="449">
        <v>0</v>
      </c>
      <c r="D557" s="506">
        <v>0</v>
      </c>
      <c r="E557" s="506">
        <v>0</v>
      </c>
      <c r="F557" s="506">
        <v>0</v>
      </c>
      <c r="G557" s="506">
        <v>0</v>
      </c>
      <c r="H557" s="506">
        <v>0</v>
      </c>
      <c r="I557" s="506">
        <v>0</v>
      </c>
      <c r="J557" s="506">
        <v>0</v>
      </c>
      <c r="K557" s="506">
        <v>0</v>
      </c>
      <c r="L557" s="506">
        <v>0</v>
      </c>
      <c r="M557" s="506">
        <v>0</v>
      </c>
      <c r="N557" s="506">
        <v>0</v>
      </c>
      <c r="O557" s="506">
        <v>0</v>
      </c>
      <c r="P557" s="506" t="s">
        <v>804</v>
      </c>
      <c r="Q557" s="506">
        <v>0</v>
      </c>
      <c r="R557" s="509" t="s">
        <v>1119</v>
      </c>
      <c r="S557" s="506"/>
      <c r="T557" s="506"/>
      <c r="U557" s="506">
        <v>0</v>
      </c>
      <c r="V557" s="506">
        <v>0</v>
      </c>
      <c r="W557" s="506">
        <v>0</v>
      </c>
      <c r="X557" s="506">
        <v>0</v>
      </c>
      <c r="Y557" s="506">
        <v>0</v>
      </c>
      <c r="Z557" s="506">
        <v>0</v>
      </c>
      <c r="AA557" s="506">
        <v>0</v>
      </c>
      <c r="AB557" s="506">
        <v>0</v>
      </c>
      <c r="AC557" s="506">
        <v>0</v>
      </c>
      <c r="AD557" s="506">
        <v>0</v>
      </c>
      <c r="AE557" s="506">
        <v>0</v>
      </c>
      <c r="AF557" s="506" t="s">
        <v>804</v>
      </c>
      <c r="AG557" s="506">
        <v>0</v>
      </c>
      <c r="AH557" s="451" t="s">
        <v>1119</v>
      </c>
      <c r="AI557" s="450">
        <v>0</v>
      </c>
      <c r="AJ557" s="506">
        <v>0</v>
      </c>
      <c r="AK557" s="506">
        <v>0</v>
      </c>
      <c r="AL557" s="506">
        <v>0</v>
      </c>
      <c r="AM557" s="506">
        <v>0</v>
      </c>
      <c r="AN557" s="452" t="s">
        <v>1119</v>
      </c>
      <c r="AO557" s="506">
        <v>0</v>
      </c>
      <c r="AP557" s="506">
        <v>0</v>
      </c>
      <c r="AQ557" s="453"/>
      <c r="AR557" s="450">
        <v>0</v>
      </c>
    </row>
    <row r="558" spans="1:44" s="333" customFormat="1" hidden="1" x14ac:dyDescent="0.25">
      <c r="A558" s="447">
        <v>7</v>
      </c>
      <c r="B558" s="448" t="s">
        <v>470</v>
      </c>
      <c r="C558" s="449">
        <v>0</v>
      </c>
      <c r="D558" s="506">
        <v>10.230999999999998</v>
      </c>
      <c r="E558" s="506">
        <v>8.6699999999999982</v>
      </c>
      <c r="F558" s="506">
        <v>2.1385359893702525</v>
      </c>
      <c r="G558" s="506">
        <v>0.156</v>
      </c>
      <c r="H558" s="506">
        <v>0</v>
      </c>
      <c r="I558" s="506">
        <v>0</v>
      </c>
      <c r="J558" s="506">
        <v>0</v>
      </c>
      <c r="K558" s="506">
        <v>0</v>
      </c>
      <c r="L558" s="506">
        <v>1.0692679946851262</v>
      </c>
      <c r="M558" s="506">
        <v>0.156</v>
      </c>
      <c r="N558" s="506">
        <v>1.0692679946851262</v>
      </c>
      <c r="O558" s="506">
        <v>0</v>
      </c>
      <c r="P558" s="506">
        <v>8.5139999999999976</v>
      </c>
      <c r="Q558" s="506">
        <v>-1.9825359893702523</v>
      </c>
      <c r="R558" s="509">
        <v>7.2947100621831601E-2</v>
      </c>
      <c r="S558" s="506"/>
      <c r="T558" s="506"/>
      <c r="U558" s="506">
        <v>0</v>
      </c>
      <c r="V558" s="506">
        <v>1.8123186350595362</v>
      </c>
      <c r="W558" s="506">
        <v>3.1459999999999999</v>
      </c>
      <c r="X558" s="506">
        <v>0</v>
      </c>
      <c r="Y558" s="506">
        <v>0.156</v>
      </c>
      <c r="Z558" s="506">
        <v>0</v>
      </c>
      <c r="AA558" s="506">
        <v>0</v>
      </c>
      <c r="AB558" s="506">
        <v>0</v>
      </c>
      <c r="AC558" s="506">
        <v>0.34399999999999997</v>
      </c>
      <c r="AD558" s="506">
        <v>1.8123186350595362</v>
      </c>
      <c r="AE558" s="506">
        <v>2.6459999999999999</v>
      </c>
      <c r="AF558" s="506">
        <v>4.2014576271186437</v>
      </c>
      <c r="AG558" s="506">
        <v>1.3336813649404637</v>
      </c>
      <c r="AH558" s="451">
        <v>1.7358978377975192</v>
      </c>
      <c r="AI558" s="450">
        <v>0</v>
      </c>
      <c r="AJ558" s="506">
        <v>2.0950000000000002</v>
      </c>
      <c r="AK558" s="506">
        <v>0</v>
      </c>
      <c r="AL558" s="506">
        <v>1.0510000000000002</v>
      </c>
      <c r="AM558" s="506">
        <v>1.0510000000000002</v>
      </c>
      <c r="AN558" s="452" t="s">
        <v>1119</v>
      </c>
      <c r="AO558" s="506">
        <v>0</v>
      </c>
      <c r="AP558" s="506">
        <v>1.0510000000000002</v>
      </c>
      <c r="AQ558" s="453"/>
      <c r="AR558" s="450">
        <v>0</v>
      </c>
    </row>
    <row r="559" spans="1:44" s="333" customFormat="1" ht="31.5" hidden="1" x14ac:dyDescent="0.25">
      <c r="A559" s="447">
        <v>0</v>
      </c>
      <c r="B559" s="448" t="s">
        <v>698</v>
      </c>
      <c r="C559" s="449" t="s">
        <v>389</v>
      </c>
      <c r="D559" s="506">
        <v>1.702</v>
      </c>
      <c r="E559" s="506">
        <v>1.4430000000000001</v>
      </c>
      <c r="F559" s="506">
        <v>0.35582593351199487</v>
      </c>
      <c r="G559" s="506">
        <v>0</v>
      </c>
      <c r="H559" s="506">
        <v>0</v>
      </c>
      <c r="I559" s="506">
        <v>0</v>
      </c>
      <c r="J559" s="506">
        <v>0</v>
      </c>
      <c r="K559" s="506">
        <v>0</v>
      </c>
      <c r="L559" s="506">
        <v>0.17791296675599744</v>
      </c>
      <c r="M559" s="506">
        <v>0</v>
      </c>
      <c r="N559" s="506">
        <v>0.17791296675599744</v>
      </c>
      <c r="O559" s="506">
        <v>0</v>
      </c>
      <c r="P559" s="506">
        <v>1.4430000000000001</v>
      </c>
      <c r="Q559" s="506">
        <v>-0.35582593351199487</v>
      </c>
      <c r="R559" s="509">
        <v>0</v>
      </c>
      <c r="S559" s="506"/>
      <c r="T559" s="506"/>
      <c r="U559" s="506">
        <v>0</v>
      </c>
      <c r="V559" s="506">
        <v>0.3015474012813516</v>
      </c>
      <c r="W559" s="506">
        <v>0.16399999999999998</v>
      </c>
      <c r="X559" s="506">
        <v>0</v>
      </c>
      <c r="Y559" s="506">
        <v>0</v>
      </c>
      <c r="Z559" s="506">
        <v>0</v>
      </c>
      <c r="AA559" s="506">
        <v>0</v>
      </c>
      <c r="AB559" s="506">
        <v>0</v>
      </c>
      <c r="AC559" s="506">
        <v>0</v>
      </c>
      <c r="AD559" s="506">
        <v>0.3015474012813516</v>
      </c>
      <c r="AE559" s="506">
        <v>0.16399999999999998</v>
      </c>
      <c r="AF559" s="506">
        <v>1.0588813559322037</v>
      </c>
      <c r="AG559" s="506">
        <v>-0.13754740128135162</v>
      </c>
      <c r="AH559" s="451">
        <v>0.54386142710274499</v>
      </c>
      <c r="AI559" s="450" t="s">
        <v>927</v>
      </c>
      <c r="AJ559" s="506">
        <v>0.16399999999999998</v>
      </c>
      <c r="AK559" s="506">
        <v>0</v>
      </c>
      <c r="AL559" s="506">
        <v>0</v>
      </c>
      <c r="AM559" s="506">
        <v>0</v>
      </c>
      <c r="AN559" s="452" t="s">
        <v>1119</v>
      </c>
      <c r="AO559" s="506">
        <v>0</v>
      </c>
      <c r="AP559" s="506">
        <v>0</v>
      </c>
      <c r="AQ559" s="453"/>
      <c r="AR559" s="450" t="s">
        <v>443</v>
      </c>
    </row>
    <row r="560" spans="1:44" s="333" customFormat="1" ht="31.5" hidden="1" x14ac:dyDescent="0.25">
      <c r="A560" s="447">
        <v>0</v>
      </c>
      <c r="B560" s="448" t="s">
        <v>699</v>
      </c>
      <c r="C560" s="449" t="s">
        <v>389</v>
      </c>
      <c r="D560" s="506">
        <v>3.7189999999999999</v>
      </c>
      <c r="E560" s="506">
        <v>3.1509999999999998</v>
      </c>
      <c r="F560" s="506">
        <v>0.77729816142508457</v>
      </c>
      <c r="G560" s="506">
        <v>0</v>
      </c>
      <c r="H560" s="506">
        <v>0</v>
      </c>
      <c r="I560" s="506">
        <v>0</v>
      </c>
      <c r="J560" s="506">
        <v>0</v>
      </c>
      <c r="K560" s="506">
        <v>0</v>
      </c>
      <c r="L560" s="506">
        <v>0.38864908071254228</v>
      </c>
      <c r="M560" s="506">
        <v>0</v>
      </c>
      <c r="N560" s="506">
        <v>0.38864908071254228</v>
      </c>
      <c r="O560" s="506">
        <v>0</v>
      </c>
      <c r="P560" s="506">
        <v>3.1509999999999998</v>
      </c>
      <c r="Q560" s="506">
        <v>-0.77729816142508457</v>
      </c>
      <c r="R560" s="509">
        <v>0</v>
      </c>
      <c r="S560" s="506"/>
      <c r="T560" s="506"/>
      <c r="U560" s="506">
        <v>0</v>
      </c>
      <c r="V560" s="506">
        <v>0.65872725544498689</v>
      </c>
      <c r="W560" s="506">
        <v>0.65300000000000002</v>
      </c>
      <c r="X560" s="506">
        <v>0</v>
      </c>
      <c r="Y560" s="506">
        <v>0</v>
      </c>
      <c r="Z560" s="506">
        <v>0</v>
      </c>
      <c r="AA560" s="506">
        <v>0</v>
      </c>
      <c r="AB560" s="506">
        <v>0</v>
      </c>
      <c r="AC560" s="506">
        <v>0</v>
      </c>
      <c r="AD560" s="506">
        <v>0.65872725544498689</v>
      </c>
      <c r="AE560" s="506">
        <v>0.65300000000000002</v>
      </c>
      <c r="AF560" s="506">
        <v>2.0173389830508475</v>
      </c>
      <c r="AG560" s="506">
        <v>-5.7272554449868673E-3</v>
      </c>
      <c r="AH560" s="451">
        <v>0.99130557389625851</v>
      </c>
      <c r="AI560" s="450" t="s">
        <v>927</v>
      </c>
      <c r="AJ560" s="506">
        <v>0.499</v>
      </c>
      <c r="AK560" s="506">
        <v>0</v>
      </c>
      <c r="AL560" s="506">
        <v>0.15400000000000003</v>
      </c>
      <c r="AM560" s="506">
        <v>0.15400000000000003</v>
      </c>
      <c r="AN560" s="452" t="s">
        <v>1119</v>
      </c>
      <c r="AO560" s="506">
        <v>0</v>
      </c>
      <c r="AP560" s="506">
        <v>0.15400000000000003</v>
      </c>
      <c r="AQ560" s="453"/>
      <c r="AR560" s="450" t="s">
        <v>443</v>
      </c>
    </row>
    <row r="561" spans="1:44" s="333" customFormat="1" ht="31.5" hidden="1" x14ac:dyDescent="0.25">
      <c r="A561" s="447">
        <v>0</v>
      </c>
      <c r="B561" s="448" t="s">
        <v>700</v>
      </c>
      <c r="C561" s="449" t="s">
        <v>389</v>
      </c>
      <c r="D561" s="506">
        <v>4.8099999999999996</v>
      </c>
      <c r="E561" s="506">
        <v>4.0759999999999996</v>
      </c>
      <c r="F561" s="506">
        <v>1.0054118944331731</v>
      </c>
      <c r="G561" s="506">
        <v>0</v>
      </c>
      <c r="H561" s="506">
        <v>0</v>
      </c>
      <c r="I561" s="506">
        <v>0</v>
      </c>
      <c r="J561" s="506">
        <v>0</v>
      </c>
      <c r="K561" s="506">
        <v>0</v>
      </c>
      <c r="L561" s="506">
        <v>0.50270594721658657</v>
      </c>
      <c r="M561" s="506">
        <v>0</v>
      </c>
      <c r="N561" s="506">
        <v>0.50270594721658657</v>
      </c>
      <c r="O561" s="506">
        <v>0</v>
      </c>
      <c r="P561" s="506">
        <v>4.0759999999999996</v>
      </c>
      <c r="Q561" s="506">
        <v>-1.0054118944331731</v>
      </c>
      <c r="R561" s="509">
        <v>0</v>
      </c>
      <c r="S561" s="506"/>
      <c r="T561" s="506"/>
      <c r="U561" s="506">
        <v>0</v>
      </c>
      <c r="V561" s="506">
        <v>0.85204397833319767</v>
      </c>
      <c r="W561" s="506">
        <v>0.17</v>
      </c>
      <c r="X561" s="506">
        <v>0</v>
      </c>
      <c r="Y561" s="506">
        <v>0</v>
      </c>
      <c r="Z561" s="506">
        <v>0</v>
      </c>
      <c r="AA561" s="506">
        <v>0</v>
      </c>
      <c r="AB561" s="506">
        <v>0</v>
      </c>
      <c r="AC561" s="506">
        <v>0</v>
      </c>
      <c r="AD561" s="506">
        <v>0.85204397833319767</v>
      </c>
      <c r="AE561" s="506">
        <v>0.17</v>
      </c>
      <c r="AF561" s="506">
        <v>3.2842372881355932</v>
      </c>
      <c r="AG561" s="506">
        <v>-0.68204397833319763</v>
      </c>
      <c r="AH561" s="451">
        <v>0.19952021764482247</v>
      </c>
      <c r="AI561" s="450" t="s">
        <v>927</v>
      </c>
      <c r="AJ561" s="506">
        <v>0</v>
      </c>
      <c r="AK561" s="506">
        <v>0</v>
      </c>
      <c r="AL561" s="506">
        <v>0.17</v>
      </c>
      <c r="AM561" s="506">
        <v>0.17</v>
      </c>
      <c r="AN561" s="452" t="s">
        <v>1119</v>
      </c>
      <c r="AO561" s="506">
        <v>0</v>
      </c>
      <c r="AP561" s="506">
        <v>0.17</v>
      </c>
      <c r="AQ561" s="453"/>
      <c r="AR561" s="450" t="s">
        <v>443</v>
      </c>
    </row>
    <row r="562" spans="1:44" s="333" customFormat="1" ht="63" hidden="1" x14ac:dyDescent="0.25">
      <c r="A562" s="447">
        <v>0</v>
      </c>
      <c r="B562" s="448" t="s">
        <v>912</v>
      </c>
      <c r="C562" s="449" t="s">
        <v>389</v>
      </c>
      <c r="D562" s="506">
        <v>0</v>
      </c>
      <c r="E562" s="506">
        <v>0</v>
      </c>
      <c r="F562" s="506">
        <v>0</v>
      </c>
      <c r="G562" s="506">
        <v>0</v>
      </c>
      <c r="H562" s="506">
        <v>0</v>
      </c>
      <c r="I562" s="506">
        <v>0</v>
      </c>
      <c r="J562" s="506">
        <v>0</v>
      </c>
      <c r="K562" s="506">
        <v>0</v>
      </c>
      <c r="L562" s="506">
        <v>0</v>
      </c>
      <c r="M562" s="506">
        <v>0</v>
      </c>
      <c r="N562" s="506">
        <v>0</v>
      </c>
      <c r="O562" s="506">
        <v>0</v>
      </c>
      <c r="P562" s="506" t="s">
        <v>804</v>
      </c>
      <c r="Q562" s="506">
        <v>0</v>
      </c>
      <c r="R562" s="509">
        <v>0</v>
      </c>
      <c r="S562" s="506"/>
      <c r="T562" s="506"/>
      <c r="U562" s="506">
        <v>0</v>
      </c>
      <c r="V562" s="506">
        <v>0</v>
      </c>
      <c r="W562" s="506">
        <v>0.34399999999999997</v>
      </c>
      <c r="X562" s="506">
        <v>0</v>
      </c>
      <c r="Y562" s="506">
        <v>0</v>
      </c>
      <c r="Z562" s="506">
        <v>0</v>
      </c>
      <c r="AA562" s="506">
        <v>0</v>
      </c>
      <c r="AB562" s="506">
        <v>0</v>
      </c>
      <c r="AC562" s="506">
        <v>0.34399999999999997</v>
      </c>
      <c r="AD562" s="506">
        <v>0</v>
      </c>
      <c r="AE562" s="506">
        <v>0</v>
      </c>
      <c r="AF562" s="506" t="s">
        <v>804</v>
      </c>
      <c r="AG562" s="506">
        <v>0.34399999999999997</v>
      </c>
      <c r="AH562" s="451" t="s">
        <v>1119</v>
      </c>
      <c r="AI562" s="450">
        <v>0</v>
      </c>
      <c r="AJ562" s="506">
        <v>0</v>
      </c>
      <c r="AK562" s="506">
        <v>0</v>
      </c>
      <c r="AL562" s="506">
        <v>0.34399999999999997</v>
      </c>
      <c r="AM562" s="506">
        <v>0.34399999999999997</v>
      </c>
      <c r="AN562" s="452" t="s">
        <v>1119</v>
      </c>
      <c r="AO562" s="506">
        <v>0</v>
      </c>
      <c r="AP562" s="506">
        <v>0.34399999999999997</v>
      </c>
      <c r="AQ562" s="453"/>
      <c r="AR562" s="450" t="s">
        <v>1106</v>
      </c>
    </row>
    <row r="563" spans="1:44" s="333" customFormat="1" ht="110.25" hidden="1" x14ac:dyDescent="0.25">
      <c r="A563" s="447">
        <v>0</v>
      </c>
      <c r="B563" s="448" t="s">
        <v>1048</v>
      </c>
      <c r="C563" s="449" t="s">
        <v>389</v>
      </c>
      <c r="D563" s="506">
        <v>0</v>
      </c>
      <c r="E563" s="506">
        <v>0</v>
      </c>
      <c r="F563" s="506">
        <v>0</v>
      </c>
      <c r="G563" s="506">
        <v>0</v>
      </c>
      <c r="H563" s="506">
        <v>0</v>
      </c>
      <c r="I563" s="506">
        <v>0</v>
      </c>
      <c r="J563" s="506">
        <v>0</v>
      </c>
      <c r="K563" s="506">
        <v>0</v>
      </c>
      <c r="L563" s="506">
        <v>0</v>
      </c>
      <c r="M563" s="506">
        <v>0</v>
      </c>
      <c r="N563" s="506">
        <v>0</v>
      </c>
      <c r="O563" s="506">
        <v>0</v>
      </c>
      <c r="P563" s="506" t="s">
        <v>804</v>
      </c>
      <c r="Q563" s="506">
        <v>0</v>
      </c>
      <c r="R563" s="509">
        <v>0</v>
      </c>
      <c r="S563" s="506"/>
      <c r="T563" s="506"/>
      <c r="U563" s="506">
        <v>0</v>
      </c>
      <c r="V563" s="506">
        <v>0</v>
      </c>
      <c r="W563" s="506">
        <v>0.45400000000000001</v>
      </c>
      <c r="X563" s="506">
        <v>0</v>
      </c>
      <c r="Y563" s="506">
        <v>0</v>
      </c>
      <c r="Z563" s="506">
        <v>0</v>
      </c>
      <c r="AA563" s="506">
        <v>0</v>
      </c>
      <c r="AB563" s="506">
        <v>0</v>
      </c>
      <c r="AC563" s="506">
        <v>0</v>
      </c>
      <c r="AD563" s="506">
        <v>0</v>
      </c>
      <c r="AE563" s="506">
        <v>0.45400000000000001</v>
      </c>
      <c r="AF563" s="506" t="s">
        <v>804</v>
      </c>
      <c r="AG563" s="506">
        <v>0.45400000000000001</v>
      </c>
      <c r="AH563" s="451" t="s">
        <v>1119</v>
      </c>
      <c r="AI563" s="450">
        <v>0</v>
      </c>
      <c r="AJ563" s="506">
        <v>0.45400000000000001</v>
      </c>
      <c r="AK563" s="506">
        <v>0</v>
      </c>
      <c r="AL563" s="506">
        <v>0</v>
      </c>
      <c r="AM563" s="506">
        <v>0</v>
      </c>
      <c r="AN563" s="452" t="s">
        <v>1119</v>
      </c>
      <c r="AO563" s="506">
        <v>0</v>
      </c>
      <c r="AP563" s="506">
        <v>0</v>
      </c>
      <c r="AQ563" s="453"/>
      <c r="AR563" s="450" t="s">
        <v>1106</v>
      </c>
    </row>
    <row r="564" spans="1:44" s="333" customFormat="1" ht="78.75" hidden="1" x14ac:dyDescent="0.25">
      <c r="A564" s="447">
        <v>0</v>
      </c>
      <c r="B564" s="448" t="s">
        <v>1049</v>
      </c>
      <c r="C564" s="449" t="s">
        <v>389</v>
      </c>
      <c r="D564" s="506">
        <v>0</v>
      </c>
      <c r="E564" s="506">
        <v>0</v>
      </c>
      <c r="F564" s="506">
        <v>0</v>
      </c>
      <c r="G564" s="506">
        <v>0</v>
      </c>
      <c r="H564" s="506">
        <v>0</v>
      </c>
      <c r="I564" s="506">
        <v>0</v>
      </c>
      <c r="J564" s="506">
        <v>0</v>
      </c>
      <c r="K564" s="506">
        <v>0</v>
      </c>
      <c r="L564" s="506">
        <v>0</v>
      </c>
      <c r="M564" s="506">
        <v>0</v>
      </c>
      <c r="N564" s="506">
        <v>0</v>
      </c>
      <c r="O564" s="506">
        <v>0</v>
      </c>
      <c r="P564" s="506" t="s">
        <v>804</v>
      </c>
      <c r="Q564" s="506">
        <v>0</v>
      </c>
      <c r="R564" s="509">
        <v>0</v>
      </c>
      <c r="S564" s="506"/>
      <c r="T564" s="506"/>
      <c r="U564" s="506">
        <v>0</v>
      </c>
      <c r="V564" s="506">
        <v>0</v>
      </c>
      <c r="W564" s="506">
        <v>0.158</v>
      </c>
      <c r="X564" s="506">
        <v>0</v>
      </c>
      <c r="Y564" s="506">
        <v>0</v>
      </c>
      <c r="Z564" s="506">
        <v>0</v>
      </c>
      <c r="AA564" s="506">
        <v>0</v>
      </c>
      <c r="AB564" s="506">
        <v>0</v>
      </c>
      <c r="AC564" s="506">
        <v>0</v>
      </c>
      <c r="AD564" s="506">
        <v>0</v>
      </c>
      <c r="AE564" s="506">
        <v>0.158</v>
      </c>
      <c r="AF564" s="506" t="s">
        <v>804</v>
      </c>
      <c r="AG564" s="506">
        <v>0.158</v>
      </c>
      <c r="AH564" s="451" t="s">
        <v>1119</v>
      </c>
      <c r="AI564" s="450">
        <v>0</v>
      </c>
      <c r="AJ564" s="506">
        <v>0.158</v>
      </c>
      <c r="AK564" s="506">
        <v>0</v>
      </c>
      <c r="AL564" s="506">
        <v>0</v>
      </c>
      <c r="AM564" s="506">
        <v>0</v>
      </c>
      <c r="AN564" s="452" t="s">
        <v>1119</v>
      </c>
      <c r="AO564" s="506">
        <v>0</v>
      </c>
      <c r="AP564" s="506">
        <v>0</v>
      </c>
      <c r="AQ564" s="453"/>
      <c r="AR564" s="450" t="s">
        <v>1106</v>
      </c>
    </row>
    <row r="565" spans="1:44" s="333" customFormat="1" ht="78.75" hidden="1" x14ac:dyDescent="0.25">
      <c r="A565" s="447">
        <v>0</v>
      </c>
      <c r="B565" s="448" t="s">
        <v>1050</v>
      </c>
      <c r="C565" s="449" t="s">
        <v>389</v>
      </c>
      <c r="D565" s="506">
        <v>0</v>
      </c>
      <c r="E565" s="506">
        <v>0</v>
      </c>
      <c r="F565" s="506">
        <v>0</v>
      </c>
      <c r="G565" s="506">
        <v>0</v>
      </c>
      <c r="H565" s="506">
        <v>0</v>
      </c>
      <c r="I565" s="506">
        <v>0</v>
      </c>
      <c r="J565" s="506">
        <v>0</v>
      </c>
      <c r="K565" s="506">
        <v>0</v>
      </c>
      <c r="L565" s="506">
        <v>0</v>
      </c>
      <c r="M565" s="506">
        <v>0</v>
      </c>
      <c r="N565" s="506">
        <v>0</v>
      </c>
      <c r="O565" s="506">
        <v>0</v>
      </c>
      <c r="P565" s="506" t="s">
        <v>804</v>
      </c>
      <c r="Q565" s="506">
        <v>0</v>
      </c>
      <c r="R565" s="509">
        <v>0</v>
      </c>
      <c r="S565" s="506"/>
      <c r="T565" s="506"/>
      <c r="U565" s="506">
        <v>0</v>
      </c>
      <c r="V565" s="506">
        <v>0</v>
      </c>
      <c r="W565" s="506">
        <v>0.16000000000000003</v>
      </c>
      <c r="X565" s="506">
        <v>0</v>
      </c>
      <c r="Y565" s="506">
        <v>0</v>
      </c>
      <c r="Z565" s="506">
        <v>0</v>
      </c>
      <c r="AA565" s="506">
        <v>0</v>
      </c>
      <c r="AB565" s="506">
        <v>0</v>
      </c>
      <c r="AC565" s="506">
        <v>0</v>
      </c>
      <c r="AD565" s="506">
        <v>0</v>
      </c>
      <c r="AE565" s="506">
        <v>0.16000000000000003</v>
      </c>
      <c r="AF565" s="506" t="s">
        <v>804</v>
      </c>
      <c r="AG565" s="506">
        <v>0.16000000000000003</v>
      </c>
      <c r="AH565" s="451" t="s">
        <v>1119</v>
      </c>
      <c r="AI565" s="450">
        <v>0</v>
      </c>
      <c r="AJ565" s="506">
        <v>0.16000000000000003</v>
      </c>
      <c r="AK565" s="506">
        <v>0</v>
      </c>
      <c r="AL565" s="506">
        <v>0</v>
      </c>
      <c r="AM565" s="506">
        <v>0</v>
      </c>
      <c r="AN565" s="452" t="s">
        <v>1119</v>
      </c>
      <c r="AO565" s="506">
        <v>0</v>
      </c>
      <c r="AP565" s="506">
        <v>0</v>
      </c>
      <c r="AQ565" s="453"/>
      <c r="AR565" s="450" t="s">
        <v>1106</v>
      </c>
    </row>
    <row r="566" spans="1:44" s="333" customFormat="1" ht="78.75" hidden="1" x14ac:dyDescent="0.25">
      <c r="A566" s="447">
        <v>0</v>
      </c>
      <c r="B566" s="448" t="s">
        <v>1051</v>
      </c>
      <c r="C566" s="449" t="s">
        <v>389</v>
      </c>
      <c r="D566" s="506">
        <v>0</v>
      </c>
      <c r="E566" s="506">
        <v>0</v>
      </c>
      <c r="F566" s="506">
        <v>0</v>
      </c>
      <c r="G566" s="506">
        <v>0</v>
      </c>
      <c r="H566" s="506">
        <v>0</v>
      </c>
      <c r="I566" s="506">
        <v>0</v>
      </c>
      <c r="J566" s="506">
        <v>0</v>
      </c>
      <c r="K566" s="506">
        <v>0</v>
      </c>
      <c r="L566" s="506">
        <v>0</v>
      </c>
      <c r="M566" s="506">
        <v>0</v>
      </c>
      <c r="N566" s="506">
        <v>0</v>
      </c>
      <c r="O566" s="506">
        <v>0</v>
      </c>
      <c r="P566" s="506" t="s">
        <v>804</v>
      </c>
      <c r="Q566" s="506">
        <v>0</v>
      </c>
      <c r="R566" s="509">
        <v>0</v>
      </c>
      <c r="S566" s="506"/>
      <c r="T566" s="506"/>
      <c r="U566" s="506">
        <v>0</v>
      </c>
      <c r="V566" s="506">
        <v>0</v>
      </c>
      <c r="W566" s="506">
        <v>0.19900000000000001</v>
      </c>
      <c r="X566" s="506">
        <v>0</v>
      </c>
      <c r="Y566" s="506">
        <v>0</v>
      </c>
      <c r="Z566" s="506">
        <v>0</v>
      </c>
      <c r="AA566" s="506">
        <v>0</v>
      </c>
      <c r="AB566" s="506">
        <v>0</v>
      </c>
      <c r="AC566" s="506">
        <v>0</v>
      </c>
      <c r="AD566" s="506">
        <v>0</v>
      </c>
      <c r="AE566" s="506">
        <v>0.19900000000000001</v>
      </c>
      <c r="AF566" s="506" t="s">
        <v>804</v>
      </c>
      <c r="AG566" s="506">
        <v>0.19900000000000001</v>
      </c>
      <c r="AH566" s="451" t="s">
        <v>1119</v>
      </c>
      <c r="AI566" s="450">
        <v>0</v>
      </c>
      <c r="AJ566" s="506">
        <v>0.19900000000000001</v>
      </c>
      <c r="AK566" s="506">
        <v>0</v>
      </c>
      <c r="AL566" s="506">
        <v>0</v>
      </c>
      <c r="AM566" s="506">
        <v>0</v>
      </c>
      <c r="AN566" s="452" t="s">
        <v>1119</v>
      </c>
      <c r="AO566" s="506">
        <v>0</v>
      </c>
      <c r="AP566" s="506">
        <v>0</v>
      </c>
      <c r="AQ566" s="453"/>
      <c r="AR566" s="450" t="s">
        <v>1106</v>
      </c>
    </row>
    <row r="567" spans="1:44" s="333" customFormat="1" ht="94.5" hidden="1" x14ac:dyDescent="0.25">
      <c r="A567" s="447">
        <v>0</v>
      </c>
      <c r="B567" s="448" t="s">
        <v>1052</v>
      </c>
      <c r="C567" s="449" t="s">
        <v>389</v>
      </c>
      <c r="D567" s="506">
        <v>0</v>
      </c>
      <c r="E567" s="506">
        <v>0</v>
      </c>
      <c r="F567" s="506">
        <v>0</v>
      </c>
      <c r="G567" s="506">
        <v>0</v>
      </c>
      <c r="H567" s="506">
        <v>0</v>
      </c>
      <c r="I567" s="506">
        <v>0</v>
      </c>
      <c r="J567" s="506">
        <v>0</v>
      </c>
      <c r="K567" s="506">
        <v>0</v>
      </c>
      <c r="L567" s="506">
        <v>0</v>
      </c>
      <c r="M567" s="506">
        <v>0</v>
      </c>
      <c r="N567" s="506">
        <v>0</v>
      </c>
      <c r="O567" s="506">
        <v>0</v>
      </c>
      <c r="P567" s="506" t="s">
        <v>804</v>
      </c>
      <c r="Q567" s="506">
        <v>0</v>
      </c>
      <c r="R567" s="509">
        <v>0</v>
      </c>
      <c r="S567" s="506"/>
      <c r="T567" s="506"/>
      <c r="U567" s="506">
        <v>0</v>
      </c>
      <c r="V567" s="506">
        <v>0</v>
      </c>
      <c r="W567" s="506">
        <v>0.14200000000000002</v>
      </c>
      <c r="X567" s="506">
        <v>0</v>
      </c>
      <c r="Y567" s="506">
        <v>0</v>
      </c>
      <c r="Z567" s="506">
        <v>0</v>
      </c>
      <c r="AA567" s="506">
        <v>0</v>
      </c>
      <c r="AB567" s="506">
        <v>0</v>
      </c>
      <c r="AC567" s="506">
        <v>0</v>
      </c>
      <c r="AD567" s="506">
        <v>0</v>
      </c>
      <c r="AE567" s="506">
        <v>0.14200000000000002</v>
      </c>
      <c r="AF567" s="506" t="s">
        <v>804</v>
      </c>
      <c r="AG567" s="506">
        <v>0.14200000000000002</v>
      </c>
      <c r="AH567" s="451" t="s">
        <v>1119</v>
      </c>
      <c r="AI567" s="450">
        <v>0</v>
      </c>
      <c r="AJ567" s="506">
        <v>0.14200000000000002</v>
      </c>
      <c r="AK567" s="506">
        <v>0</v>
      </c>
      <c r="AL567" s="506">
        <v>0</v>
      </c>
      <c r="AM567" s="506">
        <v>0</v>
      </c>
      <c r="AN567" s="452" t="s">
        <v>1119</v>
      </c>
      <c r="AO567" s="506">
        <v>0</v>
      </c>
      <c r="AP567" s="506">
        <v>0</v>
      </c>
      <c r="AQ567" s="453"/>
      <c r="AR567" s="450" t="s">
        <v>1106</v>
      </c>
    </row>
    <row r="568" spans="1:44" s="333" customFormat="1" ht="78.75" hidden="1" x14ac:dyDescent="0.25">
      <c r="A568" s="447">
        <v>0</v>
      </c>
      <c r="B568" s="448" t="s">
        <v>1053</v>
      </c>
      <c r="C568" s="449" t="s">
        <v>389</v>
      </c>
      <c r="D568" s="506">
        <v>0</v>
      </c>
      <c r="E568" s="506">
        <v>0</v>
      </c>
      <c r="F568" s="506">
        <v>0</v>
      </c>
      <c r="G568" s="506">
        <v>0</v>
      </c>
      <c r="H568" s="506">
        <v>0</v>
      </c>
      <c r="I568" s="506">
        <v>0</v>
      </c>
      <c r="J568" s="506">
        <v>0</v>
      </c>
      <c r="K568" s="506">
        <v>0</v>
      </c>
      <c r="L568" s="506">
        <v>0</v>
      </c>
      <c r="M568" s="506">
        <v>0</v>
      </c>
      <c r="N568" s="506">
        <v>0</v>
      </c>
      <c r="O568" s="506">
        <v>0</v>
      </c>
      <c r="P568" s="506" t="s">
        <v>804</v>
      </c>
      <c r="Q568" s="506">
        <v>0</v>
      </c>
      <c r="R568" s="509">
        <v>0</v>
      </c>
      <c r="S568" s="506"/>
      <c r="T568" s="506"/>
      <c r="U568" s="506">
        <v>0</v>
      </c>
      <c r="V568" s="506">
        <v>0</v>
      </c>
      <c r="W568" s="506">
        <v>0.16300000000000001</v>
      </c>
      <c r="X568" s="506">
        <v>0</v>
      </c>
      <c r="Y568" s="506">
        <v>0</v>
      </c>
      <c r="Z568" s="506">
        <v>0</v>
      </c>
      <c r="AA568" s="506">
        <v>0</v>
      </c>
      <c r="AB568" s="506">
        <v>0</v>
      </c>
      <c r="AC568" s="506">
        <v>0</v>
      </c>
      <c r="AD568" s="506">
        <v>0</v>
      </c>
      <c r="AE568" s="506">
        <v>0.16300000000000001</v>
      </c>
      <c r="AF568" s="506" t="s">
        <v>804</v>
      </c>
      <c r="AG568" s="506">
        <v>0.16300000000000001</v>
      </c>
      <c r="AH568" s="451" t="s">
        <v>1119</v>
      </c>
      <c r="AI568" s="450">
        <v>0</v>
      </c>
      <c r="AJ568" s="506">
        <v>0.16300000000000001</v>
      </c>
      <c r="AK568" s="506">
        <v>0</v>
      </c>
      <c r="AL568" s="506">
        <v>0</v>
      </c>
      <c r="AM568" s="506">
        <v>0</v>
      </c>
      <c r="AN568" s="452" t="s">
        <v>1119</v>
      </c>
      <c r="AO568" s="506">
        <v>0</v>
      </c>
      <c r="AP568" s="506">
        <v>0</v>
      </c>
      <c r="AQ568" s="453"/>
      <c r="AR568" s="450" t="s">
        <v>1106</v>
      </c>
    </row>
    <row r="569" spans="1:44" s="333" customFormat="1" ht="78.75" hidden="1" x14ac:dyDescent="0.25">
      <c r="A569" s="447">
        <v>0</v>
      </c>
      <c r="B569" s="448" t="s">
        <v>1054</v>
      </c>
      <c r="C569" s="449" t="s">
        <v>389</v>
      </c>
      <c r="D569" s="506">
        <v>0</v>
      </c>
      <c r="E569" s="506">
        <v>0</v>
      </c>
      <c r="F569" s="506">
        <v>0</v>
      </c>
      <c r="G569" s="506">
        <v>0</v>
      </c>
      <c r="H569" s="506">
        <v>0</v>
      </c>
      <c r="I569" s="506">
        <v>0</v>
      </c>
      <c r="J569" s="506">
        <v>0</v>
      </c>
      <c r="K569" s="506">
        <v>0</v>
      </c>
      <c r="L569" s="506">
        <v>0</v>
      </c>
      <c r="M569" s="506">
        <v>0</v>
      </c>
      <c r="N569" s="506">
        <v>0</v>
      </c>
      <c r="O569" s="506">
        <v>0</v>
      </c>
      <c r="P569" s="506" t="s">
        <v>804</v>
      </c>
      <c r="Q569" s="506">
        <v>0</v>
      </c>
      <c r="R569" s="509">
        <v>0</v>
      </c>
      <c r="S569" s="506"/>
      <c r="T569" s="506"/>
      <c r="U569" s="506">
        <v>0</v>
      </c>
      <c r="V569" s="506">
        <v>0</v>
      </c>
      <c r="W569" s="506">
        <v>0.38300000000000001</v>
      </c>
      <c r="X569" s="506">
        <v>0</v>
      </c>
      <c r="Y569" s="506">
        <v>0</v>
      </c>
      <c r="Z569" s="506">
        <v>0</v>
      </c>
      <c r="AA569" s="506">
        <v>0</v>
      </c>
      <c r="AB569" s="506">
        <v>0</v>
      </c>
      <c r="AC569" s="506">
        <v>0</v>
      </c>
      <c r="AD569" s="506">
        <v>0</v>
      </c>
      <c r="AE569" s="506">
        <v>0.38300000000000001</v>
      </c>
      <c r="AF569" s="506" t="s">
        <v>804</v>
      </c>
      <c r="AG569" s="506">
        <v>0.38300000000000001</v>
      </c>
      <c r="AH569" s="451" t="s">
        <v>1119</v>
      </c>
      <c r="AI569" s="450">
        <v>0</v>
      </c>
      <c r="AJ569" s="506">
        <v>0</v>
      </c>
      <c r="AK569" s="506">
        <v>0</v>
      </c>
      <c r="AL569" s="506">
        <v>0.38300000000000001</v>
      </c>
      <c r="AM569" s="506">
        <v>0.38300000000000001</v>
      </c>
      <c r="AN569" s="452" t="s">
        <v>1119</v>
      </c>
      <c r="AO569" s="506">
        <v>0</v>
      </c>
      <c r="AP569" s="506">
        <v>0.38300000000000001</v>
      </c>
      <c r="AQ569" s="453"/>
      <c r="AR569" s="450" t="s">
        <v>1106</v>
      </c>
    </row>
    <row r="570" spans="1:44" s="333" customFormat="1" ht="47.25" hidden="1" x14ac:dyDescent="0.25">
      <c r="A570" s="447">
        <v>0</v>
      </c>
      <c r="B570" s="448" t="s">
        <v>701</v>
      </c>
      <c r="C570" s="449" t="s">
        <v>389</v>
      </c>
      <c r="D570" s="506">
        <v>0</v>
      </c>
      <c r="E570" s="506">
        <v>0</v>
      </c>
      <c r="F570" s="506">
        <v>0</v>
      </c>
      <c r="G570" s="506">
        <v>0.156</v>
      </c>
      <c r="H570" s="506">
        <v>0</v>
      </c>
      <c r="I570" s="506">
        <v>0</v>
      </c>
      <c r="J570" s="506">
        <v>0</v>
      </c>
      <c r="K570" s="506">
        <v>0</v>
      </c>
      <c r="L570" s="506">
        <v>0</v>
      </c>
      <c r="M570" s="506">
        <v>0.156</v>
      </c>
      <c r="N570" s="506">
        <v>0</v>
      </c>
      <c r="O570" s="506">
        <v>0</v>
      </c>
      <c r="P570" s="506" t="s">
        <v>804</v>
      </c>
      <c r="Q570" s="506">
        <v>0.156</v>
      </c>
      <c r="R570" s="509" t="s">
        <v>1119</v>
      </c>
      <c r="S570" s="506"/>
      <c r="T570" s="506"/>
      <c r="U570" s="506">
        <v>0</v>
      </c>
      <c r="V570" s="506">
        <v>0</v>
      </c>
      <c r="W570" s="506">
        <v>0.156</v>
      </c>
      <c r="X570" s="506">
        <v>0</v>
      </c>
      <c r="Y570" s="506">
        <v>0.156</v>
      </c>
      <c r="Z570" s="506">
        <v>0</v>
      </c>
      <c r="AA570" s="506">
        <v>0</v>
      </c>
      <c r="AB570" s="506">
        <v>0</v>
      </c>
      <c r="AC570" s="506">
        <v>0</v>
      </c>
      <c r="AD570" s="506">
        <v>0</v>
      </c>
      <c r="AE570" s="506">
        <v>0</v>
      </c>
      <c r="AF570" s="506" t="s">
        <v>804</v>
      </c>
      <c r="AG570" s="506">
        <v>0.156</v>
      </c>
      <c r="AH570" s="451" t="s">
        <v>1119</v>
      </c>
      <c r="AI570" s="450" t="s">
        <v>509</v>
      </c>
      <c r="AJ570" s="506">
        <v>0.156</v>
      </c>
      <c r="AK570" s="506">
        <v>0</v>
      </c>
      <c r="AL570" s="506">
        <v>0</v>
      </c>
      <c r="AM570" s="506">
        <v>0</v>
      </c>
      <c r="AN570" s="452" t="s">
        <v>1119</v>
      </c>
      <c r="AO570" s="506">
        <v>0</v>
      </c>
      <c r="AP570" s="506">
        <v>0</v>
      </c>
      <c r="AQ570" s="453"/>
      <c r="AR570" s="450" t="s">
        <v>1106</v>
      </c>
    </row>
    <row r="571" spans="1:44" s="333" customFormat="1" hidden="1" x14ac:dyDescent="0.25">
      <c r="A571" s="447" t="s">
        <v>478</v>
      </c>
      <c r="B571" s="448" t="s">
        <v>464</v>
      </c>
      <c r="C571" s="449">
        <v>1</v>
      </c>
      <c r="D571" s="506">
        <v>70.203821604790761</v>
      </c>
      <c r="E571" s="506">
        <v>65.09170760479077</v>
      </c>
      <c r="F571" s="506">
        <v>17.768545573290641</v>
      </c>
      <c r="G571" s="506">
        <v>32.447024266613738</v>
      </c>
      <c r="H571" s="506">
        <v>5.1120719599999997</v>
      </c>
      <c r="I571" s="506">
        <v>6.60796034199692</v>
      </c>
      <c r="J571" s="506">
        <v>0</v>
      </c>
      <c r="K571" s="506">
        <v>10.28222771077292</v>
      </c>
      <c r="L571" s="506">
        <v>11.123151999999997</v>
      </c>
      <c r="M571" s="506">
        <v>15.507875752311492</v>
      </c>
      <c r="N571" s="506">
        <v>1.5333216132906418</v>
      </c>
      <c r="O571" s="506">
        <v>4.8960461532399996E-2</v>
      </c>
      <c r="P571" s="506">
        <v>32.644683338177032</v>
      </c>
      <c r="Q571" s="506">
        <v>14.678478693323093</v>
      </c>
      <c r="R571" s="509">
        <v>1.8260934263177693</v>
      </c>
      <c r="S571" s="506"/>
      <c r="T571" s="506"/>
      <c r="U571" s="506">
        <v>4.3322643699999999</v>
      </c>
      <c r="V571" s="506">
        <v>28.751090192018033</v>
      </c>
      <c r="W571" s="506">
        <v>36.021472230000001</v>
      </c>
      <c r="X571" s="506">
        <v>0</v>
      </c>
      <c r="Y571" s="506">
        <v>7.4386254300000001</v>
      </c>
      <c r="Z571" s="506">
        <v>9.2999999999999989</v>
      </c>
      <c r="AA571" s="506">
        <v>15.442420629999999</v>
      </c>
      <c r="AB571" s="506">
        <v>9.7000000000000011</v>
      </c>
      <c r="AC571" s="506">
        <v>1.2148256499999999</v>
      </c>
      <c r="AD571" s="506">
        <v>9.7510901920180348</v>
      </c>
      <c r="AE571" s="506">
        <v>11.92560052</v>
      </c>
      <c r="AF571" s="506" t="s">
        <v>804</v>
      </c>
      <c r="AG571" s="506">
        <v>7.2703820379819657</v>
      </c>
      <c r="AH571" s="451">
        <v>1.252873264611037</v>
      </c>
      <c r="AI571" s="450">
        <v>0</v>
      </c>
      <c r="AJ571" s="506">
        <v>0</v>
      </c>
      <c r="AK571" s="506">
        <v>33.083090192018034</v>
      </c>
      <c r="AL571" s="506">
        <v>40.353736599999998</v>
      </c>
      <c r="AM571" s="506">
        <v>7.2706464079819639</v>
      </c>
      <c r="AN571" s="452">
        <v>1.2197692647749139</v>
      </c>
      <c r="AO571" s="506">
        <v>33.083090192018034</v>
      </c>
      <c r="AP571" s="506">
        <v>40.353736599999998</v>
      </c>
      <c r="AQ571" s="453"/>
      <c r="AR571" s="450">
        <v>0</v>
      </c>
    </row>
    <row r="572" spans="1:44" s="333" customFormat="1" hidden="1" x14ac:dyDescent="0.25">
      <c r="A572" s="447">
        <v>1</v>
      </c>
      <c r="B572" s="448" t="s">
        <v>394</v>
      </c>
      <c r="C572" s="449">
        <v>0</v>
      </c>
      <c r="D572" s="506">
        <v>0</v>
      </c>
      <c r="E572" s="506">
        <v>0</v>
      </c>
      <c r="F572" s="506">
        <v>0</v>
      </c>
      <c r="G572" s="506">
        <v>0</v>
      </c>
      <c r="H572" s="506">
        <v>0</v>
      </c>
      <c r="I572" s="506">
        <v>0</v>
      </c>
      <c r="J572" s="506">
        <v>0</v>
      </c>
      <c r="K572" s="506">
        <v>0</v>
      </c>
      <c r="L572" s="506">
        <v>0</v>
      </c>
      <c r="M572" s="506">
        <v>0</v>
      </c>
      <c r="N572" s="506">
        <v>0</v>
      </c>
      <c r="O572" s="506">
        <v>0</v>
      </c>
      <c r="P572" s="506" t="s">
        <v>804</v>
      </c>
      <c r="Q572" s="506">
        <v>0</v>
      </c>
      <c r="R572" s="509" t="s">
        <v>1119</v>
      </c>
      <c r="S572" s="506"/>
      <c r="T572" s="506"/>
      <c r="U572" s="506">
        <v>0</v>
      </c>
      <c r="V572" s="506">
        <v>0</v>
      </c>
      <c r="W572" s="506">
        <v>0</v>
      </c>
      <c r="X572" s="506">
        <v>0</v>
      </c>
      <c r="Y572" s="506">
        <v>0</v>
      </c>
      <c r="Z572" s="506">
        <v>0</v>
      </c>
      <c r="AA572" s="506">
        <v>0</v>
      </c>
      <c r="AB572" s="506">
        <v>0</v>
      </c>
      <c r="AC572" s="506">
        <v>0</v>
      </c>
      <c r="AD572" s="506">
        <v>0</v>
      </c>
      <c r="AE572" s="506">
        <v>0</v>
      </c>
      <c r="AF572" s="506" t="s">
        <v>804</v>
      </c>
      <c r="AG572" s="506">
        <v>0</v>
      </c>
      <c r="AH572" s="451" t="s">
        <v>1119</v>
      </c>
      <c r="AI572" s="450">
        <v>0</v>
      </c>
      <c r="AJ572" s="506">
        <v>0</v>
      </c>
      <c r="AK572" s="506">
        <v>0</v>
      </c>
      <c r="AL572" s="506">
        <v>0</v>
      </c>
      <c r="AM572" s="506">
        <v>0</v>
      </c>
      <c r="AN572" s="452" t="s">
        <v>1119</v>
      </c>
      <c r="AO572" s="506">
        <v>0</v>
      </c>
      <c r="AP572" s="506">
        <v>0</v>
      </c>
      <c r="AQ572" s="453"/>
      <c r="AR572" s="450">
        <v>0</v>
      </c>
    </row>
    <row r="573" spans="1:44" s="333" customFormat="1" hidden="1" x14ac:dyDescent="0.25">
      <c r="A573" s="447">
        <v>2</v>
      </c>
      <c r="B573" s="448" t="s">
        <v>395</v>
      </c>
      <c r="C573" s="449">
        <v>0</v>
      </c>
      <c r="D573" s="506">
        <v>0</v>
      </c>
      <c r="E573" s="506">
        <v>0</v>
      </c>
      <c r="F573" s="506">
        <v>0</v>
      </c>
      <c r="G573" s="506">
        <v>0</v>
      </c>
      <c r="H573" s="506">
        <v>0</v>
      </c>
      <c r="I573" s="506">
        <v>0</v>
      </c>
      <c r="J573" s="506">
        <v>0</v>
      </c>
      <c r="K573" s="506">
        <v>0</v>
      </c>
      <c r="L573" s="506">
        <v>0</v>
      </c>
      <c r="M573" s="506">
        <v>0</v>
      </c>
      <c r="N573" s="506">
        <v>0</v>
      </c>
      <c r="O573" s="506">
        <v>0</v>
      </c>
      <c r="P573" s="506" t="s">
        <v>804</v>
      </c>
      <c r="Q573" s="506">
        <v>0</v>
      </c>
      <c r="R573" s="509" t="s">
        <v>1119</v>
      </c>
      <c r="S573" s="506"/>
      <c r="T573" s="506"/>
      <c r="U573" s="506">
        <v>0</v>
      </c>
      <c r="V573" s="506">
        <v>0</v>
      </c>
      <c r="W573" s="506">
        <v>0</v>
      </c>
      <c r="X573" s="506">
        <v>0</v>
      </c>
      <c r="Y573" s="506">
        <v>0</v>
      </c>
      <c r="Z573" s="506">
        <v>0</v>
      </c>
      <c r="AA573" s="506">
        <v>0</v>
      </c>
      <c r="AB573" s="506">
        <v>0</v>
      </c>
      <c r="AC573" s="506">
        <v>0</v>
      </c>
      <c r="AD573" s="506">
        <v>0</v>
      </c>
      <c r="AE573" s="506">
        <v>0</v>
      </c>
      <c r="AF573" s="506" t="s">
        <v>804</v>
      </c>
      <c r="AG573" s="506">
        <v>0</v>
      </c>
      <c r="AH573" s="451" t="s">
        <v>1119</v>
      </c>
      <c r="AI573" s="450">
        <v>0</v>
      </c>
      <c r="AJ573" s="506">
        <v>0</v>
      </c>
      <c r="AK573" s="506">
        <v>0</v>
      </c>
      <c r="AL573" s="506">
        <v>0</v>
      </c>
      <c r="AM573" s="506">
        <v>0</v>
      </c>
      <c r="AN573" s="452" t="s">
        <v>1119</v>
      </c>
      <c r="AO573" s="506">
        <v>0</v>
      </c>
      <c r="AP573" s="506">
        <v>0</v>
      </c>
      <c r="AQ573" s="453"/>
      <c r="AR573" s="450">
        <v>0</v>
      </c>
    </row>
    <row r="574" spans="1:44" s="333" customFormat="1" hidden="1" x14ac:dyDescent="0.25">
      <c r="A574" s="447">
        <v>3</v>
      </c>
      <c r="B574" s="448" t="s">
        <v>466</v>
      </c>
      <c r="C574" s="449">
        <v>0</v>
      </c>
      <c r="D574" s="506">
        <v>0</v>
      </c>
      <c r="E574" s="506">
        <v>0</v>
      </c>
      <c r="F574" s="506">
        <v>0</v>
      </c>
      <c r="G574" s="506">
        <v>0</v>
      </c>
      <c r="H574" s="506">
        <v>0</v>
      </c>
      <c r="I574" s="506">
        <v>0</v>
      </c>
      <c r="J574" s="506">
        <v>0</v>
      </c>
      <c r="K574" s="506">
        <v>0</v>
      </c>
      <c r="L574" s="506">
        <v>0</v>
      </c>
      <c r="M574" s="506">
        <v>0</v>
      </c>
      <c r="N574" s="506">
        <v>0</v>
      </c>
      <c r="O574" s="506">
        <v>0</v>
      </c>
      <c r="P574" s="506" t="s">
        <v>804</v>
      </c>
      <c r="Q574" s="506">
        <v>0</v>
      </c>
      <c r="R574" s="509" t="s">
        <v>1119</v>
      </c>
      <c r="S574" s="506"/>
      <c r="T574" s="506"/>
      <c r="U574" s="506">
        <v>0</v>
      </c>
      <c r="V574" s="506">
        <v>0</v>
      </c>
      <c r="W574" s="506">
        <v>0</v>
      </c>
      <c r="X574" s="506">
        <v>0</v>
      </c>
      <c r="Y574" s="506">
        <v>0</v>
      </c>
      <c r="Z574" s="506">
        <v>0</v>
      </c>
      <c r="AA574" s="506">
        <v>0</v>
      </c>
      <c r="AB574" s="506">
        <v>0</v>
      </c>
      <c r="AC574" s="506">
        <v>0</v>
      </c>
      <c r="AD574" s="506">
        <v>0</v>
      </c>
      <c r="AE574" s="506">
        <v>0</v>
      </c>
      <c r="AF574" s="506" t="s">
        <v>804</v>
      </c>
      <c r="AG574" s="506">
        <v>0</v>
      </c>
      <c r="AH574" s="451" t="s">
        <v>1119</v>
      </c>
      <c r="AI574" s="450">
        <v>0</v>
      </c>
      <c r="AJ574" s="506">
        <v>0</v>
      </c>
      <c r="AK574" s="506">
        <v>0</v>
      </c>
      <c r="AL574" s="506">
        <v>0</v>
      </c>
      <c r="AM574" s="506">
        <v>0</v>
      </c>
      <c r="AN574" s="452" t="s">
        <v>1119</v>
      </c>
      <c r="AO574" s="506">
        <v>0</v>
      </c>
      <c r="AP574" s="506">
        <v>0</v>
      </c>
      <c r="AQ574" s="453"/>
      <c r="AR574" s="450">
        <v>0</v>
      </c>
    </row>
    <row r="575" spans="1:44" s="333" customFormat="1" hidden="1" x14ac:dyDescent="0.25">
      <c r="A575" s="447">
        <v>4</v>
      </c>
      <c r="B575" s="448" t="s">
        <v>467</v>
      </c>
      <c r="C575" s="449">
        <v>0</v>
      </c>
      <c r="D575" s="506">
        <v>0</v>
      </c>
      <c r="E575" s="506">
        <v>0</v>
      </c>
      <c r="F575" s="506">
        <v>0</v>
      </c>
      <c r="G575" s="506">
        <v>0</v>
      </c>
      <c r="H575" s="506">
        <v>0</v>
      </c>
      <c r="I575" s="506">
        <v>0</v>
      </c>
      <c r="J575" s="506">
        <v>0</v>
      </c>
      <c r="K575" s="506">
        <v>0</v>
      </c>
      <c r="L575" s="506">
        <v>0</v>
      </c>
      <c r="M575" s="506">
        <v>0</v>
      </c>
      <c r="N575" s="506">
        <v>0</v>
      </c>
      <c r="O575" s="506">
        <v>0</v>
      </c>
      <c r="P575" s="506" t="s">
        <v>804</v>
      </c>
      <c r="Q575" s="506">
        <v>0</v>
      </c>
      <c r="R575" s="509" t="s">
        <v>1119</v>
      </c>
      <c r="S575" s="506"/>
      <c r="T575" s="506"/>
      <c r="U575" s="506">
        <v>0</v>
      </c>
      <c r="V575" s="506">
        <v>0</v>
      </c>
      <c r="W575" s="506">
        <v>0</v>
      </c>
      <c r="X575" s="506">
        <v>0</v>
      </c>
      <c r="Y575" s="506">
        <v>0</v>
      </c>
      <c r="Z575" s="506">
        <v>0</v>
      </c>
      <c r="AA575" s="506">
        <v>0</v>
      </c>
      <c r="AB575" s="506">
        <v>0</v>
      </c>
      <c r="AC575" s="506">
        <v>0</v>
      </c>
      <c r="AD575" s="506">
        <v>0</v>
      </c>
      <c r="AE575" s="506">
        <v>0</v>
      </c>
      <c r="AF575" s="506" t="s">
        <v>804</v>
      </c>
      <c r="AG575" s="506">
        <v>0</v>
      </c>
      <c r="AH575" s="451" t="s">
        <v>1119</v>
      </c>
      <c r="AI575" s="450">
        <v>0</v>
      </c>
      <c r="AJ575" s="506">
        <v>0</v>
      </c>
      <c r="AK575" s="506">
        <v>0</v>
      </c>
      <c r="AL575" s="506">
        <v>0</v>
      </c>
      <c r="AM575" s="506">
        <v>0</v>
      </c>
      <c r="AN575" s="452" t="s">
        <v>1119</v>
      </c>
      <c r="AO575" s="506">
        <v>0</v>
      </c>
      <c r="AP575" s="506">
        <v>0</v>
      </c>
      <c r="AQ575" s="453"/>
      <c r="AR575" s="450">
        <v>0</v>
      </c>
    </row>
    <row r="576" spans="1:44" s="333" customFormat="1" hidden="1" x14ac:dyDescent="0.25">
      <c r="A576" s="447">
        <v>5</v>
      </c>
      <c r="B576" s="448" t="s">
        <v>468</v>
      </c>
      <c r="C576" s="449">
        <v>0</v>
      </c>
      <c r="D576" s="506">
        <v>0</v>
      </c>
      <c r="E576" s="506">
        <v>0</v>
      </c>
      <c r="F576" s="506">
        <v>0</v>
      </c>
      <c r="G576" s="506">
        <v>0</v>
      </c>
      <c r="H576" s="506">
        <v>0</v>
      </c>
      <c r="I576" s="506">
        <v>0</v>
      </c>
      <c r="J576" s="506">
        <v>0</v>
      </c>
      <c r="K576" s="506">
        <v>0</v>
      </c>
      <c r="L576" s="506">
        <v>0</v>
      </c>
      <c r="M576" s="506">
        <v>0</v>
      </c>
      <c r="N576" s="506">
        <v>0</v>
      </c>
      <c r="O576" s="506">
        <v>0</v>
      </c>
      <c r="P576" s="506" t="s">
        <v>804</v>
      </c>
      <c r="Q576" s="506">
        <v>0</v>
      </c>
      <c r="R576" s="509" t="s">
        <v>1119</v>
      </c>
      <c r="S576" s="506"/>
      <c r="T576" s="506"/>
      <c r="U576" s="506">
        <v>0</v>
      </c>
      <c r="V576" s="506">
        <v>0</v>
      </c>
      <c r="W576" s="506">
        <v>0</v>
      </c>
      <c r="X576" s="506">
        <v>0</v>
      </c>
      <c r="Y576" s="506">
        <v>0</v>
      </c>
      <c r="Z576" s="506">
        <v>0</v>
      </c>
      <c r="AA576" s="506">
        <v>0</v>
      </c>
      <c r="AB576" s="506">
        <v>0</v>
      </c>
      <c r="AC576" s="506">
        <v>0</v>
      </c>
      <c r="AD576" s="506">
        <v>0</v>
      </c>
      <c r="AE576" s="506">
        <v>0</v>
      </c>
      <c r="AF576" s="506" t="s">
        <v>804</v>
      </c>
      <c r="AG576" s="506">
        <v>0</v>
      </c>
      <c r="AH576" s="451" t="s">
        <v>1119</v>
      </c>
      <c r="AI576" s="450">
        <v>0</v>
      </c>
      <c r="AJ576" s="506">
        <v>0</v>
      </c>
      <c r="AK576" s="506">
        <v>0</v>
      </c>
      <c r="AL576" s="506">
        <v>0</v>
      </c>
      <c r="AM576" s="506">
        <v>0</v>
      </c>
      <c r="AN576" s="452" t="s">
        <v>1119</v>
      </c>
      <c r="AO576" s="506">
        <v>0</v>
      </c>
      <c r="AP576" s="506">
        <v>0</v>
      </c>
      <c r="AQ576" s="453"/>
      <c r="AR576" s="450">
        <v>0</v>
      </c>
    </row>
    <row r="577" spans="1:44" s="333" customFormat="1" hidden="1" x14ac:dyDescent="0.25">
      <c r="A577" s="447">
        <v>6</v>
      </c>
      <c r="B577" s="448" t="s">
        <v>469</v>
      </c>
      <c r="C577" s="449">
        <v>0</v>
      </c>
      <c r="D577" s="506">
        <v>0</v>
      </c>
      <c r="E577" s="506">
        <v>0</v>
      </c>
      <c r="F577" s="506">
        <v>0</v>
      </c>
      <c r="G577" s="506">
        <v>0</v>
      </c>
      <c r="H577" s="506">
        <v>0</v>
      </c>
      <c r="I577" s="506">
        <v>0</v>
      </c>
      <c r="J577" s="506">
        <v>0</v>
      </c>
      <c r="K577" s="506">
        <v>0</v>
      </c>
      <c r="L577" s="506">
        <v>0</v>
      </c>
      <c r="M577" s="506">
        <v>0</v>
      </c>
      <c r="N577" s="506">
        <v>0</v>
      </c>
      <c r="O577" s="506">
        <v>0</v>
      </c>
      <c r="P577" s="506" t="s">
        <v>804</v>
      </c>
      <c r="Q577" s="506">
        <v>0</v>
      </c>
      <c r="R577" s="509" t="s">
        <v>1119</v>
      </c>
      <c r="S577" s="506"/>
      <c r="T577" s="506"/>
      <c r="U577" s="506">
        <v>0</v>
      </c>
      <c r="V577" s="506">
        <v>0</v>
      </c>
      <c r="W577" s="506">
        <v>0</v>
      </c>
      <c r="X577" s="506">
        <v>0</v>
      </c>
      <c r="Y577" s="506">
        <v>0</v>
      </c>
      <c r="Z577" s="506">
        <v>0</v>
      </c>
      <c r="AA577" s="506">
        <v>0</v>
      </c>
      <c r="AB577" s="506">
        <v>0</v>
      </c>
      <c r="AC577" s="506">
        <v>0</v>
      </c>
      <c r="AD577" s="506">
        <v>0</v>
      </c>
      <c r="AE577" s="506">
        <v>0</v>
      </c>
      <c r="AF577" s="506" t="s">
        <v>804</v>
      </c>
      <c r="AG577" s="506">
        <v>0</v>
      </c>
      <c r="AH577" s="451" t="s">
        <v>1119</v>
      </c>
      <c r="AI577" s="450">
        <v>0</v>
      </c>
      <c r="AJ577" s="506">
        <v>0</v>
      </c>
      <c r="AK577" s="506">
        <v>0</v>
      </c>
      <c r="AL577" s="506">
        <v>0</v>
      </c>
      <c r="AM577" s="506">
        <v>0</v>
      </c>
      <c r="AN577" s="452" t="s">
        <v>1119</v>
      </c>
      <c r="AO577" s="506">
        <v>0</v>
      </c>
      <c r="AP577" s="506">
        <v>0</v>
      </c>
      <c r="AQ577" s="453"/>
      <c r="AR577" s="450">
        <v>0</v>
      </c>
    </row>
    <row r="578" spans="1:44" s="333" customFormat="1" hidden="1" x14ac:dyDescent="0.25">
      <c r="A578" s="447">
        <v>7</v>
      </c>
      <c r="B578" s="448" t="s">
        <v>470</v>
      </c>
      <c r="C578" s="449">
        <v>0</v>
      </c>
      <c r="D578" s="506">
        <v>70.203821604790761</v>
      </c>
      <c r="E578" s="506">
        <v>65.09170760479077</v>
      </c>
      <c r="F578" s="506">
        <v>17.768545573290641</v>
      </c>
      <c r="G578" s="506">
        <v>32.447024266613738</v>
      </c>
      <c r="H578" s="506">
        <v>5.1120719599999997</v>
      </c>
      <c r="I578" s="506">
        <v>6.60796034199692</v>
      </c>
      <c r="J578" s="506">
        <v>0</v>
      </c>
      <c r="K578" s="506">
        <v>10.28222771077292</v>
      </c>
      <c r="L578" s="506">
        <v>11.123151999999997</v>
      </c>
      <c r="M578" s="506">
        <v>15.507875752311492</v>
      </c>
      <c r="N578" s="506">
        <v>1.5333216132906418</v>
      </c>
      <c r="O578" s="506">
        <v>4.8960461532399996E-2</v>
      </c>
      <c r="P578" s="506">
        <v>32.644683338177032</v>
      </c>
      <c r="Q578" s="506">
        <v>14.678478693323093</v>
      </c>
      <c r="R578" s="509">
        <v>1.8260934263177693</v>
      </c>
      <c r="S578" s="506"/>
      <c r="T578" s="506"/>
      <c r="U578" s="506">
        <v>4.3322643699999999</v>
      </c>
      <c r="V578" s="506">
        <v>28.751090192018033</v>
      </c>
      <c r="W578" s="506">
        <v>36.021472230000001</v>
      </c>
      <c r="X578" s="506">
        <v>0</v>
      </c>
      <c r="Y578" s="506">
        <v>7.4386254300000001</v>
      </c>
      <c r="Z578" s="506">
        <v>9.2999999999999989</v>
      </c>
      <c r="AA578" s="506">
        <v>15.442420629999999</v>
      </c>
      <c r="AB578" s="506">
        <v>9.7000000000000011</v>
      </c>
      <c r="AC578" s="506">
        <v>1.2148256499999999</v>
      </c>
      <c r="AD578" s="506">
        <v>9.7510901920180348</v>
      </c>
      <c r="AE578" s="506">
        <v>11.92560052</v>
      </c>
      <c r="AF578" s="506" t="s">
        <v>804</v>
      </c>
      <c r="AG578" s="506">
        <v>7.2703820379819657</v>
      </c>
      <c r="AH578" s="451">
        <v>1.252873264611037</v>
      </c>
      <c r="AI578" s="450">
        <v>0</v>
      </c>
      <c r="AJ578" s="506">
        <v>0</v>
      </c>
      <c r="AK578" s="506">
        <v>33.083090192018034</v>
      </c>
      <c r="AL578" s="506">
        <v>40.353736599999998</v>
      </c>
      <c r="AM578" s="506">
        <v>7.2706464079819639</v>
      </c>
      <c r="AN578" s="452">
        <v>1.2197692647749139</v>
      </c>
      <c r="AO578" s="506">
        <v>33.083090192018034</v>
      </c>
      <c r="AP578" s="506">
        <v>40.353736599999998</v>
      </c>
      <c r="AQ578" s="453"/>
      <c r="AR578" s="450">
        <v>0</v>
      </c>
    </row>
    <row r="579" spans="1:44" s="333" customFormat="1" ht="47.25" hidden="1" x14ac:dyDescent="0.25">
      <c r="A579" s="447">
        <v>0</v>
      </c>
      <c r="B579" s="448" t="s">
        <v>702</v>
      </c>
      <c r="C579" s="449" t="s">
        <v>388</v>
      </c>
      <c r="D579" s="506">
        <v>70.203821604790761</v>
      </c>
      <c r="E579" s="506">
        <v>65.09170760479077</v>
      </c>
      <c r="F579" s="506">
        <v>17.768545573290641</v>
      </c>
      <c r="G579" s="506">
        <v>32.447024266613738</v>
      </c>
      <c r="H579" s="506">
        <v>5.1120719599999997</v>
      </c>
      <c r="I579" s="506">
        <v>6.60796034199692</v>
      </c>
      <c r="J579" s="506">
        <v>0</v>
      </c>
      <c r="K579" s="506">
        <v>10.28222771077292</v>
      </c>
      <c r="L579" s="506">
        <v>11.123151999999997</v>
      </c>
      <c r="M579" s="506">
        <v>15.507875752311492</v>
      </c>
      <c r="N579" s="506">
        <v>1.5333216132906418</v>
      </c>
      <c r="O579" s="506">
        <v>4.8960461532399996E-2</v>
      </c>
      <c r="P579" s="506">
        <v>32.644683338177032</v>
      </c>
      <c r="Q579" s="506">
        <v>14.678478693323093</v>
      </c>
      <c r="R579" s="509">
        <v>1.8260934263177693</v>
      </c>
      <c r="S579" s="506"/>
      <c r="T579" s="506"/>
      <c r="U579" s="506">
        <v>4.3322643699999999</v>
      </c>
      <c r="V579" s="506">
        <v>28.751090192018033</v>
      </c>
      <c r="W579" s="506">
        <v>36.021472230000001</v>
      </c>
      <c r="X579" s="506">
        <v>0</v>
      </c>
      <c r="Y579" s="506">
        <v>7.4386254300000001</v>
      </c>
      <c r="Z579" s="506">
        <v>9.2999999999999989</v>
      </c>
      <c r="AA579" s="506">
        <v>15.442420629999999</v>
      </c>
      <c r="AB579" s="506">
        <v>9.7000000000000011</v>
      </c>
      <c r="AC579" s="506">
        <v>1.2148256499999999</v>
      </c>
      <c r="AD579" s="506">
        <v>9.7510901920180348</v>
      </c>
      <c r="AE579" s="506">
        <v>11.92560052</v>
      </c>
      <c r="AF579" s="506" t="s">
        <v>804</v>
      </c>
      <c r="AG579" s="506">
        <v>7.2703820379819657</v>
      </c>
      <c r="AH579" s="451">
        <v>1.252873264611037</v>
      </c>
      <c r="AI579" s="450" t="s">
        <v>839</v>
      </c>
      <c r="AJ579" s="506">
        <v>0</v>
      </c>
      <c r="AK579" s="506">
        <v>33.083090192018034</v>
      </c>
      <c r="AL579" s="506">
        <v>40.353736599999998</v>
      </c>
      <c r="AM579" s="506">
        <v>7.2706464079819639</v>
      </c>
      <c r="AN579" s="452">
        <v>1.2197692647749139</v>
      </c>
      <c r="AO579" s="506">
        <v>33.083090192018034</v>
      </c>
      <c r="AP579" s="506">
        <v>40.353736599999998</v>
      </c>
      <c r="AQ579" s="453"/>
      <c r="AR579" s="450" t="s">
        <v>443</v>
      </c>
    </row>
    <row r="580" spans="1:44" s="333" customFormat="1" hidden="1" x14ac:dyDescent="0.25">
      <c r="A580" s="447">
        <v>6</v>
      </c>
      <c r="B580" s="448" t="s">
        <v>479</v>
      </c>
      <c r="C580" s="449">
        <v>0</v>
      </c>
      <c r="D580" s="506">
        <v>0</v>
      </c>
      <c r="E580" s="506">
        <v>0</v>
      </c>
      <c r="F580" s="506">
        <v>0</v>
      </c>
      <c r="G580" s="506">
        <v>0</v>
      </c>
      <c r="H580" s="506">
        <v>0</v>
      </c>
      <c r="I580" s="506">
        <v>0</v>
      </c>
      <c r="J580" s="506">
        <v>0</v>
      </c>
      <c r="K580" s="506">
        <v>0</v>
      </c>
      <c r="L580" s="506">
        <v>0</v>
      </c>
      <c r="M580" s="506">
        <v>0</v>
      </c>
      <c r="N580" s="506">
        <v>0</v>
      </c>
      <c r="O580" s="506">
        <v>0</v>
      </c>
      <c r="P580" s="506" t="s">
        <v>804</v>
      </c>
      <c r="Q580" s="506">
        <v>0</v>
      </c>
      <c r="R580" s="509" t="s">
        <v>1119</v>
      </c>
      <c r="S580" s="506"/>
      <c r="T580" s="506"/>
      <c r="U580" s="506">
        <v>0</v>
      </c>
      <c r="V580" s="506">
        <v>0</v>
      </c>
      <c r="W580" s="506">
        <v>0</v>
      </c>
      <c r="X580" s="506">
        <v>0</v>
      </c>
      <c r="Y580" s="506">
        <v>0</v>
      </c>
      <c r="Z580" s="506">
        <v>0</v>
      </c>
      <c r="AA580" s="506">
        <v>0</v>
      </c>
      <c r="AB580" s="506">
        <v>0</v>
      </c>
      <c r="AC580" s="506">
        <v>0</v>
      </c>
      <c r="AD580" s="506">
        <v>0</v>
      </c>
      <c r="AE580" s="506">
        <v>0</v>
      </c>
      <c r="AF580" s="506" t="s">
        <v>804</v>
      </c>
      <c r="AG580" s="506">
        <v>0</v>
      </c>
      <c r="AH580" s="451" t="s">
        <v>1119</v>
      </c>
      <c r="AI580" s="450">
        <v>0</v>
      </c>
      <c r="AJ580" s="506">
        <v>0</v>
      </c>
      <c r="AK580" s="506">
        <v>0</v>
      </c>
      <c r="AL580" s="506">
        <v>0</v>
      </c>
      <c r="AM580" s="506">
        <v>0</v>
      </c>
      <c r="AN580" s="452" t="s">
        <v>1119</v>
      </c>
      <c r="AO580" s="506">
        <v>0</v>
      </c>
      <c r="AP580" s="506">
        <v>0</v>
      </c>
      <c r="AQ580" s="453"/>
      <c r="AR580" s="450">
        <v>0</v>
      </c>
    </row>
    <row r="581" spans="1:44" s="333" customFormat="1" ht="31.5" hidden="1" x14ac:dyDescent="0.25">
      <c r="A581" s="447">
        <v>7</v>
      </c>
      <c r="B581" s="448" t="s">
        <v>133</v>
      </c>
      <c r="C581" s="449">
        <v>1</v>
      </c>
      <c r="D581" s="506">
        <v>982.18299434808569</v>
      </c>
      <c r="E581" s="506">
        <v>660.6756744802824</v>
      </c>
      <c r="F581" s="506">
        <v>141.1108461905265</v>
      </c>
      <c r="G581" s="506">
        <v>152.38754976753492</v>
      </c>
      <c r="H581" s="506">
        <v>5.5292931899999997</v>
      </c>
      <c r="I581" s="506">
        <v>2.4216769999999999</v>
      </c>
      <c r="J581" s="506">
        <v>21.906590139999999</v>
      </c>
      <c r="K581" s="506">
        <v>22.530590139999997</v>
      </c>
      <c r="L581" s="506">
        <v>0</v>
      </c>
      <c r="M581" s="506">
        <v>34.382139685524152</v>
      </c>
      <c r="N581" s="506">
        <v>113.67496286052651</v>
      </c>
      <c r="O581" s="506">
        <v>93.053142942010766</v>
      </c>
      <c r="P581" s="506">
        <v>508.2881247127475</v>
      </c>
      <c r="Q581" s="506">
        <v>11.276703577008419</v>
      </c>
      <c r="R581" s="509">
        <v>1.0799137974254844</v>
      </c>
      <c r="S581" s="506"/>
      <c r="T581" s="506"/>
      <c r="U581" s="506">
        <v>97.472110709999995</v>
      </c>
      <c r="V581" s="506">
        <v>144.09136916672537</v>
      </c>
      <c r="W581" s="506">
        <v>139.12296087999999</v>
      </c>
      <c r="X581" s="506">
        <v>49.3</v>
      </c>
      <c r="Y581" s="506">
        <v>57.209999999999994</v>
      </c>
      <c r="Z581" s="506">
        <v>7.349999999999997</v>
      </c>
      <c r="AA581" s="506">
        <v>7.3499999999999979</v>
      </c>
      <c r="AB581" s="506">
        <v>12.17403645652557</v>
      </c>
      <c r="AC581" s="506">
        <v>15.338392160000003</v>
      </c>
      <c r="AD581" s="506">
        <v>75.26733271019981</v>
      </c>
      <c r="AE581" s="506">
        <v>59.224568720000001</v>
      </c>
      <c r="AF581" s="506">
        <v>377.07526043407864</v>
      </c>
      <c r="AG581" s="506">
        <v>-4.9684082867253778</v>
      </c>
      <c r="AH581" s="451">
        <v>0.96551904312203096</v>
      </c>
      <c r="AI581" s="450">
        <v>0</v>
      </c>
      <c r="AJ581" s="506">
        <v>6.2575374099999994</v>
      </c>
      <c r="AK581" s="506">
        <v>222.64144587955218</v>
      </c>
      <c r="AL581" s="506">
        <v>230.33683417999998</v>
      </c>
      <c r="AM581" s="506">
        <v>7.695388300447803</v>
      </c>
      <c r="AN581" s="452">
        <v>1.0345640420634483</v>
      </c>
      <c r="AO581" s="506">
        <v>222.64144587955218</v>
      </c>
      <c r="AP581" s="506">
        <v>230.33683417999998</v>
      </c>
      <c r="AQ581" s="453"/>
      <c r="AR581" s="450">
        <v>0</v>
      </c>
    </row>
    <row r="582" spans="1:44" s="333" customFormat="1" hidden="1" x14ac:dyDescent="0.25">
      <c r="A582" s="447">
        <v>1</v>
      </c>
      <c r="B582" s="448" t="s">
        <v>134</v>
      </c>
      <c r="C582" s="449">
        <v>0</v>
      </c>
      <c r="D582" s="506">
        <v>647.07049286757842</v>
      </c>
      <c r="E582" s="506">
        <v>409.96689626158224</v>
      </c>
      <c r="F582" s="506">
        <v>60.356185370526497</v>
      </c>
      <c r="G582" s="506">
        <v>60.844563758651361</v>
      </c>
      <c r="H582" s="506">
        <v>2.8079999999999998</v>
      </c>
      <c r="I582" s="506">
        <v>0.27800000000000002</v>
      </c>
      <c r="J582" s="506">
        <v>21.906590139999999</v>
      </c>
      <c r="K582" s="506">
        <v>21.906590139999999</v>
      </c>
      <c r="L582" s="506">
        <v>0</v>
      </c>
      <c r="M582" s="506">
        <v>7.6050000000000004</v>
      </c>
      <c r="N582" s="506">
        <v>35.641595230526498</v>
      </c>
      <c r="O582" s="506">
        <v>31.054973618651367</v>
      </c>
      <c r="P582" s="506">
        <v>349.12233250293087</v>
      </c>
      <c r="Q582" s="506">
        <v>0.48837838812486467</v>
      </c>
      <c r="R582" s="509">
        <v>1.0080916046156116</v>
      </c>
      <c r="S582" s="506"/>
      <c r="T582" s="506"/>
      <c r="U582" s="506">
        <v>59.523178509999994</v>
      </c>
      <c r="V582" s="506">
        <v>109.24666942302656</v>
      </c>
      <c r="W582" s="506">
        <v>105.59020998000001</v>
      </c>
      <c r="X582" s="506">
        <v>31.812000000000001</v>
      </c>
      <c r="Y582" s="506">
        <v>31.812000000000001</v>
      </c>
      <c r="Z582" s="506">
        <v>7.3489999999999966</v>
      </c>
      <c r="AA582" s="506">
        <v>7.3489999999999975</v>
      </c>
      <c r="AB582" s="506">
        <v>9.0240000000000009</v>
      </c>
      <c r="AC582" s="506">
        <v>11.553000000000003</v>
      </c>
      <c r="AD582" s="506">
        <v>61.061669423026565</v>
      </c>
      <c r="AE582" s="506">
        <v>54.876209980000006</v>
      </c>
      <c r="AF582" s="506">
        <v>260.86850850357007</v>
      </c>
      <c r="AG582" s="506">
        <v>-3.6564594430265558</v>
      </c>
      <c r="AH582" s="451">
        <v>0.96653024332606463</v>
      </c>
      <c r="AI582" s="450">
        <v>0</v>
      </c>
      <c r="AJ582" s="506">
        <v>3.9899999999999998</v>
      </c>
      <c r="AK582" s="506">
        <v>160.27176942302663</v>
      </c>
      <c r="AL582" s="506">
        <v>161.12338848999997</v>
      </c>
      <c r="AM582" s="506">
        <v>0.85161906697334189</v>
      </c>
      <c r="AN582" s="452">
        <v>1.0053135937167172</v>
      </c>
      <c r="AO582" s="506">
        <v>160.27176942302663</v>
      </c>
      <c r="AP582" s="506">
        <v>161.12338848999997</v>
      </c>
      <c r="AQ582" s="453"/>
      <c r="AR582" s="450">
        <v>0</v>
      </c>
    </row>
    <row r="583" spans="1:44" s="333" customFormat="1" ht="126" hidden="1" x14ac:dyDescent="0.25">
      <c r="A583" s="447">
        <v>0</v>
      </c>
      <c r="B583" s="448" t="s">
        <v>703</v>
      </c>
      <c r="C583" s="449" t="s">
        <v>388</v>
      </c>
      <c r="D583" s="506">
        <v>84.15935169288548</v>
      </c>
      <c r="E583" s="506">
        <v>76.964608492885475</v>
      </c>
      <c r="F583" s="506">
        <v>2.5299999999999998</v>
      </c>
      <c r="G583" s="506">
        <v>3.4596083386513676</v>
      </c>
      <c r="H583" s="506">
        <v>2.5299999999999998</v>
      </c>
      <c r="I583" s="506">
        <v>0</v>
      </c>
      <c r="J583" s="506">
        <v>0</v>
      </c>
      <c r="K583" s="506">
        <v>0</v>
      </c>
      <c r="L583" s="506">
        <v>0</v>
      </c>
      <c r="M583" s="506">
        <v>2.5300000000000002</v>
      </c>
      <c r="N583" s="506">
        <v>0</v>
      </c>
      <c r="O583" s="506">
        <v>0.92960833865136716</v>
      </c>
      <c r="P583" s="506">
        <v>73.505000154234111</v>
      </c>
      <c r="Q583" s="506">
        <v>0.92960833865136761</v>
      </c>
      <c r="R583" s="509">
        <v>1.3674341259491574</v>
      </c>
      <c r="S583" s="506"/>
      <c r="T583" s="506"/>
      <c r="U583" s="506">
        <v>6.09717851</v>
      </c>
      <c r="V583" s="506">
        <v>23.383669423026568</v>
      </c>
      <c r="W583" s="506">
        <v>22.146209980000002</v>
      </c>
      <c r="X583" s="506">
        <v>0</v>
      </c>
      <c r="Y583" s="506">
        <v>0</v>
      </c>
      <c r="Z583" s="506">
        <v>0</v>
      </c>
      <c r="AA583" s="506">
        <v>0</v>
      </c>
      <c r="AB583" s="506">
        <v>5.6000000000000005</v>
      </c>
      <c r="AC583" s="506">
        <v>0</v>
      </c>
      <c r="AD583" s="506">
        <v>17.783669423026566</v>
      </c>
      <c r="AE583" s="506">
        <v>22.146209980000002</v>
      </c>
      <c r="AF583" s="506">
        <v>45.926790020000006</v>
      </c>
      <c r="AG583" s="506">
        <v>-1.237459443026566</v>
      </c>
      <c r="AH583" s="451">
        <v>0.94708018572106545</v>
      </c>
      <c r="AI583" s="450" t="s">
        <v>839</v>
      </c>
      <c r="AJ583" s="506">
        <v>0</v>
      </c>
      <c r="AK583" s="506">
        <v>29.480669423026569</v>
      </c>
      <c r="AL583" s="506">
        <v>28.243388489999997</v>
      </c>
      <c r="AM583" s="506">
        <v>-1.2372809330265717</v>
      </c>
      <c r="AN583" s="452">
        <v>0.95803077212147147</v>
      </c>
      <c r="AO583" s="506">
        <v>29.480669423026569</v>
      </c>
      <c r="AP583" s="506">
        <v>28.243388489999997</v>
      </c>
      <c r="AQ583" s="453"/>
      <c r="AR583" s="450" t="s">
        <v>443</v>
      </c>
    </row>
    <row r="584" spans="1:44" s="333" customFormat="1" ht="31.5" hidden="1" x14ac:dyDescent="0.25">
      <c r="A584" s="447">
        <v>0</v>
      </c>
      <c r="B584" s="448" t="s">
        <v>438</v>
      </c>
      <c r="C584" s="449" t="s">
        <v>389</v>
      </c>
      <c r="D584" s="506">
        <v>102.59399999999999</v>
      </c>
      <c r="E584" s="506">
        <v>15.676</v>
      </c>
      <c r="F584" s="506">
        <v>16.107434370526502</v>
      </c>
      <c r="G584" s="506">
        <v>16.107000000000003</v>
      </c>
      <c r="H584" s="506">
        <v>0.27800000000000002</v>
      </c>
      <c r="I584" s="506">
        <v>0.27800000000000002</v>
      </c>
      <c r="J584" s="506">
        <v>9.75</v>
      </c>
      <c r="K584" s="506">
        <v>9.75</v>
      </c>
      <c r="L584" s="506">
        <v>0</v>
      </c>
      <c r="M584" s="506">
        <v>5.0750000000000002</v>
      </c>
      <c r="N584" s="506">
        <v>6.079434370526501</v>
      </c>
      <c r="O584" s="506">
        <v>1.004</v>
      </c>
      <c r="P584" s="506">
        <v>-0.43100000000000271</v>
      </c>
      <c r="Q584" s="506">
        <v>-4.3437052650041608E-4</v>
      </c>
      <c r="R584" s="509">
        <v>0.99997303291657091</v>
      </c>
      <c r="S584" s="506"/>
      <c r="T584" s="506"/>
      <c r="U584" s="506">
        <v>45.432000000000002</v>
      </c>
      <c r="V584" s="506">
        <v>22.9</v>
      </c>
      <c r="W584" s="506">
        <v>31.731999999999999</v>
      </c>
      <c r="X584" s="506">
        <v>14.594999999999999</v>
      </c>
      <c r="Y584" s="506">
        <v>14.594999999999999</v>
      </c>
      <c r="Z584" s="506">
        <v>4.8809999999999993</v>
      </c>
      <c r="AA584" s="506">
        <v>4.8810000000000002</v>
      </c>
      <c r="AB584" s="506">
        <v>3.4239999999999999</v>
      </c>
      <c r="AC584" s="506">
        <v>5.8960000000000008</v>
      </c>
      <c r="AD584" s="506">
        <v>0</v>
      </c>
      <c r="AE584" s="506">
        <v>6.36</v>
      </c>
      <c r="AF584" s="506">
        <v>-18.447254237288135</v>
      </c>
      <c r="AG584" s="506">
        <v>8.8320000000000025</v>
      </c>
      <c r="AH584" s="451">
        <v>1.3856768558951966</v>
      </c>
      <c r="AI584" s="450">
        <v>0</v>
      </c>
      <c r="AJ584" s="506">
        <v>0</v>
      </c>
      <c r="AK584" s="506">
        <v>68.144000000000005</v>
      </c>
      <c r="AL584" s="506">
        <v>77.164000000000001</v>
      </c>
      <c r="AM584" s="506">
        <v>9.019999999999996</v>
      </c>
      <c r="AN584" s="452">
        <v>1.1323667527588634</v>
      </c>
      <c r="AO584" s="506">
        <v>68.144000000000005</v>
      </c>
      <c r="AP584" s="506">
        <v>77.164000000000001</v>
      </c>
      <c r="AQ584" s="453"/>
      <c r="AR584" s="450" t="s">
        <v>443</v>
      </c>
    </row>
    <row r="585" spans="1:44" s="333" customFormat="1" ht="63" hidden="1" x14ac:dyDescent="0.25">
      <c r="A585" s="447">
        <v>0</v>
      </c>
      <c r="B585" s="448" t="s">
        <v>704</v>
      </c>
      <c r="C585" s="449" t="s">
        <v>385</v>
      </c>
      <c r="D585" s="506">
        <v>130.32779647813106</v>
      </c>
      <c r="E585" s="506">
        <v>21.051031041649619</v>
      </c>
      <c r="F585" s="506">
        <v>17.681170000000002</v>
      </c>
      <c r="G585" s="506">
        <v>15.416326870000001</v>
      </c>
      <c r="H585" s="506">
        <v>0</v>
      </c>
      <c r="I585" s="506">
        <v>0</v>
      </c>
      <c r="J585" s="506">
        <v>6</v>
      </c>
      <c r="K585" s="506">
        <v>6</v>
      </c>
      <c r="L585" s="506">
        <v>0</v>
      </c>
      <c r="M585" s="506">
        <v>0</v>
      </c>
      <c r="N585" s="506">
        <v>11.681170000000002</v>
      </c>
      <c r="O585" s="506">
        <v>9.4163268700000007</v>
      </c>
      <c r="P585" s="506">
        <v>5.6347041716496182</v>
      </c>
      <c r="Q585" s="506">
        <v>-2.2648431300000009</v>
      </c>
      <c r="R585" s="509">
        <v>0.87190648978546104</v>
      </c>
      <c r="S585" s="506"/>
      <c r="T585" s="506"/>
      <c r="U585" s="506">
        <v>0</v>
      </c>
      <c r="V585" s="506">
        <v>4.641</v>
      </c>
      <c r="W585" s="506">
        <v>4.4550000000000001</v>
      </c>
      <c r="X585" s="506">
        <v>0</v>
      </c>
      <c r="Y585" s="506">
        <v>0</v>
      </c>
      <c r="Z585" s="506">
        <v>0</v>
      </c>
      <c r="AA585" s="506">
        <v>0</v>
      </c>
      <c r="AB585" s="506">
        <v>0</v>
      </c>
      <c r="AC585" s="506">
        <v>4.4550000000000001</v>
      </c>
      <c r="AD585" s="506">
        <v>4.641</v>
      </c>
      <c r="AE585" s="506">
        <v>0</v>
      </c>
      <c r="AF585" s="506">
        <v>13.384856814957304</v>
      </c>
      <c r="AG585" s="506">
        <v>-0.18599999999999994</v>
      </c>
      <c r="AH585" s="451">
        <v>0.95992243051066584</v>
      </c>
      <c r="AI585" s="450" t="s">
        <v>927</v>
      </c>
      <c r="AJ585" s="506">
        <v>0</v>
      </c>
      <c r="AK585" s="506">
        <v>4.6414</v>
      </c>
      <c r="AL585" s="506">
        <v>4.4550000000000001</v>
      </c>
      <c r="AM585" s="506">
        <v>-0.1863999999999999</v>
      </c>
      <c r="AN585" s="452">
        <v>0.95983970353772574</v>
      </c>
      <c r="AO585" s="506">
        <v>4.6414</v>
      </c>
      <c r="AP585" s="506">
        <v>4.4550000000000001</v>
      </c>
      <c r="AQ585" s="453"/>
      <c r="AR585" s="450" t="s">
        <v>443</v>
      </c>
    </row>
    <row r="586" spans="1:44" s="333" customFormat="1" ht="31.5" hidden="1" x14ac:dyDescent="0.25">
      <c r="A586" s="447">
        <v>0</v>
      </c>
      <c r="B586" s="448" t="s">
        <v>705</v>
      </c>
      <c r="C586" s="449" t="s">
        <v>385</v>
      </c>
      <c r="D586" s="506">
        <v>25.193000000000001</v>
      </c>
      <c r="E586" s="506">
        <v>25.193000000000001</v>
      </c>
      <c r="F586" s="506">
        <v>17.429179999999999</v>
      </c>
      <c r="G586" s="506">
        <v>16.510296610000001</v>
      </c>
      <c r="H586" s="506">
        <v>0</v>
      </c>
      <c r="I586" s="506">
        <v>0</v>
      </c>
      <c r="J586" s="506">
        <v>6.1565901399999996</v>
      </c>
      <c r="K586" s="506">
        <v>6.1565901399999996</v>
      </c>
      <c r="L586" s="506">
        <v>0</v>
      </c>
      <c r="M586" s="506">
        <v>0</v>
      </c>
      <c r="N586" s="506">
        <v>11.27258986</v>
      </c>
      <c r="O586" s="506">
        <v>10.353706470000001</v>
      </c>
      <c r="P586" s="506">
        <v>8.6827033900000004</v>
      </c>
      <c r="Q586" s="506">
        <v>-0.91888338999999952</v>
      </c>
      <c r="R586" s="509">
        <v>0.94727902345377135</v>
      </c>
      <c r="S586" s="506"/>
      <c r="T586" s="506"/>
      <c r="U586" s="506">
        <v>0</v>
      </c>
      <c r="V586" s="506">
        <v>4.7999999999999989</v>
      </c>
      <c r="W586" s="506">
        <v>0</v>
      </c>
      <c r="X586" s="506">
        <v>0</v>
      </c>
      <c r="Y586" s="506">
        <v>0</v>
      </c>
      <c r="Z586" s="506">
        <v>0</v>
      </c>
      <c r="AA586" s="506">
        <v>0</v>
      </c>
      <c r="AB586" s="506">
        <v>0</v>
      </c>
      <c r="AC586" s="506">
        <v>0</v>
      </c>
      <c r="AD586" s="506">
        <v>4.7999999999999989</v>
      </c>
      <c r="AE586" s="506">
        <v>0</v>
      </c>
      <c r="AF586" s="506">
        <v>21.349999999999998</v>
      </c>
      <c r="AG586" s="506">
        <v>-4.7999999999999989</v>
      </c>
      <c r="AH586" s="451">
        <v>0</v>
      </c>
      <c r="AI586" s="450">
        <v>0</v>
      </c>
      <c r="AJ586" s="506">
        <v>0</v>
      </c>
      <c r="AK586" s="506">
        <v>4.8003999999999998</v>
      </c>
      <c r="AL586" s="506">
        <v>0</v>
      </c>
      <c r="AM586" s="506">
        <v>-4.8003999999999998</v>
      </c>
      <c r="AN586" s="452">
        <v>0</v>
      </c>
      <c r="AO586" s="506">
        <v>4.8003999999999998</v>
      </c>
      <c r="AP586" s="506">
        <v>0</v>
      </c>
      <c r="AQ586" s="453"/>
      <c r="AR586" s="450" t="s">
        <v>443</v>
      </c>
    </row>
    <row r="587" spans="1:44" s="333" customFormat="1" ht="47.25" hidden="1" x14ac:dyDescent="0.25">
      <c r="A587" s="447">
        <v>0</v>
      </c>
      <c r="B587" s="448" t="s">
        <v>706</v>
      </c>
      <c r="C587" s="449" t="s">
        <v>385</v>
      </c>
      <c r="D587" s="506">
        <v>2.9674788410189752</v>
      </c>
      <c r="E587" s="506">
        <v>2.2971561413596864</v>
      </c>
      <c r="F587" s="506">
        <v>0</v>
      </c>
      <c r="G587" s="506">
        <v>1.82</v>
      </c>
      <c r="H587" s="506">
        <v>0</v>
      </c>
      <c r="I587" s="506">
        <v>0</v>
      </c>
      <c r="J587" s="506">
        <v>0</v>
      </c>
      <c r="K587" s="506">
        <v>0</v>
      </c>
      <c r="L587" s="506">
        <v>0</v>
      </c>
      <c r="M587" s="506">
        <v>0</v>
      </c>
      <c r="N587" s="506">
        <v>0</v>
      </c>
      <c r="O587" s="506">
        <v>1.82</v>
      </c>
      <c r="P587" s="506">
        <v>0.47715614135968631</v>
      </c>
      <c r="Q587" s="506">
        <v>1.82</v>
      </c>
      <c r="R587" s="509" t="s">
        <v>1119</v>
      </c>
      <c r="S587" s="506"/>
      <c r="T587" s="506"/>
      <c r="U587" s="506">
        <v>0.47099999999999997</v>
      </c>
      <c r="V587" s="506">
        <v>1.6950000000000001</v>
      </c>
      <c r="W587" s="506">
        <v>1.6950000000000001</v>
      </c>
      <c r="X587" s="506">
        <v>2.1000000000000001E-2</v>
      </c>
      <c r="Y587" s="506">
        <v>2.1000000000000001E-2</v>
      </c>
      <c r="Z587" s="506">
        <v>1.6740000000000002</v>
      </c>
      <c r="AA587" s="506">
        <v>1.6740000000000002</v>
      </c>
      <c r="AB587" s="506">
        <v>0</v>
      </c>
      <c r="AC587" s="506">
        <v>0</v>
      </c>
      <c r="AD587" s="506">
        <v>0</v>
      </c>
      <c r="AE587" s="506">
        <v>0</v>
      </c>
      <c r="AF587" s="506">
        <v>0.3488125771347248</v>
      </c>
      <c r="AG587" s="506">
        <v>0</v>
      </c>
      <c r="AH587" s="451">
        <v>1</v>
      </c>
      <c r="AI587" s="450" t="s">
        <v>509</v>
      </c>
      <c r="AJ587" s="506">
        <v>0</v>
      </c>
      <c r="AK587" s="506">
        <v>2.1659999999999999</v>
      </c>
      <c r="AL587" s="506">
        <v>2.1659999999999999</v>
      </c>
      <c r="AM587" s="506">
        <v>0</v>
      </c>
      <c r="AN587" s="452">
        <v>1</v>
      </c>
      <c r="AO587" s="506">
        <v>2.1659999999999999</v>
      </c>
      <c r="AP587" s="506">
        <v>2.1659999999999999</v>
      </c>
      <c r="AQ587" s="453"/>
      <c r="AR587" s="450" t="s">
        <v>443</v>
      </c>
    </row>
    <row r="588" spans="1:44" s="333" customFormat="1" ht="47.25" hidden="1" x14ac:dyDescent="0.25">
      <c r="A588" s="447">
        <v>0</v>
      </c>
      <c r="B588" s="448" t="s">
        <v>707</v>
      </c>
      <c r="C588" s="449" t="s">
        <v>385</v>
      </c>
      <c r="D588" s="506">
        <v>42.582114322308172</v>
      </c>
      <c r="E588" s="506">
        <v>42.582114322308172</v>
      </c>
      <c r="F588" s="506">
        <v>0.69523000000000001</v>
      </c>
      <c r="G588" s="506">
        <v>0</v>
      </c>
      <c r="H588" s="506">
        <v>0</v>
      </c>
      <c r="I588" s="506">
        <v>0</v>
      </c>
      <c r="J588" s="506">
        <v>0</v>
      </c>
      <c r="K588" s="506">
        <v>0</v>
      </c>
      <c r="L588" s="506">
        <v>0</v>
      </c>
      <c r="M588" s="506">
        <v>0</v>
      </c>
      <c r="N588" s="506">
        <v>0.69523000000000001</v>
      </c>
      <c r="O588" s="506">
        <v>0</v>
      </c>
      <c r="P588" s="506">
        <v>42.582114322308172</v>
      </c>
      <c r="Q588" s="506">
        <v>-0.69523000000000001</v>
      </c>
      <c r="R588" s="509">
        <v>0</v>
      </c>
      <c r="S588" s="506"/>
      <c r="T588" s="506"/>
      <c r="U588" s="506">
        <v>0</v>
      </c>
      <c r="V588" s="506">
        <v>3.6320000000000001</v>
      </c>
      <c r="W588" s="506">
        <v>3.9660000000000002</v>
      </c>
      <c r="X588" s="506">
        <v>0</v>
      </c>
      <c r="Y588" s="506">
        <v>0</v>
      </c>
      <c r="Z588" s="506">
        <v>0</v>
      </c>
      <c r="AA588" s="506">
        <v>0</v>
      </c>
      <c r="AB588" s="506">
        <v>0</v>
      </c>
      <c r="AC588" s="506">
        <v>0</v>
      </c>
      <c r="AD588" s="506">
        <v>3.6320000000000001</v>
      </c>
      <c r="AE588" s="506">
        <v>3.9660000000000002</v>
      </c>
      <c r="AF588" s="506">
        <v>32.120537561278113</v>
      </c>
      <c r="AG588" s="506">
        <v>0.33400000000000007</v>
      </c>
      <c r="AH588" s="451">
        <v>1.0919603524229076</v>
      </c>
      <c r="AI588" s="450" t="s">
        <v>927</v>
      </c>
      <c r="AJ588" s="506">
        <v>0</v>
      </c>
      <c r="AK588" s="506">
        <v>3.6324000000000001</v>
      </c>
      <c r="AL588" s="506">
        <v>3.9660000000000002</v>
      </c>
      <c r="AM588" s="506">
        <v>0.33360000000000012</v>
      </c>
      <c r="AN588" s="452">
        <v>1.0918401057152296</v>
      </c>
      <c r="AO588" s="506">
        <v>3.6324000000000001</v>
      </c>
      <c r="AP588" s="506">
        <v>3.9660000000000002</v>
      </c>
      <c r="AQ588" s="453"/>
      <c r="AR588" s="450" t="s">
        <v>443</v>
      </c>
    </row>
    <row r="589" spans="1:44" s="333" customFormat="1" ht="31.5" hidden="1" x14ac:dyDescent="0.25">
      <c r="A589" s="447">
        <v>0</v>
      </c>
      <c r="B589" s="448" t="s">
        <v>708</v>
      </c>
      <c r="C589" s="449" t="s">
        <v>385</v>
      </c>
      <c r="D589" s="506">
        <v>4.3087521724868498</v>
      </c>
      <c r="E589" s="506">
        <v>3.634394595664677</v>
      </c>
      <c r="F589" s="506">
        <v>0</v>
      </c>
      <c r="G589" s="506">
        <v>0</v>
      </c>
      <c r="H589" s="506">
        <v>0</v>
      </c>
      <c r="I589" s="506">
        <v>0</v>
      </c>
      <c r="J589" s="506">
        <v>0</v>
      </c>
      <c r="K589" s="506">
        <v>0</v>
      </c>
      <c r="L589" s="506">
        <v>0</v>
      </c>
      <c r="M589" s="506">
        <v>0</v>
      </c>
      <c r="N589" s="506">
        <v>0</v>
      </c>
      <c r="O589" s="506">
        <v>0</v>
      </c>
      <c r="P589" s="506">
        <v>3.634394595664677</v>
      </c>
      <c r="Q589" s="506">
        <v>0</v>
      </c>
      <c r="R589" s="509">
        <v>0</v>
      </c>
      <c r="S589" s="506"/>
      <c r="T589" s="506"/>
      <c r="U589" s="506">
        <v>0</v>
      </c>
      <c r="V589" s="506">
        <v>3.2120000000000002</v>
      </c>
      <c r="W589" s="506">
        <v>2.9660000000000002</v>
      </c>
      <c r="X589" s="506">
        <v>0</v>
      </c>
      <c r="Y589" s="506">
        <v>0</v>
      </c>
      <c r="Z589" s="506">
        <v>0</v>
      </c>
      <c r="AA589" s="506">
        <v>0</v>
      </c>
      <c r="AB589" s="506">
        <v>0</v>
      </c>
      <c r="AC589" s="506">
        <v>0</v>
      </c>
      <c r="AD589" s="506">
        <v>3.2120000000000002</v>
      </c>
      <c r="AE589" s="506">
        <v>2.9660000000000002</v>
      </c>
      <c r="AF589" s="506">
        <v>0.246</v>
      </c>
      <c r="AG589" s="506">
        <v>-0.246</v>
      </c>
      <c r="AH589" s="451">
        <v>0.92341220423412207</v>
      </c>
      <c r="AI589" s="450">
        <v>0</v>
      </c>
      <c r="AJ589" s="506">
        <v>0</v>
      </c>
      <c r="AK589" s="506">
        <v>3.2124000000000001</v>
      </c>
      <c r="AL589" s="506">
        <v>2.9660000000000002</v>
      </c>
      <c r="AM589" s="506">
        <v>-0.24639999999999995</v>
      </c>
      <c r="AN589" s="452">
        <v>0.92329722325986807</v>
      </c>
      <c r="AO589" s="506">
        <v>3.2124000000000001</v>
      </c>
      <c r="AP589" s="506">
        <v>2.9660000000000002</v>
      </c>
      <c r="AQ589" s="453"/>
      <c r="AR589" s="450" t="s">
        <v>443</v>
      </c>
    </row>
    <row r="590" spans="1:44" s="333" customFormat="1" ht="31.5" hidden="1" x14ac:dyDescent="0.25">
      <c r="A590" s="447">
        <v>0</v>
      </c>
      <c r="B590" s="448" t="s">
        <v>709</v>
      </c>
      <c r="C590" s="449" t="s">
        <v>385</v>
      </c>
      <c r="D590" s="506">
        <v>1.8682153929464931</v>
      </c>
      <c r="E590" s="506">
        <v>1.6401684256949078</v>
      </c>
      <c r="F590" s="506">
        <v>0</v>
      </c>
      <c r="G590" s="506">
        <v>0</v>
      </c>
      <c r="H590" s="506">
        <v>0</v>
      </c>
      <c r="I590" s="506">
        <v>0</v>
      </c>
      <c r="J590" s="506">
        <v>0</v>
      </c>
      <c r="K590" s="506">
        <v>0</v>
      </c>
      <c r="L590" s="506">
        <v>0</v>
      </c>
      <c r="M590" s="506">
        <v>0</v>
      </c>
      <c r="N590" s="506">
        <v>0</v>
      </c>
      <c r="O590" s="506">
        <v>0</v>
      </c>
      <c r="P590" s="506">
        <v>1.6401684256949078</v>
      </c>
      <c r="Q590" s="506">
        <v>0</v>
      </c>
      <c r="R590" s="509">
        <v>0</v>
      </c>
      <c r="S590" s="506"/>
      <c r="T590" s="506"/>
      <c r="U590" s="506">
        <v>0</v>
      </c>
      <c r="V590" s="506">
        <v>1.347</v>
      </c>
      <c r="W590" s="506">
        <v>1.2589999999999999</v>
      </c>
      <c r="X590" s="506">
        <v>0</v>
      </c>
      <c r="Y590" s="506">
        <v>0</v>
      </c>
      <c r="Z590" s="506">
        <v>0</v>
      </c>
      <c r="AA590" s="506">
        <v>0</v>
      </c>
      <c r="AB590" s="506">
        <v>0</v>
      </c>
      <c r="AC590" s="506">
        <v>0</v>
      </c>
      <c r="AD590" s="506">
        <v>1.347</v>
      </c>
      <c r="AE590" s="506">
        <v>1.2589999999999999</v>
      </c>
      <c r="AF590" s="506">
        <v>8.8000000000000078E-2</v>
      </c>
      <c r="AG590" s="506">
        <v>-8.8000000000000078E-2</v>
      </c>
      <c r="AH590" s="451">
        <v>0.93466963622865618</v>
      </c>
      <c r="AI590" s="450">
        <v>0</v>
      </c>
      <c r="AJ590" s="506">
        <v>0</v>
      </c>
      <c r="AK590" s="506">
        <v>1.3472500000000001</v>
      </c>
      <c r="AL590" s="506">
        <v>1.2589999999999999</v>
      </c>
      <c r="AM590" s="506">
        <v>-8.8250000000000162E-2</v>
      </c>
      <c r="AN590" s="452">
        <v>0.93449619595472244</v>
      </c>
      <c r="AO590" s="506">
        <v>1.3472500000000001</v>
      </c>
      <c r="AP590" s="506">
        <v>1.2589999999999999</v>
      </c>
      <c r="AQ590" s="453"/>
      <c r="AR590" s="450" t="s">
        <v>443</v>
      </c>
    </row>
    <row r="591" spans="1:44" s="333" customFormat="1" ht="47.25" hidden="1" x14ac:dyDescent="0.25">
      <c r="A591" s="447">
        <v>0</v>
      </c>
      <c r="B591" s="448" t="s">
        <v>710</v>
      </c>
      <c r="C591" s="449" t="s">
        <v>385</v>
      </c>
      <c r="D591" s="506">
        <v>6.4436808710535169</v>
      </c>
      <c r="E591" s="506">
        <v>5.4290000000000003</v>
      </c>
      <c r="F591" s="506">
        <v>0</v>
      </c>
      <c r="G591" s="506">
        <v>2.97733194</v>
      </c>
      <c r="H591" s="506">
        <v>0</v>
      </c>
      <c r="I591" s="506">
        <v>0</v>
      </c>
      <c r="J591" s="506">
        <v>0</v>
      </c>
      <c r="K591" s="506">
        <v>0</v>
      </c>
      <c r="L591" s="506">
        <v>0</v>
      </c>
      <c r="M591" s="506">
        <v>0</v>
      </c>
      <c r="N591" s="506">
        <v>0</v>
      </c>
      <c r="O591" s="506">
        <v>2.97733194</v>
      </c>
      <c r="P591" s="506">
        <v>2.4516680600000003</v>
      </c>
      <c r="Q591" s="506">
        <v>2.97733194</v>
      </c>
      <c r="R591" s="509" t="s">
        <v>1119</v>
      </c>
      <c r="S591" s="506"/>
      <c r="T591" s="506"/>
      <c r="U591" s="506">
        <v>0</v>
      </c>
      <c r="V591" s="506">
        <v>4.9080000000000004</v>
      </c>
      <c r="W591" s="506">
        <v>4.992</v>
      </c>
      <c r="X591" s="506">
        <v>0</v>
      </c>
      <c r="Y591" s="506">
        <v>0</v>
      </c>
      <c r="Z591" s="506">
        <v>0</v>
      </c>
      <c r="AA591" s="506">
        <v>0</v>
      </c>
      <c r="AB591" s="506">
        <v>0</v>
      </c>
      <c r="AC591" s="506">
        <v>0</v>
      </c>
      <c r="AD591" s="506">
        <v>4.9080000000000004</v>
      </c>
      <c r="AE591" s="506">
        <v>4.992</v>
      </c>
      <c r="AF591" s="506">
        <v>0.46874576271186452</v>
      </c>
      <c r="AG591" s="506">
        <v>8.3999999999999631E-2</v>
      </c>
      <c r="AH591" s="451">
        <v>1.0171149144254279</v>
      </c>
      <c r="AI591" s="450" t="s">
        <v>509</v>
      </c>
      <c r="AJ591" s="506">
        <v>0</v>
      </c>
      <c r="AK591" s="506">
        <v>4.9084000000000003</v>
      </c>
      <c r="AL591" s="506">
        <v>4.992</v>
      </c>
      <c r="AM591" s="506">
        <v>8.3599999999999675E-2</v>
      </c>
      <c r="AN591" s="452">
        <v>1.0170320267296877</v>
      </c>
      <c r="AO591" s="506">
        <v>4.9084000000000003</v>
      </c>
      <c r="AP591" s="506">
        <v>4.992</v>
      </c>
      <c r="AQ591" s="453"/>
      <c r="AR591" s="450" t="s">
        <v>443</v>
      </c>
    </row>
    <row r="592" spans="1:44" s="333" customFormat="1" ht="110.25" hidden="1" x14ac:dyDescent="0.25">
      <c r="A592" s="447">
        <v>0</v>
      </c>
      <c r="B592" s="448" t="s">
        <v>712</v>
      </c>
      <c r="C592" s="449" t="s">
        <v>385</v>
      </c>
      <c r="D592" s="506">
        <v>8.8088999999999995</v>
      </c>
      <c r="E592" s="506">
        <v>8.8089219169233441</v>
      </c>
      <c r="F592" s="506">
        <v>0</v>
      </c>
      <c r="G592" s="506">
        <v>0</v>
      </c>
      <c r="H592" s="506">
        <v>0</v>
      </c>
      <c r="I592" s="506">
        <v>0</v>
      </c>
      <c r="J592" s="506">
        <v>0</v>
      </c>
      <c r="K592" s="506">
        <v>0</v>
      </c>
      <c r="L592" s="506">
        <v>0</v>
      </c>
      <c r="M592" s="506">
        <v>0</v>
      </c>
      <c r="N592" s="506">
        <v>0</v>
      </c>
      <c r="O592" s="506">
        <v>0</v>
      </c>
      <c r="P592" s="506">
        <v>8.8089219169233441</v>
      </c>
      <c r="Q592" s="506">
        <v>0</v>
      </c>
      <c r="R592" s="509">
        <v>0</v>
      </c>
      <c r="S592" s="506"/>
      <c r="T592" s="506"/>
      <c r="U592" s="506">
        <v>0</v>
      </c>
      <c r="V592" s="506">
        <v>7.4219999999999997</v>
      </c>
      <c r="W592" s="506">
        <v>7.1150000000000002</v>
      </c>
      <c r="X592" s="506">
        <v>0</v>
      </c>
      <c r="Y592" s="506">
        <v>0</v>
      </c>
      <c r="Z592" s="506">
        <v>0</v>
      </c>
      <c r="AA592" s="506">
        <v>0</v>
      </c>
      <c r="AB592" s="506">
        <v>0</v>
      </c>
      <c r="AC592" s="506">
        <v>0</v>
      </c>
      <c r="AD592" s="506">
        <v>7.4219999999999997</v>
      </c>
      <c r="AE592" s="506">
        <v>7.1150000000000002</v>
      </c>
      <c r="AF592" s="506">
        <v>0.3069999999999995</v>
      </c>
      <c r="AG592" s="506">
        <v>-0.3069999999999995</v>
      </c>
      <c r="AH592" s="451">
        <v>0.95863648612233909</v>
      </c>
      <c r="AI592" s="450">
        <v>0</v>
      </c>
      <c r="AJ592" s="506">
        <v>0</v>
      </c>
      <c r="AK592" s="506">
        <v>7.4223999999999997</v>
      </c>
      <c r="AL592" s="506">
        <v>7.1150000000000002</v>
      </c>
      <c r="AM592" s="506">
        <v>-0.30739999999999945</v>
      </c>
      <c r="AN592" s="452">
        <v>0.95858482431558534</v>
      </c>
      <c r="AO592" s="506">
        <v>7.4223999999999997</v>
      </c>
      <c r="AP592" s="506">
        <v>7.1150000000000002</v>
      </c>
      <c r="AQ592" s="453"/>
      <c r="AR592" s="450" t="s">
        <v>443</v>
      </c>
    </row>
    <row r="593" spans="1:44" s="333" customFormat="1" ht="47.25" hidden="1" x14ac:dyDescent="0.25">
      <c r="A593" s="447">
        <v>0</v>
      </c>
      <c r="B593" s="448" t="s">
        <v>713</v>
      </c>
      <c r="C593" s="449" t="s">
        <v>385</v>
      </c>
      <c r="D593" s="506">
        <v>69.955977885551917</v>
      </c>
      <c r="E593" s="506">
        <v>51.939735498121692</v>
      </c>
      <c r="F593" s="506">
        <v>0.48620000000000002</v>
      </c>
      <c r="G593" s="506">
        <v>0</v>
      </c>
      <c r="H593" s="506">
        <v>0</v>
      </c>
      <c r="I593" s="506">
        <v>0</v>
      </c>
      <c r="J593" s="506">
        <v>0</v>
      </c>
      <c r="K593" s="506">
        <v>0</v>
      </c>
      <c r="L593" s="506">
        <v>0</v>
      </c>
      <c r="M593" s="506">
        <v>0</v>
      </c>
      <c r="N593" s="506">
        <v>0.48620000000000002</v>
      </c>
      <c r="O593" s="506">
        <v>0</v>
      </c>
      <c r="P593" s="506">
        <v>51.939735498121692</v>
      </c>
      <c r="Q593" s="506">
        <v>-0.48620000000000002</v>
      </c>
      <c r="R593" s="509">
        <v>0</v>
      </c>
      <c r="S593" s="506"/>
      <c r="T593" s="506"/>
      <c r="U593" s="506">
        <v>3.61</v>
      </c>
      <c r="V593" s="506">
        <v>2.5399999999999983</v>
      </c>
      <c r="W593" s="506">
        <v>0</v>
      </c>
      <c r="X593" s="506">
        <v>0</v>
      </c>
      <c r="Y593" s="506">
        <v>0</v>
      </c>
      <c r="Z593" s="506">
        <v>0</v>
      </c>
      <c r="AA593" s="506">
        <v>0</v>
      </c>
      <c r="AB593" s="506">
        <v>0</v>
      </c>
      <c r="AC593" s="506">
        <v>0</v>
      </c>
      <c r="AD593" s="506">
        <v>2.5399999999999983</v>
      </c>
      <c r="AE593" s="506">
        <v>0</v>
      </c>
      <c r="AF593" s="506">
        <v>55.674727021654171</v>
      </c>
      <c r="AG593" s="506">
        <v>-2.5399999999999983</v>
      </c>
      <c r="AH593" s="451">
        <v>0</v>
      </c>
      <c r="AI593" s="450" t="s">
        <v>927</v>
      </c>
      <c r="AJ593" s="506">
        <v>3.61</v>
      </c>
      <c r="AK593" s="506">
        <v>2.5404</v>
      </c>
      <c r="AL593" s="506">
        <v>0</v>
      </c>
      <c r="AM593" s="506">
        <v>-2.5404</v>
      </c>
      <c r="AN593" s="452">
        <v>0</v>
      </c>
      <c r="AO593" s="506">
        <v>2.5404</v>
      </c>
      <c r="AP593" s="506">
        <v>0</v>
      </c>
      <c r="AQ593" s="453"/>
      <c r="AR593" s="450" t="s">
        <v>443</v>
      </c>
    </row>
    <row r="594" spans="1:44" s="333" customFormat="1" ht="94.5" hidden="1" x14ac:dyDescent="0.25">
      <c r="A594" s="447">
        <v>0</v>
      </c>
      <c r="B594" s="448" t="s">
        <v>714</v>
      </c>
      <c r="C594" s="449" t="s">
        <v>385</v>
      </c>
      <c r="D594" s="506">
        <v>33.737053560520778</v>
      </c>
      <c r="E594" s="506">
        <v>26.440678586550305</v>
      </c>
      <c r="F594" s="506">
        <v>0.68149999999999999</v>
      </c>
      <c r="G594" s="506">
        <v>0</v>
      </c>
      <c r="H594" s="506">
        <v>0</v>
      </c>
      <c r="I594" s="506">
        <v>0</v>
      </c>
      <c r="J594" s="506">
        <v>0</v>
      </c>
      <c r="K594" s="506">
        <v>0</v>
      </c>
      <c r="L594" s="506">
        <v>0</v>
      </c>
      <c r="M594" s="506">
        <v>0</v>
      </c>
      <c r="N594" s="506">
        <v>0.68149999999999999</v>
      </c>
      <c r="O594" s="506">
        <v>0</v>
      </c>
      <c r="P594" s="506">
        <v>26.440678586550305</v>
      </c>
      <c r="Q594" s="506">
        <v>-0.68149999999999999</v>
      </c>
      <c r="R594" s="509">
        <v>0</v>
      </c>
      <c r="S594" s="506"/>
      <c r="T594" s="506"/>
      <c r="U594" s="506">
        <v>0</v>
      </c>
      <c r="V594" s="506">
        <v>3.5599999999999965</v>
      </c>
      <c r="W594" s="506">
        <v>0</v>
      </c>
      <c r="X594" s="506">
        <v>0</v>
      </c>
      <c r="Y594" s="506">
        <v>0</v>
      </c>
      <c r="Z594" s="506">
        <v>0</v>
      </c>
      <c r="AA594" s="506">
        <v>0</v>
      </c>
      <c r="AB594" s="506">
        <v>0</v>
      </c>
      <c r="AC594" s="506">
        <v>0</v>
      </c>
      <c r="AD594" s="506">
        <v>3.5599999999999965</v>
      </c>
      <c r="AE594" s="506">
        <v>0</v>
      </c>
      <c r="AF594" s="506">
        <v>28.590723356373541</v>
      </c>
      <c r="AG594" s="506">
        <v>-3.5599999999999965</v>
      </c>
      <c r="AH594" s="451">
        <v>0</v>
      </c>
      <c r="AI594" s="450" t="s">
        <v>927</v>
      </c>
      <c r="AJ594" s="506">
        <v>0</v>
      </c>
      <c r="AK594" s="506">
        <v>3.5604</v>
      </c>
      <c r="AL594" s="506">
        <v>0</v>
      </c>
      <c r="AM594" s="506">
        <v>-3.5604</v>
      </c>
      <c r="AN594" s="452">
        <v>0</v>
      </c>
      <c r="AO594" s="506">
        <v>3.5604</v>
      </c>
      <c r="AP594" s="506">
        <v>0</v>
      </c>
      <c r="AQ594" s="453"/>
      <c r="AR594" s="450" t="s">
        <v>443</v>
      </c>
    </row>
    <row r="595" spans="1:44" s="333" customFormat="1" ht="47.25" hidden="1" x14ac:dyDescent="0.25">
      <c r="A595" s="447">
        <v>0</v>
      </c>
      <c r="B595" s="448" t="s">
        <v>715</v>
      </c>
      <c r="C595" s="449" t="s">
        <v>385</v>
      </c>
      <c r="D595" s="506">
        <v>24.105999999999998</v>
      </c>
      <c r="E595" s="506">
        <v>21.686999999999998</v>
      </c>
      <c r="F595" s="506">
        <v>0</v>
      </c>
      <c r="G595" s="506">
        <v>0</v>
      </c>
      <c r="H595" s="506">
        <v>0</v>
      </c>
      <c r="I595" s="506">
        <v>0</v>
      </c>
      <c r="J595" s="506">
        <v>0</v>
      </c>
      <c r="K595" s="506">
        <v>0</v>
      </c>
      <c r="L595" s="506">
        <v>0</v>
      </c>
      <c r="M595" s="506">
        <v>0</v>
      </c>
      <c r="N595" s="506">
        <v>0</v>
      </c>
      <c r="O595" s="506">
        <v>0</v>
      </c>
      <c r="P595" s="506">
        <v>21.686999999999998</v>
      </c>
      <c r="Q595" s="506">
        <v>0</v>
      </c>
      <c r="R595" s="509">
        <v>0</v>
      </c>
      <c r="S595" s="506"/>
      <c r="T595" s="506"/>
      <c r="U595" s="506">
        <v>2.0519999999999996</v>
      </c>
      <c r="V595" s="506">
        <v>18.412999999999997</v>
      </c>
      <c r="W595" s="506">
        <v>19.192</v>
      </c>
      <c r="X595" s="506">
        <v>17.196000000000002</v>
      </c>
      <c r="Y595" s="506">
        <v>17.196000000000002</v>
      </c>
      <c r="Z595" s="506">
        <v>0.79399999999999693</v>
      </c>
      <c r="AA595" s="506">
        <v>0.79399999999999693</v>
      </c>
      <c r="AB595" s="506">
        <v>0</v>
      </c>
      <c r="AC595" s="506">
        <v>1.2020000000000017</v>
      </c>
      <c r="AD595" s="506">
        <v>0.42299999999999999</v>
      </c>
      <c r="AE595" s="506">
        <v>0</v>
      </c>
      <c r="AF595" s="506">
        <v>-0.77899999999999991</v>
      </c>
      <c r="AG595" s="506">
        <v>0.77900000000000169</v>
      </c>
      <c r="AH595" s="451">
        <v>1.0423070656601316</v>
      </c>
      <c r="AI595" s="450">
        <v>0</v>
      </c>
      <c r="AJ595" s="506">
        <v>0</v>
      </c>
      <c r="AK595" s="506">
        <v>18.413350000000001</v>
      </c>
      <c r="AL595" s="506">
        <v>21.244</v>
      </c>
      <c r="AM595" s="506">
        <v>2.8306499999999986</v>
      </c>
      <c r="AN595" s="452">
        <v>1.1537281374654802</v>
      </c>
      <c r="AO595" s="506">
        <v>18.413350000000001</v>
      </c>
      <c r="AP595" s="506">
        <v>21.244</v>
      </c>
      <c r="AQ595" s="453"/>
      <c r="AR595" s="450" t="s">
        <v>443</v>
      </c>
    </row>
    <row r="596" spans="1:44" s="333" customFormat="1" ht="78.75" hidden="1" x14ac:dyDescent="0.25">
      <c r="A596" s="447">
        <v>0</v>
      </c>
      <c r="B596" s="448" t="s">
        <v>716</v>
      </c>
      <c r="C596" s="449" t="s">
        <v>385</v>
      </c>
      <c r="D596" s="506">
        <v>25.818000000000001</v>
      </c>
      <c r="E596" s="506">
        <v>25.818399999999997</v>
      </c>
      <c r="F596" s="506">
        <v>9.5770999999999995E-2</v>
      </c>
      <c r="G596" s="506">
        <v>0</v>
      </c>
      <c r="H596" s="506">
        <v>0</v>
      </c>
      <c r="I596" s="506">
        <v>0</v>
      </c>
      <c r="J596" s="506">
        <v>0</v>
      </c>
      <c r="K596" s="506">
        <v>0</v>
      </c>
      <c r="L596" s="506">
        <v>0</v>
      </c>
      <c r="M596" s="506">
        <v>0</v>
      </c>
      <c r="N596" s="506">
        <v>9.5770999999999995E-2</v>
      </c>
      <c r="O596" s="506">
        <v>0</v>
      </c>
      <c r="P596" s="506">
        <v>25.818399999999997</v>
      </c>
      <c r="Q596" s="506">
        <v>-9.5770999999999995E-2</v>
      </c>
      <c r="R596" s="509">
        <v>0</v>
      </c>
      <c r="S596" s="506"/>
      <c r="T596" s="506"/>
      <c r="U596" s="506">
        <v>0</v>
      </c>
      <c r="V596" s="506">
        <v>0.38</v>
      </c>
      <c r="W596" s="506">
        <v>0.38</v>
      </c>
      <c r="X596" s="506">
        <v>0</v>
      </c>
      <c r="Y596" s="506">
        <v>0</v>
      </c>
      <c r="Z596" s="506">
        <v>0</v>
      </c>
      <c r="AA596" s="506">
        <v>0</v>
      </c>
      <c r="AB596" s="506">
        <v>0</v>
      </c>
      <c r="AC596" s="506">
        <v>0</v>
      </c>
      <c r="AD596" s="506">
        <v>0.38</v>
      </c>
      <c r="AE596" s="506">
        <v>0.38</v>
      </c>
      <c r="AF596" s="506">
        <v>21.499661016949155</v>
      </c>
      <c r="AG596" s="506">
        <v>0</v>
      </c>
      <c r="AH596" s="451">
        <v>1</v>
      </c>
      <c r="AI596" s="450" t="s">
        <v>927</v>
      </c>
      <c r="AJ596" s="506">
        <v>0.38</v>
      </c>
      <c r="AK596" s="506">
        <v>0</v>
      </c>
      <c r="AL596" s="506">
        <v>0</v>
      </c>
      <c r="AM596" s="506">
        <v>0</v>
      </c>
      <c r="AN596" s="452" t="s">
        <v>1119</v>
      </c>
      <c r="AO596" s="506">
        <v>0</v>
      </c>
      <c r="AP596" s="506">
        <v>0</v>
      </c>
      <c r="AQ596" s="453"/>
      <c r="AR596" s="450" t="s">
        <v>443</v>
      </c>
    </row>
    <row r="597" spans="1:44" s="333" customFormat="1" ht="47.25" hidden="1" x14ac:dyDescent="0.25">
      <c r="A597" s="447">
        <v>0</v>
      </c>
      <c r="B597" s="448" t="s">
        <v>717</v>
      </c>
      <c r="C597" s="449" t="s">
        <v>385</v>
      </c>
      <c r="D597" s="506">
        <v>26.113</v>
      </c>
      <c r="E597" s="506">
        <v>26.113399999999999</v>
      </c>
      <c r="F597" s="506">
        <v>9.5699999999999993E-2</v>
      </c>
      <c r="G597" s="506">
        <v>0</v>
      </c>
      <c r="H597" s="506">
        <v>0</v>
      </c>
      <c r="I597" s="506">
        <v>0</v>
      </c>
      <c r="J597" s="506">
        <v>0</v>
      </c>
      <c r="K597" s="506">
        <v>0</v>
      </c>
      <c r="L597" s="506">
        <v>0</v>
      </c>
      <c r="M597" s="506">
        <v>0</v>
      </c>
      <c r="N597" s="506">
        <v>9.5699999999999993E-2</v>
      </c>
      <c r="O597" s="506">
        <v>0</v>
      </c>
      <c r="P597" s="506">
        <v>26.113399999999999</v>
      </c>
      <c r="Q597" s="506">
        <v>-9.5699999999999993E-2</v>
      </c>
      <c r="R597" s="509">
        <v>0</v>
      </c>
      <c r="S597" s="506"/>
      <c r="T597" s="506"/>
      <c r="U597" s="506">
        <v>0</v>
      </c>
      <c r="V597" s="506">
        <v>0.41099999999999998</v>
      </c>
      <c r="W597" s="506">
        <v>0</v>
      </c>
      <c r="X597" s="506">
        <v>0</v>
      </c>
      <c r="Y597" s="506">
        <v>0</v>
      </c>
      <c r="Z597" s="506">
        <v>0</v>
      </c>
      <c r="AA597" s="506">
        <v>0</v>
      </c>
      <c r="AB597" s="506">
        <v>0</v>
      </c>
      <c r="AC597" s="506">
        <v>0</v>
      </c>
      <c r="AD597" s="506">
        <v>0.41099999999999998</v>
      </c>
      <c r="AE597" s="506">
        <v>0</v>
      </c>
      <c r="AF597" s="506">
        <v>22.129661016949154</v>
      </c>
      <c r="AG597" s="506">
        <v>-0.41099999999999998</v>
      </c>
      <c r="AH597" s="451">
        <v>0</v>
      </c>
      <c r="AI597" s="450" t="s">
        <v>927</v>
      </c>
      <c r="AJ597" s="506">
        <v>0</v>
      </c>
      <c r="AK597" s="506">
        <v>0</v>
      </c>
      <c r="AL597" s="506">
        <v>0</v>
      </c>
      <c r="AM597" s="506">
        <v>0</v>
      </c>
      <c r="AN597" s="452" t="s">
        <v>1119</v>
      </c>
      <c r="AO597" s="506">
        <v>0</v>
      </c>
      <c r="AP597" s="506">
        <v>0</v>
      </c>
      <c r="AQ597" s="453"/>
      <c r="AR597" s="450" t="s">
        <v>443</v>
      </c>
    </row>
    <row r="598" spans="1:44" s="333" customFormat="1" ht="47.25" hidden="1" x14ac:dyDescent="0.25">
      <c r="A598" s="447">
        <v>0</v>
      </c>
      <c r="B598" s="448" t="s">
        <v>718</v>
      </c>
      <c r="C598" s="449" t="s">
        <v>385</v>
      </c>
      <c r="D598" s="506">
        <v>4.0490389934585354</v>
      </c>
      <c r="E598" s="506">
        <v>3.1147153497535998</v>
      </c>
      <c r="F598" s="506">
        <v>0</v>
      </c>
      <c r="G598" s="506">
        <v>0</v>
      </c>
      <c r="H598" s="506">
        <v>0</v>
      </c>
      <c r="I598" s="506">
        <v>0</v>
      </c>
      <c r="J598" s="506">
        <v>0</v>
      </c>
      <c r="K598" s="506">
        <v>0</v>
      </c>
      <c r="L598" s="506">
        <v>0</v>
      </c>
      <c r="M598" s="506">
        <v>0</v>
      </c>
      <c r="N598" s="506">
        <v>0</v>
      </c>
      <c r="O598" s="506">
        <v>0</v>
      </c>
      <c r="P598" s="506">
        <v>3.1147153497535998</v>
      </c>
      <c r="Q598" s="506">
        <v>0</v>
      </c>
      <c r="R598" s="509">
        <v>0</v>
      </c>
      <c r="S598" s="506"/>
      <c r="T598" s="506"/>
      <c r="U598" s="506">
        <v>0</v>
      </c>
      <c r="V598" s="506">
        <v>1.0780000000000001</v>
      </c>
      <c r="W598" s="506">
        <v>1.0169999999999999</v>
      </c>
      <c r="X598" s="506">
        <v>0</v>
      </c>
      <c r="Y598" s="506">
        <v>0</v>
      </c>
      <c r="Z598" s="506">
        <v>0</v>
      </c>
      <c r="AA598" s="506">
        <v>0</v>
      </c>
      <c r="AB598" s="506">
        <v>0</v>
      </c>
      <c r="AC598" s="506">
        <v>0</v>
      </c>
      <c r="AD598" s="506">
        <v>1.0780000000000001</v>
      </c>
      <c r="AE598" s="506">
        <v>1.0169999999999999</v>
      </c>
      <c r="AF598" s="506">
        <v>6.1000000000000165E-2</v>
      </c>
      <c r="AG598" s="506">
        <v>-6.1000000000000165E-2</v>
      </c>
      <c r="AH598" s="451">
        <v>0.94341372912801469</v>
      </c>
      <c r="AI598" s="450">
        <v>0</v>
      </c>
      <c r="AJ598" s="506">
        <v>0</v>
      </c>
      <c r="AK598" s="506">
        <v>1.0783</v>
      </c>
      <c r="AL598" s="506">
        <v>1.0169999999999999</v>
      </c>
      <c r="AM598" s="506">
        <v>-6.1300000000000132E-2</v>
      </c>
      <c r="AN598" s="452">
        <v>0.943151256607623</v>
      </c>
      <c r="AO598" s="506">
        <v>1.0783</v>
      </c>
      <c r="AP598" s="506">
        <v>1.0169999999999999</v>
      </c>
      <c r="AQ598" s="453"/>
      <c r="AR598" s="450" t="s">
        <v>443</v>
      </c>
    </row>
    <row r="599" spans="1:44" s="333" customFormat="1" ht="63" hidden="1" x14ac:dyDescent="0.25">
      <c r="A599" s="447">
        <v>0</v>
      </c>
      <c r="B599" s="448" t="s">
        <v>719</v>
      </c>
      <c r="C599" s="449" t="s">
        <v>385</v>
      </c>
      <c r="D599" s="506">
        <v>9.6120204976533206</v>
      </c>
      <c r="E599" s="506">
        <v>7.1504597311074924</v>
      </c>
      <c r="F599" s="506">
        <v>0</v>
      </c>
      <c r="G599" s="506">
        <v>0</v>
      </c>
      <c r="H599" s="506">
        <v>0</v>
      </c>
      <c r="I599" s="506">
        <v>0</v>
      </c>
      <c r="J599" s="506">
        <v>0</v>
      </c>
      <c r="K599" s="506">
        <v>0</v>
      </c>
      <c r="L599" s="506">
        <v>0</v>
      </c>
      <c r="M599" s="506">
        <v>0</v>
      </c>
      <c r="N599" s="506">
        <v>0</v>
      </c>
      <c r="O599" s="506">
        <v>0</v>
      </c>
      <c r="P599" s="506">
        <v>7.1504597311074924</v>
      </c>
      <c r="Q599" s="506">
        <v>0</v>
      </c>
      <c r="R599" s="509">
        <v>0</v>
      </c>
      <c r="S599" s="506"/>
      <c r="T599" s="506"/>
      <c r="U599" s="506">
        <v>0</v>
      </c>
      <c r="V599" s="506">
        <v>4.9240000000000004</v>
      </c>
      <c r="W599" s="506">
        <v>4.6749999999999998</v>
      </c>
      <c r="X599" s="506">
        <v>0</v>
      </c>
      <c r="Y599" s="506">
        <v>0</v>
      </c>
      <c r="Z599" s="506">
        <v>0</v>
      </c>
      <c r="AA599" s="506">
        <v>0</v>
      </c>
      <c r="AB599" s="506">
        <v>0</v>
      </c>
      <c r="AC599" s="506">
        <v>0</v>
      </c>
      <c r="AD599" s="506">
        <v>4.9240000000000004</v>
      </c>
      <c r="AE599" s="506">
        <v>4.6749999999999998</v>
      </c>
      <c r="AF599" s="506">
        <v>0.24900000000000055</v>
      </c>
      <c r="AG599" s="506">
        <v>-0.24900000000000055</v>
      </c>
      <c r="AH599" s="451">
        <v>0.94943135662063349</v>
      </c>
      <c r="AI599" s="450">
        <v>0</v>
      </c>
      <c r="AJ599" s="506">
        <v>0</v>
      </c>
      <c r="AK599" s="506">
        <v>4.9240000000000004</v>
      </c>
      <c r="AL599" s="506">
        <v>4.6749999999999998</v>
      </c>
      <c r="AM599" s="506">
        <v>-0.24900000000000055</v>
      </c>
      <c r="AN599" s="452">
        <v>0.94943135662063349</v>
      </c>
      <c r="AO599" s="506">
        <v>4.9240000000000004</v>
      </c>
      <c r="AP599" s="506">
        <v>4.6749999999999998</v>
      </c>
      <c r="AQ599" s="453"/>
      <c r="AR599" s="450" t="s">
        <v>443</v>
      </c>
    </row>
    <row r="600" spans="1:44" s="333" customFormat="1" ht="47.25" hidden="1" x14ac:dyDescent="0.25">
      <c r="A600" s="447">
        <v>0</v>
      </c>
      <c r="B600" s="448" t="s">
        <v>720</v>
      </c>
      <c r="C600" s="449" t="s">
        <v>385</v>
      </c>
      <c r="D600" s="506">
        <v>44.426112159563196</v>
      </c>
      <c r="E600" s="506">
        <v>44.426112159563196</v>
      </c>
      <c r="F600" s="506">
        <v>4.5540000000000003</v>
      </c>
      <c r="G600" s="506">
        <v>4.5540000000000003</v>
      </c>
      <c r="H600" s="506">
        <v>0</v>
      </c>
      <c r="I600" s="506">
        <v>0</v>
      </c>
      <c r="J600" s="506">
        <v>0</v>
      </c>
      <c r="K600" s="506">
        <v>0</v>
      </c>
      <c r="L600" s="506">
        <v>0</v>
      </c>
      <c r="M600" s="506">
        <v>0</v>
      </c>
      <c r="N600" s="506">
        <v>4.5540000000000003</v>
      </c>
      <c r="O600" s="506">
        <v>4.5540000000000003</v>
      </c>
      <c r="P600" s="506">
        <v>39.872112159563194</v>
      </c>
      <c r="Q600" s="506">
        <v>0</v>
      </c>
      <c r="R600" s="509">
        <v>1</v>
      </c>
      <c r="S600" s="506"/>
      <c r="T600" s="506"/>
      <c r="U600" s="506">
        <v>0</v>
      </c>
      <c r="V600" s="506">
        <v>0</v>
      </c>
      <c r="W600" s="506">
        <v>0</v>
      </c>
      <c r="X600" s="506">
        <v>0</v>
      </c>
      <c r="Y600" s="506">
        <v>0</v>
      </c>
      <c r="Z600" s="506">
        <v>0</v>
      </c>
      <c r="AA600" s="506">
        <v>0</v>
      </c>
      <c r="AB600" s="506">
        <v>0</v>
      </c>
      <c r="AC600" s="506">
        <v>0</v>
      </c>
      <c r="AD600" s="506">
        <v>0</v>
      </c>
      <c r="AE600" s="506">
        <v>0</v>
      </c>
      <c r="AF600" s="506">
        <v>37.649247592850166</v>
      </c>
      <c r="AG600" s="506">
        <v>0</v>
      </c>
      <c r="AH600" s="451" t="s">
        <v>1119</v>
      </c>
      <c r="AI600" s="450">
        <v>0</v>
      </c>
      <c r="AJ600" s="506">
        <v>0</v>
      </c>
      <c r="AK600" s="506">
        <v>0</v>
      </c>
      <c r="AL600" s="506">
        <v>0</v>
      </c>
      <c r="AM600" s="506">
        <v>0</v>
      </c>
      <c r="AN600" s="452" t="s">
        <v>1119</v>
      </c>
      <c r="AO600" s="506">
        <v>0</v>
      </c>
      <c r="AP600" s="506">
        <v>0</v>
      </c>
      <c r="AQ600" s="453"/>
      <c r="AR600" s="450" t="s">
        <v>443</v>
      </c>
    </row>
    <row r="601" spans="1:44" s="333" customFormat="1" ht="31.5" hidden="1" x14ac:dyDescent="0.25">
      <c r="A601" s="447">
        <v>0</v>
      </c>
      <c r="B601" s="448" t="s">
        <v>711</v>
      </c>
      <c r="C601" s="449" t="s">
        <v>385</v>
      </c>
      <c r="D601" s="506">
        <v>0</v>
      </c>
      <c r="E601" s="506">
        <v>0</v>
      </c>
      <c r="F601" s="506">
        <v>0</v>
      </c>
      <c r="G601" s="506">
        <v>0</v>
      </c>
      <c r="H601" s="506">
        <v>0</v>
      </c>
      <c r="I601" s="506">
        <v>0</v>
      </c>
      <c r="J601" s="506">
        <v>0</v>
      </c>
      <c r="K601" s="506">
        <v>0</v>
      </c>
      <c r="L601" s="506">
        <v>0</v>
      </c>
      <c r="M601" s="506">
        <v>0</v>
      </c>
      <c r="N601" s="506">
        <v>0</v>
      </c>
      <c r="O601" s="506">
        <v>0</v>
      </c>
      <c r="P601" s="506" t="s">
        <v>804</v>
      </c>
      <c r="Q601" s="506">
        <v>0</v>
      </c>
      <c r="R601" s="509">
        <v>0</v>
      </c>
      <c r="S601" s="506"/>
      <c r="T601" s="506"/>
      <c r="U601" s="506">
        <v>1.861</v>
      </c>
      <c r="V601" s="506">
        <v>0</v>
      </c>
      <c r="W601" s="506">
        <v>0</v>
      </c>
      <c r="X601" s="506">
        <v>0</v>
      </c>
      <c r="Y601" s="506">
        <v>0</v>
      </c>
      <c r="Z601" s="506">
        <v>0</v>
      </c>
      <c r="AA601" s="506">
        <v>0</v>
      </c>
      <c r="AB601" s="506">
        <v>0</v>
      </c>
      <c r="AC601" s="506">
        <v>0</v>
      </c>
      <c r="AD601" s="506">
        <v>0</v>
      </c>
      <c r="AE601" s="506">
        <v>0</v>
      </c>
      <c r="AF601" s="506" t="s">
        <v>804</v>
      </c>
      <c r="AG601" s="506">
        <v>0</v>
      </c>
      <c r="AH601" s="451" t="s">
        <v>1119</v>
      </c>
      <c r="AI601" s="450">
        <v>0</v>
      </c>
      <c r="AJ601" s="506">
        <v>0</v>
      </c>
      <c r="AK601" s="506">
        <v>0</v>
      </c>
      <c r="AL601" s="506">
        <v>1.861</v>
      </c>
      <c r="AM601" s="506">
        <v>1.861</v>
      </c>
      <c r="AN601" s="452" t="s">
        <v>1119</v>
      </c>
      <c r="AO601" s="506">
        <v>0</v>
      </c>
      <c r="AP601" s="506">
        <v>1.861</v>
      </c>
      <c r="AQ601" s="453"/>
      <c r="AR601" s="450" t="s">
        <v>443</v>
      </c>
    </row>
    <row r="602" spans="1:44" s="333" customFormat="1" ht="31.5" hidden="1" x14ac:dyDescent="0.25">
      <c r="A602" s="447">
        <v>2</v>
      </c>
      <c r="B602" s="448" t="s">
        <v>135</v>
      </c>
      <c r="C602" s="449">
        <v>0</v>
      </c>
      <c r="D602" s="506">
        <v>4.3109999999999999</v>
      </c>
      <c r="E602" s="506">
        <v>4.3109999999999999</v>
      </c>
      <c r="F602" s="506">
        <v>4.3105399999999996</v>
      </c>
      <c r="G602" s="506">
        <v>2.7640000000000002</v>
      </c>
      <c r="H602" s="506">
        <v>0</v>
      </c>
      <c r="I602" s="506">
        <v>0</v>
      </c>
      <c r="J602" s="506">
        <v>0</v>
      </c>
      <c r="K602" s="506">
        <v>0</v>
      </c>
      <c r="L602" s="506">
        <v>0</v>
      </c>
      <c r="M602" s="506">
        <v>1.456</v>
      </c>
      <c r="N602" s="506">
        <v>4.3105399999999996</v>
      </c>
      <c r="O602" s="506">
        <v>1.3080000000000001</v>
      </c>
      <c r="P602" s="506">
        <v>1.5469999999999997</v>
      </c>
      <c r="Q602" s="506">
        <v>-1.5465399999999994</v>
      </c>
      <c r="R602" s="509">
        <v>0.6412189656052375</v>
      </c>
      <c r="S602" s="506"/>
      <c r="T602" s="506"/>
      <c r="U602" s="506">
        <v>1.234</v>
      </c>
      <c r="V602" s="506">
        <v>3.653023287173216</v>
      </c>
      <c r="W602" s="506">
        <v>2.9400000000000004</v>
      </c>
      <c r="X602" s="506">
        <v>3.6999999999999998E-2</v>
      </c>
      <c r="Y602" s="506">
        <v>3.6999999999999998E-2</v>
      </c>
      <c r="Z602" s="506">
        <v>1E-3</v>
      </c>
      <c r="AA602" s="506">
        <v>1E-3</v>
      </c>
      <c r="AB602" s="506">
        <v>0.06</v>
      </c>
      <c r="AC602" s="506">
        <v>4.7E-2</v>
      </c>
      <c r="AD602" s="506">
        <v>3.5550232871732161</v>
      </c>
      <c r="AE602" s="506">
        <v>2.8550000000000004</v>
      </c>
      <c r="AF602" s="506">
        <v>0.71338983050847427</v>
      </c>
      <c r="AG602" s="506">
        <v>-0.71302328717321561</v>
      </c>
      <c r="AH602" s="451">
        <v>0.8048128273157088</v>
      </c>
      <c r="AI602" s="450">
        <v>0</v>
      </c>
      <c r="AJ602" s="506">
        <v>1.383</v>
      </c>
      <c r="AK602" s="506">
        <v>2.012</v>
      </c>
      <c r="AL602" s="506">
        <v>2.7910000000000004</v>
      </c>
      <c r="AM602" s="506">
        <v>0.77900000000000036</v>
      </c>
      <c r="AN602" s="452">
        <v>1.3871769383697814</v>
      </c>
      <c r="AO602" s="506">
        <v>2.012</v>
      </c>
      <c r="AP602" s="506">
        <v>2.7910000000000004</v>
      </c>
      <c r="AQ602" s="453"/>
      <c r="AR602" s="450">
        <v>0</v>
      </c>
    </row>
    <row r="603" spans="1:44" s="333" customFormat="1" ht="63" hidden="1" x14ac:dyDescent="0.25">
      <c r="A603" s="447">
        <v>0</v>
      </c>
      <c r="B603" s="448" t="s">
        <v>1055</v>
      </c>
      <c r="C603" s="449" t="s">
        <v>389</v>
      </c>
      <c r="D603" s="506">
        <v>4.3109999999999999</v>
      </c>
      <c r="E603" s="506">
        <v>4.3109999999999999</v>
      </c>
      <c r="F603" s="506">
        <v>4.3105399999999996</v>
      </c>
      <c r="G603" s="506">
        <v>2.7640000000000002</v>
      </c>
      <c r="H603" s="506">
        <v>0</v>
      </c>
      <c r="I603" s="506">
        <v>0</v>
      </c>
      <c r="J603" s="506">
        <v>0</v>
      </c>
      <c r="K603" s="506">
        <v>0</v>
      </c>
      <c r="L603" s="506">
        <v>0</v>
      </c>
      <c r="M603" s="506">
        <v>1.456</v>
      </c>
      <c r="N603" s="506">
        <v>4.3105399999999996</v>
      </c>
      <c r="O603" s="506">
        <v>1.3080000000000001</v>
      </c>
      <c r="P603" s="506">
        <v>1.5469999999999997</v>
      </c>
      <c r="Q603" s="506">
        <v>-1.5465399999999994</v>
      </c>
      <c r="R603" s="509">
        <v>0.6412189656052375</v>
      </c>
      <c r="S603" s="506"/>
      <c r="T603" s="506"/>
      <c r="U603" s="506">
        <v>1.234</v>
      </c>
      <c r="V603" s="506">
        <v>3.653023287173216</v>
      </c>
      <c r="W603" s="506">
        <v>2.9400000000000004</v>
      </c>
      <c r="X603" s="506">
        <v>3.6999999999999998E-2</v>
      </c>
      <c r="Y603" s="506">
        <v>3.6999999999999998E-2</v>
      </c>
      <c r="Z603" s="506">
        <v>1E-3</v>
      </c>
      <c r="AA603" s="506">
        <v>1E-3</v>
      </c>
      <c r="AB603" s="506">
        <v>0.06</v>
      </c>
      <c r="AC603" s="506">
        <v>4.7E-2</v>
      </c>
      <c r="AD603" s="506">
        <v>3.5550232871732161</v>
      </c>
      <c r="AE603" s="506">
        <v>2.8550000000000004</v>
      </c>
      <c r="AF603" s="506">
        <v>0.71338983050847427</v>
      </c>
      <c r="AG603" s="506">
        <v>-0.71302328717321561</v>
      </c>
      <c r="AH603" s="451">
        <v>0.8048128273157088</v>
      </c>
      <c r="AI603" s="450" t="s">
        <v>927</v>
      </c>
      <c r="AJ603" s="506">
        <v>1.383</v>
      </c>
      <c r="AK603" s="506">
        <v>2.012</v>
      </c>
      <c r="AL603" s="506">
        <v>2.7910000000000004</v>
      </c>
      <c r="AM603" s="506">
        <v>0.77900000000000036</v>
      </c>
      <c r="AN603" s="452">
        <v>1.3871769383697814</v>
      </c>
      <c r="AO603" s="506">
        <v>2.012</v>
      </c>
      <c r="AP603" s="506">
        <v>2.7910000000000004</v>
      </c>
      <c r="AQ603" s="453"/>
      <c r="AR603" s="450" t="s">
        <v>443</v>
      </c>
    </row>
    <row r="604" spans="1:44" s="333" customFormat="1" hidden="1" x14ac:dyDescent="0.25">
      <c r="A604" s="447">
        <v>3</v>
      </c>
      <c r="B604" s="448" t="s">
        <v>136</v>
      </c>
      <c r="C604" s="449">
        <v>0</v>
      </c>
      <c r="D604" s="506">
        <v>330.80150148050728</v>
      </c>
      <c r="E604" s="506">
        <v>246.39777821870015</v>
      </c>
      <c r="F604" s="506">
        <v>76.444120820000009</v>
      </c>
      <c r="G604" s="506">
        <v>78.956986008883547</v>
      </c>
      <c r="H604" s="506">
        <v>2.7212931899999999</v>
      </c>
      <c r="I604" s="506">
        <v>0.94567699999999999</v>
      </c>
      <c r="J604" s="506">
        <v>0</v>
      </c>
      <c r="K604" s="506">
        <v>0</v>
      </c>
      <c r="L604" s="506">
        <v>0</v>
      </c>
      <c r="M604" s="506">
        <v>25.321139685524152</v>
      </c>
      <c r="N604" s="506">
        <v>73.722827630000012</v>
      </c>
      <c r="O604" s="506">
        <v>52.690169323359392</v>
      </c>
      <c r="P604" s="506">
        <v>167.44079220981661</v>
      </c>
      <c r="Q604" s="506">
        <v>2.5128651888835236</v>
      </c>
      <c r="R604" s="509">
        <v>1.0328719221560607</v>
      </c>
      <c r="S604" s="506"/>
      <c r="T604" s="506"/>
      <c r="U604" s="506">
        <v>36.7149322</v>
      </c>
      <c r="V604" s="506">
        <v>31.191676456525595</v>
      </c>
      <c r="W604" s="506">
        <v>22.682750900000002</v>
      </c>
      <c r="X604" s="506">
        <v>17.451000000000001</v>
      </c>
      <c r="Y604" s="506">
        <v>17.451000000000001</v>
      </c>
      <c r="Z604" s="506">
        <v>0</v>
      </c>
      <c r="AA604" s="506">
        <v>0</v>
      </c>
      <c r="AB604" s="506">
        <v>3.090036456525568</v>
      </c>
      <c r="AC604" s="506">
        <v>3.7383921600000001</v>
      </c>
      <c r="AD604" s="506">
        <v>10.650640000000028</v>
      </c>
      <c r="AE604" s="506">
        <v>1.4933587399999999</v>
      </c>
      <c r="AF604" s="506">
        <v>123.40336210000001</v>
      </c>
      <c r="AG604" s="506">
        <v>-8.5089255565255968</v>
      </c>
      <c r="AH604" s="451">
        <v>0.72720525078588893</v>
      </c>
      <c r="AI604" s="450">
        <v>0</v>
      </c>
      <c r="AJ604" s="506">
        <v>0.88453740999999975</v>
      </c>
      <c r="AK604" s="506">
        <v>60.357676456525567</v>
      </c>
      <c r="AL604" s="506">
        <v>58.513145689999995</v>
      </c>
      <c r="AM604" s="506">
        <v>-1.8445307665255726</v>
      </c>
      <c r="AN604" s="452">
        <v>0.96943999711695084</v>
      </c>
      <c r="AO604" s="506">
        <v>60.357676456525567</v>
      </c>
      <c r="AP604" s="506">
        <v>58.513145689999995</v>
      </c>
      <c r="AQ604" s="453"/>
      <c r="AR604" s="450">
        <v>0</v>
      </c>
    </row>
    <row r="605" spans="1:44" s="333" customFormat="1" ht="47.25" hidden="1" x14ac:dyDescent="0.25">
      <c r="A605" s="447">
        <v>0</v>
      </c>
      <c r="B605" s="448" t="s">
        <v>721</v>
      </c>
      <c r="C605" s="449" t="s">
        <v>388</v>
      </c>
      <c r="D605" s="506">
        <v>4.2550427787001706</v>
      </c>
      <c r="E605" s="506">
        <v>3.64624301870017</v>
      </c>
      <c r="F605" s="506">
        <v>0</v>
      </c>
      <c r="G605" s="506">
        <v>0.26732018000000002</v>
      </c>
      <c r="H605" s="506">
        <v>0</v>
      </c>
      <c r="I605" s="506">
        <v>0</v>
      </c>
      <c r="J605" s="506">
        <v>0</v>
      </c>
      <c r="K605" s="506">
        <v>0</v>
      </c>
      <c r="L605" s="506">
        <v>0</v>
      </c>
      <c r="M605" s="506">
        <v>0.26732018000000002</v>
      </c>
      <c r="N605" s="506">
        <v>0</v>
      </c>
      <c r="O605" s="506">
        <v>0</v>
      </c>
      <c r="P605" s="506">
        <v>3.37892283870017</v>
      </c>
      <c r="Q605" s="506">
        <v>0.26732018000000002</v>
      </c>
      <c r="R605" s="509" t="s">
        <v>1119</v>
      </c>
      <c r="S605" s="506"/>
      <c r="T605" s="506"/>
      <c r="U605" s="506">
        <v>0.51593219999999995</v>
      </c>
      <c r="V605" s="506">
        <v>3.090036456525568</v>
      </c>
      <c r="W605" s="506">
        <v>0.36860521000000002</v>
      </c>
      <c r="X605" s="506">
        <v>0</v>
      </c>
      <c r="Y605" s="506">
        <v>0</v>
      </c>
      <c r="Z605" s="506">
        <v>0</v>
      </c>
      <c r="AA605" s="506">
        <v>0</v>
      </c>
      <c r="AB605" s="506">
        <v>3.090036456525568</v>
      </c>
      <c r="AC605" s="506">
        <v>0.36860521000000002</v>
      </c>
      <c r="AD605" s="506">
        <v>0</v>
      </c>
      <c r="AE605" s="506">
        <v>0</v>
      </c>
      <c r="AF605" s="506" t="s">
        <v>804</v>
      </c>
      <c r="AG605" s="506">
        <v>-2.7214312465255679</v>
      </c>
      <c r="AH605" s="451">
        <v>0.11928830458345437</v>
      </c>
      <c r="AI605" s="450" t="s">
        <v>839</v>
      </c>
      <c r="AJ605" s="506">
        <v>0.88453740999999997</v>
      </c>
      <c r="AK605" s="506">
        <v>3.606036456525568</v>
      </c>
      <c r="AL605" s="506">
        <v>0</v>
      </c>
      <c r="AM605" s="506">
        <v>-3.606036456525568</v>
      </c>
      <c r="AN605" s="452">
        <v>0</v>
      </c>
      <c r="AO605" s="506">
        <v>3.606036456525568</v>
      </c>
      <c r="AP605" s="506">
        <v>0</v>
      </c>
      <c r="AQ605" s="453"/>
      <c r="AR605" s="450" t="s">
        <v>443</v>
      </c>
    </row>
    <row r="606" spans="1:44" s="333" customFormat="1" ht="31.5" hidden="1" x14ac:dyDescent="0.25">
      <c r="A606" s="447">
        <v>0</v>
      </c>
      <c r="B606" s="448" t="s">
        <v>835</v>
      </c>
      <c r="C606" s="449" t="s">
        <v>388</v>
      </c>
      <c r="D606" s="506">
        <v>19.382089999999998</v>
      </c>
      <c r="E606" s="506">
        <v>3.6599352000000014</v>
      </c>
      <c r="F606" s="506">
        <v>2.7212931899999999</v>
      </c>
      <c r="G606" s="506">
        <v>2.859290428883543</v>
      </c>
      <c r="H606" s="506">
        <v>2.7212931899999999</v>
      </c>
      <c r="I606" s="506">
        <v>0.94567699999999999</v>
      </c>
      <c r="J606" s="506">
        <v>0</v>
      </c>
      <c r="K606" s="506">
        <v>0</v>
      </c>
      <c r="L606" s="506">
        <v>0</v>
      </c>
      <c r="M606" s="506">
        <v>1.8419210855241501</v>
      </c>
      <c r="N606" s="506">
        <v>0</v>
      </c>
      <c r="O606" s="506">
        <v>7.1692343359392993E-2</v>
      </c>
      <c r="P606" s="506">
        <v>0.80064477111645838</v>
      </c>
      <c r="Q606" s="506">
        <v>0.13799723888354309</v>
      </c>
      <c r="R606" s="509">
        <v>1.050710169485098</v>
      </c>
      <c r="S606" s="506"/>
      <c r="T606" s="506"/>
      <c r="U606" s="506">
        <v>0</v>
      </c>
      <c r="V606" s="506">
        <v>3.1016399999999997</v>
      </c>
      <c r="W606" s="506">
        <v>3.3697869499999999</v>
      </c>
      <c r="X606" s="506">
        <v>0</v>
      </c>
      <c r="Y606" s="506">
        <v>0</v>
      </c>
      <c r="Z606" s="506">
        <v>0</v>
      </c>
      <c r="AA606" s="506">
        <v>0</v>
      </c>
      <c r="AB606" s="506">
        <v>0</v>
      </c>
      <c r="AC606" s="506">
        <v>3.3697869499999999</v>
      </c>
      <c r="AD606" s="506">
        <v>3.1016399999999997</v>
      </c>
      <c r="AE606" s="506">
        <v>0</v>
      </c>
      <c r="AF606" s="506" t="s">
        <v>804</v>
      </c>
      <c r="AG606" s="506">
        <v>0.26814695000000022</v>
      </c>
      <c r="AH606" s="451">
        <v>1.0864532795553321</v>
      </c>
      <c r="AI606" s="450">
        <v>0</v>
      </c>
      <c r="AJ606" s="506">
        <v>0</v>
      </c>
      <c r="AK606" s="506">
        <v>3.1016399999999997</v>
      </c>
      <c r="AL606" s="506">
        <v>3.3697869499999999</v>
      </c>
      <c r="AM606" s="506">
        <v>0.26814695000000022</v>
      </c>
      <c r="AN606" s="452">
        <v>1.0864532795553321</v>
      </c>
      <c r="AO606" s="506">
        <v>3.1016399999999997</v>
      </c>
      <c r="AP606" s="506">
        <v>3.3697869499999999</v>
      </c>
      <c r="AQ606" s="453"/>
      <c r="AR606" s="450" t="s">
        <v>443</v>
      </c>
    </row>
    <row r="607" spans="1:44" s="333" customFormat="1" ht="31.5" hidden="1" x14ac:dyDescent="0.25">
      <c r="A607" s="447">
        <v>0</v>
      </c>
      <c r="B607" s="448" t="s">
        <v>1056</v>
      </c>
      <c r="C607" s="449" t="s">
        <v>388</v>
      </c>
      <c r="D607" s="506">
        <v>0</v>
      </c>
      <c r="E607" s="506">
        <v>0</v>
      </c>
      <c r="F607" s="506">
        <v>0</v>
      </c>
      <c r="G607" s="506">
        <v>0</v>
      </c>
      <c r="H607" s="506">
        <v>0</v>
      </c>
      <c r="I607" s="506">
        <v>0</v>
      </c>
      <c r="J607" s="506">
        <v>0</v>
      </c>
      <c r="K607" s="506">
        <v>0</v>
      </c>
      <c r="L607" s="506">
        <v>0</v>
      </c>
      <c r="M607" s="506">
        <v>0</v>
      </c>
      <c r="N607" s="506">
        <v>0</v>
      </c>
      <c r="O607" s="506">
        <v>0</v>
      </c>
      <c r="P607" s="506" t="s">
        <v>804</v>
      </c>
      <c r="Q607" s="506">
        <v>0</v>
      </c>
      <c r="R607" s="509">
        <v>0</v>
      </c>
      <c r="S607" s="506"/>
      <c r="T607" s="506"/>
      <c r="U607" s="506">
        <v>0</v>
      </c>
      <c r="V607" s="506">
        <v>0</v>
      </c>
      <c r="W607" s="506">
        <v>1.4933587399999999</v>
      </c>
      <c r="X607" s="506">
        <v>0</v>
      </c>
      <c r="Y607" s="506">
        <v>0</v>
      </c>
      <c r="Z607" s="506">
        <v>0</v>
      </c>
      <c r="AA607" s="506">
        <v>0</v>
      </c>
      <c r="AB607" s="506">
        <v>0</v>
      </c>
      <c r="AC607" s="506">
        <v>0</v>
      </c>
      <c r="AD607" s="506">
        <v>0</v>
      </c>
      <c r="AE607" s="506">
        <v>1.4933587399999999</v>
      </c>
      <c r="AF607" s="506" t="s">
        <v>804</v>
      </c>
      <c r="AG607" s="506">
        <v>1.4933587399999999</v>
      </c>
      <c r="AH607" s="451" t="s">
        <v>1119</v>
      </c>
      <c r="AI607" s="450">
        <v>0</v>
      </c>
      <c r="AJ607" s="506">
        <v>-2.2204460492503131E-16</v>
      </c>
      <c r="AK607" s="506">
        <v>0</v>
      </c>
      <c r="AL607" s="506">
        <v>1.4933587400000001</v>
      </c>
      <c r="AM607" s="506">
        <v>1.4933587400000001</v>
      </c>
      <c r="AN607" s="452" t="s">
        <v>1119</v>
      </c>
      <c r="AO607" s="506">
        <v>0</v>
      </c>
      <c r="AP607" s="506">
        <v>1.4933587400000001</v>
      </c>
      <c r="AQ607" s="453"/>
      <c r="AR607" s="450" t="s">
        <v>443</v>
      </c>
    </row>
    <row r="608" spans="1:44" s="333" customFormat="1" ht="63" hidden="1" x14ac:dyDescent="0.25">
      <c r="A608" s="447">
        <v>0</v>
      </c>
      <c r="B608" s="448" t="s">
        <v>913</v>
      </c>
      <c r="C608" s="449" t="s">
        <v>385</v>
      </c>
      <c r="D608" s="506">
        <v>215.09643333999998</v>
      </c>
      <c r="E608" s="506">
        <v>173.35379999999998</v>
      </c>
      <c r="F608" s="506">
        <v>38.904980000000002</v>
      </c>
      <c r="G608" s="506">
        <v>41.012527769999998</v>
      </c>
      <c r="H608" s="506">
        <v>0</v>
      </c>
      <c r="I608" s="506">
        <v>0</v>
      </c>
      <c r="J608" s="506">
        <v>0</v>
      </c>
      <c r="K608" s="506">
        <v>0</v>
      </c>
      <c r="L608" s="506">
        <v>0</v>
      </c>
      <c r="M608" s="506">
        <v>0</v>
      </c>
      <c r="N608" s="506">
        <v>38.904980000000002</v>
      </c>
      <c r="O608" s="506">
        <v>41.012527769999998</v>
      </c>
      <c r="P608" s="506">
        <v>132.34127222999999</v>
      </c>
      <c r="Q608" s="506">
        <v>2.1075477699999965</v>
      </c>
      <c r="R608" s="509">
        <v>1.0541716708246605</v>
      </c>
      <c r="S608" s="506"/>
      <c r="T608" s="506"/>
      <c r="U608" s="506">
        <v>36.198999999999998</v>
      </c>
      <c r="V608" s="506">
        <v>25.000000000000028</v>
      </c>
      <c r="W608" s="506">
        <v>17.451000000000001</v>
      </c>
      <c r="X608" s="506">
        <v>17.451000000000001</v>
      </c>
      <c r="Y608" s="506">
        <v>17.451000000000001</v>
      </c>
      <c r="Z608" s="506">
        <v>0</v>
      </c>
      <c r="AA608" s="506">
        <v>0</v>
      </c>
      <c r="AB608" s="506">
        <v>0</v>
      </c>
      <c r="AC608" s="506">
        <v>0</v>
      </c>
      <c r="AD608" s="506">
        <v>7.5490000000000279</v>
      </c>
      <c r="AE608" s="506">
        <v>0</v>
      </c>
      <c r="AF608" s="506">
        <v>128.63511300000002</v>
      </c>
      <c r="AG608" s="506">
        <v>-7.5490000000000279</v>
      </c>
      <c r="AH608" s="451">
        <v>0.69803999999999922</v>
      </c>
      <c r="AI608" s="450">
        <v>0</v>
      </c>
      <c r="AJ608" s="506">
        <v>0</v>
      </c>
      <c r="AK608" s="506">
        <v>53.65</v>
      </c>
      <c r="AL608" s="506">
        <v>53.65</v>
      </c>
      <c r="AM608" s="506">
        <v>0</v>
      </c>
      <c r="AN608" s="452">
        <v>1</v>
      </c>
      <c r="AO608" s="506">
        <v>53.65</v>
      </c>
      <c r="AP608" s="506">
        <v>53.65</v>
      </c>
      <c r="AQ608" s="453"/>
      <c r="AR608" s="450" t="s">
        <v>443</v>
      </c>
    </row>
    <row r="609" spans="1:44" s="333" customFormat="1" ht="31.5" hidden="1" x14ac:dyDescent="0.25">
      <c r="A609" s="447">
        <v>0</v>
      </c>
      <c r="B609" s="448" t="s">
        <v>723</v>
      </c>
      <c r="C609" s="449" t="s">
        <v>385</v>
      </c>
      <c r="D609" s="506">
        <v>92.06793536180713</v>
      </c>
      <c r="E609" s="506">
        <v>65.737799999999993</v>
      </c>
      <c r="F609" s="506">
        <v>34.817847630000003</v>
      </c>
      <c r="G609" s="506">
        <v>34.817847630000003</v>
      </c>
      <c r="H609" s="506">
        <v>0</v>
      </c>
      <c r="I609" s="506">
        <v>0</v>
      </c>
      <c r="J609" s="506">
        <v>0</v>
      </c>
      <c r="K609" s="506">
        <v>0</v>
      </c>
      <c r="L609" s="506">
        <v>0</v>
      </c>
      <c r="M609" s="506">
        <v>23.211898420000001</v>
      </c>
      <c r="N609" s="506">
        <v>34.817847630000003</v>
      </c>
      <c r="O609" s="506">
        <v>11.605949209999999</v>
      </c>
      <c r="P609" s="506">
        <v>30.91995236999999</v>
      </c>
      <c r="Q609" s="506">
        <v>0</v>
      </c>
      <c r="R609" s="509">
        <v>1</v>
      </c>
      <c r="S609" s="506"/>
      <c r="T609" s="506"/>
      <c r="U609" s="506">
        <v>0</v>
      </c>
      <c r="V609" s="506">
        <v>0</v>
      </c>
      <c r="W609" s="506">
        <v>0</v>
      </c>
      <c r="X609" s="506">
        <v>0</v>
      </c>
      <c r="Y609" s="506">
        <v>0</v>
      </c>
      <c r="Z609" s="506">
        <v>0</v>
      </c>
      <c r="AA609" s="506">
        <v>0</v>
      </c>
      <c r="AB609" s="506">
        <v>0</v>
      </c>
      <c r="AC609" s="506">
        <v>0</v>
      </c>
      <c r="AD609" s="506">
        <v>0</v>
      </c>
      <c r="AE609" s="506">
        <v>0</v>
      </c>
      <c r="AF609" s="506" t="s">
        <v>804</v>
      </c>
      <c r="AG609" s="506">
        <v>0</v>
      </c>
      <c r="AH609" s="451" t="s">
        <v>1119</v>
      </c>
      <c r="AI609" s="450">
        <v>0</v>
      </c>
      <c r="AJ609" s="506">
        <v>0</v>
      </c>
      <c r="AK609" s="506">
        <v>0</v>
      </c>
      <c r="AL609" s="506">
        <v>0</v>
      </c>
      <c r="AM609" s="506">
        <v>0</v>
      </c>
      <c r="AN609" s="452" t="s">
        <v>1119</v>
      </c>
      <c r="AO609" s="506">
        <v>0</v>
      </c>
      <c r="AP609" s="506">
        <v>0</v>
      </c>
      <c r="AQ609" s="453"/>
      <c r="AR609" s="450" t="s">
        <v>443</v>
      </c>
    </row>
    <row r="610" spans="1:44" s="333" customFormat="1" hidden="1" x14ac:dyDescent="0.25">
      <c r="A610" s="447">
        <v>4</v>
      </c>
      <c r="B610" s="448" t="s">
        <v>137</v>
      </c>
      <c r="C610" s="449">
        <v>0</v>
      </c>
      <c r="D610" s="506">
        <v>0</v>
      </c>
      <c r="E610" s="506">
        <v>0</v>
      </c>
      <c r="F610" s="506">
        <v>0</v>
      </c>
      <c r="G610" s="506">
        <v>9.8219999999999992</v>
      </c>
      <c r="H610" s="506">
        <v>0</v>
      </c>
      <c r="I610" s="506">
        <v>1.198</v>
      </c>
      <c r="J610" s="506">
        <v>0</v>
      </c>
      <c r="K610" s="506">
        <v>0.624</v>
      </c>
      <c r="L610" s="506">
        <v>0</v>
      </c>
      <c r="M610" s="506">
        <v>0</v>
      </c>
      <c r="N610" s="506">
        <v>0</v>
      </c>
      <c r="O610" s="506">
        <v>8</v>
      </c>
      <c r="P610" s="506" t="s">
        <v>804</v>
      </c>
      <c r="Q610" s="506">
        <v>9.8219999999999992</v>
      </c>
      <c r="R610" s="509" t="s">
        <v>1119</v>
      </c>
      <c r="S610" s="506"/>
      <c r="T610" s="506"/>
      <c r="U610" s="506">
        <v>0</v>
      </c>
      <c r="V610" s="506">
        <v>0</v>
      </c>
      <c r="W610" s="506">
        <v>7.91</v>
      </c>
      <c r="X610" s="506">
        <v>0</v>
      </c>
      <c r="Y610" s="506">
        <v>7.91</v>
      </c>
      <c r="Z610" s="506">
        <v>0</v>
      </c>
      <c r="AA610" s="506">
        <v>0</v>
      </c>
      <c r="AB610" s="506">
        <v>0</v>
      </c>
      <c r="AC610" s="506">
        <v>0</v>
      </c>
      <c r="AD610" s="506">
        <v>0</v>
      </c>
      <c r="AE610" s="506">
        <v>0</v>
      </c>
      <c r="AF610" s="506" t="s">
        <v>804</v>
      </c>
      <c r="AG610" s="506">
        <v>7.91</v>
      </c>
      <c r="AH610" s="451" t="s">
        <v>1119</v>
      </c>
      <c r="AI610" s="450">
        <v>0</v>
      </c>
      <c r="AJ610" s="506">
        <v>0</v>
      </c>
      <c r="AK610" s="506">
        <v>0</v>
      </c>
      <c r="AL610" s="506">
        <v>7.9093</v>
      </c>
      <c r="AM610" s="506">
        <v>7.9093</v>
      </c>
      <c r="AN610" s="452" t="s">
        <v>1119</v>
      </c>
      <c r="AO610" s="506">
        <v>0</v>
      </c>
      <c r="AP610" s="506">
        <v>7.9093</v>
      </c>
      <c r="AQ610" s="453"/>
      <c r="AR610" s="450">
        <v>0</v>
      </c>
    </row>
    <row r="611" spans="1:44" s="333" customFormat="1" ht="78.75" hidden="1" x14ac:dyDescent="0.25">
      <c r="A611" s="447">
        <v>0</v>
      </c>
      <c r="B611" s="448" t="s">
        <v>722</v>
      </c>
      <c r="C611" s="449" t="s">
        <v>390</v>
      </c>
      <c r="D611" s="506">
        <v>0</v>
      </c>
      <c r="E611" s="506">
        <v>0</v>
      </c>
      <c r="F611" s="506">
        <v>0</v>
      </c>
      <c r="G611" s="506">
        <v>9.8219999999999992</v>
      </c>
      <c r="H611" s="506">
        <v>0</v>
      </c>
      <c r="I611" s="506">
        <v>1.198</v>
      </c>
      <c r="J611" s="506">
        <v>0</v>
      </c>
      <c r="K611" s="506">
        <v>0.624</v>
      </c>
      <c r="L611" s="506">
        <v>0</v>
      </c>
      <c r="M611" s="506">
        <v>0</v>
      </c>
      <c r="N611" s="506">
        <v>0</v>
      </c>
      <c r="O611" s="506">
        <v>8</v>
      </c>
      <c r="P611" s="506" t="s">
        <v>804</v>
      </c>
      <c r="Q611" s="506">
        <v>9.8219999999999992</v>
      </c>
      <c r="R611" s="509" t="s">
        <v>1119</v>
      </c>
      <c r="S611" s="506"/>
      <c r="T611" s="506"/>
      <c r="U611" s="506">
        <v>0</v>
      </c>
      <c r="V611" s="506">
        <v>0</v>
      </c>
      <c r="W611" s="506">
        <v>7.91</v>
      </c>
      <c r="X611" s="506">
        <v>0</v>
      </c>
      <c r="Y611" s="506">
        <v>7.91</v>
      </c>
      <c r="Z611" s="506">
        <v>0</v>
      </c>
      <c r="AA611" s="506">
        <v>0</v>
      </c>
      <c r="AB611" s="506">
        <v>0</v>
      </c>
      <c r="AC611" s="506">
        <v>0</v>
      </c>
      <c r="AD611" s="506">
        <v>0</v>
      </c>
      <c r="AE611" s="506">
        <v>0</v>
      </c>
      <c r="AF611" s="506" t="s">
        <v>804</v>
      </c>
      <c r="AG611" s="506">
        <v>7.91</v>
      </c>
      <c r="AH611" s="451" t="s">
        <v>1119</v>
      </c>
      <c r="AI611" s="450" t="s">
        <v>421</v>
      </c>
      <c r="AJ611" s="506">
        <v>0</v>
      </c>
      <c r="AK611" s="506">
        <v>0</v>
      </c>
      <c r="AL611" s="506">
        <v>7.9093</v>
      </c>
      <c r="AM611" s="506">
        <v>7.9093</v>
      </c>
      <c r="AN611" s="452" t="s">
        <v>1119</v>
      </c>
      <c r="AO611" s="506">
        <v>0</v>
      </c>
      <c r="AP611" s="506">
        <v>7.9093</v>
      </c>
      <c r="AQ611" s="453"/>
      <c r="AR611" s="450" t="s">
        <v>1107</v>
      </c>
    </row>
    <row r="612" spans="1:44" s="333" customFormat="1" hidden="1" x14ac:dyDescent="0.25">
      <c r="A612" s="447">
        <v>5</v>
      </c>
      <c r="B612" s="448" t="s">
        <v>138</v>
      </c>
      <c r="C612" s="449">
        <v>0</v>
      </c>
      <c r="D612" s="506">
        <v>0</v>
      </c>
      <c r="E612" s="506">
        <v>0</v>
      </c>
      <c r="F612" s="506">
        <v>0</v>
      </c>
      <c r="G612" s="506">
        <v>0</v>
      </c>
      <c r="H612" s="506">
        <v>0</v>
      </c>
      <c r="I612" s="506">
        <v>0</v>
      </c>
      <c r="J612" s="506">
        <v>0</v>
      </c>
      <c r="K612" s="506">
        <v>0</v>
      </c>
      <c r="L612" s="506">
        <v>0</v>
      </c>
      <c r="M612" s="506">
        <v>0</v>
      </c>
      <c r="N612" s="506">
        <v>0</v>
      </c>
      <c r="O612" s="506">
        <v>0</v>
      </c>
      <c r="P612" s="506" t="s">
        <v>804</v>
      </c>
      <c r="Q612" s="506">
        <v>0</v>
      </c>
      <c r="R612" s="509" t="s">
        <v>1119</v>
      </c>
      <c r="S612" s="506"/>
      <c r="T612" s="506"/>
      <c r="U612" s="506">
        <v>0</v>
      </c>
      <c r="V612" s="506">
        <v>0</v>
      </c>
      <c r="W612" s="506">
        <v>0</v>
      </c>
      <c r="X612" s="506">
        <v>0</v>
      </c>
      <c r="Y612" s="506">
        <v>0</v>
      </c>
      <c r="Z612" s="506">
        <v>0</v>
      </c>
      <c r="AA612" s="506">
        <v>0</v>
      </c>
      <c r="AB612" s="506">
        <v>0</v>
      </c>
      <c r="AC612" s="506">
        <v>0</v>
      </c>
      <c r="AD612" s="506">
        <v>0</v>
      </c>
      <c r="AE612" s="506">
        <v>0</v>
      </c>
      <c r="AF612" s="506" t="s">
        <v>804</v>
      </c>
      <c r="AG612" s="506">
        <v>0</v>
      </c>
      <c r="AH612" s="451" t="s">
        <v>1119</v>
      </c>
      <c r="AI612" s="450">
        <v>0</v>
      </c>
      <c r="AJ612" s="506">
        <v>0</v>
      </c>
      <c r="AK612" s="506">
        <v>0</v>
      </c>
      <c r="AL612" s="506">
        <v>0</v>
      </c>
      <c r="AM612" s="506">
        <v>0</v>
      </c>
      <c r="AN612" s="452" t="s">
        <v>1119</v>
      </c>
      <c r="AO612" s="506">
        <v>0</v>
      </c>
      <c r="AP612" s="506">
        <v>0</v>
      </c>
      <c r="AQ612" s="453"/>
      <c r="AR612" s="450">
        <v>0</v>
      </c>
    </row>
    <row r="613" spans="1:44" s="333" customFormat="1" hidden="1" x14ac:dyDescent="0.25">
      <c r="A613" s="447">
        <v>8</v>
      </c>
      <c r="B613" s="448" t="s">
        <v>140</v>
      </c>
      <c r="C613" s="449">
        <v>1</v>
      </c>
      <c r="D613" s="506">
        <v>673.23446560000002</v>
      </c>
      <c r="E613" s="506">
        <v>94.659936680000001</v>
      </c>
      <c r="F613" s="506">
        <v>96.173778241640008</v>
      </c>
      <c r="G613" s="506">
        <v>89.104927010000011</v>
      </c>
      <c r="H613" s="506">
        <v>43.485815029999998</v>
      </c>
      <c r="I613" s="506">
        <v>46.335815029999999</v>
      </c>
      <c r="J613" s="506">
        <v>25.547997000000002</v>
      </c>
      <c r="K613" s="506">
        <v>25.547997000000002</v>
      </c>
      <c r="L613" s="506">
        <v>0</v>
      </c>
      <c r="M613" s="506">
        <v>11.474674000000002</v>
      </c>
      <c r="N613" s="506">
        <v>27.139966211640004</v>
      </c>
      <c r="O613" s="506">
        <v>5.74644098</v>
      </c>
      <c r="P613" s="506">
        <v>5.5550096699999898</v>
      </c>
      <c r="Q613" s="506">
        <v>-7.0688512316400001</v>
      </c>
      <c r="R613" s="509">
        <v>0.92649918344811977</v>
      </c>
      <c r="S613" s="506"/>
      <c r="T613" s="506"/>
      <c r="U613" s="506">
        <v>203.24900000000002</v>
      </c>
      <c r="V613" s="506">
        <v>47.409878830000011</v>
      </c>
      <c r="W613" s="506">
        <v>65.98</v>
      </c>
      <c r="X613" s="506">
        <v>8.1300000000000008</v>
      </c>
      <c r="Y613" s="506">
        <v>8.1300000000000008</v>
      </c>
      <c r="Z613" s="506">
        <v>17.167000000000002</v>
      </c>
      <c r="AA613" s="506">
        <v>17.167000000000002</v>
      </c>
      <c r="AB613" s="506">
        <v>5.2919999999999998</v>
      </c>
      <c r="AC613" s="506">
        <v>18.100000000000001</v>
      </c>
      <c r="AD613" s="506">
        <v>16.820878830000009</v>
      </c>
      <c r="AE613" s="506">
        <v>22.582999999999998</v>
      </c>
      <c r="AF613" s="506">
        <v>6.894359322033921</v>
      </c>
      <c r="AG613" s="506">
        <v>18.57012116999999</v>
      </c>
      <c r="AH613" s="451">
        <v>1.3916930738546667</v>
      </c>
      <c r="AI613" s="450">
        <v>0</v>
      </c>
      <c r="AJ613" s="506">
        <v>251.821</v>
      </c>
      <c r="AK613" s="506">
        <v>36.421399999999998</v>
      </c>
      <c r="AL613" s="506">
        <v>17.407999999999998</v>
      </c>
      <c r="AM613" s="506">
        <v>-19.013400000000001</v>
      </c>
      <c r="AN613" s="452">
        <v>0.47796075933379822</v>
      </c>
      <c r="AO613" s="506">
        <v>36.421399999999998</v>
      </c>
      <c r="AP613" s="506">
        <v>17.407999999999998</v>
      </c>
      <c r="AQ613" s="453"/>
      <c r="AR613" s="450">
        <v>0</v>
      </c>
    </row>
    <row r="614" spans="1:44" s="333" customFormat="1" hidden="1" x14ac:dyDescent="0.25">
      <c r="A614" s="447">
        <v>1</v>
      </c>
      <c r="B614" s="448" t="s">
        <v>141</v>
      </c>
      <c r="C614" s="449">
        <v>0</v>
      </c>
      <c r="D614" s="506">
        <v>0</v>
      </c>
      <c r="E614" s="506">
        <v>0</v>
      </c>
      <c r="F614" s="506">
        <v>0</v>
      </c>
      <c r="G614" s="506">
        <v>0</v>
      </c>
      <c r="H614" s="506">
        <v>0</v>
      </c>
      <c r="I614" s="506">
        <v>0</v>
      </c>
      <c r="J614" s="506">
        <v>0</v>
      </c>
      <c r="K614" s="506">
        <v>0</v>
      </c>
      <c r="L614" s="506">
        <v>0</v>
      </c>
      <c r="M614" s="506">
        <v>0</v>
      </c>
      <c r="N614" s="506">
        <v>0</v>
      </c>
      <c r="O614" s="506">
        <v>0</v>
      </c>
      <c r="P614" s="506" t="s">
        <v>804</v>
      </c>
      <c r="Q614" s="506">
        <v>0</v>
      </c>
      <c r="R614" s="509" t="s">
        <v>1119</v>
      </c>
      <c r="S614" s="506"/>
      <c r="T614" s="506"/>
      <c r="U614" s="506">
        <v>0</v>
      </c>
      <c r="V614" s="506">
        <v>0</v>
      </c>
      <c r="W614" s="506">
        <v>0</v>
      </c>
      <c r="X614" s="506">
        <v>0</v>
      </c>
      <c r="Y614" s="506">
        <v>0</v>
      </c>
      <c r="Z614" s="506">
        <v>0</v>
      </c>
      <c r="AA614" s="506">
        <v>0</v>
      </c>
      <c r="AB614" s="506">
        <v>0</v>
      </c>
      <c r="AC614" s="506">
        <v>0</v>
      </c>
      <c r="AD614" s="506">
        <v>0</v>
      </c>
      <c r="AE614" s="506">
        <v>0</v>
      </c>
      <c r="AF614" s="506" t="s">
        <v>804</v>
      </c>
      <c r="AG614" s="506">
        <v>0</v>
      </c>
      <c r="AH614" s="451" t="s">
        <v>1119</v>
      </c>
      <c r="AI614" s="450">
        <v>0</v>
      </c>
      <c r="AJ614" s="506">
        <v>0</v>
      </c>
      <c r="AK614" s="506">
        <v>0</v>
      </c>
      <c r="AL614" s="506">
        <v>0</v>
      </c>
      <c r="AM614" s="506">
        <v>0</v>
      </c>
      <c r="AN614" s="452" t="s">
        <v>1119</v>
      </c>
      <c r="AO614" s="506">
        <v>0</v>
      </c>
      <c r="AP614" s="506">
        <v>0</v>
      </c>
      <c r="AQ614" s="453"/>
      <c r="AR614" s="450">
        <v>0</v>
      </c>
    </row>
    <row r="615" spans="1:44" s="333" customFormat="1" hidden="1" x14ac:dyDescent="0.25">
      <c r="A615" s="447">
        <v>2</v>
      </c>
      <c r="B615" s="448" t="s">
        <v>142</v>
      </c>
      <c r="C615" s="449">
        <v>0</v>
      </c>
      <c r="D615" s="506">
        <v>673.23446560000002</v>
      </c>
      <c r="E615" s="506">
        <v>94.659936680000001</v>
      </c>
      <c r="F615" s="506">
        <v>96.173778241640008</v>
      </c>
      <c r="G615" s="506">
        <v>86.254927010000017</v>
      </c>
      <c r="H615" s="506">
        <v>43.485815029999998</v>
      </c>
      <c r="I615" s="506">
        <v>43.485815029999998</v>
      </c>
      <c r="J615" s="506">
        <v>25.547997000000002</v>
      </c>
      <c r="K615" s="506">
        <v>25.547997000000002</v>
      </c>
      <c r="L615" s="506">
        <v>0</v>
      </c>
      <c r="M615" s="506">
        <v>11.474674000000002</v>
      </c>
      <c r="N615" s="506">
        <v>27.139966211640004</v>
      </c>
      <c r="O615" s="506">
        <v>5.74644098</v>
      </c>
      <c r="P615" s="506">
        <v>8.4050096699999841</v>
      </c>
      <c r="Q615" s="506">
        <v>-9.9188512316400015</v>
      </c>
      <c r="R615" s="509">
        <v>0.89686532636038763</v>
      </c>
      <c r="S615" s="506"/>
      <c r="T615" s="506"/>
      <c r="U615" s="506">
        <v>203.24900000000002</v>
      </c>
      <c r="V615" s="506">
        <v>47.409878830000011</v>
      </c>
      <c r="W615" s="506">
        <v>63.565000000000005</v>
      </c>
      <c r="X615" s="506">
        <v>8.1300000000000008</v>
      </c>
      <c r="Y615" s="506">
        <v>8.1300000000000008</v>
      </c>
      <c r="Z615" s="506">
        <v>17.167000000000002</v>
      </c>
      <c r="AA615" s="506">
        <v>17.167000000000002</v>
      </c>
      <c r="AB615" s="506">
        <v>5.2919999999999998</v>
      </c>
      <c r="AC615" s="506">
        <v>15.685</v>
      </c>
      <c r="AD615" s="506">
        <v>16.820878830000009</v>
      </c>
      <c r="AE615" s="506">
        <v>22.582999999999998</v>
      </c>
      <c r="AF615" s="506">
        <v>9.3093593220339201</v>
      </c>
      <c r="AG615" s="506">
        <v>16.15512116999999</v>
      </c>
      <c r="AH615" s="451">
        <v>1.3407543231217323</v>
      </c>
      <c r="AI615" s="450">
        <v>0</v>
      </c>
      <c r="AJ615" s="506">
        <v>249.40600000000001</v>
      </c>
      <c r="AK615" s="506">
        <v>36.421399999999998</v>
      </c>
      <c r="AL615" s="506">
        <v>17.407999999999998</v>
      </c>
      <c r="AM615" s="506">
        <v>-19.013400000000001</v>
      </c>
      <c r="AN615" s="452">
        <v>0.47796075933379822</v>
      </c>
      <c r="AO615" s="506">
        <v>36.421399999999998</v>
      </c>
      <c r="AP615" s="506">
        <v>17.407999999999998</v>
      </c>
      <c r="AQ615" s="453"/>
      <c r="AR615" s="450">
        <v>0</v>
      </c>
    </row>
    <row r="616" spans="1:44" s="333" customFormat="1" ht="31.5" hidden="1" x14ac:dyDescent="0.25">
      <c r="A616" s="447">
        <v>0</v>
      </c>
      <c r="B616" s="448" t="s">
        <v>724</v>
      </c>
      <c r="C616" s="449" t="s">
        <v>389</v>
      </c>
      <c r="D616" s="506">
        <v>135.636</v>
      </c>
      <c r="E616" s="506">
        <v>34.944000000000003</v>
      </c>
      <c r="F616" s="506">
        <v>33.343266211640007</v>
      </c>
      <c r="G616" s="506">
        <v>26.630000000000003</v>
      </c>
      <c r="H616" s="506">
        <v>0.52600000000000002</v>
      </c>
      <c r="I616" s="506">
        <v>0.52600000000000002</v>
      </c>
      <c r="J616" s="506">
        <v>8.9139999999999997</v>
      </c>
      <c r="K616" s="506">
        <v>8.9139999999999997</v>
      </c>
      <c r="L616" s="506">
        <v>0</v>
      </c>
      <c r="M616" s="506">
        <v>11.449000000000002</v>
      </c>
      <c r="N616" s="506">
        <v>23.903266211640005</v>
      </c>
      <c r="O616" s="506">
        <v>5.7409999999999997</v>
      </c>
      <c r="P616" s="506">
        <v>8.3140000000000001</v>
      </c>
      <c r="Q616" s="506">
        <v>-6.7132662116400041</v>
      </c>
      <c r="R616" s="509">
        <v>0.79866200962350742</v>
      </c>
      <c r="S616" s="506"/>
      <c r="T616" s="506"/>
      <c r="U616" s="506">
        <v>60.593000000000011</v>
      </c>
      <c r="V616" s="506">
        <v>34.943878830000003</v>
      </c>
      <c r="W616" s="506">
        <v>40.516999999999996</v>
      </c>
      <c r="X616" s="506">
        <v>2.1859999999999999</v>
      </c>
      <c r="Y616" s="506">
        <v>2.1859999999999999</v>
      </c>
      <c r="Z616" s="506">
        <v>10.645</v>
      </c>
      <c r="AA616" s="506">
        <v>10.645</v>
      </c>
      <c r="AB616" s="506">
        <v>5.2919999999999998</v>
      </c>
      <c r="AC616" s="506">
        <v>10.087</v>
      </c>
      <c r="AD616" s="506">
        <v>16.820878830000009</v>
      </c>
      <c r="AE616" s="506">
        <v>17.599</v>
      </c>
      <c r="AF616" s="506">
        <v>-10.903440677966096</v>
      </c>
      <c r="AG616" s="506">
        <v>5.5731211699999896</v>
      </c>
      <c r="AH616" s="451">
        <v>1.1594877660008185</v>
      </c>
      <c r="AI616" s="450" t="s">
        <v>927</v>
      </c>
      <c r="AJ616" s="506">
        <v>93.575999999999993</v>
      </c>
      <c r="AK616" s="506">
        <v>5.6709999999999994</v>
      </c>
      <c r="AL616" s="506">
        <v>7.5339999999999998</v>
      </c>
      <c r="AM616" s="506">
        <v>1.8630000000000004</v>
      </c>
      <c r="AN616" s="452">
        <v>1.3285134896843591</v>
      </c>
      <c r="AO616" s="506">
        <v>5.6709999999999994</v>
      </c>
      <c r="AP616" s="506">
        <v>7.5339999999999998</v>
      </c>
      <c r="AQ616" s="453"/>
      <c r="AR616" s="450" t="s">
        <v>443</v>
      </c>
    </row>
    <row r="617" spans="1:44" s="333" customFormat="1" ht="47.25" hidden="1" x14ac:dyDescent="0.25">
      <c r="A617" s="447">
        <v>0</v>
      </c>
      <c r="B617" s="448" t="s">
        <v>429</v>
      </c>
      <c r="C617" s="449" t="s">
        <v>385</v>
      </c>
      <c r="D617" s="506">
        <v>165.63518400000001</v>
      </c>
      <c r="E617" s="506">
        <v>51.064499999999995</v>
      </c>
      <c r="F617" s="506">
        <v>2.06759015</v>
      </c>
      <c r="G617" s="506">
        <v>2.06759015</v>
      </c>
      <c r="H617" s="506">
        <v>2.06759015</v>
      </c>
      <c r="I617" s="506">
        <v>2.06759015</v>
      </c>
      <c r="J617" s="506">
        <v>0</v>
      </c>
      <c r="K617" s="506">
        <v>0</v>
      </c>
      <c r="L617" s="506">
        <v>0</v>
      </c>
      <c r="M617" s="506">
        <v>0</v>
      </c>
      <c r="N617" s="506">
        <v>0</v>
      </c>
      <c r="O617" s="506">
        <v>0</v>
      </c>
      <c r="P617" s="506">
        <v>48.996909849999994</v>
      </c>
      <c r="Q617" s="506">
        <v>0</v>
      </c>
      <c r="R617" s="509">
        <v>1</v>
      </c>
      <c r="S617" s="506"/>
      <c r="T617" s="506"/>
      <c r="U617" s="506">
        <v>97.228999999999999</v>
      </c>
      <c r="V617" s="506">
        <v>12.345000000000001</v>
      </c>
      <c r="W617" s="506">
        <v>22.927</v>
      </c>
      <c r="X617" s="506">
        <v>5.8230000000000004</v>
      </c>
      <c r="Y617" s="506">
        <v>5.8230000000000004</v>
      </c>
      <c r="Z617" s="506">
        <v>6.5220000000000002</v>
      </c>
      <c r="AA617" s="506">
        <v>6.5220000000000002</v>
      </c>
      <c r="AB617" s="506">
        <v>0</v>
      </c>
      <c r="AC617" s="506">
        <v>5.5980000000000008</v>
      </c>
      <c r="AD617" s="506">
        <v>0</v>
      </c>
      <c r="AE617" s="506">
        <v>4.9839999999999982</v>
      </c>
      <c r="AF617" s="506">
        <v>20.212800000000023</v>
      </c>
      <c r="AG617" s="506">
        <v>10.581999999999999</v>
      </c>
      <c r="AH617" s="451">
        <v>1.857189145402997</v>
      </c>
      <c r="AI617" s="450">
        <v>0</v>
      </c>
      <c r="AJ617" s="506">
        <v>110.28200000000001</v>
      </c>
      <c r="AK617" s="506">
        <v>30.750399999999999</v>
      </c>
      <c r="AL617" s="506">
        <v>9.8740000000000006</v>
      </c>
      <c r="AM617" s="506">
        <v>-20.876399999999997</v>
      </c>
      <c r="AN617" s="452">
        <v>0.32110151412664556</v>
      </c>
      <c r="AO617" s="506">
        <v>30.750399999999999</v>
      </c>
      <c r="AP617" s="506">
        <v>9.8740000000000006</v>
      </c>
      <c r="AQ617" s="453"/>
      <c r="AR617" s="450" t="s">
        <v>443</v>
      </c>
    </row>
    <row r="618" spans="1:44" s="333" customFormat="1" ht="78.75" hidden="1" x14ac:dyDescent="0.25">
      <c r="A618" s="447">
        <v>0</v>
      </c>
      <c r="B618" s="448" t="s">
        <v>430</v>
      </c>
      <c r="C618" s="449" t="s">
        <v>385</v>
      </c>
      <c r="D618" s="506">
        <v>320.51056159999996</v>
      </c>
      <c r="E618" s="506">
        <v>8.508656680000005</v>
      </c>
      <c r="F618" s="506">
        <v>57.526221880000001</v>
      </c>
      <c r="G618" s="506">
        <v>57.526221880000001</v>
      </c>
      <c r="H618" s="506">
        <v>40.892224880000001</v>
      </c>
      <c r="I618" s="506">
        <v>40.892224880000001</v>
      </c>
      <c r="J618" s="506">
        <v>16.633997000000001</v>
      </c>
      <c r="K618" s="506">
        <v>16.633997000000001</v>
      </c>
      <c r="L618" s="506">
        <v>0</v>
      </c>
      <c r="M618" s="506">
        <v>0</v>
      </c>
      <c r="N618" s="506">
        <v>0</v>
      </c>
      <c r="O618" s="506">
        <v>0</v>
      </c>
      <c r="P618" s="506">
        <v>-49.017565199999993</v>
      </c>
      <c r="Q618" s="506">
        <v>0</v>
      </c>
      <c r="R618" s="509">
        <v>1</v>
      </c>
      <c r="S618" s="506"/>
      <c r="T618" s="506"/>
      <c r="U618" s="506">
        <v>0</v>
      </c>
      <c r="V618" s="506">
        <v>0</v>
      </c>
      <c r="W618" s="506">
        <v>0</v>
      </c>
      <c r="X618" s="506">
        <v>0</v>
      </c>
      <c r="Y618" s="506">
        <v>0</v>
      </c>
      <c r="Z618" s="506">
        <v>0</v>
      </c>
      <c r="AA618" s="506">
        <v>0</v>
      </c>
      <c r="AB618" s="506">
        <v>0</v>
      </c>
      <c r="AC618" s="506">
        <v>0</v>
      </c>
      <c r="AD618" s="506">
        <v>0</v>
      </c>
      <c r="AE618" s="506">
        <v>0</v>
      </c>
      <c r="AF618" s="506" t="s">
        <v>804</v>
      </c>
      <c r="AG618" s="506">
        <v>0</v>
      </c>
      <c r="AH618" s="451" t="s">
        <v>1119</v>
      </c>
      <c r="AI618" s="450">
        <v>0</v>
      </c>
      <c r="AJ618" s="506">
        <v>0</v>
      </c>
      <c r="AK618" s="506">
        <v>0</v>
      </c>
      <c r="AL618" s="506">
        <v>0</v>
      </c>
      <c r="AM618" s="506">
        <v>0</v>
      </c>
      <c r="AN618" s="452" t="s">
        <v>1119</v>
      </c>
      <c r="AO618" s="506">
        <v>0</v>
      </c>
      <c r="AP618" s="506">
        <v>0</v>
      </c>
      <c r="AQ618" s="453"/>
      <c r="AR618" s="450" t="s">
        <v>443</v>
      </c>
    </row>
    <row r="619" spans="1:44" s="333" customFormat="1" ht="94.5" hidden="1" x14ac:dyDescent="0.25">
      <c r="A619" s="447">
        <v>0</v>
      </c>
      <c r="B619" s="448" t="s">
        <v>431</v>
      </c>
      <c r="C619" s="449" t="s">
        <v>385</v>
      </c>
      <c r="D619" s="506">
        <v>51.452719999999992</v>
      </c>
      <c r="E619" s="506">
        <v>0.14277999999999999</v>
      </c>
      <c r="F619" s="506">
        <v>3.2366999999999999</v>
      </c>
      <c r="G619" s="506">
        <v>3.111498E-2</v>
      </c>
      <c r="H619" s="506">
        <v>0</v>
      </c>
      <c r="I619" s="506">
        <v>0</v>
      </c>
      <c r="J619" s="506">
        <v>0</v>
      </c>
      <c r="K619" s="506">
        <v>0</v>
      </c>
      <c r="L619" s="506">
        <v>0</v>
      </c>
      <c r="M619" s="506">
        <v>2.5673999999999999E-2</v>
      </c>
      <c r="N619" s="506">
        <v>3.2366999999999999</v>
      </c>
      <c r="O619" s="506">
        <v>5.4409799999999998E-3</v>
      </c>
      <c r="P619" s="506">
        <v>0.11166501999999999</v>
      </c>
      <c r="Q619" s="506">
        <v>-3.20558502</v>
      </c>
      <c r="R619" s="509">
        <v>9.6131800908332565E-3</v>
      </c>
      <c r="S619" s="506"/>
      <c r="T619" s="506"/>
      <c r="U619" s="506">
        <v>45.427000000000007</v>
      </c>
      <c r="V619" s="506">
        <v>0.121</v>
      </c>
      <c r="W619" s="506">
        <v>0.121</v>
      </c>
      <c r="X619" s="506">
        <v>0.121</v>
      </c>
      <c r="Y619" s="506">
        <v>0.121</v>
      </c>
      <c r="Z619" s="506">
        <v>0</v>
      </c>
      <c r="AA619" s="506">
        <v>0</v>
      </c>
      <c r="AB619" s="506">
        <v>0</v>
      </c>
      <c r="AC619" s="506">
        <v>0</v>
      </c>
      <c r="AD619" s="506">
        <v>0</v>
      </c>
      <c r="AE619" s="506">
        <v>0</v>
      </c>
      <c r="AF619" s="506">
        <v>0</v>
      </c>
      <c r="AG619" s="506">
        <v>0</v>
      </c>
      <c r="AH619" s="451">
        <v>1</v>
      </c>
      <c r="AI619" s="450" t="s">
        <v>927</v>
      </c>
      <c r="AJ619" s="506">
        <v>45.548000000000009</v>
      </c>
      <c r="AK619" s="506">
        <v>0</v>
      </c>
      <c r="AL619" s="506">
        <v>0</v>
      </c>
      <c r="AM619" s="506">
        <v>0</v>
      </c>
      <c r="AN619" s="452" t="s">
        <v>1119</v>
      </c>
      <c r="AO619" s="506">
        <v>0</v>
      </c>
      <c r="AP619" s="506">
        <v>0</v>
      </c>
      <c r="AQ619" s="453"/>
      <c r="AR619" s="450" t="s">
        <v>443</v>
      </c>
    </row>
    <row r="620" spans="1:44" s="333" customFormat="1" hidden="1" x14ac:dyDescent="0.25">
      <c r="A620" s="447">
        <v>3</v>
      </c>
      <c r="B620" s="448" t="s">
        <v>143</v>
      </c>
      <c r="C620" s="449">
        <v>0</v>
      </c>
      <c r="D620" s="506">
        <v>0</v>
      </c>
      <c r="E620" s="506">
        <v>0</v>
      </c>
      <c r="F620" s="506">
        <v>0</v>
      </c>
      <c r="G620" s="506">
        <v>2.85</v>
      </c>
      <c r="H620" s="506">
        <v>0</v>
      </c>
      <c r="I620" s="506">
        <v>2.85</v>
      </c>
      <c r="J620" s="506">
        <v>0</v>
      </c>
      <c r="K620" s="506">
        <v>0</v>
      </c>
      <c r="L620" s="506">
        <v>0</v>
      </c>
      <c r="M620" s="506">
        <v>0</v>
      </c>
      <c r="N620" s="506">
        <v>0</v>
      </c>
      <c r="O620" s="506">
        <v>0</v>
      </c>
      <c r="P620" s="506" t="s">
        <v>804</v>
      </c>
      <c r="Q620" s="506">
        <v>2.85</v>
      </c>
      <c r="R620" s="509" t="s">
        <v>1119</v>
      </c>
      <c r="S620" s="506"/>
      <c r="T620" s="506"/>
      <c r="U620" s="506">
        <v>0</v>
      </c>
      <c r="V620" s="506">
        <v>0</v>
      </c>
      <c r="W620" s="506">
        <v>2.415</v>
      </c>
      <c r="X620" s="506">
        <v>0</v>
      </c>
      <c r="Y620" s="506">
        <v>0</v>
      </c>
      <c r="Z620" s="506">
        <v>0</v>
      </c>
      <c r="AA620" s="506">
        <v>0</v>
      </c>
      <c r="AB620" s="506">
        <v>0</v>
      </c>
      <c r="AC620" s="506">
        <v>2.415</v>
      </c>
      <c r="AD620" s="506">
        <v>0</v>
      </c>
      <c r="AE620" s="506">
        <v>0</v>
      </c>
      <c r="AF620" s="506" t="s">
        <v>804</v>
      </c>
      <c r="AG620" s="506">
        <v>2.415</v>
      </c>
      <c r="AH620" s="451" t="s">
        <v>1119</v>
      </c>
      <c r="AI620" s="450">
        <v>0</v>
      </c>
      <c r="AJ620" s="506">
        <v>2.415</v>
      </c>
      <c r="AK620" s="506">
        <v>0</v>
      </c>
      <c r="AL620" s="506">
        <v>0</v>
      </c>
      <c r="AM620" s="506">
        <v>0</v>
      </c>
      <c r="AN620" s="452" t="s">
        <v>1119</v>
      </c>
      <c r="AO620" s="506">
        <v>0</v>
      </c>
      <c r="AP620" s="506">
        <v>0</v>
      </c>
      <c r="AQ620" s="453"/>
      <c r="AR620" s="450">
        <v>0</v>
      </c>
    </row>
    <row r="621" spans="1:44" s="333" customFormat="1" ht="47.25" hidden="1" x14ac:dyDescent="0.25">
      <c r="A621" s="447">
        <v>0</v>
      </c>
      <c r="B621" s="448" t="s">
        <v>914</v>
      </c>
      <c r="C621" s="449" t="s">
        <v>385</v>
      </c>
      <c r="D621" s="506">
        <v>0</v>
      </c>
      <c r="E621" s="506">
        <v>0</v>
      </c>
      <c r="F621" s="506">
        <v>0</v>
      </c>
      <c r="G621" s="506">
        <v>2.85</v>
      </c>
      <c r="H621" s="506">
        <v>0</v>
      </c>
      <c r="I621" s="506">
        <v>2.85</v>
      </c>
      <c r="J621" s="506">
        <v>0</v>
      </c>
      <c r="K621" s="506">
        <v>0</v>
      </c>
      <c r="L621" s="506">
        <v>0</v>
      </c>
      <c r="M621" s="506">
        <v>0</v>
      </c>
      <c r="N621" s="506">
        <v>0</v>
      </c>
      <c r="O621" s="506">
        <v>0</v>
      </c>
      <c r="P621" s="506" t="s">
        <v>804</v>
      </c>
      <c r="Q621" s="506">
        <v>2.85</v>
      </c>
      <c r="R621" s="509" t="s">
        <v>1119</v>
      </c>
      <c r="S621" s="506"/>
      <c r="T621" s="506"/>
      <c r="U621" s="506">
        <v>0</v>
      </c>
      <c r="V621" s="506">
        <v>0</v>
      </c>
      <c r="W621" s="506">
        <v>2.415</v>
      </c>
      <c r="X621" s="506">
        <v>0</v>
      </c>
      <c r="Y621" s="506">
        <v>0</v>
      </c>
      <c r="Z621" s="506">
        <v>0</v>
      </c>
      <c r="AA621" s="506">
        <v>0</v>
      </c>
      <c r="AB621" s="506">
        <v>0</v>
      </c>
      <c r="AC621" s="506">
        <v>2.415</v>
      </c>
      <c r="AD621" s="506">
        <v>0</v>
      </c>
      <c r="AE621" s="506">
        <v>0</v>
      </c>
      <c r="AF621" s="506" t="s">
        <v>804</v>
      </c>
      <c r="AG621" s="506">
        <v>2.415</v>
      </c>
      <c r="AH621" s="451" t="s">
        <v>1119</v>
      </c>
      <c r="AI621" s="450" t="s">
        <v>509</v>
      </c>
      <c r="AJ621" s="506">
        <v>2.415</v>
      </c>
      <c r="AK621" s="506">
        <v>0</v>
      </c>
      <c r="AL621" s="506">
        <v>0</v>
      </c>
      <c r="AM621" s="506">
        <v>0</v>
      </c>
      <c r="AN621" s="452" t="s">
        <v>1119</v>
      </c>
      <c r="AO621" s="506">
        <v>0</v>
      </c>
      <c r="AP621" s="506">
        <v>0</v>
      </c>
      <c r="AQ621" s="453"/>
      <c r="AR621" s="450" t="s">
        <v>443</v>
      </c>
    </row>
    <row r="622" spans="1:44" s="333" customFormat="1" hidden="1" x14ac:dyDescent="0.25">
      <c r="A622" s="447">
        <v>9</v>
      </c>
      <c r="B622" s="448" t="s">
        <v>144</v>
      </c>
      <c r="C622" s="449">
        <v>1</v>
      </c>
      <c r="D622" s="506">
        <v>12.894937738937498</v>
      </c>
      <c r="E622" s="506">
        <v>13.301377530370585</v>
      </c>
      <c r="F622" s="506">
        <v>10.707819281296038</v>
      </c>
      <c r="G622" s="506">
        <v>3.7590657800000002</v>
      </c>
      <c r="H622" s="506">
        <v>0</v>
      </c>
      <c r="I622" s="506">
        <v>0.38243084999999999</v>
      </c>
      <c r="J622" s="506">
        <v>3.9860647999999994</v>
      </c>
      <c r="K622" s="506">
        <v>0.69120220999999993</v>
      </c>
      <c r="L622" s="506">
        <v>2.7244454812960393</v>
      </c>
      <c r="M622" s="506">
        <v>2.6854327200000006</v>
      </c>
      <c r="N622" s="506">
        <v>3.997309</v>
      </c>
      <c r="O622" s="506">
        <v>0</v>
      </c>
      <c r="P622" s="506">
        <v>9.542311750370585</v>
      </c>
      <c r="Q622" s="506">
        <v>-6.9487535012960384</v>
      </c>
      <c r="R622" s="509">
        <v>0.35105801482531335</v>
      </c>
      <c r="S622" s="506"/>
      <c r="T622" s="506"/>
      <c r="U622" s="506">
        <v>0.87773182999999999</v>
      </c>
      <c r="V622" s="506">
        <v>10.413856813269069</v>
      </c>
      <c r="W622" s="506">
        <v>13.548432389999997</v>
      </c>
      <c r="X622" s="506">
        <v>1.84836</v>
      </c>
      <c r="Y622" s="506">
        <v>1.8701735299999998</v>
      </c>
      <c r="Z622" s="506">
        <v>2.4018521027932542</v>
      </c>
      <c r="AA622" s="506">
        <v>2.4575090500000001</v>
      </c>
      <c r="AB622" s="506">
        <v>1.6340947104758132</v>
      </c>
      <c r="AC622" s="506">
        <v>0.61743614999999996</v>
      </c>
      <c r="AD622" s="506">
        <v>4.5295500000000013</v>
      </c>
      <c r="AE622" s="506">
        <v>8.6033136599999978</v>
      </c>
      <c r="AF622" s="506">
        <v>10.036754050677972</v>
      </c>
      <c r="AG622" s="506">
        <v>3.1345755767309287</v>
      </c>
      <c r="AH622" s="451">
        <v>1.3010004490110649</v>
      </c>
      <c r="AI622" s="450">
        <v>0</v>
      </c>
      <c r="AJ622" s="506">
        <v>0.37899999999999889</v>
      </c>
      <c r="AK622" s="506">
        <v>7.6263068132690677</v>
      </c>
      <c r="AL622" s="506">
        <v>14.047164219999999</v>
      </c>
      <c r="AM622" s="506">
        <v>6.4208574067309314</v>
      </c>
      <c r="AN622" s="452">
        <v>1.8419353645147392</v>
      </c>
      <c r="AO622" s="506">
        <v>7.6263068132690677</v>
      </c>
      <c r="AP622" s="506">
        <v>14.047164219999999</v>
      </c>
      <c r="AQ622" s="453"/>
      <c r="AR622" s="450">
        <v>0</v>
      </c>
    </row>
    <row r="623" spans="1:44" s="333" customFormat="1" hidden="1" x14ac:dyDescent="0.25">
      <c r="A623" s="447">
        <v>1</v>
      </c>
      <c r="B623" s="448" t="s">
        <v>145</v>
      </c>
      <c r="C623" s="449">
        <v>0</v>
      </c>
      <c r="D623" s="506">
        <v>0</v>
      </c>
      <c r="E623" s="506">
        <v>1.8049999999999999</v>
      </c>
      <c r="F623" s="506">
        <v>1.8049999999999999</v>
      </c>
      <c r="G623" s="506">
        <v>0</v>
      </c>
      <c r="H623" s="506">
        <v>0</v>
      </c>
      <c r="I623" s="506">
        <v>0</v>
      </c>
      <c r="J623" s="506">
        <v>1.8049999999999999</v>
      </c>
      <c r="K623" s="506">
        <v>0</v>
      </c>
      <c r="L623" s="506">
        <v>0</v>
      </c>
      <c r="M623" s="506">
        <v>0</v>
      </c>
      <c r="N623" s="506">
        <v>0</v>
      </c>
      <c r="O623" s="506">
        <v>0</v>
      </c>
      <c r="P623" s="506">
        <v>1.8049999999999999</v>
      </c>
      <c r="Q623" s="506">
        <v>-1.8049999999999999</v>
      </c>
      <c r="R623" s="509">
        <v>0</v>
      </c>
      <c r="S623" s="506"/>
      <c r="T623" s="506"/>
      <c r="U623" s="506">
        <v>0.27800000000000002</v>
      </c>
      <c r="V623" s="506">
        <v>0</v>
      </c>
      <c r="W623" s="506">
        <v>0</v>
      </c>
      <c r="X623" s="506">
        <v>0</v>
      </c>
      <c r="Y623" s="506">
        <v>0</v>
      </c>
      <c r="Z623" s="506">
        <v>0</v>
      </c>
      <c r="AA623" s="506">
        <v>0</v>
      </c>
      <c r="AB623" s="506">
        <v>0</v>
      </c>
      <c r="AC623" s="506">
        <v>0</v>
      </c>
      <c r="AD623" s="506">
        <v>0</v>
      </c>
      <c r="AE623" s="506">
        <v>0</v>
      </c>
      <c r="AF623" s="506" t="s">
        <v>804</v>
      </c>
      <c r="AG623" s="506">
        <v>0</v>
      </c>
      <c r="AH623" s="451" t="s">
        <v>1119</v>
      </c>
      <c r="AI623" s="450">
        <v>0</v>
      </c>
      <c r="AJ623" s="506">
        <v>0.27800000000000002</v>
      </c>
      <c r="AK623" s="506">
        <v>0</v>
      </c>
      <c r="AL623" s="506">
        <v>0</v>
      </c>
      <c r="AM623" s="506">
        <v>0</v>
      </c>
      <c r="AN623" s="452" t="s">
        <v>1119</v>
      </c>
      <c r="AO623" s="506">
        <v>0</v>
      </c>
      <c r="AP623" s="506">
        <v>0</v>
      </c>
      <c r="AQ623" s="453"/>
      <c r="AR623" s="450">
        <v>0</v>
      </c>
    </row>
    <row r="624" spans="1:44" s="333" customFormat="1" ht="31.5" hidden="1" x14ac:dyDescent="0.25">
      <c r="A624" s="447">
        <v>0</v>
      </c>
      <c r="B624" s="448" t="s">
        <v>725</v>
      </c>
      <c r="C624" s="449" t="s">
        <v>390</v>
      </c>
      <c r="D624" s="506">
        <v>0</v>
      </c>
      <c r="E624" s="506">
        <v>1.8049999999999999</v>
      </c>
      <c r="F624" s="506">
        <v>1.8049999999999999</v>
      </c>
      <c r="G624" s="506">
        <v>0</v>
      </c>
      <c r="H624" s="506">
        <v>0</v>
      </c>
      <c r="I624" s="506">
        <v>0</v>
      </c>
      <c r="J624" s="506">
        <v>1.8049999999999999</v>
      </c>
      <c r="K624" s="506">
        <v>0</v>
      </c>
      <c r="L624" s="506">
        <v>0</v>
      </c>
      <c r="M624" s="506">
        <v>0</v>
      </c>
      <c r="N624" s="506">
        <v>0</v>
      </c>
      <c r="O624" s="506">
        <v>0</v>
      </c>
      <c r="P624" s="506">
        <v>1.8049999999999999</v>
      </c>
      <c r="Q624" s="506">
        <v>-1.8049999999999999</v>
      </c>
      <c r="R624" s="509">
        <v>0</v>
      </c>
      <c r="S624" s="506"/>
      <c r="T624" s="506"/>
      <c r="U624" s="506">
        <v>0.27800000000000002</v>
      </c>
      <c r="V624" s="506">
        <v>0</v>
      </c>
      <c r="W624" s="506">
        <v>0</v>
      </c>
      <c r="X624" s="506">
        <v>0</v>
      </c>
      <c r="Y624" s="506">
        <v>0</v>
      </c>
      <c r="Z624" s="506">
        <v>0</v>
      </c>
      <c r="AA624" s="506">
        <v>0</v>
      </c>
      <c r="AB624" s="506">
        <v>0</v>
      </c>
      <c r="AC624" s="506">
        <v>0</v>
      </c>
      <c r="AD624" s="506">
        <v>0</v>
      </c>
      <c r="AE624" s="506">
        <v>0</v>
      </c>
      <c r="AF624" s="506" t="s">
        <v>804</v>
      </c>
      <c r="AG624" s="506">
        <v>0</v>
      </c>
      <c r="AH624" s="451" t="s">
        <v>1119</v>
      </c>
      <c r="AI624" s="450" t="s">
        <v>927</v>
      </c>
      <c r="AJ624" s="506">
        <v>0.27800000000000002</v>
      </c>
      <c r="AK624" s="506">
        <v>0</v>
      </c>
      <c r="AL624" s="506">
        <v>0</v>
      </c>
      <c r="AM624" s="506">
        <v>0</v>
      </c>
      <c r="AN624" s="452" t="s">
        <v>1119</v>
      </c>
      <c r="AO624" s="506">
        <v>0</v>
      </c>
      <c r="AP624" s="506">
        <v>0</v>
      </c>
      <c r="AQ624" s="453"/>
      <c r="AR624" s="450" t="s">
        <v>1104</v>
      </c>
    </row>
    <row r="625" spans="1:44" s="333" customFormat="1" hidden="1" x14ac:dyDescent="0.25">
      <c r="A625" s="447">
        <v>2</v>
      </c>
      <c r="B625" s="448" t="s">
        <v>146</v>
      </c>
      <c r="C625" s="449">
        <v>0</v>
      </c>
      <c r="D625" s="506">
        <v>12.894937738937498</v>
      </c>
      <c r="E625" s="506">
        <v>11.496377530370586</v>
      </c>
      <c r="F625" s="506">
        <v>8.9028192812960381</v>
      </c>
      <c r="G625" s="506">
        <v>3.7590657800000002</v>
      </c>
      <c r="H625" s="506">
        <v>0</v>
      </c>
      <c r="I625" s="506">
        <v>0.38243084999999999</v>
      </c>
      <c r="J625" s="506">
        <v>2.1810647999999997</v>
      </c>
      <c r="K625" s="506">
        <v>0.69120220999999993</v>
      </c>
      <c r="L625" s="506">
        <v>2.7244454812960393</v>
      </c>
      <c r="M625" s="506">
        <v>2.6854327200000006</v>
      </c>
      <c r="N625" s="506">
        <v>3.997309</v>
      </c>
      <c r="O625" s="506">
        <v>0</v>
      </c>
      <c r="P625" s="506">
        <v>7.7373117503705853</v>
      </c>
      <c r="Q625" s="506">
        <v>-5.1437535012960387</v>
      </c>
      <c r="R625" s="509">
        <v>0.42223318942320143</v>
      </c>
      <c r="S625" s="506"/>
      <c r="T625" s="506"/>
      <c r="U625" s="506">
        <v>0.59973182999999997</v>
      </c>
      <c r="V625" s="506">
        <v>10.413856813269069</v>
      </c>
      <c r="W625" s="506">
        <v>13.548432389999997</v>
      </c>
      <c r="X625" s="506">
        <v>1.84836</v>
      </c>
      <c r="Y625" s="506">
        <v>1.8701735299999998</v>
      </c>
      <c r="Z625" s="506">
        <v>2.4018521027932542</v>
      </c>
      <c r="AA625" s="506">
        <v>2.4575090500000001</v>
      </c>
      <c r="AB625" s="506">
        <v>1.6340947104758132</v>
      </c>
      <c r="AC625" s="506">
        <v>0.61743614999999996</v>
      </c>
      <c r="AD625" s="506">
        <v>4.5295500000000013</v>
      </c>
      <c r="AE625" s="506">
        <v>8.6033136599999978</v>
      </c>
      <c r="AF625" s="506">
        <v>10.036754050677972</v>
      </c>
      <c r="AG625" s="506">
        <v>3.1345755767309287</v>
      </c>
      <c r="AH625" s="451">
        <v>1.3010004490110649</v>
      </c>
      <c r="AI625" s="450">
        <v>0</v>
      </c>
      <c r="AJ625" s="506">
        <v>0.1009999999999989</v>
      </c>
      <c r="AK625" s="506">
        <v>7.6263068132690677</v>
      </c>
      <c r="AL625" s="506">
        <v>14.047164219999999</v>
      </c>
      <c r="AM625" s="506">
        <v>6.4208574067309314</v>
      </c>
      <c r="AN625" s="452">
        <v>1.8419353645147392</v>
      </c>
      <c r="AO625" s="506">
        <v>7.6263068132690677</v>
      </c>
      <c r="AP625" s="506">
        <v>14.047164219999999</v>
      </c>
      <c r="AQ625" s="453"/>
      <c r="AR625" s="450">
        <v>0</v>
      </c>
    </row>
    <row r="626" spans="1:44" s="333" customFormat="1" ht="47.25" hidden="1" x14ac:dyDescent="0.25">
      <c r="A626" s="447">
        <v>0</v>
      </c>
      <c r="B626" s="448" t="s">
        <v>726</v>
      </c>
      <c r="C626" s="449" t="s">
        <v>388</v>
      </c>
      <c r="D626" s="506">
        <v>5.5505572812960393</v>
      </c>
      <c r="E626" s="506">
        <v>4.9055102812960394</v>
      </c>
      <c r="F626" s="506">
        <v>4.9055102812960385</v>
      </c>
      <c r="G626" s="506">
        <v>3.7590657800000002</v>
      </c>
      <c r="H626" s="506">
        <v>0</v>
      </c>
      <c r="I626" s="506">
        <v>0.38243084999999999</v>
      </c>
      <c r="J626" s="506">
        <v>2.1810647999999997</v>
      </c>
      <c r="K626" s="506">
        <v>0.69120220999999993</v>
      </c>
      <c r="L626" s="506">
        <v>2.7244454812960393</v>
      </c>
      <c r="M626" s="506">
        <v>2.6854327200000006</v>
      </c>
      <c r="N626" s="506">
        <v>0</v>
      </c>
      <c r="O626" s="506">
        <v>0</v>
      </c>
      <c r="P626" s="506">
        <v>1.1464445012960391</v>
      </c>
      <c r="Q626" s="506">
        <v>-1.1464445012960385</v>
      </c>
      <c r="R626" s="509">
        <v>0.76629454724266788</v>
      </c>
      <c r="S626" s="506"/>
      <c r="T626" s="506"/>
      <c r="U626" s="506">
        <v>0.54665291999999999</v>
      </c>
      <c r="V626" s="506">
        <v>4.1572121027932543</v>
      </c>
      <c r="W626" s="506">
        <v>7.0884978099999998</v>
      </c>
      <c r="X626" s="506">
        <v>1.84836</v>
      </c>
      <c r="Y626" s="506">
        <v>1.8701735299999998</v>
      </c>
      <c r="Z626" s="506">
        <v>2.3088521027932543</v>
      </c>
      <c r="AA626" s="506">
        <v>2.3645090500000001</v>
      </c>
      <c r="AB626" s="506">
        <v>0</v>
      </c>
      <c r="AC626" s="506">
        <v>0.26843614999999998</v>
      </c>
      <c r="AD626" s="506">
        <v>0</v>
      </c>
      <c r="AE626" s="506">
        <v>2.5853790800000001</v>
      </c>
      <c r="AF626" s="506">
        <v>10.711502190000001</v>
      </c>
      <c r="AG626" s="506">
        <v>2.9312857072067455</v>
      </c>
      <c r="AH626" s="451">
        <v>1.7051085281978271</v>
      </c>
      <c r="AI626" s="450" t="s">
        <v>1057</v>
      </c>
      <c r="AJ626" s="506">
        <v>-8.8817841970012523E-16</v>
      </c>
      <c r="AK626" s="506">
        <v>4.704212102793254</v>
      </c>
      <c r="AL626" s="506">
        <v>7.6351507300000003</v>
      </c>
      <c r="AM626" s="506">
        <v>2.9309386272067464</v>
      </c>
      <c r="AN626" s="452">
        <v>1.6230455947057365</v>
      </c>
      <c r="AO626" s="506">
        <v>4.704212102793254</v>
      </c>
      <c r="AP626" s="506">
        <v>7.6351507300000003</v>
      </c>
      <c r="AQ626" s="453"/>
      <c r="AR626" s="450" t="s">
        <v>443</v>
      </c>
    </row>
    <row r="627" spans="1:44" s="333" customFormat="1" ht="47.25" hidden="1" x14ac:dyDescent="0.25">
      <c r="A627" s="447">
        <v>0</v>
      </c>
      <c r="B627" s="448" t="s">
        <v>727</v>
      </c>
      <c r="C627" s="449" t="s">
        <v>388</v>
      </c>
      <c r="D627" s="506">
        <v>1.5790461583614597</v>
      </c>
      <c r="E627" s="506">
        <v>1.5164117583614596</v>
      </c>
      <c r="F627" s="506">
        <v>0</v>
      </c>
      <c r="G627" s="506">
        <v>0</v>
      </c>
      <c r="H627" s="506">
        <v>0</v>
      </c>
      <c r="I627" s="506">
        <v>0</v>
      </c>
      <c r="J627" s="506">
        <v>0</v>
      </c>
      <c r="K627" s="506">
        <v>0</v>
      </c>
      <c r="L627" s="506">
        <v>0</v>
      </c>
      <c r="M627" s="506">
        <v>0</v>
      </c>
      <c r="N627" s="506">
        <v>0</v>
      </c>
      <c r="O627" s="506">
        <v>0</v>
      </c>
      <c r="P627" s="506">
        <v>1.5164117583614596</v>
      </c>
      <c r="Q627" s="506">
        <v>0</v>
      </c>
      <c r="R627" s="509">
        <v>0</v>
      </c>
      <c r="S627" s="506"/>
      <c r="T627" s="506"/>
      <c r="U627" s="506">
        <v>5.307891E-2</v>
      </c>
      <c r="V627" s="506">
        <v>1.2850947104758133</v>
      </c>
      <c r="W627" s="506">
        <v>1.8289345799999999</v>
      </c>
      <c r="X627" s="506">
        <v>0</v>
      </c>
      <c r="Y627" s="506">
        <v>0</v>
      </c>
      <c r="Z627" s="506">
        <v>0</v>
      </c>
      <c r="AA627" s="506">
        <v>0</v>
      </c>
      <c r="AB627" s="506">
        <v>1.2850947104758133</v>
      </c>
      <c r="AC627" s="506">
        <v>0</v>
      </c>
      <c r="AD627" s="506">
        <v>0</v>
      </c>
      <c r="AE627" s="506">
        <v>1.8289345799999999</v>
      </c>
      <c r="AF627" s="506">
        <v>-0.49893457999999979</v>
      </c>
      <c r="AG627" s="506">
        <v>0.54383986952418661</v>
      </c>
      <c r="AH627" s="451">
        <v>1.4231904972380027</v>
      </c>
      <c r="AI627" s="450">
        <v>0</v>
      </c>
      <c r="AJ627" s="506">
        <v>-2.2204460492503131E-16</v>
      </c>
      <c r="AK627" s="506">
        <v>1.3380947104758132</v>
      </c>
      <c r="AL627" s="506">
        <v>1.8820134900000001</v>
      </c>
      <c r="AM627" s="506">
        <v>0.54391877952418688</v>
      </c>
      <c r="AN627" s="452">
        <v>1.4064875044089926</v>
      </c>
      <c r="AO627" s="506">
        <v>1.3380947104758132</v>
      </c>
      <c r="AP627" s="506">
        <v>1.8820134900000001</v>
      </c>
      <c r="AQ627" s="453"/>
      <c r="AR627" s="450" t="s">
        <v>443</v>
      </c>
    </row>
    <row r="628" spans="1:44" s="333" customFormat="1" ht="31.5" hidden="1" x14ac:dyDescent="0.25">
      <c r="A628" s="447">
        <v>0</v>
      </c>
      <c r="B628" s="448" t="s">
        <v>728</v>
      </c>
      <c r="C628" s="449" t="s">
        <v>389</v>
      </c>
      <c r="D628" s="506">
        <v>3.9969999999999999</v>
      </c>
      <c r="E628" s="506">
        <v>3.3879999999999999</v>
      </c>
      <c r="F628" s="506">
        <v>3.997309</v>
      </c>
      <c r="G628" s="506">
        <v>0</v>
      </c>
      <c r="H628" s="506">
        <v>0</v>
      </c>
      <c r="I628" s="506">
        <v>0</v>
      </c>
      <c r="J628" s="506">
        <v>0</v>
      </c>
      <c r="K628" s="506">
        <v>0</v>
      </c>
      <c r="L628" s="506">
        <v>0</v>
      </c>
      <c r="M628" s="506">
        <v>0</v>
      </c>
      <c r="N628" s="506">
        <v>3.997309</v>
      </c>
      <c r="O628" s="506">
        <v>0</v>
      </c>
      <c r="P628" s="506">
        <v>3.3879999999999999</v>
      </c>
      <c r="Q628" s="506">
        <v>-3.997309</v>
      </c>
      <c r="R628" s="509">
        <v>0</v>
      </c>
      <c r="S628" s="506"/>
      <c r="T628" s="506"/>
      <c r="U628" s="506">
        <v>0</v>
      </c>
      <c r="V628" s="506">
        <v>3.3875500000000009</v>
      </c>
      <c r="W628" s="506">
        <v>4.53</v>
      </c>
      <c r="X628" s="506">
        <v>0</v>
      </c>
      <c r="Y628" s="506">
        <v>0</v>
      </c>
      <c r="Z628" s="506">
        <v>0</v>
      </c>
      <c r="AA628" s="506">
        <v>0</v>
      </c>
      <c r="AB628" s="506">
        <v>0.34899999999999998</v>
      </c>
      <c r="AC628" s="506">
        <v>0.34899999999999998</v>
      </c>
      <c r="AD628" s="506">
        <v>3.0385500000000012</v>
      </c>
      <c r="AE628" s="506">
        <v>4.181</v>
      </c>
      <c r="AF628" s="506">
        <v>-1.6588135593220339</v>
      </c>
      <c r="AG628" s="506">
        <v>1.1424499999999989</v>
      </c>
      <c r="AH628" s="451">
        <v>1.3372496346917386</v>
      </c>
      <c r="AI628" s="450" t="s">
        <v>927</v>
      </c>
      <c r="AJ628" s="506">
        <v>0</v>
      </c>
      <c r="AK628" s="506">
        <v>0</v>
      </c>
      <c r="AL628" s="506">
        <v>4.53</v>
      </c>
      <c r="AM628" s="506">
        <v>4.53</v>
      </c>
      <c r="AN628" s="452" t="s">
        <v>1119</v>
      </c>
      <c r="AO628" s="506">
        <v>0</v>
      </c>
      <c r="AP628" s="506">
        <v>4.53</v>
      </c>
      <c r="AQ628" s="453"/>
      <c r="AR628" s="450" t="s">
        <v>443</v>
      </c>
    </row>
    <row r="629" spans="1:44" s="333" customFormat="1" ht="63" hidden="1" x14ac:dyDescent="0.25">
      <c r="A629" s="447">
        <v>0</v>
      </c>
      <c r="B629" s="448" t="s">
        <v>915</v>
      </c>
      <c r="C629" s="449" t="s">
        <v>385</v>
      </c>
      <c r="D629" s="506">
        <v>1.76833429928</v>
      </c>
      <c r="E629" s="506">
        <v>1.6864554907130864</v>
      </c>
      <c r="F629" s="506">
        <v>0</v>
      </c>
      <c r="G629" s="506">
        <v>0</v>
      </c>
      <c r="H629" s="506">
        <v>0</v>
      </c>
      <c r="I629" s="506">
        <v>0</v>
      </c>
      <c r="J629" s="506">
        <v>0</v>
      </c>
      <c r="K629" s="506">
        <v>0</v>
      </c>
      <c r="L629" s="506">
        <v>0</v>
      </c>
      <c r="M629" s="506">
        <v>0</v>
      </c>
      <c r="N629" s="506">
        <v>0</v>
      </c>
      <c r="O629" s="506">
        <v>0</v>
      </c>
      <c r="P629" s="506">
        <v>1.6864554907130864</v>
      </c>
      <c r="Q629" s="506">
        <v>0</v>
      </c>
      <c r="R629" s="509">
        <v>0</v>
      </c>
      <c r="S629" s="506"/>
      <c r="T629" s="506"/>
      <c r="U629" s="506">
        <v>0</v>
      </c>
      <c r="V629" s="506">
        <v>1.5840000000000001</v>
      </c>
      <c r="W629" s="506">
        <v>0.10100000000000001</v>
      </c>
      <c r="X629" s="506">
        <v>0</v>
      </c>
      <c r="Y629" s="506">
        <v>0</v>
      </c>
      <c r="Z629" s="506">
        <v>9.2999999999999999E-2</v>
      </c>
      <c r="AA629" s="506">
        <v>9.2999999999999999E-2</v>
      </c>
      <c r="AB629" s="506">
        <v>0</v>
      </c>
      <c r="AC629" s="506">
        <v>0</v>
      </c>
      <c r="AD629" s="506">
        <v>1.4910000000000001</v>
      </c>
      <c r="AE629" s="506">
        <v>8.0000000000000071E-3</v>
      </c>
      <c r="AF629" s="506">
        <v>1.4830000000000001</v>
      </c>
      <c r="AG629" s="506">
        <v>-1.4830000000000001</v>
      </c>
      <c r="AH629" s="451">
        <v>6.3762626262626257E-2</v>
      </c>
      <c r="AI629" s="450">
        <v>0</v>
      </c>
      <c r="AJ629" s="506">
        <v>0.10100000000000001</v>
      </c>
      <c r="AK629" s="506">
        <v>1.5840000000000001</v>
      </c>
      <c r="AL629" s="506">
        <v>0</v>
      </c>
      <c r="AM629" s="506">
        <v>-1.5840000000000001</v>
      </c>
      <c r="AN629" s="452">
        <v>0</v>
      </c>
      <c r="AO629" s="506">
        <v>1.5840000000000001</v>
      </c>
      <c r="AP629" s="506">
        <v>0</v>
      </c>
      <c r="AQ629" s="453"/>
      <c r="AR629" s="450" t="s">
        <v>443</v>
      </c>
    </row>
    <row r="630" spans="1:44" s="333" customFormat="1" ht="31.5" hidden="1" x14ac:dyDescent="0.25">
      <c r="A630" s="447">
        <v>10</v>
      </c>
      <c r="B630" s="448" t="s">
        <v>147</v>
      </c>
      <c r="C630" s="449">
        <v>1</v>
      </c>
      <c r="D630" s="506">
        <v>0.18525999999999998</v>
      </c>
      <c r="E630" s="506">
        <v>0.18521279999999998</v>
      </c>
      <c r="F630" s="506">
        <v>0.18521279999999998</v>
      </c>
      <c r="G630" s="506">
        <v>0.19759442999999999</v>
      </c>
      <c r="H630" s="506">
        <v>0</v>
      </c>
      <c r="I630" s="506">
        <v>0</v>
      </c>
      <c r="J630" s="506">
        <v>0</v>
      </c>
      <c r="K630" s="506">
        <v>0</v>
      </c>
      <c r="L630" s="506">
        <v>0</v>
      </c>
      <c r="M630" s="506">
        <v>0.10863300000000001</v>
      </c>
      <c r="N630" s="506">
        <v>0.18521279999999998</v>
      </c>
      <c r="O630" s="506">
        <v>8.8961429999999994E-2</v>
      </c>
      <c r="P630" s="506">
        <v>-1.2381630000000005E-2</v>
      </c>
      <c r="Q630" s="506">
        <v>1.2381630000000005E-2</v>
      </c>
      <c r="R630" s="509">
        <v>1.0668508332037527</v>
      </c>
      <c r="S630" s="506"/>
      <c r="T630" s="506"/>
      <c r="U630" s="506">
        <v>0.24139999999999975</v>
      </c>
      <c r="V630" s="506">
        <v>0.25700000000000001</v>
      </c>
      <c r="W630" s="506">
        <v>0.32563300000000001</v>
      </c>
      <c r="X630" s="506">
        <v>0.1</v>
      </c>
      <c r="Y630" s="506">
        <v>0.1</v>
      </c>
      <c r="Z630" s="506">
        <v>0</v>
      </c>
      <c r="AA630" s="506">
        <v>0</v>
      </c>
      <c r="AB630" s="506">
        <v>0</v>
      </c>
      <c r="AC630" s="506">
        <v>4.8633000000000003E-2</v>
      </c>
      <c r="AD630" s="506">
        <v>0.157</v>
      </c>
      <c r="AE630" s="506">
        <v>0.17699999999999999</v>
      </c>
      <c r="AF630" s="506">
        <v>-0.16863300000000001</v>
      </c>
      <c r="AG630" s="506">
        <v>6.8633E-2</v>
      </c>
      <c r="AH630" s="451">
        <v>1.2670544747081711</v>
      </c>
      <c r="AI630" s="450">
        <v>0</v>
      </c>
      <c r="AJ630" s="506">
        <v>9.3399999999999761E-2</v>
      </c>
      <c r="AK630" s="506">
        <v>0.249</v>
      </c>
      <c r="AL630" s="506">
        <v>0.33683299999999999</v>
      </c>
      <c r="AM630" s="506">
        <v>8.7832999999999994E-2</v>
      </c>
      <c r="AN630" s="452">
        <v>1.3527429718875501</v>
      </c>
      <c r="AO630" s="506">
        <v>0.249</v>
      </c>
      <c r="AP630" s="506">
        <v>0.33683299999999999</v>
      </c>
      <c r="AQ630" s="453"/>
      <c r="AR630" s="450">
        <v>0</v>
      </c>
    </row>
    <row r="631" spans="1:44" s="333" customFormat="1" hidden="1" x14ac:dyDescent="0.25">
      <c r="A631" s="447">
        <v>1</v>
      </c>
      <c r="B631" s="448" t="s">
        <v>148</v>
      </c>
      <c r="C631" s="449">
        <v>0</v>
      </c>
      <c r="D631" s="506">
        <v>5.4279999999999995E-2</v>
      </c>
      <c r="E631" s="506">
        <v>5.4279999999999995E-2</v>
      </c>
      <c r="F631" s="506">
        <v>5.4279999999999995E-2</v>
      </c>
      <c r="G631" s="506">
        <v>0</v>
      </c>
      <c r="H631" s="506">
        <v>0</v>
      </c>
      <c r="I631" s="506">
        <v>0</v>
      </c>
      <c r="J631" s="506">
        <v>0</v>
      </c>
      <c r="K631" s="506">
        <v>0</v>
      </c>
      <c r="L631" s="506">
        <v>0</v>
      </c>
      <c r="M631" s="506">
        <v>0</v>
      </c>
      <c r="N631" s="506">
        <v>5.4279999999999995E-2</v>
      </c>
      <c r="O631" s="506">
        <v>0</v>
      </c>
      <c r="P631" s="506">
        <v>5.4279999999999995E-2</v>
      </c>
      <c r="Q631" s="506">
        <v>-5.4279999999999995E-2</v>
      </c>
      <c r="R631" s="509">
        <v>0</v>
      </c>
      <c r="S631" s="506"/>
      <c r="T631" s="506"/>
      <c r="U631" s="506">
        <v>0</v>
      </c>
      <c r="V631" s="506">
        <v>4.5999999999999999E-2</v>
      </c>
      <c r="W631" s="506">
        <v>0</v>
      </c>
      <c r="X631" s="506">
        <v>0</v>
      </c>
      <c r="Y631" s="506">
        <v>0</v>
      </c>
      <c r="Z631" s="506">
        <v>0</v>
      </c>
      <c r="AA631" s="506">
        <v>0</v>
      </c>
      <c r="AB631" s="506">
        <v>0</v>
      </c>
      <c r="AC631" s="506">
        <v>0</v>
      </c>
      <c r="AD631" s="506">
        <v>4.5999999999999999E-2</v>
      </c>
      <c r="AE631" s="506">
        <v>0</v>
      </c>
      <c r="AF631" s="506">
        <v>4.5999999999999999E-2</v>
      </c>
      <c r="AG631" s="506">
        <v>-4.5999999999999999E-2</v>
      </c>
      <c r="AH631" s="451">
        <v>0</v>
      </c>
      <c r="AI631" s="450">
        <v>0</v>
      </c>
      <c r="AJ631" s="506">
        <v>0</v>
      </c>
      <c r="AK631" s="506">
        <v>3.5999999999999997E-2</v>
      </c>
      <c r="AL631" s="506">
        <v>0</v>
      </c>
      <c r="AM631" s="506">
        <v>-3.5999999999999997E-2</v>
      </c>
      <c r="AN631" s="452">
        <v>0</v>
      </c>
      <c r="AO631" s="506">
        <v>3.5999999999999997E-2</v>
      </c>
      <c r="AP631" s="506">
        <v>0</v>
      </c>
      <c r="AQ631" s="453"/>
      <c r="AR631" s="450">
        <v>0</v>
      </c>
    </row>
    <row r="632" spans="1:44" s="333" customFormat="1" ht="47.25" hidden="1" x14ac:dyDescent="0.25">
      <c r="A632" s="447">
        <v>0</v>
      </c>
      <c r="B632" s="448" t="s">
        <v>918</v>
      </c>
      <c r="C632" s="449" t="s">
        <v>385</v>
      </c>
      <c r="D632" s="506">
        <v>5.4279999999999995E-2</v>
      </c>
      <c r="E632" s="506">
        <v>5.4279999999999995E-2</v>
      </c>
      <c r="F632" s="506">
        <v>5.4279999999999995E-2</v>
      </c>
      <c r="G632" s="506">
        <v>0</v>
      </c>
      <c r="H632" s="506">
        <v>0</v>
      </c>
      <c r="I632" s="506">
        <v>0</v>
      </c>
      <c r="J632" s="506">
        <v>0</v>
      </c>
      <c r="K632" s="506">
        <v>0</v>
      </c>
      <c r="L632" s="506">
        <v>0</v>
      </c>
      <c r="M632" s="506">
        <v>0</v>
      </c>
      <c r="N632" s="506">
        <v>5.4279999999999995E-2</v>
      </c>
      <c r="O632" s="506">
        <v>0</v>
      </c>
      <c r="P632" s="506">
        <v>5.4279999999999995E-2</v>
      </c>
      <c r="Q632" s="506">
        <v>-5.4279999999999995E-2</v>
      </c>
      <c r="R632" s="509">
        <v>0</v>
      </c>
      <c r="S632" s="506"/>
      <c r="T632" s="506"/>
      <c r="U632" s="506">
        <v>0</v>
      </c>
      <c r="V632" s="506">
        <v>4.5999999999999999E-2</v>
      </c>
      <c r="W632" s="506">
        <v>0</v>
      </c>
      <c r="X632" s="506">
        <v>0</v>
      </c>
      <c r="Y632" s="506">
        <v>0</v>
      </c>
      <c r="Z632" s="506">
        <v>0</v>
      </c>
      <c r="AA632" s="506">
        <v>0</v>
      </c>
      <c r="AB632" s="506">
        <v>0</v>
      </c>
      <c r="AC632" s="506">
        <v>0</v>
      </c>
      <c r="AD632" s="506">
        <v>4.5999999999999999E-2</v>
      </c>
      <c r="AE632" s="506">
        <v>0</v>
      </c>
      <c r="AF632" s="506">
        <v>4.5999999999999999E-2</v>
      </c>
      <c r="AG632" s="506">
        <v>-4.5999999999999999E-2</v>
      </c>
      <c r="AH632" s="451">
        <v>0</v>
      </c>
      <c r="AI632" s="450" t="s">
        <v>417</v>
      </c>
      <c r="AJ632" s="506">
        <v>0</v>
      </c>
      <c r="AK632" s="506">
        <v>3.5999999999999997E-2</v>
      </c>
      <c r="AL632" s="506">
        <v>0</v>
      </c>
      <c r="AM632" s="506">
        <v>-3.5999999999999997E-2</v>
      </c>
      <c r="AN632" s="452">
        <v>0</v>
      </c>
      <c r="AO632" s="506">
        <v>3.5999999999999997E-2</v>
      </c>
      <c r="AP632" s="506">
        <v>0</v>
      </c>
      <c r="AQ632" s="453"/>
      <c r="AR632" s="450" t="s">
        <v>443</v>
      </c>
    </row>
    <row r="633" spans="1:44" s="333" customFormat="1" hidden="1" x14ac:dyDescent="0.25">
      <c r="A633" s="447">
        <v>2</v>
      </c>
      <c r="B633" s="448" t="s">
        <v>149</v>
      </c>
      <c r="C633" s="449">
        <v>0</v>
      </c>
      <c r="D633" s="506">
        <f>D634+D635+D636</f>
        <v>0.13097999999999999</v>
      </c>
      <c r="E633" s="506">
        <f t="shared" ref="E633:Q633" si="0">E634+E635+E636</f>
        <v>0.13093279999999999</v>
      </c>
      <c r="F633" s="506">
        <f t="shared" si="0"/>
        <v>0.13093279999999999</v>
      </c>
      <c r="G633" s="506">
        <f t="shared" si="0"/>
        <v>0.19759442999999999</v>
      </c>
      <c r="H633" s="506">
        <f t="shared" si="0"/>
        <v>0</v>
      </c>
      <c r="I633" s="506">
        <f t="shared" si="0"/>
        <v>0</v>
      </c>
      <c r="J633" s="506">
        <f t="shared" si="0"/>
        <v>0</v>
      </c>
      <c r="K633" s="506">
        <f t="shared" si="0"/>
        <v>0</v>
      </c>
      <c r="L633" s="506">
        <f t="shared" si="0"/>
        <v>0</v>
      </c>
      <c r="M633" s="506">
        <f t="shared" si="0"/>
        <v>0.10863300000000001</v>
      </c>
      <c r="N633" s="506">
        <f t="shared" si="0"/>
        <v>0.13093279999999999</v>
      </c>
      <c r="O633" s="506">
        <f t="shared" si="0"/>
        <v>8.8961429999999994E-2</v>
      </c>
      <c r="P633" s="506">
        <f t="shared" si="0"/>
        <v>4.1971370000000001E-2</v>
      </c>
      <c r="Q633" s="506">
        <f t="shared" si="0"/>
        <v>6.6661630000000013E-2</v>
      </c>
      <c r="R633" s="509">
        <f>G633/F633</f>
        <v>1.5091285758801463</v>
      </c>
      <c r="S633" s="506"/>
      <c r="T633" s="506"/>
      <c r="U633" s="506">
        <f t="shared" ref="U633:AG633" si="1">U634+U635+U636</f>
        <v>0.24139999999999975</v>
      </c>
      <c r="V633" s="506">
        <f t="shared" si="1"/>
        <v>0.21100000000000002</v>
      </c>
      <c r="W633" s="506">
        <f t="shared" si="1"/>
        <v>0.32563300000000001</v>
      </c>
      <c r="X633" s="506">
        <f t="shared" si="1"/>
        <v>0.1</v>
      </c>
      <c r="Y633" s="506">
        <f t="shared" si="1"/>
        <v>0.1</v>
      </c>
      <c r="Z633" s="506">
        <f t="shared" si="1"/>
        <v>0</v>
      </c>
      <c r="AA633" s="506">
        <f t="shared" si="1"/>
        <v>0</v>
      </c>
      <c r="AB633" s="506">
        <f t="shared" si="1"/>
        <v>0</v>
      </c>
      <c r="AC633" s="506">
        <f t="shared" si="1"/>
        <v>4.8633000000000003E-2</v>
      </c>
      <c r="AD633" s="506">
        <f t="shared" si="1"/>
        <v>0.111</v>
      </c>
      <c r="AE633" s="506">
        <f t="shared" si="1"/>
        <v>0.17699999999999999</v>
      </c>
      <c r="AF633" s="506">
        <f t="shared" si="1"/>
        <v>2.2000000000000006E-2</v>
      </c>
      <c r="AG633" s="506">
        <f t="shared" si="1"/>
        <v>0.114633</v>
      </c>
      <c r="AH633" s="451">
        <f>W633/V633</f>
        <v>1.5432843601895734</v>
      </c>
      <c r="AI633" s="450">
        <v>0</v>
      </c>
      <c r="AJ633" s="506">
        <f t="shared" ref="AJ633:AM633" si="2">AJ634+AJ635+AJ636</f>
        <v>9.3399999999999761E-2</v>
      </c>
      <c r="AK633" s="506">
        <f t="shared" si="2"/>
        <v>0.21299999999999999</v>
      </c>
      <c r="AL633" s="506">
        <f t="shared" si="2"/>
        <v>0.33683299999999999</v>
      </c>
      <c r="AM633" s="506">
        <f t="shared" si="2"/>
        <v>0.12383299999999998</v>
      </c>
      <c r="AN633" s="452">
        <f>AL633/AK633</f>
        <v>1.5813755868544601</v>
      </c>
      <c r="AO633" s="506">
        <f t="shared" ref="AO633:AP633" si="3">AO634+AO635+AO636</f>
        <v>0.21299999999999999</v>
      </c>
      <c r="AP633" s="506">
        <f t="shared" si="3"/>
        <v>0.33683299999999999</v>
      </c>
      <c r="AQ633" s="453"/>
      <c r="AR633" s="450">
        <v>0</v>
      </c>
    </row>
    <row r="634" spans="1:44" s="333" customFormat="1" ht="47.25" hidden="1" x14ac:dyDescent="0.25">
      <c r="A634" s="447">
        <v>0</v>
      </c>
      <c r="B634" s="448" t="s">
        <v>435</v>
      </c>
      <c r="C634" s="449" t="s">
        <v>388</v>
      </c>
      <c r="D634" s="506">
        <v>0</v>
      </c>
      <c r="E634" s="506">
        <v>0</v>
      </c>
      <c r="F634" s="506">
        <v>0</v>
      </c>
      <c r="G634" s="506">
        <v>0.10863300000000001</v>
      </c>
      <c r="H634" s="506">
        <v>0</v>
      </c>
      <c r="I634" s="506">
        <v>0</v>
      </c>
      <c r="J634" s="506">
        <v>0</v>
      </c>
      <c r="K634" s="506">
        <v>0</v>
      </c>
      <c r="L634" s="506">
        <v>0</v>
      </c>
      <c r="M634" s="506">
        <v>0.10863300000000001</v>
      </c>
      <c r="N634" s="506">
        <v>0</v>
      </c>
      <c r="O634" s="506">
        <v>0</v>
      </c>
      <c r="P634" s="506"/>
      <c r="Q634" s="506">
        <v>0.10863300000000001</v>
      </c>
      <c r="R634" s="509" t="s">
        <v>1119</v>
      </c>
      <c r="S634" s="506"/>
      <c r="T634" s="506"/>
      <c r="U634" s="506">
        <v>0.1464</v>
      </c>
      <c r="V634" s="506">
        <v>0</v>
      </c>
      <c r="W634" s="506">
        <v>0.136633</v>
      </c>
      <c r="X634" s="506">
        <v>0</v>
      </c>
      <c r="Y634" s="506">
        <v>0</v>
      </c>
      <c r="Z634" s="506">
        <v>0</v>
      </c>
      <c r="AA634" s="506">
        <v>0</v>
      </c>
      <c r="AB634" s="506">
        <v>0</v>
      </c>
      <c r="AC634" s="506">
        <v>4.8633000000000003E-2</v>
      </c>
      <c r="AD634" s="506">
        <v>0</v>
      </c>
      <c r="AE634" s="506">
        <v>8.7999999999999995E-2</v>
      </c>
      <c r="AF634" s="506"/>
      <c r="AG634" s="506">
        <v>0.136633</v>
      </c>
      <c r="AH634" s="451" t="s">
        <v>1119</v>
      </c>
      <c r="AI634" s="450" t="s">
        <v>509</v>
      </c>
      <c r="AJ634" s="506">
        <v>0</v>
      </c>
      <c r="AK634" s="506">
        <v>0</v>
      </c>
      <c r="AL634" s="506">
        <v>0.146233</v>
      </c>
      <c r="AM634" s="506">
        <v>0.146233</v>
      </c>
      <c r="AN634" s="452" t="s">
        <v>1119</v>
      </c>
      <c r="AO634" s="506">
        <v>0</v>
      </c>
      <c r="AP634" s="506">
        <v>0.146233</v>
      </c>
      <c r="AQ634" s="453"/>
      <c r="AR634" s="450" t="s">
        <v>443</v>
      </c>
    </row>
    <row r="635" spans="1:44" s="333" customFormat="1" hidden="1" x14ac:dyDescent="0.25">
      <c r="A635" s="447">
        <v>0</v>
      </c>
      <c r="B635" s="448" t="s">
        <v>435</v>
      </c>
      <c r="C635" s="449" t="s">
        <v>389</v>
      </c>
      <c r="D635" s="506">
        <v>0</v>
      </c>
      <c r="E635" s="506">
        <v>0</v>
      </c>
      <c r="F635" s="506">
        <v>0</v>
      </c>
      <c r="G635" s="506">
        <v>0</v>
      </c>
      <c r="H635" s="506">
        <v>0</v>
      </c>
      <c r="I635" s="506">
        <v>0</v>
      </c>
      <c r="J635" s="506">
        <v>0</v>
      </c>
      <c r="K635" s="506">
        <v>0</v>
      </c>
      <c r="L635" s="506">
        <v>0</v>
      </c>
      <c r="M635" s="506">
        <v>0</v>
      </c>
      <c r="N635" s="506">
        <v>0</v>
      </c>
      <c r="O635" s="506">
        <v>0</v>
      </c>
      <c r="P635" s="506"/>
      <c r="Q635" s="506">
        <v>0</v>
      </c>
      <c r="R635" s="509">
        <v>0</v>
      </c>
      <c r="S635" s="506"/>
      <c r="T635" s="506"/>
      <c r="U635" s="506">
        <v>9.4999999999999751E-2</v>
      </c>
      <c r="V635" s="506">
        <v>0.1</v>
      </c>
      <c r="W635" s="506">
        <v>0.1</v>
      </c>
      <c r="X635" s="506">
        <v>0.1</v>
      </c>
      <c r="Y635" s="506">
        <v>0.1</v>
      </c>
      <c r="Z635" s="506">
        <v>0</v>
      </c>
      <c r="AA635" s="506">
        <v>0</v>
      </c>
      <c r="AB635" s="506">
        <v>0</v>
      </c>
      <c r="AC635" s="506">
        <v>0</v>
      </c>
      <c r="AD635" s="506">
        <v>0</v>
      </c>
      <c r="AE635" s="506">
        <v>0</v>
      </c>
      <c r="AF635" s="506"/>
      <c r="AG635" s="506">
        <v>0</v>
      </c>
      <c r="AH635" s="451">
        <v>1</v>
      </c>
      <c r="AI635" s="450">
        <v>0</v>
      </c>
      <c r="AJ635" s="506">
        <v>9.3399999999999761E-2</v>
      </c>
      <c r="AK635" s="506">
        <v>0.10199999999999999</v>
      </c>
      <c r="AL635" s="506">
        <v>0.1016</v>
      </c>
      <c r="AM635" s="506">
        <v>-3.9999999999999758E-4</v>
      </c>
      <c r="AN635" s="452">
        <v>0.99607843137254903</v>
      </c>
      <c r="AO635" s="506">
        <v>0.10199999999999999</v>
      </c>
      <c r="AP635" s="506">
        <v>0.1016</v>
      </c>
      <c r="AQ635" s="453"/>
      <c r="AR635" s="450" t="s">
        <v>443</v>
      </c>
    </row>
    <row r="636" spans="1:44" s="333" customFormat="1" ht="47.25" hidden="1" x14ac:dyDescent="0.25">
      <c r="A636" s="447">
        <v>0</v>
      </c>
      <c r="B636" s="448" t="s">
        <v>917</v>
      </c>
      <c r="C636" s="449" t="s">
        <v>385</v>
      </c>
      <c r="D636" s="506">
        <v>0.13097999999999999</v>
      </c>
      <c r="E636" s="506">
        <v>0.13093279999999999</v>
      </c>
      <c r="F636" s="506">
        <v>0.13093279999999999</v>
      </c>
      <c r="G636" s="506">
        <v>8.8961429999999994E-2</v>
      </c>
      <c r="H636" s="506">
        <v>0</v>
      </c>
      <c r="I636" s="506">
        <v>0</v>
      </c>
      <c r="J636" s="506">
        <v>0</v>
      </c>
      <c r="K636" s="506">
        <v>0</v>
      </c>
      <c r="L636" s="506">
        <v>0</v>
      </c>
      <c r="M636" s="506">
        <v>0</v>
      </c>
      <c r="N636" s="506">
        <v>0.13093279999999999</v>
      </c>
      <c r="O636" s="506">
        <v>8.8961429999999994E-2</v>
      </c>
      <c r="P636" s="506">
        <v>4.1971370000000001E-2</v>
      </c>
      <c r="Q636" s="506">
        <v>-4.1971369999999994E-2</v>
      </c>
      <c r="R636" s="509">
        <v>0.6794434244131341</v>
      </c>
      <c r="S636" s="506"/>
      <c r="T636" s="506"/>
      <c r="U636" s="506">
        <v>0</v>
      </c>
      <c r="V636" s="506">
        <v>0.111</v>
      </c>
      <c r="W636" s="506">
        <v>8.8999999999999996E-2</v>
      </c>
      <c r="X636" s="506">
        <v>0</v>
      </c>
      <c r="Y636" s="506">
        <v>0</v>
      </c>
      <c r="Z636" s="506">
        <v>0</v>
      </c>
      <c r="AA636" s="506">
        <v>0</v>
      </c>
      <c r="AB636" s="506">
        <v>0</v>
      </c>
      <c r="AC636" s="506">
        <v>0</v>
      </c>
      <c r="AD636" s="506">
        <v>0.111</v>
      </c>
      <c r="AE636" s="506">
        <v>8.8999999999999996E-2</v>
      </c>
      <c r="AF636" s="506">
        <v>2.2000000000000006E-2</v>
      </c>
      <c r="AG636" s="506">
        <v>-2.2000000000000006E-2</v>
      </c>
      <c r="AH636" s="451">
        <v>0.80180180180180172</v>
      </c>
      <c r="AI636" s="450" t="s">
        <v>417</v>
      </c>
      <c r="AJ636" s="506">
        <v>0</v>
      </c>
      <c r="AK636" s="506">
        <v>0.111</v>
      </c>
      <c r="AL636" s="506">
        <v>8.8999999999999996E-2</v>
      </c>
      <c r="AM636" s="506">
        <v>-2.2000000000000006E-2</v>
      </c>
      <c r="AN636" s="452">
        <v>0.80180180180180172</v>
      </c>
      <c r="AO636" s="506">
        <v>0.111</v>
      </c>
      <c r="AP636" s="506">
        <v>8.8999999999999996E-2</v>
      </c>
      <c r="AQ636" s="453"/>
      <c r="AR636" s="450" t="s">
        <v>443</v>
      </c>
    </row>
    <row r="637" spans="1:44" s="333" customFormat="1" hidden="1" x14ac:dyDescent="0.25">
      <c r="A637" s="447">
        <v>3</v>
      </c>
      <c r="B637" s="448" t="s">
        <v>150</v>
      </c>
      <c r="C637" s="449">
        <v>0</v>
      </c>
      <c r="D637" s="506">
        <v>0</v>
      </c>
      <c r="E637" s="506">
        <v>0</v>
      </c>
      <c r="F637" s="506">
        <v>0</v>
      </c>
      <c r="G637" s="506">
        <v>0</v>
      </c>
      <c r="H637" s="506">
        <v>0</v>
      </c>
      <c r="I637" s="506">
        <v>0</v>
      </c>
      <c r="J637" s="506">
        <v>0</v>
      </c>
      <c r="K637" s="506">
        <v>0</v>
      </c>
      <c r="L637" s="506">
        <v>0</v>
      </c>
      <c r="M637" s="506">
        <v>0</v>
      </c>
      <c r="N637" s="506">
        <v>0</v>
      </c>
      <c r="O637" s="506">
        <v>0</v>
      </c>
      <c r="P637" s="506" t="s">
        <v>804</v>
      </c>
      <c r="Q637" s="506">
        <v>0</v>
      </c>
      <c r="R637" s="509" t="s">
        <v>1119</v>
      </c>
      <c r="S637" s="506"/>
      <c r="T637" s="506"/>
      <c r="U637" s="506">
        <v>0</v>
      </c>
      <c r="V637" s="506">
        <v>0</v>
      </c>
      <c r="W637" s="506">
        <v>0</v>
      </c>
      <c r="X637" s="506">
        <v>0</v>
      </c>
      <c r="Y637" s="506">
        <v>0</v>
      </c>
      <c r="Z637" s="506">
        <v>0</v>
      </c>
      <c r="AA637" s="506">
        <v>0</v>
      </c>
      <c r="AB637" s="506">
        <v>0</v>
      </c>
      <c r="AC637" s="506">
        <v>0</v>
      </c>
      <c r="AD637" s="506">
        <v>0</v>
      </c>
      <c r="AE637" s="506">
        <v>0</v>
      </c>
      <c r="AF637" s="506" t="s">
        <v>804</v>
      </c>
      <c r="AG637" s="506">
        <v>0</v>
      </c>
      <c r="AH637" s="451" t="s">
        <v>1119</v>
      </c>
      <c r="AI637" s="450">
        <v>0</v>
      </c>
      <c r="AJ637" s="506">
        <v>0</v>
      </c>
      <c r="AK637" s="506">
        <v>0</v>
      </c>
      <c r="AL637" s="506">
        <v>0</v>
      </c>
      <c r="AM637" s="506">
        <v>0</v>
      </c>
      <c r="AN637" s="452" t="s">
        <v>1119</v>
      </c>
      <c r="AO637" s="506">
        <v>0</v>
      </c>
      <c r="AP637" s="506">
        <v>0</v>
      </c>
      <c r="AQ637" s="453"/>
      <c r="AR637" s="450">
        <v>0</v>
      </c>
    </row>
    <row r="638" spans="1:44" s="333" customFormat="1" hidden="1" x14ac:dyDescent="0.25">
      <c r="A638" s="447">
        <v>11</v>
      </c>
      <c r="B638" s="448" t="s">
        <v>151</v>
      </c>
      <c r="C638" s="449">
        <v>1</v>
      </c>
      <c r="D638" s="506">
        <v>768.00914630741022</v>
      </c>
      <c r="E638" s="506">
        <v>214.56849923857939</v>
      </c>
      <c r="F638" s="506">
        <v>656.2526345305323</v>
      </c>
      <c r="G638" s="506">
        <v>579.43607497799997</v>
      </c>
      <c r="H638" s="506">
        <v>172.35010490458791</v>
      </c>
      <c r="I638" s="506">
        <v>141.04429927000001</v>
      </c>
      <c r="J638" s="506">
        <v>144.69876942236618</v>
      </c>
      <c r="K638" s="506">
        <v>106.38868486999999</v>
      </c>
      <c r="L638" s="506">
        <v>147.60303999999999</v>
      </c>
      <c r="M638" s="506">
        <v>204.55968573999996</v>
      </c>
      <c r="N638" s="506">
        <v>191.60072020357831</v>
      </c>
      <c r="O638" s="506">
        <v>127.44340509800001</v>
      </c>
      <c r="P638" s="506">
        <v>-364.86757573942054</v>
      </c>
      <c r="Q638" s="506">
        <v>-76.816559552532411</v>
      </c>
      <c r="R638" s="509">
        <v>0.88294666488084261</v>
      </c>
      <c r="S638" s="506"/>
      <c r="T638" s="506"/>
      <c r="U638" s="506">
        <v>844.58836569000005</v>
      </c>
      <c r="V638" s="506">
        <v>53.488060000000004</v>
      </c>
      <c r="W638" s="506">
        <v>48.697693000000001</v>
      </c>
      <c r="X638" s="506">
        <v>4.0820000000000007</v>
      </c>
      <c r="Y638" s="506">
        <v>4.1960000000000006</v>
      </c>
      <c r="Z638" s="506">
        <v>1.042</v>
      </c>
      <c r="AA638" s="506">
        <v>1.083</v>
      </c>
      <c r="AB638" s="506">
        <v>13.14906</v>
      </c>
      <c r="AC638" s="506">
        <v>5.9179999999999993</v>
      </c>
      <c r="AD638" s="506">
        <v>35.215000000000003</v>
      </c>
      <c r="AE638" s="506">
        <v>37.500693000000005</v>
      </c>
      <c r="AF638" s="506">
        <v>259.5954317247639</v>
      </c>
      <c r="AG638" s="506">
        <v>-4.7903669999999998</v>
      </c>
      <c r="AH638" s="451">
        <v>0.91044044222205844</v>
      </c>
      <c r="AI638" s="450">
        <v>0</v>
      </c>
      <c r="AJ638" s="506">
        <v>840.46436609</v>
      </c>
      <c r="AK638" s="506">
        <v>55.058030009999996</v>
      </c>
      <c r="AL638" s="506">
        <v>46.989693000000003</v>
      </c>
      <c r="AM638" s="506">
        <v>-8.0683370099999934</v>
      </c>
      <c r="AN638" s="452">
        <v>0.85345757905732245</v>
      </c>
      <c r="AO638" s="506">
        <v>55.058030009999996</v>
      </c>
      <c r="AP638" s="506">
        <v>46.989693000000003</v>
      </c>
      <c r="AQ638" s="453"/>
      <c r="AR638" s="450">
        <v>0</v>
      </c>
    </row>
    <row r="639" spans="1:44" s="333" customFormat="1" hidden="1" x14ac:dyDescent="0.25">
      <c r="A639" s="447">
        <v>1</v>
      </c>
      <c r="B639" s="448" t="s">
        <v>152</v>
      </c>
      <c r="C639" s="449">
        <v>0</v>
      </c>
      <c r="D639" s="506">
        <v>15.390934257211061</v>
      </c>
      <c r="E639" s="506">
        <v>1.18</v>
      </c>
      <c r="F639" s="506">
        <v>0.48</v>
      </c>
      <c r="G639" s="506">
        <v>0.61405133999999995</v>
      </c>
      <c r="H639" s="506">
        <v>0.48</v>
      </c>
      <c r="I639" s="506">
        <v>0.48</v>
      </c>
      <c r="J639" s="506">
        <v>0</v>
      </c>
      <c r="K639" s="506">
        <v>0.13405133999999999</v>
      </c>
      <c r="L639" s="506">
        <v>0</v>
      </c>
      <c r="M639" s="506">
        <v>0</v>
      </c>
      <c r="N639" s="506">
        <v>0</v>
      </c>
      <c r="O639" s="506">
        <v>0</v>
      </c>
      <c r="P639" s="506">
        <v>0.56594865999999999</v>
      </c>
      <c r="Q639" s="506">
        <v>0.13405133999999999</v>
      </c>
      <c r="R639" s="509">
        <v>1.2792736249999999</v>
      </c>
      <c r="S639" s="506"/>
      <c r="T639" s="506"/>
      <c r="U639" s="506">
        <v>11.519000000000005</v>
      </c>
      <c r="V639" s="506">
        <v>1</v>
      </c>
      <c r="W639" s="506">
        <v>1.002</v>
      </c>
      <c r="X639" s="506">
        <v>0.32700000000000001</v>
      </c>
      <c r="Y639" s="506">
        <v>0.441</v>
      </c>
      <c r="Z639" s="506">
        <v>0</v>
      </c>
      <c r="AA639" s="506">
        <v>4.1000000000000002E-2</v>
      </c>
      <c r="AB639" s="506">
        <v>0</v>
      </c>
      <c r="AC639" s="506">
        <v>0.02</v>
      </c>
      <c r="AD639" s="506">
        <v>0.67300000000000004</v>
      </c>
      <c r="AE639" s="506">
        <v>0.5</v>
      </c>
      <c r="AF639" s="506">
        <v>-2.0000000000000018E-3</v>
      </c>
      <c r="AG639" s="506">
        <v>2.0000000000000018E-3</v>
      </c>
      <c r="AH639" s="451">
        <v>1.002</v>
      </c>
      <c r="AI639" s="450">
        <v>0</v>
      </c>
      <c r="AJ639" s="506">
        <v>12.407000000000005</v>
      </c>
      <c r="AK639" s="506">
        <v>0</v>
      </c>
      <c r="AL639" s="506">
        <v>0.114</v>
      </c>
      <c r="AM639" s="506">
        <v>0.114</v>
      </c>
      <c r="AN639" s="452" t="s">
        <v>1119</v>
      </c>
      <c r="AO639" s="506">
        <v>0</v>
      </c>
      <c r="AP639" s="506">
        <v>0.114</v>
      </c>
      <c r="AQ639" s="453"/>
      <c r="AR639" s="450">
        <v>0</v>
      </c>
    </row>
    <row r="640" spans="1:44" s="333" customFormat="1" ht="31.5" hidden="1" x14ac:dyDescent="0.25">
      <c r="A640" s="447">
        <v>0</v>
      </c>
      <c r="B640" s="448" t="s">
        <v>836</v>
      </c>
      <c r="C640" s="449" t="s">
        <v>389</v>
      </c>
      <c r="D640" s="506">
        <v>0</v>
      </c>
      <c r="E640" s="506">
        <v>0</v>
      </c>
      <c r="F640" s="506">
        <v>0</v>
      </c>
      <c r="G640" s="506">
        <v>0</v>
      </c>
      <c r="H640" s="506">
        <v>0</v>
      </c>
      <c r="I640" s="506">
        <v>0</v>
      </c>
      <c r="J640" s="506">
        <v>0</v>
      </c>
      <c r="K640" s="506">
        <v>0</v>
      </c>
      <c r="L640" s="506">
        <v>0</v>
      </c>
      <c r="M640" s="506">
        <v>0</v>
      </c>
      <c r="N640" s="506">
        <v>0</v>
      </c>
      <c r="O640" s="506">
        <v>0</v>
      </c>
      <c r="P640" s="506" t="s">
        <v>804</v>
      </c>
      <c r="Q640" s="506">
        <v>0</v>
      </c>
      <c r="R640" s="509">
        <v>0</v>
      </c>
      <c r="S640" s="506"/>
      <c r="T640" s="506"/>
      <c r="U640" s="506">
        <v>0</v>
      </c>
      <c r="V640" s="506">
        <v>0</v>
      </c>
      <c r="W640" s="506">
        <v>8.1000000000000003E-2</v>
      </c>
      <c r="X640" s="506">
        <v>0</v>
      </c>
      <c r="Y640" s="506">
        <v>0</v>
      </c>
      <c r="Z640" s="506">
        <v>0</v>
      </c>
      <c r="AA640" s="506">
        <v>4.1000000000000002E-2</v>
      </c>
      <c r="AB640" s="506">
        <v>0</v>
      </c>
      <c r="AC640" s="506">
        <v>0.02</v>
      </c>
      <c r="AD640" s="506">
        <v>0</v>
      </c>
      <c r="AE640" s="506">
        <v>0.02</v>
      </c>
      <c r="AF640" s="506" t="s">
        <v>804</v>
      </c>
      <c r="AG640" s="506">
        <v>8.1000000000000003E-2</v>
      </c>
      <c r="AH640" s="451" t="s">
        <v>1119</v>
      </c>
      <c r="AI640" s="450">
        <v>0</v>
      </c>
      <c r="AJ640" s="506">
        <v>8.1000000000000003E-2</v>
      </c>
      <c r="AK640" s="506">
        <v>0</v>
      </c>
      <c r="AL640" s="506">
        <v>0</v>
      </c>
      <c r="AM640" s="506">
        <v>0</v>
      </c>
      <c r="AN640" s="452" t="s">
        <v>1119</v>
      </c>
      <c r="AO640" s="506">
        <v>0</v>
      </c>
      <c r="AP640" s="506">
        <v>0</v>
      </c>
      <c r="AQ640" s="453"/>
      <c r="AR640" s="450" t="s">
        <v>443</v>
      </c>
    </row>
    <row r="641" spans="1:44" s="333" customFormat="1" ht="47.25" hidden="1" x14ac:dyDescent="0.25">
      <c r="A641" s="447">
        <v>0</v>
      </c>
      <c r="B641" s="448" t="s">
        <v>729</v>
      </c>
      <c r="C641" s="449" t="s">
        <v>385</v>
      </c>
      <c r="D641" s="506">
        <v>0</v>
      </c>
      <c r="E641" s="506">
        <v>0</v>
      </c>
      <c r="F641" s="506">
        <v>0</v>
      </c>
      <c r="G641" s="506">
        <v>0.13405133999999999</v>
      </c>
      <c r="H641" s="506">
        <v>0</v>
      </c>
      <c r="I641" s="506">
        <v>0</v>
      </c>
      <c r="J641" s="506">
        <v>0</v>
      </c>
      <c r="K641" s="506">
        <v>0.13405133999999999</v>
      </c>
      <c r="L641" s="506">
        <v>0</v>
      </c>
      <c r="M641" s="506">
        <v>0</v>
      </c>
      <c r="N641" s="506">
        <v>0</v>
      </c>
      <c r="O641" s="506">
        <v>0</v>
      </c>
      <c r="P641" s="506" t="s">
        <v>804</v>
      </c>
      <c r="Q641" s="506">
        <v>0.13405133999999999</v>
      </c>
      <c r="R641" s="509" t="s">
        <v>1119</v>
      </c>
      <c r="S641" s="506"/>
      <c r="T641" s="506"/>
      <c r="U641" s="506">
        <v>0</v>
      </c>
      <c r="V641" s="506">
        <v>0</v>
      </c>
      <c r="W641" s="506">
        <v>0.114</v>
      </c>
      <c r="X641" s="506">
        <v>0</v>
      </c>
      <c r="Y641" s="506">
        <v>0.114</v>
      </c>
      <c r="Z641" s="506">
        <v>0</v>
      </c>
      <c r="AA641" s="506">
        <v>0</v>
      </c>
      <c r="AB641" s="506">
        <v>0</v>
      </c>
      <c r="AC641" s="506">
        <v>0</v>
      </c>
      <c r="AD641" s="506">
        <v>0</v>
      </c>
      <c r="AE641" s="506">
        <v>0</v>
      </c>
      <c r="AF641" s="506" t="s">
        <v>804</v>
      </c>
      <c r="AG641" s="506">
        <v>0.114</v>
      </c>
      <c r="AH641" s="451" t="s">
        <v>1119</v>
      </c>
      <c r="AI641" s="450" t="s">
        <v>509</v>
      </c>
      <c r="AJ641" s="506">
        <v>0</v>
      </c>
      <c r="AK641" s="506">
        <v>0</v>
      </c>
      <c r="AL641" s="506">
        <v>0.114</v>
      </c>
      <c r="AM641" s="506">
        <v>0.114</v>
      </c>
      <c r="AN641" s="452" t="s">
        <v>1119</v>
      </c>
      <c r="AO641" s="506">
        <v>0</v>
      </c>
      <c r="AP641" s="506">
        <v>0.114</v>
      </c>
      <c r="AQ641" s="453"/>
      <c r="AR641" s="450" t="s">
        <v>443</v>
      </c>
    </row>
    <row r="642" spans="1:44" s="333" customFormat="1" ht="47.25" hidden="1" x14ac:dyDescent="0.25">
      <c r="A642" s="447">
        <v>0</v>
      </c>
      <c r="B642" s="448" t="s">
        <v>919</v>
      </c>
      <c r="C642" s="449" t="s">
        <v>385</v>
      </c>
      <c r="D642" s="506">
        <v>15.390934257211061</v>
      </c>
      <c r="E642" s="506">
        <v>1.18</v>
      </c>
      <c r="F642" s="506">
        <v>0.48</v>
      </c>
      <c r="G642" s="506">
        <v>0.48</v>
      </c>
      <c r="H642" s="506">
        <v>0.48</v>
      </c>
      <c r="I642" s="506">
        <v>0.48</v>
      </c>
      <c r="J642" s="506">
        <v>0</v>
      </c>
      <c r="K642" s="506">
        <v>0</v>
      </c>
      <c r="L642" s="506">
        <v>0</v>
      </c>
      <c r="M642" s="506">
        <v>0</v>
      </c>
      <c r="N642" s="506">
        <v>0</v>
      </c>
      <c r="O642" s="506">
        <v>0</v>
      </c>
      <c r="P642" s="506">
        <v>0.7</v>
      </c>
      <c r="Q642" s="506">
        <v>0</v>
      </c>
      <c r="R642" s="509">
        <v>1</v>
      </c>
      <c r="S642" s="506"/>
      <c r="T642" s="506"/>
      <c r="U642" s="506">
        <v>11.519000000000005</v>
      </c>
      <c r="V642" s="506">
        <v>1</v>
      </c>
      <c r="W642" s="506">
        <v>0.80700000000000005</v>
      </c>
      <c r="X642" s="506">
        <v>0.32700000000000001</v>
      </c>
      <c r="Y642" s="506">
        <v>0.32700000000000001</v>
      </c>
      <c r="Z642" s="506">
        <v>0</v>
      </c>
      <c r="AA642" s="506">
        <v>0</v>
      </c>
      <c r="AB642" s="506">
        <v>0</v>
      </c>
      <c r="AC642" s="506">
        <v>0</v>
      </c>
      <c r="AD642" s="506">
        <v>0.67300000000000004</v>
      </c>
      <c r="AE642" s="506">
        <v>0.48000000000000004</v>
      </c>
      <c r="AF642" s="506">
        <v>0.19299999999999995</v>
      </c>
      <c r="AG642" s="506">
        <v>-0.193</v>
      </c>
      <c r="AH642" s="451">
        <v>0.80700000000000005</v>
      </c>
      <c r="AI642" s="450">
        <v>0</v>
      </c>
      <c r="AJ642" s="506">
        <v>12.326000000000006</v>
      </c>
      <c r="AK642" s="506">
        <v>0</v>
      </c>
      <c r="AL642" s="506">
        <v>0</v>
      </c>
      <c r="AM642" s="506">
        <v>0</v>
      </c>
      <c r="AN642" s="452" t="s">
        <v>1119</v>
      </c>
      <c r="AO642" s="506">
        <v>0</v>
      </c>
      <c r="AP642" s="506">
        <v>0</v>
      </c>
      <c r="AQ642" s="453"/>
      <c r="AR642" s="450" t="s">
        <v>443</v>
      </c>
    </row>
    <row r="643" spans="1:44" s="333" customFormat="1" hidden="1" x14ac:dyDescent="0.25">
      <c r="A643" s="447">
        <v>2</v>
      </c>
      <c r="B643" s="448" t="s">
        <v>153</v>
      </c>
      <c r="C643" s="449">
        <v>0</v>
      </c>
      <c r="D643" s="506">
        <v>47.094176373567528</v>
      </c>
      <c r="E643" s="506">
        <v>44.211921399999987</v>
      </c>
      <c r="F643" s="506">
        <v>32.93814089</v>
      </c>
      <c r="G643" s="506">
        <v>6.3652582900000008</v>
      </c>
      <c r="H643" s="506">
        <v>4.914089E-2</v>
      </c>
      <c r="I643" s="506">
        <v>4.914089E-2</v>
      </c>
      <c r="J643" s="506">
        <v>0</v>
      </c>
      <c r="K643" s="506">
        <v>0</v>
      </c>
      <c r="L643" s="506">
        <v>13.064</v>
      </c>
      <c r="M643" s="506">
        <v>5.55776</v>
      </c>
      <c r="N643" s="506">
        <v>19.825000000000003</v>
      </c>
      <c r="O643" s="506">
        <v>0.75835740000000007</v>
      </c>
      <c r="P643" s="506">
        <v>37.846663109999987</v>
      </c>
      <c r="Q643" s="506">
        <v>-26.572882600000003</v>
      </c>
      <c r="R643" s="509">
        <v>0.1932488634151325</v>
      </c>
      <c r="S643" s="506"/>
      <c r="T643" s="506"/>
      <c r="U643" s="506">
        <v>0</v>
      </c>
      <c r="V643" s="506">
        <v>52.154060000000001</v>
      </c>
      <c r="W643" s="506">
        <v>46.875693000000005</v>
      </c>
      <c r="X643" s="506">
        <v>3.7550000000000003</v>
      </c>
      <c r="Y643" s="506">
        <v>3.7550000000000003</v>
      </c>
      <c r="Z643" s="506">
        <v>1.042</v>
      </c>
      <c r="AA643" s="506">
        <v>1.042</v>
      </c>
      <c r="AB643" s="506">
        <v>13.14906</v>
      </c>
      <c r="AC643" s="506">
        <v>5.8979999999999997</v>
      </c>
      <c r="AD643" s="506">
        <v>34.207999999999998</v>
      </c>
      <c r="AE643" s="506">
        <v>36.180693000000005</v>
      </c>
      <c r="AF643" s="506">
        <v>-6.9653740393495553</v>
      </c>
      <c r="AG643" s="506">
        <v>-5.2783669999999958</v>
      </c>
      <c r="AH643" s="451">
        <v>0.89879278813576557</v>
      </c>
      <c r="AI643" s="450">
        <v>0</v>
      </c>
      <c r="AJ643" s="506">
        <v>0</v>
      </c>
      <c r="AK643" s="506">
        <v>52.154030000000006</v>
      </c>
      <c r="AL643" s="506">
        <v>46.875693000000005</v>
      </c>
      <c r="AM643" s="506">
        <v>-5.2783370000000005</v>
      </c>
      <c r="AN643" s="452">
        <v>0.89879330513864408</v>
      </c>
      <c r="AO643" s="506">
        <v>52.154030000000006</v>
      </c>
      <c r="AP643" s="506">
        <v>46.875693000000005</v>
      </c>
      <c r="AQ643" s="453"/>
      <c r="AR643" s="450">
        <v>0</v>
      </c>
    </row>
    <row r="644" spans="1:44" s="333" customFormat="1" hidden="1" x14ac:dyDescent="0.25">
      <c r="A644" s="447">
        <v>2.1</v>
      </c>
      <c r="B644" s="448" t="s">
        <v>386</v>
      </c>
      <c r="C644" s="449">
        <v>0</v>
      </c>
      <c r="D644" s="506">
        <v>1.9718153999999999</v>
      </c>
      <c r="E644" s="506">
        <v>1.9718153999999999</v>
      </c>
      <c r="F644" s="506">
        <v>2.0211408899999999</v>
      </c>
      <c r="G644" s="506">
        <v>4.914089E-2</v>
      </c>
      <c r="H644" s="506">
        <v>4.914089E-2</v>
      </c>
      <c r="I644" s="506">
        <v>4.914089E-2</v>
      </c>
      <c r="J644" s="506">
        <v>0</v>
      </c>
      <c r="K644" s="506">
        <v>0</v>
      </c>
      <c r="L644" s="506">
        <v>0</v>
      </c>
      <c r="M644" s="506">
        <v>0</v>
      </c>
      <c r="N644" s="506">
        <v>1.972</v>
      </c>
      <c r="O644" s="506">
        <v>0</v>
      </c>
      <c r="P644" s="506">
        <v>1.9226745099999998</v>
      </c>
      <c r="Q644" s="506">
        <v>-1.972</v>
      </c>
      <c r="R644" s="509">
        <v>2.4313441108007074E-2</v>
      </c>
      <c r="S644" s="506"/>
      <c r="T644" s="506"/>
      <c r="U644" s="506">
        <v>0</v>
      </c>
      <c r="V644" s="506">
        <v>2.6210300000000002</v>
      </c>
      <c r="W644" s="506">
        <v>2.5540000000000003</v>
      </c>
      <c r="X644" s="506">
        <v>4.2999999999999997E-2</v>
      </c>
      <c r="Y644" s="506">
        <v>4.2999999999999997E-2</v>
      </c>
      <c r="Z644" s="506">
        <v>0</v>
      </c>
      <c r="AA644" s="506">
        <v>0</v>
      </c>
      <c r="AB644" s="506">
        <v>2.07803</v>
      </c>
      <c r="AC644" s="506">
        <v>0.44800000000000001</v>
      </c>
      <c r="AD644" s="506">
        <v>0.49999999999999994</v>
      </c>
      <c r="AE644" s="506">
        <v>2.0630000000000002</v>
      </c>
      <c r="AF644" s="506">
        <v>-0.88297000000000025</v>
      </c>
      <c r="AG644" s="506">
        <v>-6.7029999999999867E-2</v>
      </c>
      <c r="AH644" s="451">
        <v>0.97442608440193357</v>
      </c>
      <c r="AI644" s="450">
        <v>0</v>
      </c>
      <c r="AJ644" s="506">
        <v>0</v>
      </c>
      <c r="AK644" s="506">
        <v>2.621</v>
      </c>
      <c r="AL644" s="506">
        <v>2.5540000000000003</v>
      </c>
      <c r="AM644" s="506">
        <v>-6.6999999999999726E-2</v>
      </c>
      <c r="AN644" s="452">
        <v>0.97443723769553614</v>
      </c>
      <c r="AO644" s="506">
        <v>2.621</v>
      </c>
      <c r="AP644" s="506">
        <v>2.5540000000000003</v>
      </c>
      <c r="AQ644" s="453"/>
      <c r="AR644" s="450">
        <v>0</v>
      </c>
    </row>
    <row r="645" spans="1:44" s="333" customFormat="1" ht="31.5" hidden="1" x14ac:dyDescent="0.25">
      <c r="A645" s="447">
        <v>0</v>
      </c>
      <c r="B645" s="448" t="s">
        <v>730</v>
      </c>
      <c r="C645" s="449" t="s">
        <v>390</v>
      </c>
      <c r="D645" s="506">
        <v>1.9718153999999999</v>
      </c>
      <c r="E645" s="506">
        <v>1.9718153999999999</v>
      </c>
      <c r="F645" s="506">
        <v>1.972</v>
      </c>
      <c r="G645" s="506">
        <v>0</v>
      </c>
      <c r="H645" s="506">
        <v>0</v>
      </c>
      <c r="I645" s="506">
        <v>0</v>
      </c>
      <c r="J645" s="506">
        <v>0</v>
      </c>
      <c r="K645" s="506">
        <v>0</v>
      </c>
      <c r="L645" s="506">
        <v>0</v>
      </c>
      <c r="M645" s="506">
        <v>0</v>
      </c>
      <c r="N645" s="506">
        <v>1.972</v>
      </c>
      <c r="O645" s="506">
        <v>0</v>
      </c>
      <c r="P645" s="506">
        <v>1.9718153999999999</v>
      </c>
      <c r="Q645" s="506">
        <v>-1.972</v>
      </c>
      <c r="R645" s="509">
        <v>0</v>
      </c>
      <c r="S645" s="506"/>
      <c r="T645" s="506"/>
      <c r="U645" s="506">
        <v>0</v>
      </c>
      <c r="V645" s="506">
        <v>1.67103</v>
      </c>
      <c r="W645" s="506">
        <v>1.641</v>
      </c>
      <c r="X645" s="506">
        <v>0</v>
      </c>
      <c r="Y645" s="506">
        <v>0</v>
      </c>
      <c r="Z645" s="506">
        <v>0</v>
      </c>
      <c r="AA645" s="506">
        <v>0</v>
      </c>
      <c r="AB645" s="506">
        <v>1.67103</v>
      </c>
      <c r="AC645" s="506">
        <v>0</v>
      </c>
      <c r="AD645" s="506">
        <v>0</v>
      </c>
      <c r="AE645" s="506">
        <v>1.641</v>
      </c>
      <c r="AF645" s="506">
        <v>3.0030000000000001E-2</v>
      </c>
      <c r="AG645" s="506">
        <v>-3.0030000000000001E-2</v>
      </c>
      <c r="AH645" s="451">
        <v>0.98202904795246049</v>
      </c>
      <c r="AI645" s="450" t="s">
        <v>927</v>
      </c>
      <c r="AJ645" s="506">
        <v>0</v>
      </c>
      <c r="AK645" s="506">
        <v>1.671</v>
      </c>
      <c r="AL645" s="506">
        <v>1.641</v>
      </c>
      <c r="AM645" s="506">
        <v>-3.0000000000000027E-2</v>
      </c>
      <c r="AN645" s="452">
        <v>0.98204667863554751</v>
      </c>
      <c r="AO645" s="506">
        <v>1.671</v>
      </c>
      <c r="AP645" s="506">
        <v>1.641</v>
      </c>
      <c r="AQ645" s="453"/>
      <c r="AR645" s="450" t="s">
        <v>1104</v>
      </c>
    </row>
    <row r="646" spans="1:44" s="333" customFormat="1" hidden="1" x14ac:dyDescent="0.25">
      <c r="A646" s="447">
        <v>0</v>
      </c>
      <c r="B646" s="448" t="s">
        <v>386</v>
      </c>
      <c r="C646" s="449" t="s">
        <v>385</v>
      </c>
      <c r="D646" s="506">
        <v>0</v>
      </c>
      <c r="E646" s="506">
        <v>0</v>
      </c>
      <c r="F646" s="506">
        <v>4.914089E-2</v>
      </c>
      <c r="G646" s="506">
        <v>4.914089E-2</v>
      </c>
      <c r="H646" s="506">
        <v>4.914089E-2</v>
      </c>
      <c r="I646" s="506">
        <v>4.914089E-2</v>
      </c>
      <c r="J646" s="506">
        <v>0</v>
      </c>
      <c r="K646" s="506">
        <v>0</v>
      </c>
      <c r="L646" s="506">
        <v>0</v>
      </c>
      <c r="M646" s="506">
        <v>0</v>
      </c>
      <c r="N646" s="506">
        <v>0</v>
      </c>
      <c r="O646" s="506">
        <v>0</v>
      </c>
      <c r="P646" s="506" t="s">
        <v>804</v>
      </c>
      <c r="Q646" s="506">
        <v>0</v>
      </c>
      <c r="R646" s="509">
        <v>1</v>
      </c>
      <c r="S646" s="506"/>
      <c r="T646" s="506"/>
      <c r="U646" s="506">
        <v>0</v>
      </c>
      <c r="V646" s="506">
        <v>0.95</v>
      </c>
      <c r="W646" s="506">
        <v>0.91300000000000003</v>
      </c>
      <c r="X646" s="506">
        <v>4.2999999999999997E-2</v>
      </c>
      <c r="Y646" s="506">
        <v>4.2999999999999997E-2</v>
      </c>
      <c r="Z646" s="506">
        <v>0</v>
      </c>
      <c r="AA646" s="506">
        <v>0</v>
      </c>
      <c r="AB646" s="506">
        <v>0.40699999999999997</v>
      </c>
      <c r="AC646" s="506">
        <v>0.44800000000000001</v>
      </c>
      <c r="AD646" s="506">
        <v>0.49999999999999994</v>
      </c>
      <c r="AE646" s="506">
        <v>0.42199999999999999</v>
      </c>
      <c r="AF646" s="506" t="s">
        <v>804</v>
      </c>
      <c r="AG646" s="506">
        <v>-3.6999999999999922E-2</v>
      </c>
      <c r="AH646" s="451">
        <v>0.96105263157894749</v>
      </c>
      <c r="AI646" s="450">
        <v>0</v>
      </c>
      <c r="AJ646" s="506">
        <v>0</v>
      </c>
      <c r="AK646" s="506">
        <v>0.95</v>
      </c>
      <c r="AL646" s="506">
        <v>0.91300000000000003</v>
      </c>
      <c r="AM646" s="506">
        <v>-3.6999999999999922E-2</v>
      </c>
      <c r="AN646" s="452">
        <v>0.96105263157894749</v>
      </c>
      <c r="AO646" s="506">
        <v>0.95</v>
      </c>
      <c r="AP646" s="506">
        <v>0.91300000000000003</v>
      </c>
      <c r="AQ646" s="453"/>
      <c r="AR646" s="450" t="s">
        <v>443</v>
      </c>
    </row>
    <row r="647" spans="1:44" s="333" customFormat="1" hidden="1" x14ac:dyDescent="0.25">
      <c r="A647" s="447" t="s">
        <v>119</v>
      </c>
      <c r="B647" s="448" t="s">
        <v>392</v>
      </c>
      <c r="C647" s="449">
        <v>0</v>
      </c>
      <c r="D647" s="506">
        <v>13.063815399999999</v>
      </c>
      <c r="E647" s="506">
        <v>13.063815399999999</v>
      </c>
      <c r="F647" s="506">
        <v>30.917000000000002</v>
      </c>
      <c r="G647" s="506">
        <v>4.37</v>
      </c>
      <c r="H647" s="506">
        <v>0</v>
      </c>
      <c r="I647" s="506">
        <v>0</v>
      </c>
      <c r="J647" s="506">
        <v>0</v>
      </c>
      <c r="K647" s="506">
        <v>0</v>
      </c>
      <c r="L647" s="506">
        <v>13.064</v>
      </c>
      <c r="M647" s="506">
        <v>4.37</v>
      </c>
      <c r="N647" s="506">
        <v>17.853000000000002</v>
      </c>
      <c r="O647" s="506">
        <v>0</v>
      </c>
      <c r="P647" s="506">
        <v>8.6938153999999983</v>
      </c>
      <c r="Q647" s="506">
        <v>-26.547000000000001</v>
      </c>
      <c r="R647" s="509">
        <v>0.14134618494679302</v>
      </c>
      <c r="S647" s="506"/>
      <c r="T647" s="506"/>
      <c r="U647" s="506">
        <v>0</v>
      </c>
      <c r="V647" s="506">
        <v>45.223030000000001</v>
      </c>
      <c r="W647" s="506">
        <v>40.704000000000001</v>
      </c>
      <c r="X647" s="506">
        <v>3.7120000000000002</v>
      </c>
      <c r="Y647" s="506">
        <v>3.7120000000000002</v>
      </c>
      <c r="Z647" s="506">
        <v>0</v>
      </c>
      <c r="AA647" s="506">
        <v>0</v>
      </c>
      <c r="AB647" s="506">
        <v>11.07103</v>
      </c>
      <c r="AC647" s="506">
        <v>5.1289999999999996</v>
      </c>
      <c r="AD647" s="506">
        <v>30.44</v>
      </c>
      <c r="AE647" s="506">
        <v>31.863</v>
      </c>
      <c r="AF647" s="506">
        <v>-29.63297</v>
      </c>
      <c r="AG647" s="506">
        <v>-4.5190300000000043</v>
      </c>
      <c r="AH647" s="451">
        <v>0.9000723746285908</v>
      </c>
      <c r="AI647" s="450">
        <v>0</v>
      </c>
      <c r="AJ647" s="506">
        <v>0</v>
      </c>
      <c r="AK647" s="506">
        <v>45.223030000000001</v>
      </c>
      <c r="AL647" s="506">
        <v>40.704000000000001</v>
      </c>
      <c r="AM647" s="506">
        <v>-4.5190300000000008</v>
      </c>
      <c r="AN647" s="452">
        <v>0.9000723746285908</v>
      </c>
      <c r="AO647" s="506">
        <v>45.223030000000001</v>
      </c>
      <c r="AP647" s="506">
        <v>40.704000000000001</v>
      </c>
      <c r="AQ647" s="453"/>
      <c r="AR647" s="450">
        <v>0</v>
      </c>
    </row>
    <row r="648" spans="1:44" s="333" customFormat="1" ht="31.5" hidden="1" x14ac:dyDescent="0.25">
      <c r="A648" s="447">
        <v>0</v>
      </c>
      <c r="B648" s="448" t="s">
        <v>731</v>
      </c>
      <c r="C648" s="449" t="s">
        <v>390</v>
      </c>
      <c r="D648" s="506">
        <v>13.063815399999999</v>
      </c>
      <c r="E648" s="506">
        <v>13.063815399999999</v>
      </c>
      <c r="F648" s="506">
        <v>13.064</v>
      </c>
      <c r="G648" s="506">
        <v>0</v>
      </c>
      <c r="H648" s="506">
        <v>0</v>
      </c>
      <c r="I648" s="506">
        <v>0</v>
      </c>
      <c r="J648" s="506">
        <v>0</v>
      </c>
      <c r="K648" s="506">
        <v>0</v>
      </c>
      <c r="L648" s="506">
        <v>13.064</v>
      </c>
      <c r="M648" s="506">
        <v>0</v>
      </c>
      <c r="N648" s="506">
        <v>0</v>
      </c>
      <c r="O648" s="506">
        <v>0</v>
      </c>
      <c r="P648" s="506">
        <v>13.063815399999999</v>
      </c>
      <c r="Q648" s="506">
        <v>-13.064</v>
      </c>
      <c r="R648" s="509">
        <v>0</v>
      </c>
      <c r="S648" s="506"/>
      <c r="T648" s="506"/>
      <c r="U648" s="506">
        <v>0</v>
      </c>
      <c r="V648" s="506">
        <v>11.07103</v>
      </c>
      <c r="W648" s="506">
        <v>11.061</v>
      </c>
      <c r="X648" s="506">
        <v>0</v>
      </c>
      <c r="Y648" s="506">
        <v>0</v>
      </c>
      <c r="Z648" s="506">
        <v>0</v>
      </c>
      <c r="AA648" s="506">
        <v>0</v>
      </c>
      <c r="AB648" s="506">
        <v>11.07103</v>
      </c>
      <c r="AC648" s="506">
        <v>5.1289999999999996</v>
      </c>
      <c r="AD648" s="506">
        <v>0</v>
      </c>
      <c r="AE648" s="506">
        <v>5.9320000000000004</v>
      </c>
      <c r="AF648" s="506">
        <v>1.0030000000000427E-2</v>
      </c>
      <c r="AG648" s="506">
        <v>-1.0030000000000427E-2</v>
      </c>
      <c r="AH648" s="451">
        <v>0.99909403190127744</v>
      </c>
      <c r="AI648" s="450" t="s">
        <v>927</v>
      </c>
      <c r="AJ648" s="506">
        <v>0</v>
      </c>
      <c r="AK648" s="506">
        <v>11.07103</v>
      </c>
      <c r="AL648" s="506">
        <v>11.061</v>
      </c>
      <c r="AM648" s="506">
        <v>-1.0030000000000427E-2</v>
      </c>
      <c r="AN648" s="452">
        <v>0.99909403190127744</v>
      </c>
      <c r="AO648" s="506">
        <v>11.07103</v>
      </c>
      <c r="AP648" s="506">
        <v>11.061</v>
      </c>
      <c r="AQ648" s="453"/>
      <c r="AR648" s="450" t="s">
        <v>1104</v>
      </c>
    </row>
    <row r="649" spans="1:44" s="333" customFormat="1" ht="47.25" hidden="1" x14ac:dyDescent="0.25">
      <c r="A649" s="447">
        <v>0</v>
      </c>
      <c r="B649" s="448" t="s">
        <v>392</v>
      </c>
      <c r="C649" s="449" t="s">
        <v>385</v>
      </c>
      <c r="D649" s="506">
        <v>0</v>
      </c>
      <c r="E649" s="506">
        <v>0</v>
      </c>
      <c r="F649" s="506">
        <v>0</v>
      </c>
      <c r="G649" s="506">
        <v>4.37</v>
      </c>
      <c r="H649" s="506">
        <v>0</v>
      </c>
      <c r="I649" s="506">
        <v>0</v>
      </c>
      <c r="J649" s="506">
        <v>0</v>
      </c>
      <c r="K649" s="506">
        <v>0</v>
      </c>
      <c r="L649" s="506">
        <v>0</v>
      </c>
      <c r="M649" s="506">
        <v>4.37</v>
      </c>
      <c r="N649" s="506">
        <v>0</v>
      </c>
      <c r="O649" s="506">
        <v>0</v>
      </c>
      <c r="P649" s="506" t="s">
        <v>804</v>
      </c>
      <c r="Q649" s="506">
        <v>4.37</v>
      </c>
      <c r="R649" s="509" t="s">
        <v>1119</v>
      </c>
      <c r="S649" s="506"/>
      <c r="T649" s="506"/>
      <c r="U649" s="506">
        <v>0</v>
      </c>
      <c r="V649" s="506">
        <v>3.7120000000000002</v>
      </c>
      <c r="W649" s="506">
        <v>3.7120000000000002</v>
      </c>
      <c r="X649" s="506">
        <v>3.7120000000000002</v>
      </c>
      <c r="Y649" s="506">
        <v>3.7120000000000002</v>
      </c>
      <c r="Z649" s="506">
        <v>0</v>
      </c>
      <c r="AA649" s="506">
        <v>0</v>
      </c>
      <c r="AB649" s="506">
        <v>0</v>
      </c>
      <c r="AC649" s="506">
        <v>0</v>
      </c>
      <c r="AD649" s="506">
        <v>0</v>
      </c>
      <c r="AE649" s="506">
        <v>0</v>
      </c>
      <c r="AF649" s="506" t="s">
        <v>804</v>
      </c>
      <c r="AG649" s="506">
        <v>0</v>
      </c>
      <c r="AH649" s="451">
        <v>1</v>
      </c>
      <c r="AI649" s="450" t="s">
        <v>509</v>
      </c>
      <c r="AJ649" s="506">
        <v>0</v>
      </c>
      <c r="AK649" s="506">
        <v>3.7120000000000002</v>
      </c>
      <c r="AL649" s="506">
        <v>3.7120000000000002</v>
      </c>
      <c r="AM649" s="506">
        <v>0</v>
      </c>
      <c r="AN649" s="452">
        <v>1</v>
      </c>
      <c r="AO649" s="506">
        <v>3.7120000000000002</v>
      </c>
      <c r="AP649" s="506">
        <v>3.7120000000000002</v>
      </c>
      <c r="AQ649" s="453"/>
      <c r="AR649" s="450" t="s">
        <v>443</v>
      </c>
    </row>
    <row r="650" spans="1:44" s="333" customFormat="1" ht="31.5" hidden="1" x14ac:dyDescent="0.25">
      <c r="A650" s="447">
        <v>0</v>
      </c>
      <c r="B650" s="448" t="s">
        <v>392</v>
      </c>
      <c r="C650" s="449" t="s">
        <v>389</v>
      </c>
      <c r="D650" s="506">
        <v>0</v>
      </c>
      <c r="E650" s="506">
        <v>0</v>
      </c>
      <c r="F650" s="506">
        <v>17.853000000000002</v>
      </c>
      <c r="G650" s="506">
        <v>0</v>
      </c>
      <c r="H650" s="506">
        <v>0</v>
      </c>
      <c r="I650" s="506">
        <v>0</v>
      </c>
      <c r="J650" s="506">
        <v>0</v>
      </c>
      <c r="K650" s="506">
        <v>0</v>
      </c>
      <c r="L650" s="506">
        <v>0</v>
      </c>
      <c r="M650" s="506">
        <v>0</v>
      </c>
      <c r="N650" s="506">
        <v>17.853000000000002</v>
      </c>
      <c r="O650" s="506">
        <v>0</v>
      </c>
      <c r="P650" s="506" t="s">
        <v>804</v>
      </c>
      <c r="Q650" s="506">
        <v>-17.853000000000002</v>
      </c>
      <c r="R650" s="509">
        <v>0</v>
      </c>
      <c r="S650" s="506"/>
      <c r="T650" s="506"/>
      <c r="U650" s="506">
        <v>0</v>
      </c>
      <c r="V650" s="506">
        <v>30.44</v>
      </c>
      <c r="W650" s="506">
        <v>25.931000000000001</v>
      </c>
      <c r="X650" s="506">
        <v>0</v>
      </c>
      <c r="Y650" s="506">
        <v>0</v>
      </c>
      <c r="Z650" s="506">
        <v>0</v>
      </c>
      <c r="AA650" s="506">
        <v>0</v>
      </c>
      <c r="AB650" s="506">
        <v>0</v>
      </c>
      <c r="AC650" s="506">
        <v>0</v>
      </c>
      <c r="AD650" s="506">
        <v>30.44</v>
      </c>
      <c r="AE650" s="506">
        <v>25.931000000000001</v>
      </c>
      <c r="AF650" s="506" t="s">
        <v>804</v>
      </c>
      <c r="AG650" s="506">
        <v>-4.5090000000000003</v>
      </c>
      <c r="AH650" s="451">
        <v>0.85187253613666225</v>
      </c>
      <c r="AI650" s="450" t="s">
        <v>927</v>
      </c>
      <c r="AJ650" s="506">
        <v>0</v>
      </c>
      <c r="AK650" s="506">
        <v>30.44</v>
      </c>
      <c r="AL650" s="506">
        <v>25.931000000000001</v>
      </c>
      <c r="AM650" s="506">
        <v>-4.5090000000000003</v>
      </c>
      <c r="AN650" s="452">
        <v>0.85187253613666225</v>
      </c>
      <c r="AO650" s="506">
        <v>30.44</v>
      </c>
      <c r="AP650" s="506">
        <v>25.931000000000001</v>
      </c>
      <c r="AQ650" s="453"/>
      <c r="AR650" s="450" t="s">
        <v>443</v>
      </c>
    </row>
    <row r="651" spans="1:44" s="333" customFormat="1" ht="31.5" hidden="1" x14ac:dyDescent="0.25">
      <c r="A651" s="447" t="s">
        <v>122</v>
      </c>
      <c r="B651" s="448" t="s">
        <v>393</v>
      </c>
      <c r="C651" s="449">
        <v>0</v>
      </c>
      <c r="D651" s="506">
        <v>32.058545573567528</v>
      </c>
      <c r="E651" s="506">
        <v>29.176290599999987</v>
      </c>
      <c r="F651" s="506">
        <v>0</v>
      </c>
      <c r="G651" s="506">
        <v>1.3194243999999997</v>
      </c>
      <c r="H651" s="506">
        <v>0</v>
      </c>
      <c r="I651" s="506">
        <v>0</v>
      </c>
      <c r="J651" s="506">
        <v>0</v>
      </c>
      <c r="K651" s="506">
        <v>0</v>
      </c>
      <c r="L651" s="506">
        <v>0</v>
      </c>
      <c r="M651" s="506">
        <v>1.1877599999999997</v>
      </c>
      <c r="N651" s="506">
        <v>0</v>
      </c>
      <c r="O651" s="506">
        <v>0.13166439999999999</v>
      </c>
      <c r="P651" s="506">
        <v>27.856866199999988</v>
      </c>
      <c r="Q651" s="506">
        <v>1.3194243999999997</v>
      </c>
      <c r="R651" s="509" t="s">
        <v>1119</v>
      </c>
      <c r="S651" s="506"/>
      <c r="T651" s="506"/>
      <c r="U651" s="506">
        <v>0</v>
      </c>
      <c r="V651" s="506">
        <v>4.3099999999999996</v>
      </c>
      <c r="W651" s="506">
        <v>2.9910000000000001</v>
      </c>
      <c r="X651" s="506">
        <v>0</v>
      </c>
      <c r="Y651" s="506">
        <v>0</v>
      </c>
      <c r="Z651" s="506">
        <v>1.042</v>
      </c>
      <c r="AA651" s="506">
        <v>1.042</v>
      </c>
      <c r="AB651" s="506">
        <v>0</v>
      </c>
      <c r="AC651" s="506">
        <v>0.32100000000000001</v>
      </c>
      <c r="AD651" s="506">
        <v>3.2679999999999998</v>
      </c>
      <c r="AE651" s="506">
        <v>1.6280000000000001</v>
      </c>
      <c r="AF651" s="506">
        <v>24.177258960650448</v>
      </c>
      <c r="AG651" s="506">
        <v>-1.3189999999999997</v>
      </c>
      <c r="AH651" s="451">
        <v>0.69396751740139218</v>
      </c>
      <c r="AI651" s="450">
        <v>0</v>
      </c>
      <c r="AJ651" s="506">
        <v>0</v>
      </c>
      <c r="AK651" s="506">
        <v>4.3099999999999996</v>
      </c>
      <c r="AL651" s="506">
        <v>2.9910000000000001</v>
      </c>
      <c r="AM651" s="506">
        <v>-1.3189999999999995</v>
      </c>
      <c r="AN651" s="452">
        <v>0.69396751740139218</v>
      </c>
      <c r="AO651" s="506">
        <v>4.3099999999999996</v>
      </c>
      <c r="AP651" s="506">
        <v>2.9910000000000001</v>
      </c>
      <c r="AQ651" s="453"/>
      <c r="AR651" s="450">
        <v>0</v>
      </c>
    </row>
    <row r="652" spans="1:44" s="333" customFormat="1" ht="47.25" hidden="1" x14ac:dyDescent="0.25">
      <c r="A652" s="447">
        <v>0</v>
      </c>
      <c r="B652" s="448" t="s">
        <v>393</v>
      </c>
      <c r="C652" s="449" t="s">
        <v>389</v>
      </c>
      <c r="D652" s="506">
        <v>0</v>
      </c>
      <c r="E652" s="506">
        <v>0</v>
      </c>
      <c r="F652" s="506">
        <v>0</v>
      </c>
      <c r="G652" s="506">
        <v>1.0909999999999997</v>
      </c>
      <c r="H652" s="506">
        <v>0</v>
      </c>
      <c r="I652" s="506">
        <v>0</v>
      </c>
      <c r="J652" s="506">
        <v>0</v>
      </c>
      <c r="K652" s="506">
        <v>0</v>
      </c>
      <c r="L652" s="506">
        <v>0</v>
      </c>
      <c r="M652" s="506">
        <v>1.0909999999999997</v>
      </c>
      <c r="N652" s="506">
        <v>0</v>
      </c>
      <c r="O652" s="506">
        <v>0</v>
      </c>
      <c r="P652" s="506" t="s">
        <v>804</v>
      </c>
      <c r="Q652" s="506">
        <v>1.0909999999999997</v>
      </c>
      <c r="R652" s="509" t="s">
        <v>1119</v>
      </c>
      <c r="S652" s="506"/>
      <c r="T652" s="506"/>
      <c r="U652" s="506">
        <v>0</v>
      </c>
      <c r="V652" s="506">
        <v>4.1979999999999995</v>
      </c>
      <c r="W652" s="506">
        <v>1.903</v>
      </c>
      <c r="X652" s="506">
        <v>0</v>
      </c>
      <c r="Y652" s="506">
        <v>0</v>
      </c>
      <c r="Z652" s="506">
        <v>0.93</v>
      </c>
      <c r="AA652" s="506">
        <v>0.93</v>
      </c>
      <c r="AB652" s="506">
        <v>0</v>
      </c>
      <c r="AC652" s="506">
        <v>4.5999999999999999E-2</v>
      </c>
      <c r="AD652" s="506">
        <v>3.2679999999999998</v>
      </c>
      <c r="AE652" s="506">
        <v>0.92700000000000005</v>
      </c>
      <c r="AF652" s="506" t="s">
        <v>804</v>
      </c>
      <c r="AG652" s="506">
        <v>-2.2949999999999999</v>
      </c>
      <c r="AH652" s="451">
        <v>0.45331110052405915</v>
      </c>
      <c r="AI652" s="450" t="s">
        <v>509</v>
      </c>
      <c r="AJ652" s="506">
        <v>0</v>
      </c>
      <c r="AK652" s="506">
        <v>4.1980000000000004</v>
      </c>
      <c r="AL652" s="506">
        <v>1.903</v>
      </c>
      <c r="AM652" s="506">
        <v>-2.2950000000000004</v>
      </c>
      <c r="AN652" s="452">
        <v>0.45331110052405904</v>
      </c>
      <c r="AO652" s="506">
        <v>4.1980000000000004</v>
      </c>
      <c r="AP652" s="506">
        <v>1.903</v>
      </c>
      <c r="AQ652" s="453"/>
      <c r="AR652" s="450" t="s">
        <v>443</v>
      </c>
    </row>
    <row r="653" spans="1:44" s="333" customFormat="1" ht="47.25" hidden="1" x14ac:dyDescent="0.25">
      <c r="A653" s="447">
        <v>0</v>
      </c>
      <c r="B653" s="448" t="s">
        <v>920</v>
      </c>
      <c r="C653" s="449" t="s">
        <v>385</v>
      </c>
      <c r="D653" s="506">
        <v>32.058545573567528</v>
      </c>
      <c r="E653" s="506">
        <v>29.176290599999987</v>
      </c>
      <c r="F653" s="506">
        <v>0</v>
      </c>
      <c r="G653" s="506">
        <v>0.22842439999999997</v>
      </c>
      <c r="H653" s="506">
        <v>0</v>
      </c>
      <c r="I653" s="506">
        <v>0</v>
      </c>
      <c r="J653" s="506">
        <v>0</v>
      </c>
      <c r="K653" s="506">
        <v>0</v>
      </c>
      <c r="L653" s="506">
        <v>0</v>
      </c>
      <c r="M653" s="506">
        <v>9.6759999999999999E-2</v>
      </c>
      <c r="N653" s="506">
        <v>0</v>
      </c>
      <c r="O653" s="506">
        <v>0.13166439999999999</v>
      </c>
      <c r="P653" s="506">
        <v>28.947866199999986</v>
      </c>
      <c r="Q653" s="506">
        <v>0.22842439999999997</v>
      </c>
      <c r="R653" s="509" t="s">
        <v>1119</v>
      </c>
      <c r="S653" s="506"/>
      <c r="T653" s="506"/>
      <c r="U653" s="506">
        <v>0</v>
      </c>
      <c r="V653" s="506">
        <v>0.112</v>
      </c>
      <c r="W653" s="506">
        <v>1.0880000000000001</v>
      </c>
      <c r="X653" s="506">
        <v>0</v>
      </c>
      <c r="Y653" s="506">
        <v>0</v>
      </c>
      <c r="Z653" s="506">
        <v>0.112</v>
      </c>
      <c r="AA653" s="506">
        <v>0.112</v>
      </c>
      <c r="AB653" s="506">
        <v>0</v>
      </c>
      <c r="AC653" s="506">
        <v>0.27500000000000002</v>
      </c>
      <c r="AD653" s="506">
        <v>0</v>
      </c>
      <c r="AE653" s="506">
        <v>0.70099999999999996</v>
      </c>
      <c r="AF653" s="506">
        <v>26.080258960650447</v>
      </c>
      <c r="AG653" s="506">
        <v>0.97599999999999998</v>
      </c>
      <c r="AH653" s="451">
        <v>9.7142857142857153</v>
      </c>
      <c r="AI653" s="450" t="s">
        <v>509</v>
      </c>
      <c r="AJ653" s="506">
        <v>0</v>
      </c>
      <c r="AK653" s="506">
        <v>0.11199999999999966</v>
      </c>
      <c r="AL653" s="506">
        <v>1.0880000000000001</v>
      </c>
      <c r="AM653" s="506">
        <v>0.97600000000000042</v>
      </c>
      <c r="AN653" s="452">
        <v>9.7142857142857455</v>
      </c>
      <c r="AO653" s="506">
        <v>0.11199999999999966</v>
      </c>
      <c r="AP653" s="506">
        <v>1.0880000000000001</v>
      </c>
      <c r="AQ653" s="453"/>
      <c r="AR653" s="450" t="s">
        <v>443</v>
      </c>
    </row>
    <row r="654" spans="1:44" s="333" customFormat="1" hidden="1" x14ac:dyDescent="0.25">
      <c r="A654" s="447" t="s">
        <v>123</v>
      </c>
      <c r="B654" s="448" t="s">
        <v>387</v>
      </c>
      <c r="C654" s="449">
        <v>0</v>
      </c>
      <c r="D654" s="506">
        <v>0</v>
      </c>
      <c r="E654" s="506">
        <v>0</v>
      </c>
      <c r="F654" s="506">
        <v>0</v>
      </c>
      <c r="G654" s="506">
        <v>0.62669300000000006</v>
      </c>
      <c r="H654" s="506">
        <v>0</v>
      </c>
      <c r="I654" s="506">
        <v>0</v>
      </c>
      <c r="J654" s="506">
        <v>0</v>
      </c>
      <c r="K654" s="506">
        <v>0</v>
      </c>
      <c r="L654" s="506">
        <v>0</v>
      </c>
      <c r="M654" s="506">
        <v>0</v>
      </c>
      <c r="N654" s="506">
        <v>0</v>
      </c>
      <c r="O654" s="506">
        <v>0.62669300000000006</v>
      </c>
      <c r="P654" s="506" t="s">
        <v>804</v>
      </c>
      <c r="Q654" s="506">
        <v>0.62669300000000006</v>
      </c>
      <c r="R654" s="509" t="s">
        <v>1119</v>
      </c>
      <c r="S654" s="506"/>
      <c r="T654" s="506"/>
      <c r="U654" s="506">
        <v>0</v>
      </c>
      <c r="V654" s="506">
        <v>0</v>
      </c>
      <c r="W654" s="506">
        <v>0.62669300000000006</v>
      </c>
      <c r="X654" s="506">
        <v>0</v>
      </c>
      <c r="Y654" s="506">
        <v>0</v>
      </c>
      <c r="Z654" s="506">
        <v>0</v>
      </c>
      <c r="AA654" s="506">
        <v>0</v>
      </c>
      <c r="AB654" s="506">
        <v>0</v>
      </c>
      <c r="AC654" s="506">
        <v>0</v>
      </c>
      <c r="AD654" s="506">
        <v>0</v>
      </c>
      <c r="AE654" s="506">
        <v>0.62669300000000006</v>
      </c>
      <c r="AF654" s="506" t="s">
        <v>804</v>
      </c>
      <c r="AG654" s="506">
        <v>0.62669300000000006</v>
      </c>
      <c r="AH654" s="451" t="s">
        <v>1119</v>
      </c>
      <c r="AI654" s="450">
        <v>0</v>
      </c>
      <c r="AJ654" s="506">
        <v>0</v>
      </c>
      <c r="AK654" s="506">
        <v>0</v>
      </c>
      <c r="AL654" s="506">
        <v>0.62669299999999994</v>
      </c>
      <c r="AM654" s="506">
        <v>0.62669299999999994</v>
      </c>
      <c r="AN654" s="452" t="s">
        <v>1119</v>
      </c>
      <c r="AO654" s="506">
        <v>0</v>
      </c>
      <c r="AP654" s="506">
        <v>0.62669299999999994</v>
      </c>
      <c r="AQ654" s="453"/>
      <c r="AR654" s="450">
        <v>0</v>
      </c>
    </row>
    <row r="655" spans="1:44" s="333" customFormat="1" ht="47.25" hidden="1" x14ac:dyDescent="0.25">
      <c r="A655" s="447">
        <v>0</v>
      </c>
      <c r="B655" s="448" t="s">
        <v>1059</v>
      </c>
      <c r="C655" s="449" t="s">
        <v>923</v>
      </c>
      <c r="D655" s="506">
        <v>0</v>
      </c>
      <c r="E655" s="506">
        <v>0</v>
      </c>
      <c r="F655" s="506">
        <v>0</v>
      </c>
      <c r="G655" s="506">
        <v>0.62669300000000006</v>
      </c>
      <c r="H655" s="506">
        <v>0</v>
      </c>
      <c r="I655" s="506">
        <v>0</v>
      </c>
      <c r="J655" s="506">
        <v>0</v>
      </c>
      <c r="K655" s="506">
        <v>0</v>
      </c>
      <c r="L655" s="506">
        <v>0</v>
      </c>
      <c r="M655" s="506">
        <v>0</v>
      </c>
      <c r="N655" s="506">
        <v>0</v>
      </c>
      <c r="O655" s="506">
        <v>0.62669300000000006</v>
      </c>
      <c r="P655" s="506" t="s">
        <v>804</v>
      </c>
      <c r="Q655" s="506">
        <v>0.62669300000000006</v>
      </c>
      <c r="R655" s="509" t="s">
        <v>1119</v>
      </c>
      <c r="S655" s="506"/>
      <c r="T655" s="506"/>
      <c r="U655" s="506">
        <v>0</v>
      </c>
      <c r="V655" s="506">
        <v>0</v>
      </c>
      <c r="W655" s="506">
        <v>0.62669300000000006</v>
      </c>
      <c r="X655" s="506">
        <v>0</v>
      </c>
      <c r="Y655" s="506">
        <v>0</v>
      </c>
      <c r="Z655" s="506">
        <v>0</v>
      </c>
      <c r="AA655" s="506">
        <v>0</v>
      </c>
      <c r="AB655" s="506">
        <v>0</v>
      </c>
      <c r="AC655" s="506">
        <v>0</v>
      </c>
      <c r="AD655" s="506">
        <v>0</v>
      </c>
      <c r="AE655" s="506">
        <v>0.62669300000000006</v>
      </c>
      <c r="AF655" s="506" t="s">
        <v>804</v>
      </c>
      <c r="AG655" s="506">
        <v>0.62669300000000006</v>
      </c>
      <c r="AH655" s="451" t="s">
        <v>1119</v>
      </c>
      <c r="AI655" s="450" t="s">
        <v>509</v>
      </c>
      <c r="AJ655" s="506">
        <v>0</v>
      </c>
      <c r="AK655" s="506">
        <v>0</v>
      </c>
      <c r="AL655" s="506">
        <v>0.62669299999999994</v>
      </c>
      <c r="AM655" s="506">
        <v>0.62669299999999994</v>
      </c>
      <c r="AN655" s="452" t="s">
        <v>1119</v>
      </c>
      <c r="AO655" s="506">
        <v>0</v>
      </c>
      <c r="AP655" s="506">
        <v>0.62669299999999994</v>
      </c>
      <c r="AQ655" s="453"/>
      <c r="AR655" s="450" t="s">
        <v>443</v>
      </c>
    </row>
    <row r="656" spans="1:44" s="333" customFormat="1" hidden="1" x14ac:dyDescent="0.25">
      <c r="A656" s="447">
        <v>3</v>
      </c>
      <c r="B656" s="448" t="s">
        <v>154</v>
      </c>
      <c r="C656" s="449">
        <v>0</v>
      </c>
      <c r="D656" s="506">
        <v>0</v>
      </c>
      <c r="E656" s="506">
        <v>0</v>
      </c>
      <c r="F656" s="506">
        <v>0</v>
      </c>
      <c r="G656" s="506">
        <v>0</v>
      </c>
      <c r="H656" s="506">
        <v>0</v>
      </c>
      <c r="I656" s="506">
        <v>0</v>
      </c>
      <c r="J656" s="506">
        <v>0</v>
      </c>
      <c r="K656" s="506">
        <v>0</v>
      </c>
      <c r="L656" s="506">
        <v>0</v>
      </c>
      <c r="M656" s="506">
        <v>0</v>
      </c>
      <c r="N656" s="506">
        <v>0</v>
      </c>
      <c r="O656" s="506">
        <v>0</v>
      </c>
      <c r="P656" s="506" t="s">
        <v>804</v>
      </c>
      <c r="Q656" s="506">
        <v>0</v>
      </c>
      <c r="R656" s="509" t="s">
        <v>1119</v>
      </c>
      <c r="S656" s="506"/>
      <c r="T656" s="506"/>
      <c r="U656" s="506">
        <v>0</v>
      </c>
      <c r="V656" s="506">
        <v>0</v>
      </c>
      <c r="W656" s="506">
        <v>0.82</v>
      </c>
      <c r="X656" s="506">
        <v>0</v>
      </c>
      <c r="Y656" s="506">
        <v>0</v>
      </c>
      <c r="Z656" s="506">
        <v>0</v>
      </c>
      <c r="AA656" s="506">
        <v>0</v>
      </c>
      <c r="AB656" s="506">
        <v>0</v>
      </c>
      <c r="AC656" s="506">
        <v>0</v>
      </c>
      <c r="AD656" s="506">
        <v>0</v>
      </c>
      <c r="AE656" s="506">
        <v>0.82</v>
      </c>
      <c r="AF656" s="506" t="s">
        <v>804</v>
      </c>
      <c r="AG656" s="506">
        <v>0.82</v>
      </c>
      <c r="AH656" s="451" t="s">
        <v>1119</v>
      </c>
      <c r="AI656" s="450">
        <v>0</v>
      </c>
      <c r="AJ656" s="506">
        <v>0.82</v>
      </c>
      <c r="AK656" s="506">
        <v>0</v>
      </c>
      <c r="AL656" s="506">
        <v>0</v>
      </c>
      <c r="AM656" s="506">
        <v>0</v>
      </c>
      <c r="AN656" s="452" t="s">
        <v>1119</v>
      </c>
      <c r="AO656" s="506">
        <v>0</v>
      </c>
      <c r="AP656" s="506">
        <v>0</v>
      </c>
      <c r="AQ656" s="453"/>
      <c r="AR656" s="450">
        <v>0</v>
      </c>
    </row>
    <row r="657" spans="1:44" s="333" customFormat="1" hidden="1" x14ac:dyDescent="0.25">
      <c r="A657" s="447">
        <v>0</v>
      </c>
      <c r="B657" s="448" t="s">
        <v>1060</v>
      </c>
      <c r="C657" s="449" t="s">
        <v>391</v>
      </c>
      <c r="D657" s="506">
        <v>0</v>
      </c>
      <c r="E657" s="506">
        <v>0</v>
      </c>
      <c r="F657" s="506">
        <v>0</v>
      </c>
      <c r="G657" s="506">
        <v>0</v>
      </c>
      <c r="H657" s="506">
        <v>0</v>
      </c>
      <c r="I657" s="506">
        <v>0</v>
      </c>
      <c r="J657" s="506">
        <v>0</v>
      </c>
      <c r="K657" s="506">
        <v>0</v>
      </c>
      <c r="L657" s="506">
        <v>0</v>
      </c>
      <c r="M657" s="506">
        <v>0</v>
      </c>
      <c r="N657" s="506">
        <v>0</v>
      </c>
      <c r="O657" s="506">
        <v>0</v>
      </c>
      <c r="P657" s="506" t="s">
        <v>804</v>
      </c>
      <c r="Q657" s="506">
        <v>0</v>
      </c>
      <c r="R657" s="509">
        <v>0</v>
      </c>
      <c r="S657" s="506"/>
      <c r="T657" s="506"/>
      <c r="U657" s="506">
        <v>0</v>
      </c>
      <c r="V657" s="506">
        <v>0</v>
      </c>
      <c r="W657" s="506">
        <v>0.82</v>
      </c>
      <c r="X657" s="506">
        <v>0</v>
      </c>
      <c r="Y657" s="506">
        <v>0</v>
      </c>
      <c r="Z657" s="506">
        <v>0</v>
      </c>
      <c r="AA657" s="506">
        <v>0</v>
      </c>
      <c r="AB657" s="506">
        <v>0</v>
      </c>
      <c r="AC657" s="506">
        <v>0</v>
      </c>
      <c r="AD657" s="506">
        <v>0</v>
      </c>
      <c r="AE657" s="506">
        <v>0.82</v>
      </c>
      <c r="AF657" s="506" t="s">
        <v>804</v>
      </c>
      <c r="AG657" s="506">
        <v>0.82</v>
      </c>
      <c r="AH657" s="451" t="s">
        <v>1119</v>
      </c>
      <c r="AI657" s="450">
        <v>0</v>
      </c>
      <c r="AJ657" s="506">
        <v>0.82</v>
      </c>
      <c r="AK657" s="506">
        <v>0</v>
      </c>
      <c r="AL657" s="506">
        <v>0</v>
      </c>
      <c r="AM657" s="506">
        <v>0</v>
      </c>
      <c r="AN657" s="452" t="s">
        <v>1119</v>
      </c>
      <c r="AO657" s="506">
        <v>0</v>
      </c>
      <c r="AP657" s="506">
        <v>0</v>
      </c>
      <c r="AQ657" s="453"/>
      <c r="AR657" s="450" t="s">
        <v>443</v>
      </c>
    </row>
    <row r="658" spans="1:44" s="333" customFormat="1" hidden="1" x14ac:dyDescent="0.25">
      <c r="A658" s="447">
        <v>4</v>
      </c>
      <c r="B658" s="448" t="s">
        <v>155</v>
      </c>
      <c r="C658" s="449">
        <v>0</v>
      </c>
      <c r="D658" s="506">
        <v>0</v>
      </c>
      <c r="E658" s="506">
        <v>0</v>
      </c>
      <c r="F658" s="506">
        <v>0</v>
      </c>
      <c r="G658" s="506">
        <v>0</v>
      </c>
      <c r="H658" s="506">
        <v>0</v>
      </c>
      <c r="I658" s="506">
        <v>0</v>
      </c>
      <c r="J658" s="506">
        <v>0</v>
      </c>
      <c r="K658" s="506">
        <v>0</v>
      </c>
      <c r="L658" s="506">
        <v>0</v>
      </c>
      <c r="M658" s="506">
        <v>0</v>
      </c>
      <c r="N658" s="506">
        <v>0</v>
      </c>
      <c r="O658" s="506">
        <v>0</v>
      </c>
      <c r="P658" s="506" t="s">
        <v>804</v>
      </c>
      <c r="Q658" s="506">
        <v>0</v>
      </c>
      <c r="R658" s="509" t="s">
        <v>1119</v>
      </c>
      <c r="S658" s="506"/>
      <c r="T658" s="506"/>
      <c r="U658" s="506">
        <v>0</v>
      </c>
      <c r="V658" s="506">
        <v>0</v>
      </c>
      <c r="W658" s="506">
        <v>0</v>
      </c>
      <c r="X658" s="506">
        <v>0</v>
      </c>
      <c r="Y658" s="506">
        <v>0</v>
      </c>
      <c r="Z658" s="506">
        <v>0</v>
      </c>
      <c r="AA658" s="506">
        <v>0</v>
      </c>
      <c r="AB658" s="506">
        <v>0</v>
      </c>
      <c r="AC658" s="506">
        <v>0</v>
      </c>
      <c r="AD658" s="506">
        <v>0</v>
      </c>
      <c r="AE658" s="506">
        <v>0</v>
      </c>
      <c r="AF658" s="506" t="s">
        <v>804</v>
      </c>
      <c r="AG658" s="506">
        <v>0</v>
      </c>
      <c r="AH658" s="451" t="s">
        <v>1119</v>
      </c>
      <c r="AI658" s="450">
        <v>0</v>
      </c>
      <c r="AJ658" s="506">
        <v>0</v>
      </c>
      <c r="AK658" s="506">
        <v>0</v>
      </c>
      <c r="AL658" s="506">
        <v>0</v>
      </c>
      <c r="AM658" s="506">
        <v>0</v>
      </c>
      <c r="AN658" s="452" t="s">
        <v>1119</v>
      </c>
      <c r="AO658" s="506">
        <v>0</v>
      </c>
      <c r="AP658" s="506">
        <v>0</v>
      </c>
      <c r="AQ658" s="453"/>
      <c r="AR658" s="450">
        <v>0</v>
      </c>
    </row>
    <row r="659" spans="1:44" s="333" customFormat="1" hidden="1" x14ac:dyDescent="0.25">
      <c r="A659" s="447">
        <v>5</v>
      </c>
      <c r="B659" s="448" t="s">
        <v>156</v>
      </c>
      <c r="C659" s="449">
        <v>0</v>
      </c>
      <c r="D659" s="506">
        <v>0.24506060168000005</v>
      </c>
      <c r="E659" s="506">
        <v>0.23357783857940001</v>
      </c>
      <c r="F659" s="506">
        <v>0</v>
      </c>
      <c r="G659" s="506">
        <v>0.19500000000000001</v>
      </c>
      <c r="H659" s="506">
        <v>0</v>
      </c>
      <c r="I659" s="506">
        <v>0</v>
      </c>
      <c r="J659" s="506">
        <v>0</v>
      </c>
      <c r="K659" s="506">
        <v>0</v>
      </c>
      <c r="L659" s="506">
        <v>0</v>
      </c>
      <c r="M659" s="506">
        <v>0</v>
      </c>
      <c r="N659" s="506">
        <v>0</v>
      </c>
      <c r="O659" s="506">
        <v>0.19500000000000001</v>
      </c>
      <c r="P659" s="506">
        <v>3.8577838579400003E-2</v>
      </c>
      <c r="Q659" s="506">
        <v>0.19500000000000001</v>
      </c>
      <c r="R659" s="509" t="s">
        <v>1119</v>
      </c>
      <c r="S659" s="506"/>
      <c r="T659" s="506"/>
      <c r="U659" s="506">
        <v>0</v>
      </c>
      <c r="V659" s="506">
        <v>0.33400000000000002</v>
      </c>
      <c r="W659" s="506">
        <v>0</v>
      </c>
      <c r="X659" s="506">
        <v>0</v>
      </c>
      <c r="Y659" s="506">
        <v>0</v>
      </c>
      <c r="Z659" s="506">
        <v>0</v>
      </c>
      <c r="AA659" s="506">
        <v>0</v>
      </c>
      <c r="AB659" s="506">
        <v>0</v>
      </c>
      <c r="AC659" s="506">
        <v>0</v>
      </c>
      <c r="AD659" s="506">
        <v>0.33400000000000002</v>
      </c>
      <c r="AE659" s="506">
        <v>0</v>
      </c>
      <c r="AF659" s="506">
        <v>0.33400000000000002</v>
      </c>
      <c r="AG659" s="506">
        <v>-0.33400000000000002</v>
      </c>
      <c r="AH659" s="451">
        <v>0</v>
      </c>
      <c r="AI659" s="450">
        <v>0</v>
      </c>
      <c r="AJ659" s="506">
        <v>0</v>
      </c>
      <c r="AK659" s="506">
        <v>0.33400001000000001</v>
      </c>
      <c r="AL659" s="506">
        <v>0</v>
      </c>
      <c r="AM659" s="506">
        <v>-0.33400001000000001</v>
      </c>
      <c r="AN659" s="452">
        <v>0</v>
      </c>
      <c r="AO659" s="506">
        <v>0.33400001000000001</v>
      </c>
      <c r="AP659" s="506">
        <v>0</v>
      </c>
      <c r="AQ659" s="453"/>
      <c r="AR659" s="450">
        <v>0</v>
      </c>
    </row>
    <row r="660" spans="1:44" s="333" customFormat="1" ht="47.25" hidden="1" x14ac:dyDescent="0.25">
      <c r="A660" s="447">
        <v>0</v>
      </c>
      <c r="B660" s="448" t="s">
        <v>921</v>
      </c>
      <c r="C660" s="449" t="s">
        <v>385</v>
      </c>
      <c r="D660" s="506">
        <v>0.24506060168000005</v>
      </c>
      <c r="E660" s="506">
        <v>0.23357783857940001</v>
      </c>
      <c r="F660" s="506">
        <v>0</v>
      </c>
      <c r="G660" s="506">
        <v>0.19500000000000001</v>
      </c>
      <c r="H660" s="506">
        <v>0</v>
      </c>
      <c r="I660" s="506">
        <v>0</v>
      </c>
      <c r="J660" s="506">
        <v>0</v>
      </c>
      <c r="K660" s="506">
        <v>0</v>
      </c>
      <c r="L660" s="506">
        <v>0</v>
      </c>
      <c r="M660" s="506">
        <v>0</v>
      </c>
      <c r="N660" s="506">
        <v>0</v>
      </c>
      <c r="O660" s="506">
        <v>0.19500000000000001</v>
      </c>
      <c r="P660" s="506">
        <v>3.8577838579400003E-2</v>
      </c>
      <c r="Q660" s="506">
        <v>0.19500000000000001</v>
      </c>
      <c r="R660" s="509" t="s">
        <v>1119</v>
      </c>
      <c r="S660" s="506"/>
      <c r="T660" s="506"/>
      <c r="U660" s="506">
        <v>0</v>
      </c>
      <c r="V660" s="506">
        <v>0.33400000000000002</v>
      </c>
      <c r="W660" s="506">
        <v>0</v>
      </c>
      <c r="X660" s="506">
        <v>0</v>
      </c>
      <c r="Y660" s="506">
        <v>0</v>
      </c>
      <c r="Z660" s="506">
        <v>0</v>
      </c>
      <c r="AA660" s="506">
        <v>0</v>
      </c>
      <c r="AB660" s="506">
        <v>0</v>
      </c>
      <c r="AC660" s="506">
        <v>0</v>
      </c>
      <c r="AD660" s="506">
        <v>0.33400000000000002</v>
      </c>
      <c r="AE660" s="506">
        <v>0</v>
      </c>
      <c r="AF660" s="506">
        <v>0.33400000000000002</v>
      </c>
      <c r="AG660" s="506">
        <v>-0.33400000000000002</v>
      </c>
      <c r="AH660" s="451">
        <v>0</v>
      </c>
      <c r="AI660" s="450" t="s">
        <v>509</v>
      </c>
      <c r="AJ660" s="506">
        <v>0</v>
      </c>
      <c r="AK660" s="506">
        <v>0.33400001000000001</v>
      </c>
      <c r="AL660" s="506">
        <v>0</v>
      </c>
      <c r="AM660" s="506">
        <v>-0.33400001000000001</v>
      </c>
      <c r="AN660" s="452">
        <v>0</v>
      </c>
      <c r="AO660" s="506">
        <v>0.33400001000000001</v>
      </c>
      <c r="AP660" s="506">
        <v>0</v>
      </c>
      <c r="AQ660" s="453"/>
      <c r="AR660" s="450" t="s">
        <v>443</v>
      </c>
    </row>
    <row r="661" spans="1:44" s="333" customFormat="1" hidden="1" x14ac:dyDescent="0.25">
      <c r="A661" s="447">
        <v>6</v>
      </c>
      <c r="B661" s="448" t="s">
        <v>384</v>
      </c>
      <c r="C661" s="449">
        <v>0</v>
      </c>
      <c r="D661" s="506">
        <v>0</v>
      </c>
      <c r="E661" s="506">
        <v>0</v>
      </c>
      <c r="F661" s="506">
        <v>0</v>
      </c>
      <c r="G661" s="506">
        <v>0</v>
      </c>
      <c r="H661" s="506">
        <v>0</v>
      </c>
      <c r="I661" s="506">
        <v>0</v>
      </c>
      <c r="J661" s="506">
        <v>0</v>
      </c>
      <c r="K661" s="506">
        <v>0</v>
      </c>
      <c r="L661" s="506">
        <v>0</v>
      </c>
      <c r="M661" s="506">
        <v>0</v>
      </c>
      <c r="N661" s="506">
        <v>0</v>
      </c>
      <c r="O661" s="506">
        <v>0</v>
      </c>
      <c r="P661" s="506" t="s">
        <v>804</v>
      </c>
      <c r="Q661" s="506">
        <v>0</v>
      </c>
      <c r="R661" s="509" t="s">
        <v>1119</v>
      </c>
      <c r="S661" s="506"/>
      <c r="T661" s="506"/>
      <c r="U661" s="506">
        <v>0</v>
      </c>
      <c r="V661" s="506">
        <v>0</v>
      </c>
      <c r="W661" s="506">
        <v>0</v>
      </c>
      <c r="X661" s="506">
        <v>0</v>
      </c>
      <c r="Y661" s="506">
        <v>0</v>
      </c>
      <c r="Z661" s="506">
        <v>0</v>
      </c>
      <c r="AA661" s="506">
        <v>0</v>
      </c>
      <c r="AB661" s="506">
        <v>0</v>
      </c>
      <c r="AC661" s="506">
        <v>0</v>
      </c>
      <c r="AD661" s="506">
        <v>0</v>
      </c>
      <c r="AE661" s="506">
        <v>0</v>
      </c>
      <c r="AF661" s="506" t="s">
        <v>804</v>
      </c>
      <c r="AG661" s="506">
        <v>0</v>
      </c>
      <c r="AH661" s="451" t="s">
        <v>1119</v>
      </c>
      <c r="AI661" s="450">
        <v>0</v>
      </c>
      <c r="AJ661" s="506">
        <v>0</v>
      </c>
      <c r="AK661" s="506">
        <v>0</v>
      </c>
      <c r="AL661" s="506">
        <v>0</v>
      </c>
      <c r="AM661" s="506">
        <v>0</v>
      </c>
      <c r="AN661" s="452" t="s">
        <v>1119</v>
      </c>
      <c r="AO661" s="506">
        <v>0</v>
      </c>
      <c r="AP661" s="506">
        <v>0</v>
      </c>
      <c r="AQ661" s="453"/>
      <c r="AR661" s="450">
        <v>0</v>
      </c>
    </row>
    <row r="662" spans="1:44" s="333" customFormat="1" hidden="1" x14ac:dyDescent="0.25">
      <c r="A662" s="447">
        <v>7</v>
      </c>
      <c r="B662" s="448" t="s">
        <v>480</v>
      </c>
      <c r="C662" s="449">
        <v>0</v>
      </c>
      <c r="D662" s="506">
        <v>0</v>
      </c>
      <c r="E662" s="506">
        <v>0</v>
      </c>
      <c r="F662" s="506">
        <v>0</v>
      </c>
      <c r="G662" s="506">
        <v>0</v>
      </c>
      <c r="H662" s="506">
        <v>0</v>
      </c>
      <c r="I662" s="506">
        <v>0</v>
      </c>
      <c r="J662" s="506">
        <v>0</v>
      </c>
      <c r="K662" s="506">
        <v>0</v>
      </c>
      <c r="L662" s="506">
        <v>0</v>
      </c>
      <c r="M662" s="506">
        <v>0</v>
      </c>
      <c r="N662" s="506">
        <v>0</v>
      </c>
      <c r="O662" s="506">
        <v>0</v>
      </c>
      <c r="P662" s="506" t="s">
        <v>804</v>
      </c>
      <c r="Q662" s="506">
        <v>0</v>
      </c>
      <c r="R662" s="509" t="s">
        <v>1119</v>
      </c>
      <c r="S662" s="506"/>
      <c r="T662" s="506"/>
      <c r="U662" s="506">
        <v>0</v>
      </c>
      <c r="V662" s="506">
        <v>0</v>
      </c>
      <c r="W662" s="506">
        <v>0</v>
      </c>
      <c r="X662" s="506">
        <v>0</v>
      </c>
      <c r="Y662" s="506">
        <v>0</v>
      </c>
      <c r="Z662" s="506">
        <v>0</v>
      </c>
      <c r="AA662" s="506">
        <v>0</v>
      </c>
      <c r="AB662" s="506">
        <v>0</v>
      </c>
      <c r="AC662" s="506">
        <v>0</v>
      </c>
      <c r="AD662" s="506">
        <v>0</v>
      </c>
      <c r="AE662" s="506">
        <v>0</v>
      </c>
      <c r="AF662" s="506" t="s">
        <v>804</v>
      </c>
      <c r="AG662" s="506">
        <v>0</v>
      </c>
      <c r="AH662" s="451" t="s">
        <v>1119</v>
      </c>
      <c r="AI662" s="450">
        <v>0</v>
      </c>
      <c r="AJ662" s="506">
        <v>0</v>
      </c>
      <c r="AK662" s="506">
        <v>0</v>
      </c>
      <c r="AL662" s="506">
        <v>0</v>
      </c>
      <c r="AM662" s="506">
        <v>0</v>
      </c>
      <c r="AN662" s="452" t="s">
        <v>1119</v>
      </c>
      <c r="AO662" s="506">
        <v>0</v>
      </c>
      <c r="AP662" s="506">
        <v>0</v>
      </c>
      <c r="AQ662" s="453"/>
      <c r="AR662" s="450">
        <v>0</v>
      </c>
    </row>
    <row r="663" spans="1:44" s="333" customFormat="1" ht="31.5" hidden="1" x14ac:dyDescent="0.25">
      <c r="A663" s="447">
        <v>8</v>
      </c>
      <c r="B663" s="448" t="s">
        <v>410</v>
      </c>
      <c r="C663" s="449">
        <v>0</v>
      </c>
      <c r="D663" s="506">
        <v>705.27897507495163</v>
      </c>
      <c r="E663" s="506">
        <v>168.94300000000001</v>
      </c>
      <c r="F663" s="506">
        <v>622.8344936405324</v>
      </c>
      <c r="G663" s="506">
        <v>572.26176534799993</v>
      </c>
      <c r="H663" s="506">
        <v>171.8209640145879</v>
      </c>
      <c r="I663" s="506">
        <v>140.51515838</v>
      </c>
      <c r="J663" s="506">
        <v>144.69876942236618</v>
      </c>
      <c r="K663" s="506">
        <v>106.25463352999999</v>
      </c>
      <c r="L663" s="506">
        <v>134.53904</v>
      </c>
      <c r="M663" s="506">
        <v>199.00192573999996</v>
      </c>
      <c r="N663" s="506">
        <v>171.77572020357832</v>
      </c>
      <c r="O663" s="506">
        <v>126.49004769800001</v>
      </c>
      <c r="P663" s="506">
        <v>-403.31876534799994</v>
      </c>
      <c r="Q663" s="506">
        <v>-50.572728292532418</v>
      </c>
      <c r="R663" s="509">
        <v>0.91880230011518849</v>
      </c>
      <c r="S663" s="506"/>
      <c r="T663" s="506"/>
      <c r="U663" s="506">
        <v>0</v>
      </c>
      <c r="V663" s="506">
        <v>0</v>
      </c>
      <c r="W663" s="506">
        <v>0</v>
      </c>
      <c r="X663" s="506">
        <v>0</v>
      </c>
      <c r="Y663" s="506">
        <v>0</v>
      </c>
      <c r="Z663" s="506">
        <v>0</v>
      </c>
      <c r="AA663" s="506">
        <v>0</v>
      </c>
      <c r="AB663" s="506">
        <v>0</v>
      </c>
      <c r="AC663" s="506">
        <v>0</v>
      </c>
      <c r="AD663" s="506">
        <v>0</v>
      </c>
      <c r="AE663" s="506">
        <v>0</v>
      </c>
      <c r="AF663" s="506">
        <v>4.5022790446779676E-4</v>
      </c>
      <c r="AG663" s="506">
        <v>0</v>
      </c>
      <c r="AH663" s="451" t="s">
        <v>1119</v>
      </c>
      <c r="AI663" s="450">
        <v>0</v>
      </c>
      <c r="AJ663" s="506">
        <v>0</v>
      </c>
      <c r="AK663" s="506">
        <v>0</v>
      </c>
      <c r="AL663" s="506">
        <v>0</v>
      </c>
      <c r="AM663" s="506">
        <v>0</v>
      </c>
      <c r="AN663" s="452" t="s">
        <v>1119</v>
      </c>
      <c r="AO663" s="506">
        <v>0</v>
      </c>
      <c r="AP663" s="506">
        <v>0</v>
      </c>
      <c r="AQ663" s="453"/>
      <c r="AR663" s="450">
        <v>0</v>
      </c>
    </row>
    <row r="664" spans="1:44" s="333" customFormat="1" ht="47.25" hidden="1" x14ac:dyDescent="0.25">
      <c r="A664" s="447">
        <v>0</v>
      </c>
      <c r="B664" s="448" t="s">
        <v>1061</v>
      </c>
      <c r="C664" s="449" t="s">
        <v>388</v>
      </c>
      <c r="D664" s="506">
        <v>0</v>
      </c>
      <c r="E664" s="506">
        <v>0</v>
      </c>
      <c r="F664" s="506">
        <v>94.352564974199993</v>
      </c>
      <c r="G664" s="506">
        <v>81.663165757999991</v>
      </c>
      <c r="H664" s="506">
        <v>41.949810909999997</v>
      </c>
      <c r="I664" s="506">
        <v>11.47321702</v>
      </c>
      <c r="J664" s="506">
        <v>52.402754064200003</v>
      </c>
      <c r="K664" s="506">
        <v>15.512547799999997</v>
      </c>
      <c r="L664" s="506">
        <v>0</v>
      </c>
      <c r="M664" s="506">
        <v>46.174930150000002</v>
      </c>
      <c r="N664" s="506">
        <v>0</v>
      </c>
      <c r="O664" s="506">
        <v>8.5024707880000019</v>
      </c>
      <c r="P664" s="506" t="s">
        <v>804</v>
      </c>
      <c r="Q664" s="506">
        <v>-12.689399216200004</v>
      </c>
      <c r="R664" s="509">
        <v>0.86551081870779212</v>
      </c>
      <c r="S664" s="506"/>
      <c r="T664" s="506"/>
      <c r="U664" s="506">
        <v>0</v>
      </c>
      <c r="V664" s="506">
        <v>0</v>
      </c>
      <c r="W664" s="506">
        <v>0</v>
      </c>
      <c r="X664" s="506">
        <v>0</v>
      </c>
      <c r="Y664" s="506">
        <v>0</v>
      </c>
      <c r="Z664" s="506">
        <v>0</v>
      </c>
      <c r="AA664" s="506">
        <v>0</v>
      </c>
      <c r="AB664" s="506">
        <v>0</v>
      </c>
      <c r="AC664" s="506">
        <v>0</v>
      </c>
      <c r="AD664" s="506">
        <v>0</v>
      </c>
      <c r="AE664" s="506">
        <v>0</v>
      </c>
      <c r="AF664" s="506" t="s">
        <v>804</v>
      </c>
      <c r="AG664" s="506">
        <v>0</v>
      </c>
      <c r="AH664" s="451" t="s">
        <v>1119</v>
      </c>
      <c r="AI664" s="450" t="s">
        <v>927</v>
      </c>
      <c r="AJ664" s="506">
        <v>0</v>
      </c>
      <c r="AK664" s="506">
        <v>0</v>
      </c>
      <c r="AL664" s="506">
        <v>0</v>
      </c>
      <c r="AM664" s="506">
        <v>0</v>
      </c>
      <c r="AN664" s="452" t="s">
        <v>1119</v>
      </c>
      <c r="AO664" s="506">
        <v>0</v>
      </c>
      <c r="AP664" s="506">
        <v>0</v>
      </c>
      <c r="AQ664" s="453"/>
      <c r="AR664" s="450" t="s">
        <v>1108</v>
      </c>
    </row>
    <row r="665" spans="1:44" s="333" customFormat="1" ht="47.25" hidden="1" x14ac:dyDescent="0.25">
      <c r="A665" s="447">
        <v>0</v>
      </c>
      <c r="B665" s="448" t="s">
        <v>1061</v>
      </c>
      <c r="C665" s="449" t="s">
        <v>390</v>
      </c>
      <c r="D665" s="506">
        <v>0</v>
      </c>
      <c r="E665" s="506">
        <v>11.078000000000001</v>
      </c>
      <c r="F665" s="506">
        <v>11.078000000000001</v>
      </c>
      <c r="G665" s="506">
        <v>33.120999999999995</v>
      </c>
      <c r="H665" s="506">
        <v>2.8330000000000002</v>
      </c>
      <c r="I665" s="506">
        <v>4.8469999999999995</v>
      </c>
      <c r="J665" s="506">
        <v>8.245000000000001</v>
      </c>
      <c r="K665" s="506">
        <v>10.181000000000001</v>
      </c>
      <c r="L665" s="506">
        <v>0</v>
      </c>
      <c r="M665" s="506">
        <v>1.5670000000000002</v>
      </c>
      <c r="N665" s="506">
        <v>0</v>
      </c>
      <c r="O665" s="506">
        <v>16.526</v>
      </c>
      <c r="P665" s="506">
        <v>-22.042999999999992</v>
      </c>
      <c r="Q665" s="506">
        <v>22.042999999999999</v>
      </c>
      <c r="R665" s="509">
        <v>2.989799602816392</v>
      </c>
      <c r="S665" s="506"/>
      <c r="T665" s="506"/>
      <c r="U665" s="506">
        <v>0</v>
      </c>
      <c r="V665" s="506">
        <v>0</v>
      </c>
      <c r="W665" s="506">
        <v>0</v>
      </c>
      <c r="X665" s="506">
        <v>0</v>
      </c>
      <c r="Y665" s="506">
        <v>0</v>
      </c>
      <c r="Z665" s="506">
        <v>0</v>
      </c>
      <c r="AA665" s="506">
        <v>0</v>
      </c>
      <c r="AB665" s="506">
        <v>0</v>
      </c>
      <c r="AC665" s="506">
        <v>0</v>
      </c>
      <c r="AD665" s="506">
        <v>0</v>
      </c>
      <c r="AE665" s="506">
        <v>0</v>
      </c>
      <c r="AF665" s="506" t="s">
        <v>804</v>
      </c>
      <c r="AG665" s="506">
        <v>0</v>
      </c>
      <c r="AH665" s="451" t="s">
        <v>1119</v>
      </c>
      <c r="AI665" s="450" t="s">
        <v>509</v>
      </c>
      <c r="AJ665" s="506">
        <v>0</v>
      </c>
      <c r="AK665" s="506">
        <v>0</v>
      </c>
      <c r="AL665" s="506">
        <v>0</v>
      </c>
      <c r="AM665" s="506">
        <v>0</v>
      </c>
      <c r="AN665" s="452" t="s">
        <v>1119</v>
      </c>
      <c r="AO665" s="506">
        <v>0</v>
      </c>
      <c r="AP665" s="506">
        <v>0</v>
      </c>
      <c r="AQ665" s="453"/>
      <c r="AR665" s="450" t="s">
        <v>1108</v>
      </c>
    </row>
    <row r="666" spans="1:44" s="333" customFormat="1" ht="47.25" hidden="1" x14ac:dyDescent="0.25">
      <c r="A666" s="447">
        <v>0</v>
      </c>
      <c r="B666" s="448" t="s">
        <v>1061</v>
      </c>
      <c r="C666" s="449" t="s">
        <v>389</v>
      </c>
      <c r="D666" s="506">
        <v>0</v>
      </c>
      <c r="E666" s="506">
        <v>157.86500000000001</v>
      </c>
      <c r="F666" s="506">
        <v>114.18967815633238</v>
      </c>
      <c r="G666" s="506">
        <v>130.50889508</v>
      </c>
      <c r="H666" s="506">
        <v>51.070424644587888</v>
      </c>
      <c r="I666" s="506">
        <v>51.162743000000006</v>
      </c>
      <c r="J666" s="506">
        <v>27.125049808166185</v>
      </c>
      <c r="K666" s="506">
        <v>26.67515208</v>
      </c>
      <c r="L666" s="506">
        <v>34.539040000000007</v>
      </c>
      <c r="M666" s="506">
        <v>47.031000000000006</v>
      </c>
      <c r="N666" s="506">
        <v>1.4551637035783074</v>
      </c>
      <c r="O666" s="506">
        <v>5.6400000000000006</v>
      </c>
      <c r="P666" s="506">
        <v>27.356104920000007</v>
      </c>
      <c r="Q666" s="506">
        <v>16.319216923667625</v>
      </c>
      <c r="R666" s="509">
        <v>1.1429132403834754</v>
      </c>
      <c r="S666" s="506"/>
      <c r="T666" s="506"/>
      <c r="U666" s="506">
        <v>0</v>
      </c>
      <c r="V666" s="506">
        <v>0</v>
      </c>
      <c r="W666" s="506">
        <v>0</v>
      </c>
      <c r="X666" s="506">
        <v>0</v>
      </c>
      <c r="Y666" s="506">
        <v>0</v>
      </c>
      <c r="Z666" s="506">
        <v>0</v>
      </c>
      <c r="AA666" s="506">
        <v>0</v>
      </c>
      <c r="AB666" s="506">
        <v>0</v>
      </c>
      <c r="AC666" s="506">
        <v>0</v>
      </c>
      <c r="AD666" s="506">
        <v>0</v>
      </c>
      <c r="AE666" s="506">
        <v>0</v>
      </c>
      <c r="AF666" s="506">
        <v>4.5022790446779676E-4</v>
      </c>
      <c r="AG666" s="506">
        <v>0</v>
      </c>
      <c r="AH666" s="451" t="s">
        <v>1119</v>
      </c>
      <c r="AI666" s="450" t="s">
        <v>509</v>
      </c>
      <c r="AJ666" s="506">
        <v>0</v>
      </c>
      <c r="AK666" s="506">
        <v>0</v>
      </c>
      <c r="AL666" s="506">
        <v>0</v>
      </c>
      <c r="AM666" s="506">
        <v>0</v>
      </c>
      <c r="AN666" s="452" t="s">
        <v>1119</v>
      </c>
      <c r="AO666" s="506">
        <v>0</v>
      </c>
      <c r="AP666" s="506">
        <v>0</v>
      </c>
      <c r="AQ666" s="453"/>
      <c r="AR666" s="450" t="s">
        <v>1108</v>
      </c>
    </row>
    <row r="667" spans="1:44" s="333" customFormat="1" ht="47.25" hidden="1" x14ac:dyDescent="0.25">
      <c r="A667" s="447">
        <v>0</v>
      </c>
      <c r="B667" s="448" t="s">
        <v>1061</v>
      </c>
      <c r="C667" s="449" t="s">
        <v>385</v>
      </c>
      <c r="D667" s="506">
        <v>705.27897507495163</v>
      </c>
      <c r="E667" s="506">
        <v>0</v>
      </c>
      <c r="F667" s="506">
        <v>403.21425051</v>
      </c>
      <c r="G667" s="506">
        <v>326.96870450999995</v>
      </c>
      <c r="H667" s="506">
        <v>75.967728460000004</v>
      </c>
      <c r="I667" s="506">
        <v>73.032198359999995</v>
      </c>
      <c r="J667" s="506">
        <v>56.925965550000001</v>
      </c>
      <c r="K667" s="506">
        <v>53.885933649999998</v>
      </c>
      <c r="L667" s="506">
        <v>100</v>
      </c>
      <c r="M667" s="506">
        <v>104.22899558999995</v>
      </c>
      <c r="N667" s="506">
        <v>170.32055650000001</v>
      </c>
      <c r="O667" s="506">
        <v>95.821576910000005</v>
      </c>
      <c r="P667" s="506" t="s">
        <v>804</v>
      </c>
      <c r="Q667" s="506">
        <v>-76.245546000000061</v>
      </c>
      <c r="R667" s="509">
        <v>0.81090562671442812</v>
      </c>
      <c r="S667" s="506"/>
      <c r="T667" s="506"/>
      <c r="U667" s="506">
        <v>0</v>
      </c>
      <c r="V667" s="506">
        <v>0</v>
      </c>
      <c r="W667" s="506">
        <v>0</v>
      </c>
      <c r="X667" s="506">
        <v>0</v>
      </c>
      <c r="Y667" s="506">
        <v>0</v>
      </c>
      <c r="Z667" s="506">
        <v>0</v>
      </c>
      <c r="AA667" s="506">
        <v>0</v>
      </c>
      <c r="AB667" s="506">
        <v>0</v>
      </c>
      <c r="AC667" s="506">
        <v>0</v>
      </c>
      <c r="AD667" s="506">
        <v>0</v>
      </c>
      <c r="AE667" s="506">
        <v>0</v>
      </c>
      <c r="AF667" s="506" t="s">
        <v>804</v>
      </c>
      <c r="AG667" s="506">
        <v>0</v>
      </c>
      <c r="AH667" s="451" t="s">
        <v>1119</v>
      </c>
      <c r="AI667" s="450" t="s">
        <v>927</v>
      </c>
      <c r="AJ667" s="506">
        <v>0</v>
      </c>
      <c r="AK667" s="506">
        <v>0</v>
      </c>
      <c r="AL667" s="506">
        <v>0</v>
      </c>
      <c r="AM667" s="506">
        <v>0</v>
      </c>
      <c r="AN667" s="452" t="s">
        <v>1119</v>
      </c>
      <c r="AO667" s="506">
        <v>0</v>
      </c>
      <c r="AP667" s="506">
        <v>0</v>
      </c>
      <c r="AQ667" s="453"/>
      <c r="AR667" s="450" t="s">
        <v>1108</v>
      </c>
    </row>
    <row r="668" spans="1:44" s="333" customFormat="1" ht="31.5" hidden="1" x14ac:dyDescent="0.25">
      <c r="A668" s="447">
        <v>9</v>
      </c>
      <c r="B668" s="448" t="s">
        <v>510</v>
      </c>
      <c r="C668" s="449">
        <v>0</v>
      </c>
      <c r="D668" s="506">
        <v>0</v>
      </c>
      <c r="E668" s="506">
        <v>0</v>
      </c>
      <c r="F668" s="506">
        <v>0</v>
      </c>
      <c r="G668" s="506">
        <v>0</v>
      </c>
      <c r="H668" s="506">
        <v>0</v>
      </c>
      <c r="I668" s="506">
        <v>0</v>
      </c>
      <c r="J668" s="506">
        <v>0</v>
      </c>
      <c r="K668" s="506">
        <v>0</v>
      </c>
      <c r="L668" s="506">
        <v>0</v>
      </c>
      <c r="M668" s="506">
        <v>0</v>
      </c>
      <c r="N668" s="506">
        <v>0</v>
      </c>
      <c r="O668" s="506">
        <v>0</v>
      </c>
      <c r="P668" s="506" t="s">
        <v>804</v>
      </c>
      <c r="Q668" s="506">
        <v>0</v>
      </c>
      <c r="R668" s="509" t="s">
        <v>1119</v>
      </c>
      <c r="S668" s="506"/>
      <c r="T668" s="506"/>
      <c r="U668" s="506">
        <v>833.06936569000004</v>
      </c>
      <c r="V668" s="506">
        <v>0</v>
      </c>
      <c r="W668" s="506">
        <v>0</v>
      </c>
      <c r="X668" s="506">
        <v>0</v>
      </c>
      <c r="Y668" s="506">
        <v>0</v>
      </c>
      <c r="Z668" s="506">
        <v>0</v>
      </c>
      <c r="AA668" s="506">
        <v>0</v>
      </c>
      <c r="AB668" s="506">
        <v>0</v>
      </c>
      <c r="AC668" s="506">
        <v>0</v>
      </c>
      <c r="AD668" s="506">
        <v>0</v>
      </c>
      <c r="AE668" s="506">
        <v>0</v>
      </c>
      <c r="AF668" s="506">
        <v>267.04835553620899</v>
      </c>
      <c r="AG668" s="506">
        <v>0</v>
      </c>
      <c r="AH668" s="451" t="s">
        <v>1119</v>
      </c>
      <c r="AI668" s="450">
        <v>0</v>
      </c>
      <c r="AJ668" s="506">
        <v>827.23736609000002</v>
      </c>
      <c r="AK668" s="506">
        <v>2.57</v>
      </c>
      <c r="AL668" s="506">
        <v>0</v>
      </c>
      <c r="AM668" s="506">
        <v>-2.57</v>
      </c>
      <c r="AN668" s="452">
        <v>0</v>
      </c>
      <c r="AO668" s="506">
        <v>2.57</v>
      </c>
      <c r="AP668" s="506">
        <v>0</v>
      </c>
      <c r="AQ668" s="453"/>
      <c r="AR668" s="450">
        <v>0</v>
      </c>
    </row>
    <row r="669" spans="1:44" s="333" customFormat="1" ht="31.5" hidden="1" x14ac:dyDescent="0.25">
      <c r="A669" s="447">
        <v>0</v>
      </c>
      <c r="B669" s="448" t="s">
        <v>1062</v>
      </c>
      <c r="C669" s="449" t="s">
        <v>388</v>
      </c>
      <c r="D669" s="506">
        <v>0</v>
      </c>
      <c r="E669" s="506">
        <v>0</v>
      </c>
      <c r="F669" s="506">
        <v>0</v>
      </c>
      <c r="G669" s="506">
        <v>0</v>
      </c>
      <c r="H669" s="506">
        <v>0</v>
      </c>
      <c r="I669" s="506">
        <v>0</v>
      </c>
      <c r="J669" s="506">
        <v>0</v>
      </c>
      <c r="K669" s="506">
        <v>0</v>
      </c>
      <c r="L669" s="506">
        <v>0</v>
      </c>
      <c r="M669" s="506">
        <v>0</v>
      </c>
      <c r="N669" s="506">
        <v>0</v>
      </c>
      <c r="O669" s="506">
        <v>0</v>
      </c>
      <c r="P669" s="506" t="s">
        <v>804</v>
      </c>
      <c r="Q669" s="506">
        <v>0</v>
      </c>
      <c r="R669" s="509">
        <v>0</v>
      </c>
      <c r="S669" s="506"/>
      <c r="T669" s="506"/>
      <c r="U669" s="506">
        <v>32.101346069999998</v>
      </c>
      <c r="V669" s="506">
        <v>0</v>
      </c>
      <c r="W669" s="506">
        <v>0</v>
      </c>
      <c r="X669" s="506">
        <v>0</v>
      </c>
      <c r="Y669" s="506">
        <v>0</v>
      </c>
      <c r="Z669" s="506">
        <v>0</v>
      </c>
      <c r="AA669" s="506">
        <v>0</v>
      </c>
      <c r="AB669" s="506">
        <v>0</v>
      </c>
      <c r="AC669" s="506">
        <v>0</v>
      </c>
      <c r="AD669" s="506">
        <v>0</v>
      </c>
      <c r="AE669" s="506">
        <v>0</v>
      </c>
      <c r="AF669" s="506" t="s">
        <v>804</v>
      </c>
      <c r="AG669" s="506">
        <v>0</v>
      </c>
      <c r="AH669" s="451" t="s">
        <v>1119</v>
      </c>
      <c r="AI669" s="450">
        <v>0</v>
      </c>
      <c r="AJ669" s="506">
        <v>24.467152809999998</v>
      </c>
      <c r="AK669" s="506">
        <v>0</v>
      </c>
      <c r="AL669" s="506">
        <v>0</v>
      </c>
      <c r="AM669" s="506">
        <v>0</v>
      </c>
      <c r="AN669" s="452" t="s">
        <v>1119</v>
      </c>
      <c r="AO669" s="506">
        <v>0</v>
      </c>
      <c r="AP669" s="506">
        <v>0</v>
      </c>
      <c r="AQ669" s="453"/>
      <c r="AR669" s="450" t="s">
        <v>1108</v>
      </c>
    </row>
    <row r="670" spans="1:44" s="333" customFormat="1" ht="31.5" hidden="1" x14ac:dyDescent="0.25">
      <c r="A670" s="447">
        <v>0</v>
      </c>
      <c r="B670" s="448" t="s">
        <v>837</v>
      </c>
      <c r="C670" s="449" t="s">
        <v>388</v>
      </c>
      <c r="D670" s="506">
        <v>0</v>
      </c>
      <c r="E670" s="506">
        <v>0</v>
      </c>
      <c r="F670" s="506">
        <v>0</v>
      </c>
      <c r="G670" s="506">
        <v>0</v>
      </c>
      <c r="H670" s="506">
        <v>0</v>
      </c>
      <c r="I670" s="506">
        <v>0</v>
      </c>
      <c r="J670" s="506">
        <v>0</v>
      </c>
      <c r="K670" s="506">
        <v>0</v>
      </c>
      <c r="L670" s="506">
        <v>0</v>
      </c>
      <c r="M670" s="506">
        <v>0</v>
      </c>
      <c r="N670" s="506">
        <v>0</v>
      </c>
      <c r="O670" s="506">
        <v>0</v>
      </c>
      <c r="P670" s="506" t="s">
        <v>804</v>
      </c>
      <c r="Q670" s="506">
        <v>0</v>
      </c>
      <c r="R670" s="509">
        <v>0</v>
      </c>
      <c r="S670" s="506"/>
      <c r="T670" s="506"/>
      <c r="U670" s="506">
        <v>52.123119619999997</v>
      </c>
      <c r="V670" s="506">
        <v>0</v>
      </c>
      <c r="W670" s="506">
        <v>0</v>
      </c>
      <c r="X670" s="506">
        <v>0</v>
      </c>
      <c r="Y670" s="506">
        <v>0</v>
      </c>
      <c r="Z670" s="506">
        <v>0</v>
      </c>
      <c r="AA670" s="506">
        <v>0</v>
      </c>
      <c r="AB670" s="506">
        <v>0</v>
      </c>
      <c r="AC670" s="506">
        <v>0</v>
      </c>
      <c r="AD670" s="506">
        <v>0</v>
      </c>
      <c r="AE670" s="506">
        <v>0</v>
      </c>
      <c r="AF670" s="506" t="s">
        <v>804</v>
      </c>
      <c r="AG670" s="506">
        <v>0</v>
      </c>
      <c r="AH670" s="451" t="s">
        <v>1119</v>
      </c>
      <c r="AI670" s="450">
        <v>0</v>
      </c>
      <c r="AJ670" s="506">
        <v>52.574813280000001</v>
      </c>
      <c r="AK670" s="506">
        <v>0</v>
      </c>
      <c r="AL670" s="506">
        <v>0</v>
      </c>
      <c r="AM670" s="506">
        <v>0</v>
      </c>
      <c r="AN670" s="452" t="s">
        <v>1119</v>
      </c>
      <c r="AO670" s="506">
        <v>0</v>
      </c>
      <c r="AP670" s="506">
        <v>0</v>
      </c>
      <c r="AQ670" s="453"/>
      <c r="AR670" s="450" t="s">
        <v>443</v>
      </c>
    </row>
    <row r="671" spans="1:44" s="333" customFormat="1" ht="31.5" hidden="1" x14ac:dyDescent="0.25">
      <c r="A671" s="447">
        <v>0</v>
      </c>
      <c r="B671" s="448" t="s">
        <v>1062</v>
      </c>
      <c r="C671" s="449" t="s">
        <v>390</v>
      </c>
      <c r="D671" s="506">
        <v>0</v>
      </c>
      <c r="E671" s="506">
        <v>0</v>
      </c>
      <c r="F671" s="506">
        <v>0</v>
      </c>
      <c r="G671" s="506">
        <v>0</v>
      </c>
      <c r="H671" s="506">
        <v>0</v>
      </c>
      <c r="I671" s="506">
        <v>0</v>
      </c>
      <c r="J671" s="506">
        <v>0</v>
      </c>
      <c r="K671" s="506">
        <v>0</v>
      </c>
      <c r="L671" s="506">
        <v>0</v>
      </c>
      <c r="M671" s="506">
        <v>0</v>
      </c>
      <c r="N671" s="506">
        <v>0</v>
      </c>
      <c r="O671" s="506">
        <v>0</v>
      </c>
      <c r="P671" s="506" t="s">
        <v>804</v>
      </c>
      <c r="Q671" s="506">
        <v>0</v>
      </c>
      <c r="R671" s="509">
        <v>0</v>
      </c>
      <c r="S671" s="506"/>
      <c r="T671" s="506"/>
      <c r="U671" s="506">
        <v>8.2830000000000013</v>
      </c>
      <c r="V671" s="506">
        <v>0</v>
      </c>
      <c r="W671" s="506">
        <v>0</v>
      </c>
      <c r="X671" s="506">
        <v>0</v>
      </c>
      <c r="Y671" s="506">
        <v>0</v>
      </c>
      <c r="Z671" s="506">
        <v>0</v>
      </c>
      <c r="AA671" s="506">
        <v>0</v>
      </c>
      <c r="AB671" s="506">
        <v>0</v>
      </c>
      <c r="AC671" s="506">
        <v>0</v>
      </c>
      <c r="AD671" s="506">
        <v>0</v>
      </c>
      <c r="AE671" s="506">
        <v>0</v>
      </c>
      <c r="AF671" s="506" t="s">
        <v>804</v>
      </c>
      <c r="AG671" s="506">
        <v>0</v>
      </c>
      <c r="AH671" s="451" t="s">
        <v>1119</v>
      </c>
      <c r="AI671" s="450">
        <v>0</v>
      </c>
      <c r="AJ671" s="506">
        <v>1.1635</v>
      </c>
      <c r="AK671" s="506">
        <v>0</v>
      </c>
      <c r="AL671" s="506">
        <v>0</v>
      </c>
      <c r="AM671" s="506">
        <v>0</v>
      </c>
      <c r="AN671" s="452" t="s">
        <v>1119</v>
      </c>
      <c r="AO671" s="506">
        <v>0</v>
      </c>
      <c r="AP671" s="506">
        <v>0</v>
      </c>
      <c r="AQ671" s="453"/>
      <c r="AR671" s="450" t="s">
        <v>1108</v>
      </c>
    </row>
    <row r="672" spans="1:44" s="333" customFormat="1" ht="31.5" hidden="1" x14ac:dyDescent="0.25">
      <c r="A672" s="447">
        <v>0</v>
      </c>
      <c r="B672" s="448" t="s">
        <v>1062</v>
      </c>
      <c r="C672" s="449" t="s">
        <v>389</v>
      </c>
      <c r="D672" s="506">
        <v>0</v>
      </c>
      <c r="E672" s="506">
        <v>0</v>
      </c>
      <c r="F672" s="506">
        <v>0</v>
      </c>
      <c r="G672" s="506">
        <v>0</v>
      </c>
      <c r="H672" s="506">
        <v>0</v>
      </c>
      <c r="I672" s="506">
        <v>0</v>
      </c>
      <c r="J672" s="506">
        <v>0</v>
      </c>
      <c r="K672" s="506">
        <v>0</v>
      </c>
      <c r="L672" s="506">
        <v>0</v>
      </c>
      <c r="M672" s="506">
        <v>0</v>
      </c>
      <c r="N672" s="506">
        <v>0</v>
      </c>
      <c r="O672" s="506">
        <v>0</v>
      </c>
      <c r="P672" s="506" t="s">
        <v>804</v>
      </c>
      <c r="Q672" s="506">
        <v>0</v>
      </c>
      <c r="R672" s="509">
        <v>0</v>
      </c>
      <c r="S672" s="506"/>
      <c r="T672" s="506"/>
      <c r="U672" s="506">
        <v>162.31789999999998</v>
      </c>
      <c r="V672" s="506">
        <v>0</v>
      </c>
      <c r="W672" s="506">
        <v>0</v>
      </c>
      <c r="X672" s="506">
        <v>0</v>
      </c>
      <c r="Y672" s="506">
        <v>0</v>
      </c>
      <c r="Z672" s="506">
        <v>0</v>
      </c>
      <c r="AA672" s="506">
        <v>0</v>
      </c>
      <c r="AB672" s="506">
        <v>0</v>
      </c>
      <c r="AC672" s="506">
        <v>0</v>
      </c>
      <c r="AD672" s="506">
        <v>0</v>
      </c>
      <c r="AE672" s="506">
        <v>0</v>
      </c>
      <c r="AF672" s="506">
        <v>267.04835553620899</v>
      </c>
      <c r="AG672" s="506">
        <v>0</v>
      </c>
      <c r="AH672" s="451" t="s">
        <v>1119</v>
      </c>
      <c r="AI672" s="450">
        <v>0</v>
      </c>
      <c r="AJ672" s="506">
        <v>162.2133</v>
      </c>
      <c r="AK672" s="506">
        <v>0</v>
      </c>
      <c r="AL672" s="506">
        <v>0</v>
      </c>
      <c r="AM672" s="506">
        <v>0</v>
      </c>
      <c r="AN672" s="452" t="s">
        <v>1119</v>
      </c>
      <c r="AO672" s="506">
        <v>0</v>
      </c>
      <c r="AP672" s="506">
        <v>0</v>
      </c>
      <c r="AQ672" s="453"/>
      <c r="AR672" s="450" t="s">
        <v>1108</v>
      </c>
    </row>
    <row r="673" spans="1:44" s="333" customFormat="1" ht="31.5" hidden="1" x14ac:dyDescent="0.25">
      <c r="A673" s="447">
        <v>0</v>
      </c>
      <c r="B673" s="448" t="s">
        <v>1062</v>
      </c>
      <c r="C673" s="449" t="s">
        <v>385</v>
      </c>
      <c r="D673" s="506">
        <v>0</v>
      </c>
      <c r="E673" s="506">
        <v>0</v>
      </c>
      <c r="F673" s="506">
        <v>0</v>
      </c>
      <c r="G673" s="506">
        <v>0</v>
      </c>
      <c r="H673" s="506">
        <v>0</v>
      </c>
      <c r="I673" s="506">
        <v>0</v>
      </c>
      <c r="J673" s="506">
        <v>0</v>
      </c>
      <c r="K673" s="506">
        <v>0</v>
      </c>
      <c r="L673" s="506">
        <v>0</v>
      </c>
      <c r="M673" s="506">
        <v>0</v>
      </c>
      <c r="N673" s="506">
        <v>0</v>
      </c>
      <c r="O673" s="506">
        <v>0</v>
      </c>
      <c r="P673" s="506" t="s">
        <v>804</v>
      </c>
      <c r="Q673" s="506">
        <v>0</v>
      </c>
      <c r="R673" s="509">
        <v>0</v>
      </c>
      <c r="S673" s="506"/>
      <c r="T673" s="506"/>
      <c r="U673" s="506">
        <v>578.24400000000003</v>
      </c>
      <c r="V673" s="506">
        <v>0</v>
      </c>
      <c r="W673" s="506">
        <v>0</v>
      </c>
      <c r="X673" s="506">
        <v>0</v>
      </c>
      <c r="Y673" s="506">
        <v>0</v>
      </c>
      <c r="Z673" s="506">
        <v>0</v>
      </c>
      <c r="AA673" s="506">
        <v>0</v>
      </c>
      <c r="AB673" s="506">
        <v>0</v>
      </c>
      <c r="AC673" s="506">
        <v>0</v>
      </c>
      <c r="AD673" s="506">
        <v>0</v>
      </c>
      <c r="AE673" s="506">
        <v>0</v>
      </c>
      <c r="AF673" s="506" t="s">
        <v>804</v>
      </c>
      <c r="AG673" s="506">
        <v>0</v>
      </c>
      <c r="AH673" s="451" t="s">
        <v>1119</v>
      </c>
      <c r="AI673" s="450">
        <v>0</v>
      </c>
      <c r="AJ673" s="506">
        <v>586.81860000000006</v>
      </c>
      <c r="AK673" s="506">
        <v>2.57</v>
      </c>
      <c r="AL673" s="506">
        <v>0</v>
      </c>
      <c r="AM673" s="506">
        <v>-2.57</v>
      </c>
      <c r="AN673" s="452">
        <v>0</v>
      </c>
      <c r="AO673" s="506">
        <v>2.57</v>
      </c>
      <c r="AP673" s="506">
        <v>0</v>
      </c>
      <c r="AQ673" s="453"/>
      <c r="AR673" s="450" t="s">
        <v>1108</v>
      </c>
    </row>
    <row r="674" spans="1:44" s="333" customFormat="1" hidden="1" x14ac:dyDescent="0.25">
      <c r="A674" s="447">
        <v>0</v>
      </c>
      <c r="B674" s="448" t="s">
        <v>96</v>
      </c>
      <c r="C674" s="449">
        <v>0</v>
      </c>
      <c r="D674" s="506">
        <v>0</v>
      </c>
      <c r="E674" s="506">
        <v>0</v>
      </c>
      <c r="F674" s="506">
        <v>0</v>
      </c>
      <c r="G674" s="506">
        <v>0</v>
      </c>
      <c r="H674" s="506">
        <v>0</v>
      </c>
      <c r="I674" s="506">
        <v>0</v>
      </c>
      <c r="J674" s="506">
        <v>0</v>
      </c>
      <c r="K674" s="506">
        <v>0</v>
      </c>
      <c r="L674" s="506">
        <v>0</v>
      </c>
      <c r="M674" s="506">
        <v>0</v>
      </c>
      <c r="N674" s="506">
        <v>0</v>
      </c>
      <c r="O674" s="506">
        <v>0</v>
      </c>
      <c r="P674" s="506">
        <v>0</v>
      </c>
      <c r="Q674" s="506">
        <v>0</v>
      </c>
      <c r="R674" s="509">
        <v>0</v>
      </c>
      <c r="S674" s="506"/>
      <c r="T674" s="506"/>
      <c r="U674" s="506">
        <v>0</v>
      </c>
      <c r="V674" s="506">
        <v>0</v>
      </c>
      <c r="W674" s="506">
        <v>0</v>
      </c>
      <c r="X674" s="506">
        <v>0</v>
      </c>
      <c r="Y674" s="506">
        <v>0</v>
      </c>
      <c r="Z674" s="506">
        <v>0</v>
      </c>
      <c r="AA674" s="506">
        <v>0</v>
      </c>
      <c r="AB674" s="506">
        <v>0</v>
      </c>
      <c r="AC674" s="506">
        <v>0</v>
      </c>
      <c r="AD674" s="506">
        <v>0</v>
      </c>
      <c r="AE674" s="506">
        <v>0</v>
      </c>
      <c r="AF674" s="506">
        <v>0</v>
      </c>
      <c r="AG674" s="506">
        <v>0</v>
      </c>
      <c r="AH674" s="451">
        <v>0</v>
      </c>
      <c r="AI674" s="450">
        <v>0</v>
      </c>
      <c r="AJ674" s="506">
        <v>0</v>
      </c>
      <c r="AK674" s="506">
        <v>0</v>
      </c>
      <c r="AL674" s="506">
        <v>0</v>
      </c>
      <c r="AM674" s="506">
        <v>0</v>
      </c>
      <c r="AN674" s="452"/>
      <c r="AO674" s="506">
        <v>0</v>
      </c>
      <c r="AP674" s="506">
        <v>0</v>
      </c>
      <c r="AR674" s="450">
        <v>0</v>
      </c>
    </row>
    <row r="675" spans="1:44" s="333" customFormat="1" hidden="1" x14ac:dyDescent="0.25">
      <c r="A675" s="447">
        <v>0</v>
      </c>
      <c r="B675" s="448" t="s">
        <v>157</v>
      </c>
      <c r="C675" s="449">
        <v>0</v>
      </c>
      <c r="D675" s="506">
        <v>0</v>
      </c>
      <c r="E675" s="506">
        <v>0</v>
      </c>
      <c r="F675" s="506">
        <v>0</v>
      </c>
      <c r="G675" s="506">
        <v>0</v>
      </c>
      <c r="H675" s="506">
        <v>0</v>
      </c>
      <c r="I675" s="506">
        <v>0</v>
      </c>
      <c r="J675" s="506">
        <v>0</v>
      </c>
      <c r="K675" s="506">
        <v>0</v>
      </c>
      <c r="L675" s="506">
        <v>0</v>
      </c>
      <c r="M675" s="506">
        <v>0</v>
      </c>
      <c r="N675" s="506">
        <v>0</v>
      </c>
      <c r="O675" s="506">
        <v>0</v>
      </c>
      <c r="P675" s="506">
        <v>0</v>
      </c>
      <c r="Q675" s="506">
        <v>0</v>
      </c>
      <c r="R675" s="509">
        <v>0</v>
      </c>
      <c r="S675" s="506"/>
      <c r="T675" s="506"/>
      <c r="U675" s="506">
        <v>0</v>
      </c>
      <c r="V675" s="506">
        <v>0</v>
      </c>
      <c r="W675" s="506">
        <v>0</v>
      </c>
      <c r="X675" s="506">
        <v>0</v>
      </c>
      <c r="Y675" s="506">
        <v>0</v>
      </c>
      <c r="Z675" s="506">
        <v>0</v>
      </c>
      <c r="AA675" s="506">
        <v>0</v>
      </c>
      <c r="AB675" s="506">
        <v>0</v>
      </c>
      <c r="AC675" s="506">
        <v>0</v>
      </c>
      <c r="AD675" s="506">
        <v>0</v>
      </c>
      <c r="AE675" s="506">
        <v>0</v>
      </c>
      <c r="AF675" s="506">
        <v>0</v>
      </c>
      <c r="AG675" s="506">
        <v>0</v>
      </c>
      <c r="AH675" s="451">
        <v>0</v>
      </c>
      <c r="AI675" s="450">
        <v>0</v>
      </c>
      <c r="AJ675" s="506">
        <v>0</v>
      </c>
      <c r="AK675" s="506">
        <v>0</v>
      </c>
      <c r="AL675" s="506">
        <v>0</v>
      </c>
      <c r="AM675" s="506">
        <v>0</v>
      </c>
      <c r="AN675" s="452"/>
      <c r="AO675" s="506">
        <v>0</v>
      </c>
      <c r="AP675" s="506">
        <v>0</v>
      </c>
      <c r="AR675" s="450">
        <v>0</v>
      </c>
    </row>
    <row r="676" spans="1:44" s="333" customFormat="1" ht="31.5" hidden="1" x14ac:dyDescent="0.25">
      <c r="A676" s="447">
        <v>1</v>
      </c>
      <c r="B676" s="448" t="s">
        <v>158</v>
      </c>
      <c r="C676" s="449">
        <v>0</v>
      </c>
      <c r="D676" s="506">
        <v>672.06718599999999</v>
      </c>
      <c r="E676" s="506">
        <v>144.80259708</v>
      </c>
      <c r="F676" s="506">
        <v>92.937078241640009</v>
      </c>
      <c r="G676" s="506">
        <v>86.703812030000009</v>
      </c>
      <c r="H676" s="506">
        <v>43.485815030000005</v>
      </c>
      <c r="I676" s="506">
        <v>43.485815030000005</v>
      </c>
      <c r="J676" s="506">
        <v>25.547997000000002</v>
      </c>
      <c r="K676" s="506">
        <v>25.547997000000002</v>
      </c>
      <c r="L676" s="506">
        <v>0</v>
      </c>
      <c r="M676" s="506">
        <v>11.449000000000002</v>
      </c>
      <c r="N676" s="506">
        <v>23.903266211640005</v>
      </c>
      <c r="O676" s="506">
        <v>6.2210000000000001</v>
      </c>
      <c r="P676" s="506">
        <v>58.098785049999989</v>
      </c>
      <c r="Q676" s="506">
        <v>-6.2332662116400037</v>
      </c>
      <c r="R676" s="509">
        <v>0.93293025421529541</v>
      </c>
      <c r="S676" s="506"/>
      <c r="T676" s="506"/>
      <c r="U676" s="506">
        <v>304.81</v>
      </c>
      <c r="V676" s="506">
        <v>48.664878830000006</v>
      </c>
      <c r="W676" s="506">
        <v>64.971000000000004</v>
      </c>
      <c r="X676" s="506">
        <v>8.0090000000000003</v>
      </c>
      <c r="Y676" s="506">
        <v>8.0090000000000003</v>
      </c>
      <c r="Z676" s="506">
        <v>17.167000000000002</v>
      </c>
      <c r="AA676" s="506">
        <v>17.167000000000002</v>
      </c>
      <c r="AB676" s="506">
        <v>6.6679999999999993</v>
      </c>
      <c r="AC676" s="506">
        <v>16.721</v>
      </c>
      <c r="AD676" s="506">
        <v>16.820878830000009</v>
      </c>
      <c r="AE676" s="506">
        <v>23.073999999999998</v>
      </c>
      <c r="AF676" s="506">
        <v>50.397139322033908</v>
      </c>
      <c r="AG676" s="506">
        <v>16.306121169999987</v>
      </c>
      <c r="AH676" s="451">
        <v>1.3350695935555872</v>
      </c>
      <c r="AI676" s="450">
        <v>0</v>
      </c>
      <c r="AJ676" s="506">
        <v>352.37299999999999</v>
      </c>
      <c r="AK676" s="506">
        <v>36.421399999999998</v>
      </c>
      <c r="AL676" s="506">
        <v>17.407999999999998</v>
      </c>
      <c r="AM676" s="506">
        <v>-19.013400000000001</v>
      </c>
      <c r="AN676" s="452">
        <v>0.47796075933379822</v>
      </c>
      <c r="AO676" s="506">
        <v>36.421399999999998</v>
      </c>
      <c r="AP676" s="506">
        <v>17.407999999999998</v>
      </c>
      <c r="AR676" s="450">
        <v>0</v>
      </c>
    </row>
    <row r="677" spans="1:44" s="333" customFormat="1" ht="31.5" hidden="1" x14ac:dyDescent="0.25">
      <c r="A677" s="447">
        <v>2</v>
      </c>
      <c r="B677" s="448" t="s">
        <v>159</v>
      </c>
      <c r="C677" s="449">
        <v>0</v>
      </c>
      <c r="D677" s="506">
        <v>866.47792620757821</v>
      </c>
      <c r="E677" s="506">
        <v>587.63169626158219</v>
      </c>
      <c r="F677" s="506">
        <v>103.5717053705265</v>
      </c>
      <c r="G677" s="506">
        <v>104.62109152865136</v>
      </c>
      <c r="H677" s="506">
        <v>2.8079999999999998</v>
      </c>
      <c r="I677" s="506">
        <v>0.27800000000000002</v>
      </c>
      <c r="J677" s="506">
        <v>21.906590139999999</v>
      </c>
      <c r="K677" s="506">
        <v>21.906590139999999</v>
      </c>
      <c r="L677" s="506">
        <v>0</v>
      </c>
      <c r="M677" s="506">
        <v>9.0609999999999999</v>
      </c>
      <c r="N677" s="506">
        <v>78.857115230526503</v>
      </c>
      <c r="O677" s="506">
        <v>73.375501388651372</v>
      </c>
      <c r="P677" s="506">
        <v>483.0106047329308</v>
      </c>
      <c r="Q677" s="506">
        <v>1.0493861581248751</v>
      </c>
      <c r="R677" s="509">
        <v>1.0101319772071986</v>
      </c>
      <c r="S677" s="506"/>
      <c r="T677" s="506"/>
      <c r="U677" s="506">
        <v>97.19617851000001</v>
      </c>
      <c r="V677" s="506">
        <v>137.89969271019982</v>
      </c>
      <c r="W677" s="506">
        <v>125.98120998</v>
      </c>
      <c r="X677" s="506">
        <v>49.300000000000004</v>
      </c>
      <c r="Y677" s="506">
        <v>49.300000000000004</v>
      </c>
      <c r="Z677" s="506">
        <v>7.349999999999997</v>
      </c>
      <c r="AA677" s="506">
        <v>7.3499999999999979</v>
      </c>
      <c r="AB677" s="506">
        <v>9.0839999999999996</v>
      </c>
      <c r="AC677" s="506">
        <v>11.600000000000001</v>
      </c>
      <c r="AD677" s="506">
        <v>72.165692710199821</v>
      </c>
      <c r="AE677" s="506">
        <v>57.731209980000003</v>
      </c>
      <c r="AF677" s="506">
        <v>390.21701133407851</v>
      </c>
      <c r="AG677" s="506">
        <v>-11.918482730199813</v>
      </c>
      <c r="AH677" s="451">
        <v>0.91357136121219029</v>
      </c>
      <c r="AI677" s="450">
        <v>0</v>
      </c>
      <c r="AJ677" s="506">
        <v>5.6129999999999995</v>
      </c>
      <c r="AK677" s="506">
        <v>215.93376942302655</v>
      </c>
      <c r="AL677" s="506">
        <v>217.56438849</v>
      </c>
      <c r="AM677" s="506">
        <v>1.6306190669734519</v>
      </c>
      <c r="AN677" s="452">
        <v>1.0075514778041919</v>
      </c>
      <c r="AO677" s="506">
        <v>215.93376942302655</v>
      </c>
      <c r="AP677" s="506">
        <v>217.56438849</v>
      </c>
      <c r="AR677" s="450">
        <v>0</v>
      </c>
    </row>
    <row r="678" spans="1:44" s="333" customFormat="1" hidden="1" x14ac:dyDescent="0.25">
      <c r="A678" s="447">
        <v>3</v>
      </c>
      <c r="B678" s="448" t="s">
        <v>160</v>
      </c>
      <c r="C678" s="449">
        <v>0</v>
      </c>
      <c r="D678" s="506">
        <v>115.70506814050731</v>
      </c>
      <c r="E678" s="506">
        <v>73.043978218700161</v>
      </c>
      <c r="F678" s="506">
        <v>37.53914082</v>
      </c>
      <c r="G678" s="506">
        <v>85.941906698883543</v>
      </c>
      <c r="H678" s="506">
        <v>2.7212931899999999</v>
      </c>
      <c r="I678" s="506">
        <v>2.1436769999999998</v>
      </c>
      <c r="J678" s="506">
        <v>0</v>
      </c>
      <c r="K678" s="506">
        <v>5.53188586</v>
      </c>
      <c r="L678" s="506">
        <v>0</v>
      </c>
      <c r="M678" s="506">
        <v>26.564325025524152</v>
      </c>
      <c r="N678" s="506">
        <v>34.817847630000003</v>
      </c>
      <c r="O678" s="506">
        <v>51.702018813359395</v>
      </c>
      <c r="P678" s="506">
        <v>-12.897928480183381</v>
      </c>
      <c r="Q678" s="506">
        <v>48.402765878883542</v>
      </c>
      <c r="R678" s="509">
        <v>2.2893946111067001</v>
      </c>
      <c r="S678" s="506"/>
      <c r="T678" s="506"/>
      <c r="U678" s="506">
        <v>12.043932199999999</v>
      </c>
      <c r="V678" s="506">
        <v>6.1916764565255678</v>
      </c>
      <c r="W678" s="506">
        <v>13.1417509</v>
      </c>
      <c r="X678" s="506">
        <v>0</v>
      </c>
      <c r="Y678" s="506">
        <v>7.91</v>
      </c>
      <c r="Z678" s="506">
        <v>0</v>
      </c>
      <c r="AA678" s="506">
        <v>0</v>
      </c>
      <c r="AB678" s="506">
        <v>3.090036456525568</v>
      </c>
      <c r="AC678" s="506">
        <v>3.7383921600000001</v>
      </c>
      <c r="AD678" s="506">
        <v>3.1016399999999997</v>
      </c>
      <c r="AE678" s="506">
        <v>1.4933587399999999</v>
      </c>
      <c r="AF678" s="506">
        <v>12.923556258317168</v>
      </c>
      <c r="AG678" s="506">
        <v>6.950074443474433</v>
      </c>
      <c r="AH678" s="451">
        <v>2.1224866952066868</v>
      </c>
      <c r="AI678" s="450">
        <v>0</v>
      </c>
      <c r="AJ678" s="506">
        <v>12.412537409999999</v>
      </c>
      <c r="AK678" s="506">
        <v>6.7076764565255678</v>
      </c>
      <c r="AL678" s="506">
        <v>12.77244569</v>
      </c>
      <c r="AM678" s="506">
        <v>6.0647692334744319</v>
      </c>
      <c r="AN678" s="452">
        <v>1.9041535131847804</v>
      </c>
      <c r="AO678" s="506">
        <v>6.7076764565255678</v>
      </c>
      <c r="AP678" s="506">
        <v>12.77244569</v>
      </c>
      <c r="AR678" s="450">
        <v>0</v>
      </c>
    </row>
    <row r="679" spans="1:44" s="333" customFormat="1" ht="31.5" hidden="1" x14ac:dyDescent="0.25">
      <c r="A679" s="447">
        <v>4</v>
      </c>
      <c r="B679" s="448" t="s">
        <v>161</v>
      </c>
      <c r="C679" s="449">
        <v>0</v>
      </c>
      <c r="D679" s="506">
        <v>0</v>
      </c>
      <c r="E679" s="506">
        <v>0</v>
      </c>
      <c r="F679" s="506">
        <v>0</v>
      </c>
      <c r="G679" s="506">
        <v>0</v>
      </c>
      <c r="H679" s="506">
        <v>0</v>
      </c>
      <c r="I679" s="506">
        <v>0</v>
      </c>
      <c r="J679" s="506">
        <v>0</v>
      </c>
      <c r="K679" s="506">
        <v>0</v>
      </c>
      <c r="L679" s="506">
        <v>0</v>
      </c>
      <c r="M679" s="506">
        <v>0</v>
      </c>
      <c r="N679" s="506">
        <v>0</v>
      </c>
      <c r="O679" s="506">
        <v>0</v>
      </c>
      <c r="P679" s="506" t="s">
        <v>804</v>
      </c>
      <c r="Q679" s="506">
        <v>0</v>
      </c>
      <c r="R679" s="509" t="s">
        <v>1119</v>
      </c>
      <c r="S679" s="506"/>
      <c r="T679" s="506"/>
      <c r="U679" s="506">
        <v>0</v>
      </c>
      <c r="V679" s="506">
        <v>0</v>
      </c>
      <c r="W679" s="506">
        <v>0</v>
      </c>
      <c r="X679" s="506">
        <v>0</v>
      </c>
      <c r="Y679" s="506">
        <v>0</v>
      </c>
      <c r="Z679" s="506">
        <v>0</v>
      </c>
      <c r="AA679" s="506">
        <v>0</v>
      </c>
      <c r="AB679" s="506">
        <v>0</v>
      </c>
      <c r="AC679" s="506">
        <v>0</v>
      </c>
      <c r="AD679" s="506">
        <v>0</v>
      </c>
      <c r="AE679" s="506">
        <v>0</v>
      </c>
      <c r="AF679" s="506" t="s">
        <v>804</v>
      </c>
      <c r="AG679" s="506">
        <v>0</v>
      </c>
      <c r="AH679" s="451" t="s">
        <v>1119</v>
      </c>
      <c r="AI679" s="450">
        <v>0</v>
      </c>
      <c r="AJ679" s="506">
        <v>0</v>
      </c>
      <c r="AK679" s="506">
        <v>0</v>
      </c>
      <c r="AL679" s="506">
        <v>0</v>
      </c>
      <c r="AM679" s="506">
        <v>0</v>
      </c>
      <c r="AN679" s="452" t="s">
        <v>1119</v>
      </c>
      <c r="AO679" s="506">
        <v>0</v>
      </c>
      <c r="AP679" s="506">
        <v>0</v>
      </c>
      <c r="AR679" s="450">
        <v>0</v>
      </c>
    </row>
    <row r="680" spans="1:44" s="333" customFormat="1" ht="31.5" hidden="1" x14ac:dyDescent="0.25">
      <c r="A680" s="447">
        <v>5</v>
      </c>
      <c r="B680" s="448" t="s">
        <v>162</v>
      </c>
      <c r="C680" s="449">
        <v>0</v>
      </c>
      <c r="D680" s="506">
        <v>1249.7643451082463</v>
      </c>
      <c r="E680" s="506">
        <v>1136.5126361082462</v>
      </c>
      <c r="F680" s="506">
        <v>77.40200070688752</v>
      </c>
      <c r="G680" s="506">
        <v>51.961551820520796</v>
      </c>
      <c r="H680" s="506">
        <v>5.6459450100000002</v>
      </c>
      <c r="I680" s="506">
        <v>6.5834290000000006</v>
      </c>
      <c r="J680" s="506">
        <v>4.2399999999999993</v>
      </c>
      <c r="K680" s="506">
        <v>4.8869000699999994</v>
      </c>
      <c r="L680" s="506">
        <v>26.166504503227088</v>
      </c>
      <c r="M680" s="506">
        <v>35.118819799999997</v>
      </c>
      <c r="N680" s="506">
        <v>41.349551193660425</v>
      </c>
      <c r="O680" s="506">
        <v>5.3724029505208</v>
      </c>
      <c r="P680" s="506">
        <v>1084.5510842877254</v>
      </c>
      <c r="Q680" s="506">
        <v>-25.440448886366717</v>
      </c>
      <c r="R680" s="509">
        <v>0.67132052590337066</v>
      </c>
      <c r="S680" s="506"/>
      <c r="T680" s="506"/>
      <c r="U680" s="506">
        <v>162.11861121999999</v>
      </c>
      <c r="V680" s="506">
        <v>95.998263392311429</v>
      </c>
      <c r="W680" s="506">
        <v>73.038556800000009</v>
      </c>
      <c r="X680" s="506">
        <v>3.5453999999999999</v>
      </c>
      <c r="Y680" s="506">
        <v>3.9477927000000004</v>
      </c>
      <c r="Z680" s="506">
        <v>3.6150000000000002</v>
      </c>
      <c r="AA680" s="506">
        <v>4.3909000000000002</v>
      </c>
      <c r="AB680" s="506">
        <v>30.691554002496957</v>
      </c>
      <c r="AC680" s="506">
        <v>23.902000000000001</v>
      </c>
      <c r="AD680" s="506">
        <v>58.146309389814476</v>
      </c>
      <c r="AE680" s="506">
        <v>40.797864100000005</v>
      </c>
      <c r="AF680" s="506">
        <v>882.97112218305085</v>
      </c>
      <c r="AG680" s="506">
        <v>-22.959706592311427</v>
      </c>
      <c r="AH680" s="451">
        <v>0.76083206319594443</v>
      </c>
      <c r="AI680" s="450">
        <v>0</v>
      </c>
      <c r="AJ680" s="506">
        <v>188.05789411999996</v>
      </c>
      <c r="AK680" s="506">
        <v>54.438372156476021</v>
      </c>
      <c r="AL680" s="506">
        <v>47.100373900000001</v>
      </c>
      <c r="AM680" s="506">
        <v>-7.3379982564760198</v>
      </c>
      <c r="AN680" s="452">
        <v>0.86520540630083687</v>
      </c>
      <c r="AO680" s="506">
        <v>54.438372156476021</v>
      </c>
      <c r="AP680" s="506">
        <v>47.100373900000001</v>
      </c>
      <c r="AR680" s="450">
        <v>0</v>
      </c>
    </row>
    <row r="681" spans="1:44" s="333" customFormat="1" hidden="1" x14ac:dyDescent="0.25">
      <c r="A681" s="447">
        <v>6</v>
      </c>
      <c r="B681" s="448" t="s">
        <v>163</v>
      </c>
      <c r="C681" s="449">
        <v>0</v>
      </c>
      <c r="D681" s="506">
        <v>0</v>
      </c>
      <c r="E681" s="506">
        <v>0</v>
      </c>
      <c r="F681" s="506">
        <v>0</v>
      </c>
      <c r="G681" s="506">
        <v>0</v>
      </c>
      <c r="H681" s="506">
        <v>0</v>
      </c>
      <c r="I681" s="506">
        <v>0</v>
      </c>
      <c r="J681" s="506">
        <v>0</v>
      </c>
      <c r="K681" s="506">
        <v>0</v>
      </c>
      <c r="L681" s="506">
        <v>0</v>
      </c>
      <c r="M681" s="506">
        <v>0</v>
      </c>
      <c r="N681" s="506">
        <v>0</v>
      </c>
      <c r="O681" s="506">
        <v>0</v>
      </c>
      <c r="P681" s="506" t="s">
        <v>804</v>
      </c>
      <c r="Q681" s="506">
        <v>0</v>
      </c>
      <c r="R681" s="509" t="s">
        <v>1119</v>
      </c>
      <c r="S681" s="506"/>
      <c r="T681" s="506"/>
      <c r="U681" s="506">
        <v>0</v>
      </c>
      <c r="V681" s="506">
        <v>0</v>
      </c>
      <c r="W681" s="506">
        <v>0</v>
      </c>
      <c r="X681" s="506">
        <v>0</v>
      </c>
      <c r="Y681" s="506">
        <v>0</v>
      </c>
      <c r="Z681" s="506">
        <v>0</v>
      </c>
      <c r="AA681" s="506">
        <v>0</v>
      </c>
      <c r="AB681" s="506">
        <v>0</v>
      </c>
      <c r="AC681" s="506">
        <v>0</v>
      </c>
      <c r="AD681" s="506">
        <v>0</v>
      </c>
      <c r="AE681" s="506">
        <v>0</v>
      </c>
      <c r="AF681" s="506" t="s">
        <v>804</v>
      </c>
      <c r="AG681" s="506">
        <v>0</v>
      </c>
      <c r="AH681" s="451" t="s">
        <v>1119</v>
      </c>
      <c r="AI681" s="450">
        <v>0</v>
      </c>
      <c r="AJ681" s="506">
        <v>0</v>
      </c>
      <c r="AK681" s="506">
        <v>0</v>
      </c>
      <c r="AL681" s="506">
        <v>0</v>
      </c>
      <c r="AM681" s="506">
        <v>0</v>
      </c>
      <c r="AN681" s="452" t="s">
        <v>1119</v>
      </c>
      <c r="AO681" s="506">
        <v>0</v>
      </c>
      <c r="AP681" s="506">
        <v>0</v>
      </c>
      <c r="AR681" s="450">
        <v>0</v>
      </c>
    </row>
    <row r="682" spans="1:44" s="333" customFormat="1" ht="31.5" hidden="1" x14ac:dyDescent="0.25">
      <c r="A682" s="447">
        <v>7</v>
      </c>
      <c r="B682" s="448" t="s">
        <v>164</v>
      </c>
      <c r="C682" s="449">
        <v>0</v>
      </c>
      <c r="D682" s="506">
        <v>7.1296034396574992</v>
      </c>
      <c r="E682" s="506">
        <v>8.2269220396574987</v>
      </c>
      <c r="F682" s="506">
        <v>6.7105102812960382</v>
      </c>
      <c r="G682" s="506">
        <v>3.7590657800000002</v>
      </c>
      <c r="H682" s="506">
        <v>0</v>
      </c>
      <c r="I682" s="506">
        <v>0.38243084999999999</v>
      </c>
      <c r="J682" s="506">
        <v>3.9860647999999994</v>
      </c>
      <c r="K682" s="506">
        <v>0.69120220999999993</v>
      </c>
      <c r="L682" s="506">
        <v>2.7244454812960393</v>
      </c>
      <c r="M682" s="506">
        <v>2.6854327200000006</v>
      </c>
      <c r="N682" s="506">
        <v>0</v>
      </c>
      <c r="O682" s="506">
        <v>0</v>
      </c>
      <c r="P682" s="506">
        <v>4.4678562596574984</v>
      </c>
      <c r="Q682" s="506">
        <v>-2.9514445012960384</v>
      </c>
      <c r="R682" s="509">
        <v>0.56017584690653222</v>
      </c>
      <c r="S682" s="506"/>
      <c r="T682" s="506"/>
      <c r="U682" s="506">
        <v>0.87773182999999999</v>
      </c>
      <c r="V682" s="506">
        <v>5.4423068132690675</v>
      </c>
      <c r="W682" s="506">
        <v>8.9174323899999983</v>
      </c>
      <c r="X682" s="506">
        <v>1.84836</v>
      </c>
      <c r="Y682" s="506">
        <v>1.8701735299999998</v>
      </c>
      <c r="Z682" s="506">
        <v>2.3088521027932543</v>
      </c>
      <c r="AA682" s="506">
        <v>2.3645090500000001</v>
      </c>
      <c r="AB682" s="506">
        <v>1.2850947104758133</v>
      </c>
      <c r="AC682" s="506">
        <v>0.26843614999999998</v>
      </c>
      <c r="AD682" s="506">
        <v>0</v>
      </c>
      <c r="AE682" s="506">
        <v>4.4143136599999995</v>
      </c>
      <c r="AF682" s="506">
        <v>10.212567610000004</v>
      </c>
      <c r="AG682" s="506">
        <v>3.4751255767309317</v>
      </c>
      <c r="AH682" s="451">
        <v>1.6385390783662017</v>
      </c>
      <c r="AI682" s="450">
        <v>0</v>
      </c>
      <c r="AJ682" s="506">
        <v>0.27799999999999891</v>
      </c>
      <c r="AK682" s="506">
        <v>6.0423068132690672</v>
      </c>
      <c r="AL682" s="506">
        <v>9.5171642199999997</v>
      </c>
      <c r="AM682" s="506">
        <v>3.4748574067309326</v>
      </c>
      <c r="AN682" s="452">
        <v>1.5750878785400393</v>
      </c>
      <c r="AO682" s="506">
        <v>6.0423068132690672</v>
      </c>
      <c r="AP682" s="506">
        <v>9.5171642199999997</v>
      </c>
      <c r="AR682" s="450">
        <v>0</v>
      </c>
    </row>
    <row r="683" spans="1:44" s="333" customFormat="1" hidden="1" x14ac:dyDescent="0.25">
      <c r="A683" s="447">
        <v>8</v>
      </c>
      <c r="B683" s="448" t="s">
        <v>165</v>
      </c>
      <c r="C683" s="449">
        <v>0</v>
      </c>
      <c r="D683" s="506">
        <v>0</v>
      </c>
      <c r="E683" s="506">
        <v>0</v>
      </c>
      <c r="F683" s="506">
        <v>0</v>
      </c>
      <c r="G683" s="506">
        <v>0</v>
      </c>
      <c r="H683" s="506">
        <v>0</v>
      </c>
      <c r="I683" s="506">
        <v>0</v>
      </c>
      <c r="J683" s="506">
        <v>0</v>
      </c>
      <c r="K683" s="506">
        <v>0</v>
      </c>
      <c r="L683" s="506">
        <v>0</v>
      </c>
      <c r="M683" s="506">
        <v>0</v>
      </c>
      <c r="N683" s="506">
        <v>0</v>
      </c>
      <c r="O683" s="506">
        <v>0</v>
      </c>
      <c r="P683" s="506" t="s">
        <v>804</v>
      </c>
      <c r="Q683" s="506">
        <v>0</v>
      </c>
      <c r="R683" s="509" t="s">
        <v>1119</v>
      </c>
      <c r="S683" s="506"/>
      <c r="T683" s="506"/>
      <c r="U683" s="506">
        <v>0</v>
      </c>
      <c r="V683" s="506">
        <v>0</v>
      </c>
      <c r="W683" s="506">
        <v>0</v>
      </c>
      <c r="X683" s="506">
        <v>0</v>
      </c>
      <c r="Y683" s="506">
        <v>0</v>
      </c>
      <c r="Z683" s="506">
        <v>0</v>
      </c>
      <c r="AA683" s="506">
        <v>0</v>
      </c>
      <c r="AB683" s="506">
        <v>0</v>
      </c>
      <c r="AC683" s="506">
        <v>0</v>
      </c>
      <c r="AD683" s="506">
        <v>0</v>
      </c>
      <c r="AE683" s="506">
        <v>0</v>
      </c>
      <c r="AF683" s="506" t="s">
        <v>804</v>
      </c>
      <c r="AG683" s="506">
        <v>0</v>
      </c>
      <c r="AH683" s="451" t="s">
        <v>1119</v>
      </c>
      <c r="AI683" s="450">
        <v>0</v>
      </c>
      <c r="AJ683" s="506">
        <v>0</v>
      </c>
      <c r="AK683" s="506">
        <v>0</v>
      </c>
      <c r="AL683" s="506">
        <v>0</v>
      </c>
      <c r="AM683" s="506">
        <v>0</v>
      </c>
      <c r="AN683" s="452" t="s">
        <v>1119</v>
      </c>
      <c r="AO683" s="506">
        <v>0</v>
      </c>
      <c r="AP683" s="506">
        <v>0</v>
      </c>
      <c r="AR683" s="450">
        <v>0</v>
      </c>
    </row>
    <row r="684" spans="1:44" s="48" customFormat="1" hidden="1" x14ac:dyDescent="0.25">
      <c r="A684" s="51"/>
      <c r="B684" s="456"/>
      <c r="C684" s="457"/>
      <c r="D684" s="458"/>
      <c r="E684" s="458"/>
      <c r="F684" s="458"/>
      <c r="G684" s="458"/>
      <c r="H684" s="458"/>
      <c r="I684" s="459"/>
      <c r="J684" s="458"/>
      <c r="K684" s="458"/>
      <c r="L684" s="458"/>
      <c r="M684" s="458"/>
      <c r="N684" s="458"/>
      <c r="O684" s="458"/>
      <c r="P684" s="458"/>
      <c r="Q684" s="458"/>
      <c r="R684" s="458"/>
      <c r="S684" s="458"/>
      <c r="T684" s="458"/>
      <c r="U684" s="458"/>
      <c r="V684" s="458"/>
      <c r="W684" s="458"/>
      <c r="X684" s="458"/>
      <c r="Y684" s="458"/>
      <c r="Z684" s="458"/>
      <c r="AA684" s="458"/>
      <c r="AB684" s="458"/>
      <c r="AC684" s="458"/>
      <c r="AD684" s="458"/>
      <c r="AE684" s="458"/>
      <c r="AF684" s="458"/>
      <c r="AG684" s="458"/>
      <c r="AH684" s="458"/>
      <c r="AI684" s="460"/>
      <c r="AJ684" s="458"/>
    </row>
    <row r="685" spans="1:44" s="48" customFormat="1" hidden="1" x14ac:dyDescent="0.25">
      <c r="A685" s="51"/>
      <c r="B685" s="456"/>
      <c r="C685" s="457"/>
      <c r="D685" s="458"/>
      <c r="E685" s="458"/>
      <c r="F685" s="458"/>
      <c r="G685" s="458"/>
      <c r="H685" s="458"/>
      <c r="I685" s="459"/>
      <c r="J685" s="458"/>
      <c r="K685" s="458"/>
      <c r="L685" s="458"/>
      <c r="M685" s="458"/>
      <c r="N685" s="458"/>
      <c r="O685" s="458"/>
      <c r="P685" s="458"/>
      <c r="Q685" s="458"/>
      <c r="R685" s="458"/>
      <c r="S685" s="458"/>
      <c r="T685" s="458"/>
      <c r="U685" s="458"/>
      <c r="V685" s="458"/>
      <c r="W685" s="458"/>
      <c r="X685" s="458"/>
      <c r="Y685" s="458"/>
      <c r="Z685" s="458"/>
      <c r="AA685" s="458"/>
      <c r="AB685" s="458"/>
      <c r="AC685" s="458"/>
      <c r="AD685" s="458"/>
      <c r="AE685" s="458"/>
      <c r="AF685" s="458"/>
      <c r="AG685" s="458"/>
      <c r="AH685" s="458"/>
      <c r="AI685" s="460"/>
      <c r="AJ685" s="458"/>
    </row>
    <row r="686" spans="1:44" s="48" customFormat="1" hidden="1" x14ac:dyDescent="0.25">
      <c r="A686" s="51"/>
      <c r="B686" s="456"/>
      <c r="C686" s="457"/>
      <c r="D686" s="458"/>
      <c r="E686" s="458"/>
      <c r="F686" s="458"/>
      <c r="G686" s="458"/>
      <c r="H686" s="458"/>
      <c r="I686" s="459"/>
      <c r="J686" s="458"/>
      <c r="K686" s="458"/>
      <c r="L686" s="458"/>
      <c r="M686" s="458"/>
      <c r="N686" s="458"/>
      <c r="O686" s="458"/>
      <c r="P686" s="458"/>
      <c r="Q686" s="458"/>
      <c r="R686" s="458"/>
      <c r="S686" s="458"/>
      <c r="T686" s="458"/>
      <c r="U686" s="458"/>
      <c r="V686" s="458"/>
      <c r="W686" s="458"/>
      <c r="X686" s="458"/>
      <c r="Y686" s="458"/>
      <c r="Z686" s="458"/>
      <c r="AA686" s="458"/>
      <c r="AB686" s="458"/>
      <c r="AC686" s="458"/>
      <c r="AD686" s="458"/>
      <c r="AE686" s="458"/>
      <c r="AF686" s="458"/>
      <c r="AG686" s="458"/>
      <c r="AH686" s="458"/>
      <c r="AI686" s="460"/>
      <c r="AJ686" s="458"/>
    </row>
    <row r="687" spans="1:44" s="48" customFormat="1" ht="26.25" x14ac:dyDescent="0.4">
      <c r="A687" s="51"/>
      <c r="B687" s="270"/>
      <c r="C687" s="457"/>
      <c r="D687" s="458"/>
      <c r="E687" s="458"/>
      <c r="F687" s="458"/>
      <c r="G687" s="458"/>
      <c r="H687" s="458"/>
      <c r="I687" s="459"/>
      <c r="J687" s="458"/>
      <c r="K687" s="458"/>
      <c r="L687" s="458"/>
      <c r="M687" s="458"/>
      <c r="N687" s="458"/>
      <c r="O687" s="458"/>
      <c r="P687" s="458"/>
      <c r="Q687" s="458"/>
      <c r="R687" s="458"/>
      <c r="S687" s="458"/>
      <c r="T687" s="458"/>
      <c r="U687" s="458"/>
      <c r="V687" s="458"/>
      <c r="W687" s="458"/>
      <c r="X687" s="458"/>
      <c r="Y687" s="458"/>
      <c r="Z687" s="458"/>
      <c r="AA687" s="458"/>
      <c r="AB687" s="458"/>
      <c r="AC687" s="458"/>
      <c r="AD687" s="458"/>
      <c r="AE687" s="458"/>
      <c r="AF687" s="458"/>
      <c r="AG687" s="458"/>
      <c r="AH687" s="458"/>
      <c r="AI687" s="460"/>
      <c r="AJ687" s="458"/>
    </row>
    <row r="688" spans="1:44" ht="33" x14ac:dyDescent="0.25">
      <c r="A688" s="531" t="s">
        <v>102</v>
      </c>
      <c r="B688" s="553" t="s">
        <v>212</v>
      </c>
      <c r="C688" s="531"/>
      <c r="D688" s="556" t="s">
        <v>1126</v>
      </c>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38"/>
      <c r="AJ688" s="77"/>
    </row>
    <row r="689" spans="1:36" x14ac:dyDescent="0.25">
      <c r="A689" s="531"/>
      <c r="B689" s="554"/>
      <c r="C689" s="531"/>
      <c r="D689" s="531" t="s">
        <v>1127</v>
      </c>
      <c r="E689" s="531"/>
      <c r="F689" s="531"/>
      <c r="G689" s="531"/>
      <c r="H689" s="531"/>
      <c r="I689" s="531"/>
      <c r="J689" s="531"/>
      <c r="K689" s="531"/>
      <c r="L689" s="531"/>
      <c r="M689" s="531"/>
      <c r="N689" s="531"/>
      <c r="O689" s="531"/>
      <c r="P689" s="531"/>
      <c r="Q689" s="531"/>
      <c r="R689" s="531"/>
      <c r="S689" s="531"/>
      <c r="T689" s="531"/>
      <c r="U689" s="531"/>
      <c r="V689" s="531"/>
      <c r="W689" s="531"/>
      <c r="X689" s="531"/>
      <c r="Y689" s="531"/>
      <c r="Z689" s="531"/>
      <c r="AA689" s="531"/>
      <c r="AB689" s="531"/>
      <c r="AC689" s="538"/>
      <c r="AJ689" s="77"/>
    </row>
    <row r="690" spans="1:36" x14ac:dyDescent="0.25">
      <c r="A690" s="531"/>
      <c r="B690" s="554"/>
      <c r="C690" s="531"/>
      <c r="D690" s="557" t="s">
        <v>11</v>
      </c>
      <c r="E690" s="557"/>
      <c r="F690" s="557"/>
      <c r="G690" s="557"/>
      <c r="H690" s="557"/>
      <c r="I690" s="557"/>
      <c r="J690" s="557"/>
      <c r="K690" s="557"/>
      <c r="L690" s="557"/>
      <c r="M690" s="557"/>
      <c r="N690" s="557"/>
      <c r="O690" s="557"/>
      <c r="P690" s="557"/>
      <c r="Q690" s="557"/>
      <c r="R690" s="557"/>
      <c r="S690" s="557"/>
      <c r="T690" s="557"/>
      <c r="U690" s="557"/>
      <c r="V690" s="557"/>
      <c r="W690" s="557"/>
      <c r="X690" s="126"/>
      <c r="Y690" s="126"/>
      <c r="Z690" s="126"/>
      <c r="AA690" s="126"/>
      <c r="AB690" s="126"/>
      <c r="AC690" s="538"/>
      <c r="AJ690" s="77"/>
    </row>
    <row r="691" spans="1:36" x14ac:dyDescent="0.25">
      <c r="A691" s="531"/>
      <c r="B691" s="554"/>
      <c r="C691" s="531"/>
      <c r="D691" s="531" t="s">
        <v>1128</v>
      </c>
      <c r="E691" s="531"/>
      <c r="F691" s="531"/>
      <c r="G691" s="531"/>
      <c r="H691" s="531" t="s">
        <v>1129</v>
      </c>
      <c r="I691" s="531"/>
      <c r="J691" s="531"/>
      <c r="K691" s="531"/>
      <c r="L691" s="531" t="s">
        <v>1130</v>
      </c>
      <c r="M691" s="531"/>
      <c r="N691" s="531"/>
      <c r="O691" s="531"/>
      <c r="P691" s="531" t="s">
        <v>1131</v>
      </c>
      <c r="Q691" s="531"/>
      <c r="R691" s="531"/>
      <c r="S691" s="531"/>
      <c r="T691" s="531" t="s">
        <v>519</v>
      </c>
      <c r="U691" s="531"/>
      <c r="V691" s="531"/>
      <c r="W691" s="531"/>
      <c r="X691" s="550" t="s">
        <v>1132</v>
      </c>
      <c r="Y691" s="550"/>
      <c r="Z691" s="531" t="s">
        <v>1133</v>
      </c>
      <c r="AA691" s="531"/>
      <c r="AB691" s="551" t="s">
        <v>104</v>
      </c>
      <c r="AC691" s="538"/>
      <c r="AJ691" s="77"/>
    </row>
    <row r="692" spans="1:36" ht="63" x14ac:dyDescent="0.25">
      <c r="A692" s="531"/>
      <c r="B692" s="555"/>
      <c r="C692" s="531"/>
      <c r="D692" s="413" t="s">
        <v>210</v>
      </c>
      <c r="E692" s="461" t="s">
        <v>1134</v>
      </c>
      <c r="F692" s="461" t="s">
        <v>1135</v>
      </c>
      <c r="G692" s="413" t="s">
        <v>1136</v>
      </c>
      <c r="H692" s="413" t="s">
        <v>210</v>
      </c>
      <c r="I692" s="462" t="s">
        <v>1134</v>
      </c>
      <c r="J692" s="461" t="s">
        <v>1135</v>
      </c>
      <c r="K692" s="413" t="s">
        <v>1136</v>
      </c>
      <c r="L692" s="413" t="s">
        <v>210</v>
      </c>
      <c r="M692" s="461" t="s">
        <v>1134</v>
      </c>
      <c r="N692" s="461" t="s">
        <v>1135</v>
      </c>
      <c r="O692" s="413" t="s">
        <v>1136</v>
      </c>
      <c r="P692" s="461" t="s">
        <v>210</v>
      </c>
      <c r="Q692" s="461" t="s">
        <v>1134</v>
      </c>
      <c r="R692" s="461" t="s">
        <v>1135</v>
      </c>
      <c r="S692" s="413" t="s">
        <v>1136</v>
      </c>
      <c r="T692" s="413" t="s">
        <v>210</v>
      </c>
      <c r="U692" s="461" t="s">
        <v>1134</v>
      </c>
      <c r="V692" s="461" t="s">
        <v>1135</v>
      </c>
      <c r="W692" s="413" t="s">
        <v>1136</v>
      </c>
      <c r="X692" s="413" t="s">
        <v>1137</v>
      </c>
      <c r="Y692" s="413" t="s">
        <v>1138</v>
      </c>
      <c r="Z692" s="461" t="s">
        <v>1118</v>
      </c>
      <c r="AA692" s="461" t="s">
        <v>111</v>
      </c>
      <c r="AB692" s="552"/>
      <c r="AC692" s="538"/>
      <c r="AJ692" s="77"/>
    </row>
    <row r="693" spans="1:36" x14ac:dyDescent="0.25">
      <c r="A693" s="268">
        <v>1</v>
      </c>
      <c r="B693" s="463">
        <v>2</v>
      </c>
      <c r="C693" s="268">
        <v>3</v>
      </c>
      <c r="D693" s="510">
        <v>4</v>
      </c>
      <c r="E693" s="510">
        <v>5</v>
      </c>
      <c r="F693" s="510">
        <v>6</v>
      </c>
      <c r="G693" s="510">
        <v>7</v>
      </c>
      <c r="H693" s="510">
        <v>8</v>
      </c>
      <c r="I693" s="510">
        <v>9</v>
      </c>
      <c r="J693" s="510">
        <v>10</v>
      </c>
      <c r="K693" s="510">
        <v>11</v>
      </c>
      <c r="L693" s="510">
        <v>12</v>
      </c>
      <c r="M693" s="510">
        <v>13</v>
      </c>
      <c r="N693" s="510">
        <v>14</v>
      </c>
      <c r="O693" s="510">
        <v>15</v>
      </c>
      <c r="P693" s="510">
        <v>16</v>
      </c>
      <c r="Q693" s="510">
        <v>17</v>
      </c>
      <c r="R693" s="510">
        <v>18</v>
      </c>
      <c r="S693" s="510">
        <v>19</v>
      </c>
      <c r="T693" s="510">
        <v>20</v>
      </c>
      <c r="U693" s="510">
        <v>21</v>
      </c>
      <c r="V693" s="510">
        <v>22</v>
      </c>
      <c r="W693" s="510">
        <v>23</v>
      </c>
      <c r="X693" s="510">
        <v>24</v>
      </c>
      <c r="Y693" s="510">
        <v>25</v>
      </c>
      <c r="Z693" s="510">
        <v>26</v>
      </c>
      <c r="AA693" s="268">
        <v>27</v>
      </c>
      <c r="AB693" s="268">
        <v>28</v>
      </c>
      <c r="AC693" s="54"/>
      <c r="AD693" s="54"/>
      <c r="AE693" s="54"/>
      <c r="AF693" s="54"/>
      <c r="AG693" s="54"/>
      <c r="AH693" s="54"/>
      <c r="AI693" s="464"/>
      <c r="AJ693" s="54"/>
    </row>
    <row r="694" spans="1:36" x14ac:dyDescent="0.25">
      <c r="A694" s="414">
        <v>0</v>
      </c>
      <c r="B694" s="465" t="s">
        <v>380</v>
      </c>
      <c r="C694" s="466" t="s">
        <v>411</v>
      </c>
      <c r="D694" s="511">
        <v>7.234</v>
      </c>
      <c r="E694" s="511">
        <v>70.930000000000007</v>
      </c>
      <c r="F694" s="511">
        <v>124.51436784000001</v>
      </c>
      <c r="G694" s="511">
        <v>124.51436784000001</v>
      </c>
      <c r="H694" s="511">
        <v>4.0730000000000004</v>
      </c>
      <c r="I694" s="511">
        <v>58.757999999999996</v>
      </c>
      <c r="J694" s="511">
        <v>124.85798610999997</v>
      </c>
      <c r="K694" s="511">
        <v>124.85798610999997</v>
      </c>
      <c r="L694" s="511">
        <v>15.68</v>
      </c>
      <c r="M694" s="511">
        <v>78.668000000000006</v>
      </c>
      <c r="N694" s="511">
        <v>199.14096398999996</v>
      </c>
      <c r="O694" s="511">
        <v>199.14096398999996</v>
      </c>
      <c r="P694" s="511">
        <v>74.431999999999988</v>
      </c>
      <c r="Q694" s="511">
        <v>177.01999999999995</v>
      </c>
      <c r="R694" s="511">
        <v>1021.0892490700001</v>
      </c>
      <c r="S694" s="511">
        <v>1021.0892490700001</v>
      </c>
      <c r="T694" s="511">
        <v>101.41899999999998</v>
      </c>
      <c r="U694" s="511">
        <v>385.37599999999998</v>
      </c>
      <c r="V694" s="511">
        <v>1469.60256701</v>
      </c>
      <c r="W694" s="511">
        <v>1469.60256701</v>
      </c>
      <c r="X694" s="511">
        <v>-372.51466378768237</v>
      </c>
      <c r="Y694" s="511">
        <v>-372.51466378768237</v>
      </c>
      <c r="Z694" s="511">
        <v>372.51466378768237</v>
      </c>
      <c r="AA694" s="468">
        <v>1.3395486019794303</v>
      </c>
      <c r="AB694" s="469">
        <v>0</v>
      </c>
      <c r="AC694" s="54"/>
      <c r="AD694" s="54"/>
      <c r="AE694" s="54"/>
      <c r="AF694" s="54"/>
      <c r="AG694" s="54"/>
      <c r="AH694" s="54"/>
      <c r="AI694" s="464"/>
      <c r="AJ694" s="470"/>
    </row>
    <row r="695" spans="1:36" x14ac:dyDescent="0.25">
      <c r="A695" s="414"/>
      <c r="B695" s="465" t="s">
        <v>497</v>
      </c>
      <c r="C695" s="466" t="s">
        <v>388</v>
      </c>
      <c r="D695" s="511">
        <v>2.8129999999999997</v>
      </c>
      <c r="E695" s="511">
        <v>29.729999999999997</v>
      </c>
      <c r="F695" s="511">
        <v>10.012567840000001</v>
      </c>
      <c r="G695" s="511">
        <v>10.012567840000001</v>
      </c>
      <c r="H695" s="511">
        <v>1.6830000000000001</v>
      </c>
      <c r="I695" s="511">
        <v>18.385999999999999</v>
      </c>
      <c r="J695" s="511">
        <v>17.978986109999997</v>
      </c>
      <c r="K695" s="511">
        <v>17.978986109999997</v>
      </c>
      <c r="L695" s="511">
        <v>2.972</v>
      </c>
      <c r="M695" s="511">
        <v>24.998000000000005</v>
      </c>
      <c r="N695" s="511">
        <v>66.182463990000016</v>
      </c>
      <c r="O695" s="511">
        <v>66.182463990000016</v>
      </c>
      <c r="P695" s="511">
        <v>9.0950000000000006</v>
      </c>
      <c r="Q695" s="511">
        <v>66.450999999999979</v>
      </c>
      <c r="R695" s="511">
        <v>223.88665606999999</v>
      </c>
      <c r="S695" s="511">
        <v>223.88665606999999</v>
      </c>
      <c r="T695" s="511">
        <v>16.563000000000002</v>
      </c>
      <c r="U695" s="511">
        <v>139.565</v>
      </c>
      <c r="V695" s="511">
        <v>318.06067401000001</v>
      </c>
      <c r="W695" s="511">
        <v>318.06067401000001</v>
      </c>
      <c r="X695" s="511">
        <v>-130.97252039720013</v>
      </c>
      <c r="Y695" s="511">
        <v>-130.97252039720013</v>
      </c>
      <c r="Z695" s="511">
        <v>130.9725203972001</v>
      </c>
      <c r="AA695" s="468">
        <v>1.7000577955794176</v>
      </c>
      <c r="AB695" s="469">
        <v>0</v>
      </c>
      <c r="AC695" s="54"/>
      <c r="AD695" s="54"/>
      <c r="AE695" s="54"/>
      <c r="AF695" s="54"/>
      <c r="AG695" s="54"/>
      <c r="AH695" s="54"/>
      <c r="AI695" s="464"/>
      <c r="AJ695" s="470"/>
    </row>
    <row r="696" spans="1:36" x14ac:dyDescent="0.25">
      <c r="A696" s="414"/>
      <c r="B696" s="465" t="s">
        <v>498</v>
      </c>
      <c r="C696" s="466" t="s">
        <v>389</v>
      </c>
      <c r="D696" s="511">
        <v>0.35</v>
      </c>
      <c r="E696" s="511">
        <v>2.02</v>
      </c>
      <c r="F696" s="511">
        <v>7.3952</v>
      </c>
      <c r="G696" s="511">
        <v>7.3952</v>
      </c>
      <c r="H696" s="511">
        <v>0.373</v>
      </c>
      <c r="I696" s="511">
        <v>6.4930000000000003</v>
      </c>
      <c r="J696" s="511">
        <v>35.446000000000005</v>
      </c>
      <c r="K696" s="511">
        <v>35.446000000000005</v>
      </c>
      <c r="L696" s="511">
        <v>0.32500000000000001</v>
      </c>
      <c r="M696" s="511">
        <v>4.6890000000000001</v>
      </c>
      <c r="N696" s="511">
        <v>7.6194999999999995</v>
      </c>
      <c r="O696" s="511">
        <v>7.6194999999999995</v>
      </c>
      <c r="P696" s="511">
        <v>2.6259999999999999</v>
      </c>
      <c r="Q696" s="511">
        <v>31.905999999999999</v>
      </c>
      <c r="R696" s="511">
        <v>183.52529999999999</v>
      </c>
      <c r="S696" s="511">
        <v>183.52529999999999</v>
      </c>
      <c r="T696" s="511">
        <v>3.6739999999999999</v>
      </c>
      <c r="U696" s="511">
        <v>45.107999999999997</v>
      </c>
      <c r="V696" s="511">
        <v>233.98599999999999</v>
      </c>
      <c r="W696" s="511">
        <v>233.98599999999999</v>
      </c>
      <c r="X696" s="511">
        <v>-24.826580400482129</v>
      </c>
      <c r="Y696" s="511">
        <v>-24.826580400482129</v>
      </c>
      <c r="Z696" s="511">
        <v>24.826580400482129</v>
      </c>
      <c r="AA696" s="468">
        <v>1.1186969271956202</v>
      </c>
      <c r="AB696" s="469">
        <v>0</v>
      </c>
      <c r="AC696" s="54"/>
      <c r="AD696" s="54"/>
      <c r="AE696" s="54"/>
      <c r="AF696" s="54"/>
      <c r="AG696" s="54"/>
      <c r="AH696" s="54"/>
      <c r="AI696" s="464"/>
      <c r="AJ696" s="470"/>
    </row>
    <row r="697" spans="1:36" x14ac:dyDescent="0.25">
      <c r="A697" s="414"/>
      <c r="B697" s="465" t="s">
        <v>499</v>
      </c>
      <c r="C697" s="466" t="s">
        <v>390</v>
      </c>
      <c r="D697" s="511">
        <v>0.8</v>
      </c>
      <c r="E697" s="511">
        <v>1.667</v>
      </c>
      <c r="F697" s="511">
        <v>9.7815999999999992</v>
      </c>
      <c r="G697" s="511">
        <v>9.7815999999999992</v>
      </c>
      <c r="H697" s="511">
        <v>0</v>
      </c>
      <c r="I697" s="511">
        <v>1.9900000000000002</v>
      </c>
      <c r="J697" s="511">
        <v>1.153</v>
      </c>
      <c r="K697" s="511">
        <v>1.153</v>
      </c>
      <c r="L697" s="511">
        <v>7.5000000000000011E-2</v>
      </c>
      <c r="M697" s="511">
        <v>6.5910000000000002</v>
      </c>
      <c r="N697" s="511">
        <v>24.929000000000002</v>
      </c>
      <c r="O697" s="511">
        <v>24.929000000000002</v>
      </c>
      <c r="P697" s="511">
        <v>2.5000000000000001E-2</v>
      </c>
      <c r="Q697" s="511">
        <v>7.2779999999999987</v>
      </c>
      <c r="R697" s="511">
        <v>12.077999999999999</v>
      </c>
      <c r="S697" s="511">
        <v>12.077999999999999</v>
      </c>
      <c r="T697" s="511">
        <v>0.9</v>
      </c>
      <c r="U697" s="511">
        <v>17.526</v>
      </c>
      <c r="V697" s="511">
        <v>47.941600000000008</v>
      </c>
      <c r="W697" s="511">
        <v>47.941600000000008</v>
      </c>
      <c r="X697" s="511">
        <v>-20.754270000000005</v>
      </c>
      <c r="Y697" s="511">
        <v>-20.754270000000005</v>
      </c>
      <c r="Z697" s="511">
        <v>20.754270000000005</v>
      </c>
      <c r="AA697" s="468">
        <v>1.7633802215958685</v>
      </c>
      <c r="AB697" s="469">
        <v>0</v>
      </c>
      <c r="AC697" s="54"/>
      <c r="AD697" s="54"/>
      <c r="AE697" s="54"/>
      <c r="AF697" s="54"/>
      <c r="AG697" s="54"/>
      <c r="AH697" s="54"/>
      <c r="AI697" s="464"/>
      <c r="AJ697" s="470"/>
    </row>
    <row r="698" spans="1:36" x14ac:dyDescent="0.25">
      <c r="A698" s="414"/>
      <c r="B698" s="465" t="s">
        <v>500</v>
      </c>
      <c r="C698" s="466" t="s">
        <v>385</v>
      </c>
      <c r="D698" s="511">
        <v>3.2709999999999999</v>
      </c>
      <c r="E698" s="511">
        <v>37.513000000000005</v>
      </c>
      <c r="F698" s="511">
        <v>97.325000000000017</v>
      </c>
      <c r="G698" s="511">
        <v>97.325000000000017</v>
      </c>
      <c r="H698" s="511">
        <v>2.0169999999999999</v>
      </c>
      <c r="I698" s="511">
        <v>31.889000000000003</v>
      </c>
      <c r="J698" s="511">
        <v>70.279999999999973</v>
      </c>
      <c r="K698" s="511">
        <v>70.279999999999973</v>
      </c>
      <c r="L698" s="511">
        <v>12.308</v>
      </c>
      <c r="M698" s="511">
        <v>42.390000000000008</v>
      </c>
      <c r="N698" s="511">
        <v>100.41</v>
      </c>
      <c r="O698" s="511">
        <v>100.41</v>
      </c>
      <c r="P698" s="511">
        <v>62.686</v>
      </c>
      <c r="Q698" s="511">
        <v>71.384999999999991</v>
      </c>
      <c r="R698" s="511">
        <v>600.97259999999994</v>
      </c>
      <c r="S698" s="511">
        <v>600.97259999999994</v>
      </c>
      <c r="T698" s="511">
        <v>80.281999999999996</v>
      </c>
      <c r="U698" s="511">
        <v>183.17700000000002</v>
      </c>
      <c r="V698" s="511">
        <v>868.98759999999993</v>
      </c>
      <c r="W698" s="511">
        <v>868.98759999999993</v>
      </c>
      <c r="X698" s="511">
        <v>-195.33459999000002</v>
      </c>
      <c r="Y698" s="511">
        <v>-195.33459999000002</v>
      </c>
      <c r="Z698" s="511">
        <v>195.3345999899999</v>
      </c>
      <c r="AA698" s="468">
        <v>1.2899632303086312</v>
      </c>
      <c r="AB698" s="469">
        <v>0</v>
      </c>
      <c r="AC698" s="54"/>
      <c r="AD698" s="54"/>
      <c r="AE698" s="54"/>
      <c r="AF698" s="54"/>
      <c r="AG698" s="54"/>
      <c r="AH698" s="54"/>
      <c r="AI698" s="464"/>
      <c r="AJ698" s="470"/>
    </row>
    <row r="699" spans="1:36" x14ac:dyDescent="0.25">
      <c r="A699" s="414"/>
      <c r="B699" s="465" t="s">
        <v>922</v>
      </c>
      <c r="C699" s="466" t="s">
        <v>923</v>
      </c>
      <c r="D699" s="511">
        <v>0</v>
      </c>
      <c r="E699" s="511">
        <v>0</v>
      </c>
      <c r="F699" s="511">
        <v>0</v>
      </c>
      <c r="G699" s="511">
        <v>0</v>
      </c>
      <c r="H699" s="511">
        <v>0</v>
      </c>
      <c r="I699" s="511">
        <v>0</v>
      </c>
      <c r="J699" s="511">
        <v>0</v>
      </c>
      <c r="K699" s="511">
        <v>0</v>
      </c>
      <c r="L699" s="511">
        <v>0</v>
      </c>
      <c r="M699" s="511">
        <v>0</v>
      </c>
      <c r="N699" s="511">
        <v>0</v>
      </c>
      <c r="O699" s="511">
        <v>0</v>
      </c>
      <c r="P699" s="511">
        <v>0</v>
      </c>
      <c r="Q699" s="511">
        <v>0</v>
      </c>
      <c r="R699" s="511">
        <v>0.62669299999999994</v>
      </c>
      <c r="S699" s="511">
        <v>0.62669299999999994</v>
      </c>
      <c r="T699" s="511">
        <v>0</v>
      </c>
      <c r="U699" s="511">
        <v>0</v>
      </c>
      <c r="V699" s="511">
        <v>0.62669299999999994</v>
      </c>
      <c r="W699" s="511">
        <v>0.62669299999999994</v>
      </c>
      <c r="X699" s="511">
        <v>-0.62669299999999994</v>
      </c>
      <c r="Y699" s="511">
        <v>-0.62669299999999994</v>
      </c>
      <c r="Z699" s="511">
        <v>0.62669299999999994</v>
      </c>
      <c r="AA699" s="468" t="s">
        <v>1119</v>
      </c>
      <c r="AB699" s="469">
        <v>0</v>
      </c>
      <c r="AC699" s="54"/>
      <c r="AD699" s="54"/>
      <c r="AE699" s="54"/>
      <c r="AF699" s="54"/>
      <c r="AG699" s="54"/>
      <c r="AH699" s="54"/>
      <c r="AI699" s="464"/>
      <c r="AJ699" s="470"/>
    </row>
    <row r="700" spans="1:36" x14ac:dyDescent="0.25">
      <c r="A700" s="414"/>
      <c r="B700" s="465" t="s">
        <v>501</v>
      </c>
      <c r="C700" s="466" t="s">
        <v>391</v>
      </c>
      <c r="D700" s="511">
        <v>0</v>
      </c>
      <c r="E700" s="511">
        <v>0</v>
      </c>
      <c r="F700" s="511">
        <v>0</v>
      </c>
      <c r="G700" s="511">
        <v>0</v>
      </c>
      <c r="H700" s="511">
        <v>0</v>
      </c>
      <c r="I700" s="511">
        <v>0</v>
      </c>
      <c r="J700" s="511">
        <v>0</v>
      </c>
      <c r="K700" s="511">
        <v>0</v>
      </c>
      <c r="L700" s="511">
        <v>0</v>
      </c>
      <c r="M700" s="511">
        <v>0</v>
      </c>
      <c r="N700" s="511">
        <v>0</v>
      </c>
      <c r="O700" s="511">
        <v>0</v>
      </c>
      <c r="P700" s="511">
        <v>0</v>
      </c>
      <c r="Q700" s="511">
        <v>0</v>
      </c>
      <c r="R700" s="511">
        <v>0</v>
      </c>
      <c r="S700" s="511">
        <v>0</v>
      </c>
      <c r="T700" s="511">
        <v>0</v>
      </c>
      <c r="U700" s="511">
        <v>0</v>
      </c>
      <c r="V700" s="511">
        <v>0</v>
      </c>
      <c r="W700" s="511">
        <v>0</v>
      </c>
      <c r="X700" s="511">
        <v>0</v>
      </c>
      <c r="Y700" s="511">
        <v>0</v>
      </c>
      <c r="Z700" s="511">
        <v>0</v>
      </c>
      <c r="AA700" s="468" t="s">
        <v>1119</v>
      </c>
      <c r="AB700" s="469">
        <v>0</v>
      </c>
      <c r="AC700" s="54"/>
      <c r="AD700" s="54"/>
      <c r="AE700" s="54"/>
      <c r="AF700" s="54"/>
      <c r="AG700" s="54"/>
      <c r="AH700" s="54"/>
      <c r="AI700" s="464"/>
      <c r="AJ700" s="470"/>
    </row>
    <row r="701" spans="1:36" x14ac:dyDescent="0.25">
      <c r="A701" s="447">
        <v>1</v>
      </c>
      <c r="B701" s="471" t="s">
        <v>115</v>
      </c>
      <c r="C701" s="447"/>
      <c r="D701" s="507"/>
      <c r="E701" s="507"/>
      <c r="F701" s="507"/>
      <c r="G701" s="507"/>
      <c r="H701" s="507"/>
      <c r="I701" s="507"/>
      <c r="J701" s="507"/>
      <c r="K701" s="507"/>
      <c r="L701" s="507"/>
      <c r="M701" s="507"/>
      <c r="N701" s="507"/>
      <c r="O701" s="507"/>
      <c r="P701" s="507"/>
      <c r="Q701" s="507"/>
      <c r="R701" s="507"/>
      <c r="S701" s="507"/>
      <c r="T701" s="507"/>
      <c r="U701" s="507"/>
      <c r="V701" s="507"/>
      <c r="W701" s="507"/>
      <c r="X701" s="507"/>
      <c r="Y701" s="507"/>
      <c r="Z701" s="507"/>
      <c r="AA701" s="472"/>
      <c r="AB701" s="472"/>
      <c r="AC701" s="54"/>
      <c r="AD701" s="54"/>
      <c r="AE701" s="54"/>
      <c r="AF701" s="54"/>
      <c r="AG701" s="54"/>
      <c r="AH701" s="54"/>
      <c r="AI701" s="464"/>
      <c r="AJ701" s="470"/>
    </row>
    <row r="702" spans="1:36" x14ac:dyDescent="0.25">
      <c r="A702" s="447" t="s">
        <v>15</v>
      </c>
      <c r="B702" s="471" t="s">
        <v>382</v>
      </c>
      <c r="C702" s="447"/>
      <c r="D702" s="507"/>
      <c r="E702" s="507"/>
      <c r="F702" s="507"/>
      <c r="G702" s="507"/>
      <c r="H702" s="507"/>
      <c r="I702" s="507"/>
      <c r="J702" s="507"/>
      <c r="K702" s="507"/>
      <c r="L702" s="507"/>
      <c r="M702" s="507"/>
      <c r="N702" s="507"/>
      <c r="O702" s="507"/>
      <c r="P702" s="507"/>
      <c r="Q702" s="507"/>
      <c r="R702" s="507"/>
      <c r="S702" s="507"/>
      <c r="T702" s="507"/>
      <c r="U702" s="507"/>
      <c r="V702" s="507"/>
      <c r="W702" s="507"/>
      <c r="X702" s="507"/>
      <c r="Y702" s="507"/>
      <c r="Z702" s="507"/>
      <c r="AA702" s="472"/>
      <c r="AB702" s="472"/>
      <c r="AC702" s="54"/>
      <c r="AD702" s="54"/>
      <c r="AE702" s="54"/>
      <c r="AF702" s="54"/>
      <c r="AG702" s="54"/>
      <c r="AH702" s="54"/>
      <c r="AI702" s="464"/>
      <c r="AJ702" s="470"/>
    </row>
    <row r="703" spans="1:36" x14ac:dyDescent="0.25">
      <c r="A703" s="447" t="s">
        <v>172</v>
      </c>
      <c r="B703" s="471" t="s">
        <v>460</v>
      </c>
      <c r="C703" s="447"/>
      <c r="D703" s="507"/>
      <c r="E703" s="507"/>
      <c r="F703" s="507"/>
      <c r="G703" s="507"/>
      <c r="H703" s="507"/>
      <c r="I703" s="507"/>
      <c r="J703" s="507"/>
      <c r="K703" s="507"/>
      <c r="L703" s="507"/>
      <c r="M703" s="507"/>
      <c r="N703" s="507"/>
      <c r="O703" s="507"/>
      <c r="P703" s="507"/>
      <c r="Q703" s="507"/>
      <c r="R703" s="507"/>
      <c r="S703" s="507"/>
      <c r="T703" s="507"/>
      <c r="U703" s="507"/>
      <c r="V703" s="507"/>
      <c r="W703" s="507"/>
      <c r="X703" s="507"/>
      <c r="Y703" s="507"/>
      <c r="Z703" s="507"/>
      <c r="AA703" s="472"/>
      <c r="AB703" s="472"/>
      <c r="AC703" s="271"/>
      <c r="AD703" s="54"/>
      <c r="AE703" s="54"/>
      <c r="AF703" s="54"/>
      <c r="AG703" s="54"/>
      <c r="AH703" s="54"/>
      <c r="AI703" s="464"/>
      <c r="AJ703" s="470"/>
    </row>
    <row r="704" spans="1:36" x14ac:dyDescent="0.25">
      <c r="A704" s="447" t="s">
        <v>17</v>
      </c>
      <c r="B704" s="471" t="s">
        <v>383</v>
      </c>
      <c r="C704" s="447"/>
      <c r="D704" s="507"/>
      <c r="E704" s="507"/>
      <c r="F704" s="507"/>
      <c r="G704" s="507"/>
      <c r="H704" s="507"/>
      <c r="I704" s="507"/>
      <c r="J704" s="507"/>
      <c r="K704" s="507"/>
      <c r="L704" s="507"/>
      <c r="M704" s="507"/>
      <c r="N704" s="507"/>
      <c r="O704" s="507"/>
      <c r="P704" s="507"/>
      <c r="Q704" s="507"/>
      <c r="R704" s="507"/>
      <c r="S704" s="507"/>
      <c r="T704" s="507"/>
      <c r="U704" s="507"/>
      <c r="V704" s="507"/>
      <c r="W704" s="507"/>
      <c r="X704" s="507"/>
      <c r="Y704" s="507"/>
      <c r="Z704" s="507"/>
      <c r="AA704" s="472"/>
      <c r="AB704" s="472"/>
      <c r="AC704" s="271"/>
      <c r="AD704" s="54"/>
      <c r="AE704" s="54"/>
      <c r="AF704" s="54"/>
      <c r="AG704" s="54"/>
      <c r="AH704" s="54"/>
      <c r="AI704" s="464"/>
      <c r="AJ704" s="470"/>
    </row>
    <row r="705" spans="1:36" x14ac:dyDescent="0.25">
      <c r="A705" s="447">
        <v>1</v>
      </c>
      <c r="B705" s="471" t="s">
        <v>451</v>
      </c>
      <c r="C705" s="447"/>
      <c r="D705" s="507"/>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472"/>
      <c r="AB705" s="472"/>
      <c r="AC705" s="271"/>
      <c r="AD705" s="54"/>
      <c r="AE705" s="54"/>
      <c r="AF705" s="54"/>
      <c r="AG705" s="54"/>
      <c r="AH705" s="54"/>
      <c r="AI705" s="464"/>
      <c r="AJ705" s="470"/>
    </row>
    <row r="706" spans="1:36" x14ac:dyDescent="0.25">
      <c r="A706" s="447">
        <v>2</v>
      </c>
      <c r="B706" s="471" t="s">
        <v>452</v>
      </c>
      <c r="C706" s="447"/>
      <c r="D706" s="507"/>
      <c r="E706" s="507"/>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472"/>
      <c r="AB706" s="472"/>
      <c r="AC706" s="271"/>
      <c r="AD706" s="54"/>
      <c r="AE706" s="54"/>
      <c r="AF706" s="54"/>
      <c r="AG706" s="54"/>
      <c r="AH706" s="54"/>
      <c r="AI706" s="464"/>
      <c r="AJ706" s="470"/>
    </row>
    <row r="707" spans="1:36" x14ac:dyDescent="0.25">
      <c r="A707" s="447">
        <v>3</v>
      </c>
      <c r="B707" s="471" t="s">
        <v>453</v>
      </c>
      <c r="C707" s="447"/>
      <c r="D707" s="507"/>
      <c r="E707" s="507"/>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472"/>
      <c r="AB707" s="472"/>
      <c r="AC707" s="271"/>
      <c r="AD707" s="54"/>
      <c r="AE707" s="54"/>
      <c r="AF707" s="54"/>
      <c r="AG707" s="54"/>
      <c r="AH707" s="54"/>
      <c r="AI707" s="464"/>
      <c r="AJ707" s="470"/>
    </row>
    <row r="708" spans="1:36" x14ac:dyDescent="0.25">
      <c r="A708" s="447">
        <v>4</v>
      </c>
      <c r="B708" s="471" t="s">
        <v>454</v>
      </c>
      <c r="C708" s="44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472"/>
      <c r="AB708" s="472"/>
      <c r="AC708" s="271"/>
      <c r="AD708" s="54"/>
      <c r="AE708" s="54"/>
      <c r="AF708" s="54"/>
      <c r="AG708" s="54"/>
      <c r="AH708" s="54"/>
      <c r="AI708" s="464"/>
      <c r="AJ708" s="470"/>
    </row>
    <row r="709" spans="1:36" x14ac:dyDescent="0.25">
      <c r="A709" s="447">
        <v>5</v>
      </c>
      <c r="B709" s="471" t="s">
        <v>455</v>
      </c>
      <c r="C709" s="44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472"/>
      <c r="AB709" s="472"/>
      <c r="AC709" s="271"/>
      <c r="AD709" s="54"/>
      <c r="AE709" s="54"/>
      <c r="AF709" s="54"/>
      <c r="AG709" s="54"/>
      <c r="AH709" s="54"/>
      <c r="AI709" s="464"/>
      <c r="AJ709" s="470"/>
    </row>
    <row r="710" spans="1:36" x14ac:dyDescent="0.25">
      <c r="A710" s="447">
        <v>6</v>
      </c>
      <c r="B710" s="471" t="s">
        <v>456</v>
      </c>
      <c r="C710" s="447"/>
      <c r="D710" s="507"/>
      <c r="E710" s="507"/>
      <c r="F710" s="507"/>
      <c r="G710" s="507"/>
      <c r="H710" s="507"/>
      <c r="I710" s="507"/>
      <c r="J710" s="507"/>
      <c r="K710" s="507"/>
      <c r="L710" s="507"/>
      <c r="M710" s="507"/>
      <c r="N710" s="507"/>
      <c r="O710" s="507"/>
      <c r="P710" s="507"/>
      <c r="Q710" s="507"/>
      <c r="R710" s="507"/>
      <c r="S710" s="507"/>
      <c r="T710" s="507"/>
      <c r="U710" s="507"/>
      <c r="V710" s="507"/>
      <c r="W710" s="507"/>
      <c r="X710" s="507"/>
      <c r="Y710" s="507"/>
      <c r="Z710" s="507"/>
      <c r="AA710" s="472"/>
      <c r="AB710" s="472"/>
      <c r="AC710" s="271"/>
      <c r="AD710" s="54"/>
      <c r="AE710" s="54"/>
      <c r="AF710" s="54"/>
      <c r="AG710" s="54"/>
      <c r="AH710" s="54"/>
      <c r="AI710" s="464"/>
      <c r="AJ710" s="470"/>
    </row>
    <row r="711" spans="1:36" x14ac:dyDescent="0.25">
      <c r="A711" s="447">
        <v>7</v>
      </c>
      <c r="B711" s="471" t="s">
        <v>457</v>
      </c>
      <c r="C711" s="447"/>
      <c r="D711" s="507"/>
      <c r="E711" s="507"/>
      <c r="F711" s="507"/>
      <c r="G711" s="507"/>
      <c r="H711" s="507"/>
      <c r="I711" s="507"/>
      <c r="J711" s="507"/>
      <c r="K711" s="507"/>
      <c r="L711" s="507"/>
      <c r="M711" s="507"/>
      <c r="N711" s="507"/>
      <c r="O711" s="507"/>
      <c r="P711" s="507"/>
      <c r="Q711" s="507"/>
      <c r="R711" s="507"/>
      <c r="S711" s="507"/>
      <c r="T711" s="507"/>
      <c r="U711" s="507"/>
      <c r="V711" s="507"/>
      <c r="W711" s="507"/>
      <c r="X711" s="507"/>
      <c r="Y711" s="507"/>
      <c r="Z711" s="507"/>
      <c r="AA711" s="472"/>
      <c r="AB711" s="472"/>
      <c r="AC711" s="271"/>
      <c r="AD711" s="54"/>
      <c r="AE711" s="54"/>
      <c r="AF711" s="54"/>
      <c r="AG711" s="54"/>
      <c r="AH711" s="54"/>
      <c r="AI711" s="464"/>
      <c r="AJ711" s="470"/>
    </row>
    <row r="712" spans="1:36" x14ac:dyDescent="0.25">
      <c r="A712" s="447">
        <v>8</v>
      </c>
      <c r="B712" s="471" t="s">
        <v>120</v>
      </c>
      <c r="C712" s="447"/>
      <c r="D712" s="507"/>
      <c r="E712" s="507"/>
      <c r="F712" s="507"/>
      <c r="G712" s="507"/>
      <c r="H712" s="507"/>
      <c r="I712" s="507"/>
      <c r="J712" s="507"/>
      <c r="K712" s="507"/>
      <c r="L712" s="507"/>
      <c r="M712" s="507"/>
      <c r="N712" s="507"/>
      <c r="O712" s="507"/>
      <c r="P712" s="507"/>
      <c r="Q712" s="507"/>
      <c r="R712" s="507"/>
      <c r="S712" s="507"/>
      <c r="T712" s="507"/>
      <c r="U712" s="507"/>
      <c r="V712" s="507"/>
      <c r="W712" s="507"/>
      <c r="X712" s="507"/>
      <c r="Y712" s="507"/>
      <c r="Z712" s="507"/>
      <c r="AA712" s="472"/>
      <c r="AB712" s="472"/>
      <c r="AC712" s="271"/>
      <c r="AD712" s="54"/>
      <c r="AE712" s="54"/>
      <c r="AF712" s="54"/>
      <c r="AG712" s="54"/>
      <c r="AH712" s="54"/>
      <c r="AI712" s="464"/>
      <c r="AJ712" s="470"/>
    </row>
    <row r="713" spans="1:36" x14ac:dyDescent="0.25">
      <c r="A713" s="447">
        <v>9</v>
      </c>
      <c r="B713" s="471" t="s">
        <v>458</v>
      </c>
      <c r="C713" s="447"/>
      <c r="D713" s="507"/>
      <c r="E713" s="507"/>
      <c r="F713" s="507"/>
      <c r="G713" s="507"/>
      <c r="H713" s="507"/>
      <c r="I713" s="507"/>
      <c r="J713" s="507"/>
      <c r="K713" s="507"/>
      <c r="L713" s="507"/>
      <c r="M713" s="507"/>
      <c r="N713" s="507"/>
      <c r="O713" s="507"/>
      <c r="P713" s="507"/>
      <c r="Q713" s="507"/>
      <c r="R713" s="507"/>
      <c r="S713" s="507"/>
      <c r="T713" s="507"/>
      <c r="U713" s="507"/>
      <c r="V713" s="507"/>
      <c r="W713" s="507"/>
      <c r="X713" s="507"/>
      <c r="Y713" s="507"/>
      <c r="Z713" s="507"/>
      <c r="AA713" s="472"/>
      <c r="AB713" s="472"/>
      <c r="AC713" s="271"/>
      <c r="AD713" s="54"/>
      <c r="AE713" s="54"/>
      <c r="AF713" s="54"/>
      <c r="AG713" s="54"/>
      <c r="AH713" s="54"/>
      <c r="AI713" s="464"/>
      <c r="AJ713" s="470"/>
    </row>
    <row r="714" spans="1:36" x14ac:dyDescent="0.25">
      <c r="A714" s="447">
        <v>10</v>
      </c>
      <c r="B714" s="471" t="s">
        <v>459</v>
      </c>
      <c r="C714" s="447"/>
      <c r="D714" s="507"/>
      <c r="E714" s="507"/>
      <c r="F714" s="507"/>
      <c r="G714" s="507"/>
      <c r="H714" s="507"/>
      <c r="I714" s="507"/>
      <c r="J714" s="507"/>
      <c r="K714" s="507"/>
      <c r="L714" s="507"/>
      <c r="M714" s="507"/>
      <c r="N714" s="507"/>
      <c r="O714" s="507"/>
      <c r="P714" s="507"/>
      <c r="Q714" s="507"/>
      <c r="R714" s="507"/>
      <c r="S714" s="507"/>
      <c r="T714" s="507"/>
      <c r="U714" s="507"/>
      <c r="V714" s="507"/>
      <c r="W714" s="507"/>
      <c r="X714" s="507"/>
      <c r="Y714" s="507"/>
      <c r="Z714" s="507"/>
      <c r="AA714" s="472"/>
      <c r="AB714" s="472"/>
      <c r="AC714" s="271"/>
      <c r="AD714" s="54"/>
      <c r="AE714" s="54"/>
      <c r="AF714" s="54"/>
      <c r="AG714" s="54"/>
      <c r="AH714" s="54"/>
      <c r="AI714" s="464"/>
      <c r="AJ714" s="470"/>
    </row>
    <row r="715" spans="1:36" x14ac:dyDescent="0.25">
      <c r="A715" s="447">
        <v>11</v>
      </c>
      <c r="B715" s="471" t="s">
        <v>460</v>
      </c>
      <c r="C715" s="447"/>
      <c r="D715" s="507"/>
      <c r="E715" s="507"/>
      <c r="F715" s="507"/>
      <c r="G715" s="507"/>
      <c r="H715" s="507"/>
      <c r="I715" s="507"/>
      <c r="J715" s="507"/>
      <c r="K715" s="507"/>
      <c r="L715" s="507"/>
      <c r="M715" s="507"/>
      <c r="N715" s="507"/>
      <c r="O715" s="507"/>
      <c r="P715" s="507"/>
      <c r="Q715" s="507"/>
      <c r="R715" s="507"/>
      <c r="S715" s="507"/>
      <c r="T715" s="507"/>
      <c r="U715" s="507"/>
      <c r="V715" s="507"/>
      <c r="W715" s="507"/>
      <c r="X715" s="507"/>
      <c r="Y715" s="507"/>
      <c r="Z715" s="507"/>
      <c r="AA715" s="472"/>
      <c r="AB715" s="472"/>
      <c r="AC715" s="271"/>
      <c r="AD715" s="54"/>
      <c r="AE715" s="54"/>
      <c r="AF715" s="54"/>
      <c r="AG715" s="54"/>
      <c r="AH715" s="54"/>
      <c r="AI715" s="464"/>
      <c r="AJ715" s="470"/>
    </row>
    <row r="716" spans="1:36" x14ac:dyDescent="0.25">
      <c r="A716" s="447">
        <v>2</v>
      </c>
      <c r="B716" s="471" t="s">
        <v>481</v>
      </c>
      <c r="C716" s="44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472"/>
      <c r="AB716" s="472"/>
      <c r="AC716" s="271"/>
      <c r="AD716" s="54"/>
      <c r="AE716" s="54"/>
      <c r="AF716" s="54"/>
      <c r="AG716" s="54"/>
      <c r="AH716" s="54"/>
      <c r="AI716" s="464"/>
      <c r="AJ716" s="470"/>
    </row>
    <row r="717" spans="1:36" x14ac:dyDescent="0.25">
      <c r="A717" s="447" t="s">
        <v>50</v>
      </c>
      <c r="B717" s="471" t="s">
        <v>382</v>
      </c>
      <c r="C717" s="447"/>
      <c r="D717" s="507"/>
      <c r="E717" s="507"/>
      <c r="F717" s="507"/>
      <c r="G717" s="507"/>
      <c r="H717" s="507"/>
      <c r="I717" s="507"/>
      <c r="J717" s="507"/>
      <c r="K717" s="507"/>
      <c r="L717" s="507"/>
      <c r="M717" s="507"/>
      <c r="N717" s="507"/>
      <c r="O717" s="507"/>
      <c r="P717" s="507"/>
      <c r="Q717" s="507"/>
      <c r="R717" s="507"/>
      <c r="S717" s="507"/>
      <c r="T717" s="507"/>
      <c r="U717" s="507"/>
      <c r="V717" s="507"/>
      <c r="W717" s="507"/>
      <c r="X717" s="507"/>
      <c r="Y717" s="507"/>
      <c r="Z717" s="507"/>
      <c r="AA717" s="472"/>
      <c r="AB717" s="472"/>
      <c r="AC717" s="271"/>
      <c r="AD717" s="54"/>
      <c r="AE717" s="54"/>
      <c r="AF717" s="54"/>
      <c r="AG717" s="54"/>
      <c r="AH717" s="54"/>
      <c r="AI717" s="464"/>
      <c r="AJ717" s="470"/>
    </row>
    <row r="718" spans="1:36" x14ac:dyDescent="0.25">
      <c r="A718" s="447">
        <v>1</v>
      </c>
      <c r="B718" s="471" t="s">
        <v>451</v>
      </c>
      <c r="C718" s="447"/>
      <c r="D718" s="507"/>
      <c r="E718" s="507"/>
      <c r="F718" s="507"/>
      <c r="G718" s="507"/>
      <c r="H718" s="507"/>
      <c r="I718" s="507"/>
      <c r="J718" s="507"/>
      <c r="K718" s="507"/>
      <c r="L718" s="507"/>
      <c r="M718" s="507"/>
      <c r="N718" s="507"/>
      <c r="O718" s="507"/>
      <c r="P718" s="507"/>
      <c r="Q718" s="507"/>
      <c r="R718" s="507"/>
      <c r="S718" s="507"/>
      <c r="T718" s="507"/>
      <c r="U718" s="507"/>
      <c r="V718" s="507"/>
      <c r="W718" s="507"/>
      <c r="X718" s="507"/>
      <c r="Y718" s="507"/>
      <c r="Z718" s="507"/>
      <c r="AA718" s="472"/>
      <c r="AB718" s="472"/>
      <c r="AC718" s="271"/>
      <c r="AD718" s="54"/>
      <c r="AE718" s="54"/>
      <c r="AF718" s="54"/>
      <c r="AG718" s="54"/>
      <c r="AH718" s="54"/>
      <c r="AI718" s="464"/>
      <c r="AJ718" s="470"/>
    </row>
    <row r="719" spans="1:36" x14ac:dyDescent="0.25">
      <c r="A719" s="447">
        <v>2</v>
      </c>
      <c r="B719" s="471" t="s">
        <v>452</v>
      </c>
      <c r="C719" s="447"/>
      <c r="D719" s="507"/>
      <c r="E719" s="507"/>
      <c r="F719" s="507"/>
      <c r="G719" s="507"/>
      <c r="H719" s="507"/>
      <c r="I719" s="507"/>
      <c r="J719" s="507"/>
      <c r="K719" s="507"/>
      <c r="L719" s="507"/>
      <c r="M719" s="507"/>
      <c r="N719" s="507"/>
      <c r="O719" s="507"/>
      <c r="P719" s="507"/>
      <c r="Q719" s="507"/>
      <c r="R719" s="507"/>
      <c r="S719" s="507"/>
      <c r="T719" s="507"/>
      <c r="U719" s="507"/>
      <c r="V719" s="507"/>
      <c r="W719" s="507"/>
      <c r="X719" s="507"/>
      <c r="Y719" s="507"/>
      <c r="Z719" s="507"/>
      <c r="AA719" s="472"/>
      <c r="AB719" s="472"/>
      <c r="AC719" s="271"/>
      <c r="AD719" s="54"/>
      <c r="AE719" s="54"/>
      <c r="AF719" s="54"/>
      <c r="AG719" s="54"/>
      <c r="AH719" s="54"/>
      <c r="AI719" s="464"/>
      <c r="AJ719" s="470"/>
    </row>
    <row r="720" spans="1:36" x14ac:dyDescent="0.25">
      <c r="A720" s="447">
        <v>3</v>
      </c>
      <c r="B720" s="471" t="s">
        <v>453</v>
      </c>
      <c r="C720" s="447"/>
      <c r="D720" s="507"/>
      <c r="E720" s="507"/>
      <c r="F720" s="507"/>
      <c r="G720" s="507"/>
      <c r="H720" s="507"/>
      <c r="I720" s="507"/>
      <c r="J720" s="507"/>
      <c r="K720" s="507"/>
      <c r="L720" s="507"/>
      <c r="M720" s="507"/>
      <c r="N720" s="507"/>
      <c r="O720" s="507"/>
      <c r="P720" s="507"/>
      <c r="Q720" s="507"/>
      <c r="R720" s="507"/>
      <c r="S720" s="507"/>
      <c r="T720" s="507"/>
      <c r="U720" s="507"/>
      <c r="V720" s="507"/>
      <c r="W720" s="507"/>
      <c r="X720" s="507"/>
      <c r="Y720" s="507"/>
      <c r="Z720" s="507"/>
      <c r="AA720" s="472"/>
      <c r="AB720" s="472"/>
      <c r="AC720" s="271"/>
      <c r="AD720" s="54"/>
      <c r="AE720" s="54"/>
      <c r="AF720" s="54"/>
      <c r="AG720" s="54"/>
      <c r="AH720" s="54"/>
      <c r="AI720" s="464"/>
      <c r="AJ720" s="470"/>
    </row>
    <row r="721" spans="1:36" x14ac:dyDescent="0.25">
      <c r="A721" s="447">
        <v>4</v>
      </c>
      <c r="B721" s="471" t="s">
        <v>454</v>
      </c>
      <c r="C721" s="447"/>
      <c r="D721" s="507"/>
      <c r="E721" s="507"/>
      <c r="F721" s="507"/>
      <c r="G721" s="507"/>
      <c r="H721" s="507"/>
      <c r="I721" s="507"/>
      <c r="J721" s="507"/>
      <c r="K721" s="507"/>
      <c r="L721" s="507"/>
      <c r="M721" s="507"/>
      <c r="N721" s="507"/>
      <c r="O721" s="507"/>
      <c r="P721" s="507"/>
      <c r="Q721" s="507"/>
      <c r="R721" s="507"/>
      <c r="S721" s="507"/>
      <c r="T721" s="507"/>
      <c r="U721" s="507"/>
      <c r="V721" s="507"/>
      <c r="W721" s="507"/>
      <c r="X721" s="507"/>
      <c r="Y721" s="507"/>
      <c r="Z721" s="507"/>
      <c r="AA721" s="472"/>
      <c r="AB721" s="472"/>
      <c r="AC721" s="271"/>
      <c r="AD721" s="54"/>
      <c r="AE721" s="54"/>
      <c r="AF721" s="54"/>
      <c r="AG721" s="54"/>
      <c r="AH721" s="54"/>
      <c r="AI721" s="464"/>
      <c r="AJ721" s="470"/>
    </row>
    <row r="722" spans="1:36" x14ac:dyDescent="0.25">
      <c r="A722" s="447">
        <v>5</v>
      </c>
      <c r="B722" s="471" t="s">
        <v>455</v>
      </c>
      <c r="C722" s="447"/>
      <c r="D722" s="507"/>
      <c r="E722" s="507"/>
      <c r="F722" s="507"/>
      <c r="G722" s="507"/>
      <c r="H722" s="507"/>
      <c r="I722" s="507"/>
      <c r="J722" s="507"/>
      <c r="K722" s="507"/>
      <c r="L722" s="507"/>
      <c r="M722" s="507"/>
      <c r="N722" s="507"/>
      <c r="O722" s="507"/>
      <c r="P722" s="507"/>
      <c r="Q722" s="507"/>
      <c r="R722" s="507"/>
      <c r="S722" s="507"/>
      <c r="T722" s="507"/>
      <c r="U722" s="507"/>
      <c r="V722" s="507"/>
      <c r="W722" s="507"/>
      <c r="X722" s="507"/>
      <c r="Y722" s="507"/>
      <c r="Z722" s="507"/>
      <c r="AA722" s="472"/>
      <c r="AB722" s="472"/>
      <c r="AC722" s="271"/>
      <c r="AD722" s="54"/>
      <c r="AE722" s="54"/>
      <c r="AF722" s="54"/>
      <c r="AG722" s="54"/>
      <c r="AH722" s="54"/>
      <c r="AI722" s="464"/>
      <c r="AJ722" s="470"/>
    </row>
    <row r="723" spans="1:36" x14ac:dyDescent="0.25">
      <c r="A723" s="447">
        <v>6</v>
      </c>
      <c r="B723" s="471" t="s">
        <v>456</v>
      </c>
      <c r="C723" s="447"/>
      <c r="D723" s="507"/>
      <c r="E723" s="507"/>
      <c r="F723" s="507"/>
      <c r="G723" s="507"/>
      <c r="H723" s="507"/>
      <c r="I723" s="507"/>
      <c r="J723" s="507"/>
      <c r="K723" s="507"/>
      <c r="L723" s="507"/>
      <c r="M723" s="507"/>
      <c r="N723" s="507"/>
      <c r="O723" s="507"/>
      <c r="P723" s="507"/>
      <c r="Q723" s="507"/>
      <c r="R723" s="507"/>
      <c r="S723" s="507"/>
      <c r="T723" s="507"/>
      <c r="U723" s="507"/>
      <c r="V723" s="507"/>
      <c r="W723" s="507"/>
      <c r="X723" s="507"/>
      <c r="Y723" s="507"/>
      <c r="Z723" s="507"/>
      <c r="AA723" s="472"/>
      <c r="AB723" s="472"/>
      <c r="AC723" s="271"/>
      <c r="AD723" s="54"/>
      <c r="AE723" s="54"/>
      <c r="AF723" s="54"/>
      <c r="AG723" s="54"/>
      <c r="AH723" s="54"/>
      <c r="AI723" s="464"/>
      <c r="AJ723" s="470"/>
    </row>
    <row r="724" spans="1:36" x14ac:dyDescent="0.25">
      <c r="A724" s="447">
        <v>7</v>
      </c>
      <c r="B724" s="471" t="s">
        <v>457</v>
      </c>
      <c r="C724" s="447"/>
      <c r="D724" s="507"/>
      <c r="E724" s="507"/>
      <c r="F724" s="507"/>
      <c r="G724" s="507"/>
      <c r="H724" s="507"/>
      <c r="I724" s="507"/>
      <c r="J724" s="507"/>
      <c r="K724" s="507"/>
      <c r="L724" s="507"/>
      <c r="M724" s="507"/>
      <c r="N724" s="507"/>
      <c r="O724" s="507"/>
      <c r="P724" s="507"/>
      <c r="Q724" s="507"/>
      <c r="R724" s="507"/>
      <c r="S724" s="507"/>
      <c r="T724" s="507"/>
      <c r="U724" s="507"/>
      <c r="V724" s="507"/>
      <c r="W724" s="507"/>
      <c r="X724" s="507"/>
      <c r="Y724" s="507"/>
      <c r="Z724" s="507"/>
      <c r="AA724" s="472"/>
      <c r="AB724" s="472"/>
      <c r="AC724" s="271"/>
      <c r="AD724" s="54"/>
      <c r="AE724" s="54"/>
      <c r="AF724" s="54"/>
      <c r="AG724" s="54"/>
      <c r="AH724" s="54"/>
      <c r="AI724" s="464"/>
      <c r="AJ724" s="470"/>
    </row>
    <row r="725" spans="1:36" x14ac:dyDescent="0.25">
      <c r="A725" s="447">
        <v>8</v>
      </c>
      <c r="B725" s="471" t="s">
        <v>120</v>
      </c>
      <c r="C725" s="447"/>
      <c r="D725" s="507"/>
      <c r="E725" s="507"/>
      <c r="F725" s="507"/>
      <c r="G725" s="507"/>
      <c r="H725" s="507"/>
      <c r="I725" s="507"/>
      <c r="J725" s="507"/>
      <c r="K725" s="507"/>
      <c r="L725" s="507"/>
      <c r="M725" s="507"/>
      <c r="N725" s="507"/>
      <c r="O725" s="507"/>
      <c r="P725" s="507"/>
      <c r="Q725" s="507"/>
      <c r="R725" s="507"/>
      <c r="S725" s="507"/>
      <c r="T725" s="507"/>
      <c r="U725" s="507"/>
      <c r="V725" s="507"/>
      <c r="W725" s="507"/>
      <c r="X725" s="507"/>
      <c r="Y725" s="507"/>
      <c r="Z725" s="507"/>
      <c r="AA725" s="472"/>
      <c r="AB725" s="472"/>
      <c r="AC725" s="271"/>
      <c r="AD725" s="54"/>
      <c r="AE725" s="54"/>
      <c r="AF725" s="54"/>
      <c r="AG725" s="54"/>
      <c r="AH725" s="54"/>
      <c r="AI725" s="464"/>
      <c r="AJ725" s="470"/>
    </row>
    <row r="726" spans="1:36" x14ac:dyDescent="0.25">
      <c r="A726" s="447">
        <v>9</v>
      </c>
      <c r="B726" s="471" t="s">
        <v>458</v>
      </c>
      <c r="C726" s="447"/>
      <c r="D726" s="507"/>
      <c r="E726" s="507"/>
      <c r="F726" s="507"/>
      <c r="G726" s="507"/>
      <c r="H726" s="507"/>
      <c r="I726" s="507"/>
      <c r="J726" s="507"/>
      <c r="K726" s="507"/>
      <c r="L726" s="507"/>
      <c r="M726" s="507"/>
      <c r="N726" s="507"/>
      <c r="O726" s="507"/>
      <c r="P726" s="507"/>
      <c r="Q726" s="507"/>
      <c r="R726" s="507"/>
      <c r="S726" s="507"/>
      <c r="T726" s="507"/>
      <c r="U726" s="507"/>
      <c r="V726" s="507"/>
      <c r="W726" s="507"/>
      <c r="X726" s="507"/>
      <c r="Y726" s="507"/>
      <c r="Z726" s="507"/>
      <c r="AA726" s="472"/>
      <c r="AB726" s="472"/>
      <c r="AC726" s="271"/>
      <c r="AD726" s="54"/>
      <c r="AE726" s="54"/>
      <c r="AF726" s="54"/>
      <c r="AG726" s="54"/>
      <c r="AH726" s="54"/>
      <c r="AI726" s="464"/>
      <c r="AJ726" s="470"/>
    </row>
    <row r="727" spans="1:36" x14ac:dyDescent="0.25">
      <c r="A727" s="447">
        <v>10</v>
      </c>
      <c r="B727" s="471" t="s">
        <v>459</v>
      </c>
      <c r="C727" s="447"/>
      <c r="D727" s="507"/>
      <c r="E727" s="507"/>
      <c r="F727" s="507"/>
      <c r="G727" s="507"/>
      <c r="H727" s="507"/>
      <c r="I727" s="507"/>
      <c r="J727" s="507"/>
      <c r="K727" s="507"/>
      <c r="L727" s="507"/>
      <c r="M727" s="507"/>
      <c r="N727" s="507"/>
      <c r="O727" s="507"/>
      <c r="P727" s="507"/>
      <c r="Q727" s="507"/>
      <c r="R727" s="507"/>
      <c r="S727" s="507"/>
      <c r="T727" s="507"/>
      <c r="U727" s="507"/>
      <c r="V727" s="507"/>
      <c r="W727" s="507"/>
      <c r="X727" s="507"/>
      <c r="Y727" s="507"/>
      <c r="Z727" s="507"/>
      <c r="AA727" s="472"/>
      <c r="AB727" s="472"/>
      <c r="AC727" s="271"/>
      <c r="AD727" s="54"/>
      <c r="AE727" s="54"/>
      <c r="AF727" s="54"/>
      <c r="AG727" s="54"/>
      <c r="AH727" s="54"/>
      <c r="AI727" s="464"/>
      <c r="AJ727" s="470"/>
    </row>
    <row r="728" spans="1:36" x14ac:dyDescent="0.25">
      <c r="A728" s="447">
        <v>11</v>
      </c>
      <c r="B728" s="471" t="s">
        <v>460</v>
      </c>
      <c r="C728" s="447"/>
      <c r="D728" s="507"/>
      <c r="E728" s="507"/>
      <c r="F728" s="507"/>
      <c r="G728" s="507"/>
      <c r="H728" s="507"/>
      <c r="I728" s="507"/>
      <c r="J728" s="507"/>
      <c r="K728" s="507"/>
      <c r="L728" s="507"/>
      <c r="M728" s="507"/>
      <c r="N728" s="507"/>
      <c r="O728" s="507"/>
      <c r="P728" s="507"/>
      <c r="Q728" s="507"/>
      <c r="R728" s="507"/>
      <c r="S728" s="507"/>
      <c r="T728" s="507"/>
      <c r="U728" s="507"/>
      <c r="V728" s="507"/>
      <c r="W728" s="507"/>
      <c r="X728" s="507"/>
      <c r="Y728" s="507"/>
      <c r="Z728" s="507"/>
      <c r="AA728" s="472"/>
      <c r="AB728" s="472"/>
      <c r="AC728" s="271"/>
      <c r="AD728" s="54"/>
      <c r="AE728" s="54"/>
      <c r="AF728" s="54"/>
      <c r="AG728" s="54"/>
      <c r="AH728" s="54"/>
      <c r="AI728" s="464"/>
      <c r="AJ728" s="470"/>
    </row>
    <row r="729" spans="1:36" x14ac:dyDescent="0.25">
      <c r="A729" s="447">
        <v>12</v>
      </c>
      <c r="B729" s="471" t="s">
        <v>121</v>
      </c>
      <c r="C729" s="44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07"/>
      <c r="Z729" s="507"/>
      <c r="AA729" s="472"/>
      <c r="AB729" s="472"/>
      <c r="AC729" s="271"/>
      <c r="AD729" s="54"/>
      <c r="AE729" s="54"/>
      <c r="AF729" s="54"/>
      <c r="AG729" s="54"/>
      <c r="AH729" s="54"/>
      <c r="AI729" s="464"/>
      <c r="AJ729" s="470"/>
    </row>
    <row r="730" spans="1:36" x14ac:dyDescent="0.25">
      <c r="A730" s="447" t="s">
        <v>119</v>
      </c>
      <c r="B730" s="471" t="s">
        <v>383</v>
      </c>
      <c r="C730" s="447"/>
      <c r="D730" s="507"/>
      <c r="E730" s="507"/>
      <c r="F730" s="507"/>
      <c r="G730" s="507"/>
      <c r="H730" s="507"/>
      <c r="I730" s="507"/>
      <c r="J730" s="507"/>
      <c r="K730" s="507"/>
      <c r="L730" s="507"/>
      <c r="M730" s="507"/>
      <c r="N730" s="507"/>
      <c r="O730" s="507"/>
      <c r="P730" s="507"/>
      <c r="Q730" s="507"/>
      <c r="R730" s="507"/>
      <c r="S730" s="507"/>
      <c r="T730" s="507"/>
      <c r="U730" s="507"/>
      <c r="V730" s="507"/>
      <c r="W730" s="507"/>
      <c r="X730" s="507"/>
      <c r="Y730" s="507"/>
      <c r="Z730" s="507"/>
      <c r="AA730" s="472"/>
      <c r="AB730" s="472"/>
      <c r="AC730" s="271"/>
      <c r="AD730" s="54"/>
      <c r="AE730" s="54"/>
      <c r="AF730" s="54"/>
      <c r="AG730" s="54"/>
      <c r="AH730" s="54"/>
      <c r="AI730" s="464"/>
      <c r="AJ730" s="470"/>
    </row>
    <row r="731" spans="1:36" x14ac:dyDescent="0.25">
      <c r="A731" s="447">
        <v>1</v>
      </c>
      <c r="B731" s="471" t="s">
        <v>451</v>
      </c>
      <c r="C731" s="447"/>
      <c r="D731" s="507"/>
      <c r="E731" s="507"/>
      <c r="F731" s="507"/>
      <c r="G731" s="507"/>
      <c r="H731" s="507"/>
      <c r="I731" s="507"/>
      <c r="J731" s="507"/>
      <c r="K731" s="507"/>
      <c r="L731" s="507"/>
      <c r="M731" s="507"/>
      <c r="N731" s="507"/>
      <c r="O731" s="507"/>
      <c r="P731" s="507"/>
      <c r="Q731" s="507"/>
      <c r="R731" s="507"/>
      <c r="S731" s="507"/>
      <c r="T731" s="507"/>
      <c r="U731" s="507"/>
      <c r="V731" s="507"/>
      <c r="W731" s="507"/>
      <c r="X731" s="507"/>
      <c r="Y731" s="507"/>
      <c r="Z731" s="507"/>
      <c r="AA731" s="472"/>
      <c r="AB731" s="472"/>
      <c r="AC731" s="271"/>
      <c r="AD731" s="54"/>
      <c r="AE731" s="54"/>
      <c r="AF731" s="54"/>
      <c r="AG731" s="54"/>
      <c r="AH731" s="54"/>
      <c r="AI731" s="464"/>
      <c r="AJ731" s="470"/>
    </row>
    <row r="732" spans="1:36" x14ac:dyDescent="0.25">
      <c r="A732" s="447">
        <v>2</v>
      </c>
      <c r="B732" s="471" t="s">
        <v>452</v>
      </c>
      <c r="C732" s="447"/>
      <c r="D732" s="507"/>
      <c r="E732" s="507"/>
      <c r="F732" s="507"/>
      <c r="G732" s="507"/>
      <c r="H732" s="507"/>
      <c r="I732" s="507"/>
      <c r="J732" s="507"/>
      <c r="K732" s="507"/>
      <c r="L732" s="507"/>
      <c r="M732" s="507"/>
      <c r="N732" s="507"/>
      <c r="O732" s="507"/>
      <c r="P732" s="507"/>
      <c r="Q732" s="507"/>
      <c r="R732" s="507"/>
      <c r="S732" s="507"/>
      <c r="T732" s="507"/>
      <c r="U732" s="507"/>
      <c r="V732" s="507"/>
      <c r="W732" s="507"/>
      <c r="X732" s="507"/>
      <c r="Y732" s="507"/>
      <c r="Z732" s="507"/>
      <c r="AA732" s="472"/>
      <c r="AB732" s="472"/>
      <c r="AC732" s="271"/>
      <c r="AD732" s="54"/>
      <c r="AE732" s="54"/>
      <c r="AF732" s="54"/>
      <c r="AG732" s="54"/>
      <c r="AH732" s="54"/>
      <c r="AI732" s="464"/>
      <c r="AJ732" s="470"/>
    </row>
    <row r="733" spans="1:36" x14ac:dyDescent="0.25">
      <c r="A733" s="447">
        <v>3</v>
      </c>
      <c r="B733" s="471" t="s">
        <v>453</v>
      </c>
      <c r="C733" s="447"/>
      <c r="D733" s="507"/>
      <c r="E733" s="507"/>
      <c r="F733" s="507"/>
      <c r="G733" s="507"/>
      <c r="H733" s="507"/>
      <c r="I733" s="507"/>
      <c r="J733" s="507"/>
      <c r="K733" s="507"/>
      <c r="L733" s="507"/>
      <c r="M733" s="507"/>
      <c r="N733" s="507"/>
      <c r="O733" s="507"/>
      <c r="P733" s="507"/>
      <c r="Q733" s="507"/>
      <c r="R733" s="507"/>
      <c r="S733" s="507"/>
      <c r="T733" s="507"/>
      <c r="U733" s="507"/>
      <c r="V733" s="507"/>
      <c r="W733" s="507"/>
      <c r="X733" s="507"/>
      <c r="Y733" s="507"/>
      <c r="Z733" s="507"/>
      <c r="AA733" s="472"/>
      <c r="AB733" s="472"/>
      <c r="AC733" s="271"/>
      <c r="AD733" s="54"/>
      <c r="AE733" s="54"/>
      <c r="AF733" s="54"/>
      <c r="AG733" s="54"/>
      <c r="AH733" s="54"/>
      <c r="AI733" s="464"/>
      <c r="AJ733" s="470"/>
    </row>
    <row r="734" spans="1:36" x14ac:dyDescent="0.25">
      <c r="A734" s="447">
        <v>4</v>
      </c>
      <c r="B734" s="471" t="s">
        <v>454</v>
      </c>
      <c r="C734" s="44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472"/>
      <c r="AB734" s="472"/>
      <c r="AC734" s="271"/>
      <c r="AD734" s="54"/>
      <c r="AE734" s="54"/>
      <c r="AF734" s="54"/>
      <c r="AG734" s="54"/>
      <c r="AH734" s="54"/>
      <c r="AI734" s="464"/>
      <c r="AJ734" s="470"/>
    </row>
    <row r="735" spans="1:36" x14ac:dyDescent="0.25">
      <c r="A735" s="447">
        <v>5</v>
      </c>
      <c r="B735" s="471" t="s">
        <v>455</v>
      </c>
      <c r="C735" s="447"/>
      <c r="D735" s="507"/>
      <c r="E735" s="507"/>
      <c r="F735" s="507"/>
      <c r="G735" s="507"/>
      <c r="H735" s="507"/>
      <c r="I735" s="507"/>
      <c r="J735" s="507"/>
      <c r="K735" s="507"/>
      <c r="L735" s="507"/>
      <c r="M735" s="507"/>
      <c r="N735" s="507"/>
      <c r="O735" s="507"/>
      <c r="P735" s="507"/>
      <c r="Q735" s="507"/>
      <c r="R735" s="507"/>
      <c r="S735" s="507"/>
      <c r="T735" s="507"/>
      <c r="U735" s="507"/>
      <c r="V735" s="507"/>
      <c r="W735" s="507"/>
      <c r="X735" s="507"/>
      <c r="Y735" s="507"/>
      <c r="Z735" s="507"/>
      <c r="AA735" s="472"/>
      <c r="AB735" s="472"/>
      <c r="AC735" s="271"/>
      <c r="AD735" s="54"/>
      <c r="AE735" s="54"/>
      <c r="AF735" s="54"/>
      <c r="AG735" s="54"/>
      <c r="AH735" s="54"/>
      <c r="AI735" s="464"/>
      <c r="AJ735" s="470"/>
    </row>
    <row r="736" spans="1:36" x14ac:dyDescent="0.25">
      <c r="A736" s="447">
        <v>6</v>
      </c>
      <c r="B736" s="471" t="s">
        <v>456</v>
      </c>
      <c r="C736" s="447"/>
      <c r="D736" s="507"/>
      <c r="E736" s="507"/>
      <c r="F736" s="507"/>
      <c r="G736" s="507"/>
      <c r="H736" s="507"/>
      <c r="I736" s="507"/>
      <c r="J736" s="507"/>
      <c r="K736" s="507"/>
      <c r="L736" s="507"/>
      <c r="M736" s="507"/>
      <c r="N736" s="507"/>
      <c r="O736" s="507"/>
      <c r="P736" s="507"/>
      <c r="Q736" s="507"/>
      <c r="R736" s="507"/>
      <c r="S736" s="507"/>
      <c r="T736" s="507"/>
      <c r="U736" s="507"/>
      <c r="V736" s="507"/>
      <c r="W736" s="507"/>
      <c r="X736" s="507"/>
      <c r="Y736" s="507"/>
      <c r="Z736" s="507"/>
      <c r="AA736" s="472"/>
      <c r="AB736" s="472"/>
      <c r="AC736" s="271"/>
      <c r="AD736" s="54"/>
      <c r="AE736" s="54"/>
      <c r="AF736" s="54"/>
      <c r="AG736" s="54"/>
      <c r="AH736" s="54"/>
      <c r="AI736" s="464"/>
      <c r="AJ736" s="470"/>
    </row>
    <row r="737" spans="1:36" x14ac:dyDescent="0.25">
      <c r="A737" s="447">
        <v>7</v>
      </c>
      <c r="B737" s="471" t="s">
        <v>457</v>
      </c>
      <c r="C737" s="447"/>
      <c r="D737" s="507"/>
      <c r="E737" s="507"/>
      <c r="F737" s="507"/>
      <c r="G737" s="507"/>
      <c r="H737" s="507"/>
      <c r="I737" s="507"/>
      <c r="J737" s="507"/>
      <c r="K737" s="507"/>
      <c r="L737" s="507"/>
      <c r="M737" s="507"/>
      <c r="N737" s="507"/>
      <c r="O737" s="507"/>
      <c r="P737" s="507"/>
      <c r="Q737" s="507"/>
      <c r="R737" s="507"/>
      <c r="S737" s="507"/>
      <c r="T737" s="507"/>
      <c r="U737" s="507"/>
      <c r="V737" s="507"/>
      <c r="W737" s="507"/>
      <c r="X737" s="507"/>
      <c r="Y737" s="507"/>
      <c r="Z737" s="507"/>
      <c r="AA737" s="472"/>
      <c r="AB737" s="472"/>
      <c r="AC737" s="271"/>
      <c r="AD737" s="54"/>
      <c r="AE737" s="54"/>
      <c r="AF737" s="54"/>
      <c r="AG737" s="54"/>
      <c r="AH737" s="54"/>
      <c r="AI737" s="464"/>
      <c r="AJ737" s="470"/>
    </row>
    <row r="738" spans="1:36" x14ac:dyDescent="0.25">
      <c r="A738" s="447">
        <v>8</v>
      </c>
      <c r="B738" s="471" t="s">
        <v>120</v>
      </c>
      <c r="C738" s="447"/>
      <c r="D738" s="507"/>
      <c r="E738" s="507"/>
      <c r="F738" s="507"/>
      <c r="G738" s="507"/>
      <c r="H738" s="507"/>
      <c r="I738" s="507"/>
      <c r="J738" s="507"/>
      <c r="K738" s="507"/>
      <c r="L738" s="507"/>
      <c r="M738" s="507"/>
      <c r="N738" s="507"/>
      <c r="O738" s="507"/>
      <c r="P738" s="507"/>
      <c r="Q738" s="507"/>
      <c r="R738" s="507"/>
      <c r="S738" s="507"/>
      <c r="T738" s="507"/>
      <c r="U738" s="507"/>
      <c r="V738" s="507"/>
      <c r="W738" s="507"/>
      <c r="X738" s="507"/>
      <c r="Y738" s="507"/>
      <c r="Z738" s="507"/>
      <c r="AA738" s="472"/>
      <c r="AB738" s="472"/>
      <c r="AC738" s="271"/>
      <c r="AD738" s="54"/>
      <c r="AE738" s="54"/>
      <c r="AF738" s="54"/>
      <c r="AG738" s="54"/>
      <c r="AH738" s="54"/>
      <c r="AI738" s="464"/>
      <c r="AJ738" s="470"/>
    </row>
    <row r="739" spans="1:36" x14ac:dyDescent="0.25">
      <c r="A739" s="447">
        <v>9</v>
      </c>
      <c r="B739" s="471" t="s">
        <v>458</v>
      </c>
      <c r="C739" s="447"/>
      <c r="D739" s="507"/>
      <c r="E739" s="507"/>
      <c r="F739" s="507"/>
      <c r="G739" s="507"/>
      <c r="H739" s="507"/>
      <c r="I739" s="507"/>
      <c r="J739" s="507"/>
      <c r="K739" s="507"/>
      <c r="L739" s="507"/>
      <c r="M739" s="507"/>
      <c r="N739" s="507"/>
      <c r="O739" s="507"/>
      <c r="P739" s="507"/>
      <c r="Q739" s="507"/>
      <c r="R739" s="507"/>
      <c r="S739" s="507"/>
      <c r="T739" s="507"/>
      <c r="U739" s="507"/>
      <c r="V739" s="507"/>
      <c r="W739" s="507"/>
      <c r="X739" s="507"/>
      <c r="Y739" s="507"/>
      <c r="Z739" s="507"/>
      <c r="AA739" s="472"/>
      <c r="AB739" s="472"/>
      <c r="AC739" s="271"/>
      <c r="AD739" s="54"/>
      <c r="AE739" s="54"/>
      <c r="AF739" s="54"/>
      <c r="AG739" s="54"/>
      <c r="AH739" s="54"/>
      <c r="AI739" s="464"/>
      <c r="AJ739" s="470"/>
    </row>
    <row r="740" spans="1:36" x14ac:dyDescent="0.25">
      <c r="A740" s="447">
        <v>10</v>
      </c>
      <c r="B740" s="471" t="s">
        <v>459</v>
      </c>
      <c r="C740" s="447"/>
      <c r="D740" s="507"/>
      <c r="E740" s="507"/>
      <c r="F740" s="507"/>
      <c r="G740" s="507"/>
      <c r="H740" s="507"/>
      <c r="I740" s="507"/>
      <c r="J740" s="507"/>
      <c r="K740" s="507"/>
      <c r="L740" s="507"/>
      <c r="M740" s="507"/>
      <c r="N740" s="507"/>
      <c r="O740" s="507"/>
      <c r="P740" s="507"/>
      <c r="Q740" s="507"/>
      <c r="R740" s="507"/>
      <c r="S740" s="507"/>
      <c r="T740" s="507"/>
      <c r="U740" s="507"/>
      <c r="V740" s="507"/>
      <c r="W740" s="507"/>
      <c r="X740" s="507"/>
      <c r="Y740" s="507"/>
      <c r="Z740" s="507"/>
      <c r="AA740" s="472"/>
      <c r="AB740" s="472"/>
      <c r="AC740" s="271"/>
      <c r="AD740" s="54"/>
      <c r="AE740" s="54"/>
      <c r="AF740" s="54"/>
      <c r="AG740" s="54"/>
      <c r="AH740" s="54"/>
      <c r="AI740" s="464"/>
      <c r="AJ740" s="470"/>
    </row>
    <row r="741" spans="1:36" x14ac:dyDescent="0.25">
      <c r="A741" s="447">
        <v>11</v>
      </c>
      <c r="B741" s="471" t="s">
        <v>460</v>
      </c>
      <c r="C741" s="447"/>
      <c r="D741" s="507"/>
      <c r="E741" s="507"/>
      <c r="F741" s="507"/>
      <c r="G741" s="507"/>
      <c r="H741" s="507"/>
      <c r="I741" s="507"/>
      <c r="J741" s="507"/>
      <c r="K741" s="507"/>
      <c r="L741" s="507"/>
      <c r="M741" s="507"/>
      <c r="N741" s="507"/>
      <c r="O741" s="507"/>
      <c r="P741" s="507"/>
      <c r="Q741" s="507"/>
      <c r="R741" s="507"/>
      <c r="S741" s="507"/>
      <c r="T741" s="507"/>
      <c r="U741" s="507"/>
      <c r="V741" s="507"/>
      <c r="W741" s="507"/>
      <c r="X741" s="507"/>
      <c r="Y741" s="507"/>
      <c r="Z741" s="507"/>
      <c r="AA741" s="472"/>
      <c r="AB741" s="472"/>
      <c r="AC741" s="271"/>
      <c r="AD741" s="54"/>
      <c r="AE741" s="54"/>
      <c r="AF741" s="54"/>
      <c r="AG741" s="54"/>
      <c r="AH741" s="54"/>
      <c r="AI741" s="464"/>
      <c r="AJ741" s="470"/>
    </row>
    <row r="742" spans="1:36" x14ac:dyDescent="0.25">
      <c r="A742" s="447">
        <v>12</v>
      </c>
      <c r="B742" s="471" t="s">
        <v>121</v>
      </c>
      <c r="C742" s="447"/>
      <c r="D742" s="507"/>
      <c r="E742" s="507"/>
      <c r="F742" s="507"/>
      <c r="G742" s="507"/>
      <c r="H742" s="507"/>
      <c r="I742" s="507"/>
      <c r="J742" s="507"/>
      <c r="K742" s="507"/>
      <c r="L742" s="507"/>
      <c r="M742" s="507"/>
      <c r="N742" s="507"/>
      <c r="O742" s="507"/>
      <c r="P742" s="507"/>
      <c r="Q742" s="507"/>
      <c r="R742" s="507"/>
      <c r="S742" s="507"/>
      <c r="T742" s="507"/>
      <c r="U742" s="507"/>
      <c r="V742" s="507"/>
      <c r="W742" s="507"/>
      <c r="X742" s="507"/>
      <c r="Y742" s="507"/>
      <c r="Z742" s="507"/>
      <c r="AA742" s="472"/>
      <c r="AB742" s="472"/>
      <c r="AC742" s="271"/>
      <c r="AD742" s="54"/>
      <c r="AE742" s="54"/>
      <c r="AF742" s="54"/>
      <c r="AG742" s="54"/>
      <c r="AH742" s="54"/>
      <c r="AI742" s="464"/>
      <c r="AJ742" s="470"/>
    </row>
    <row r="743" spans="1:36" x14ac:dyDescent="0.25">
      <c r="A743" s="447">
        <v>3</v>
      </c>
      <c r="B743" s="471" t="s">
        <v>118</v>
      </c>
      <c r="C743" s="447"/>
      <c r="D743" s="507">
        <v>0</v>
      </c>
      <c r="E743" s="507">
        <v>5.077</v>
      </c>
      <c r="F743" s="507">
        <v>10.682</v>
      </c>
      <c r="G743" s="507">
        <v>10.682</v>
      </c>
      <c r="H743" s="507">
        <v>0</v>
      </c>
      <c r="I743" s="507">
        <v>0.25900000000000001</v>
      </c>
      <c r="J743" s="507">
        <v>23.005000000000003</v>
      </c>
      <c r="K743" s="507">
        <v>23.005000000000003</v>
      </c>
      <c r="L743" s="507">
        <v>6.3</v>
      </c>
      <c r="M743" s="507">
        <v>0</v>
      </c>
      <c r="N743" s="507">
        <v>25.203000000000003</v>
      </c>
      <c r="O743" s="507">
        <v>25.203000000000003</v>
      </c>
      <c r="P743" s="507">
        <v>57.8</v>
      </c>
      <c r="Q743" s="507">
        <v>12.147</v>
      </c>
      <c r="R743" s="507">
        <v>503.9151809</v>
      </c>
      <c r="S743" s="507">
        <v>503.9151809</v>
      </c>
      <c r="T743" s="507">
        <v>64.099999999999994</v>
      </c>
      <c r="U743" s="507">
        <v>17.483000000000001</v>
      </c>
      <c r="V743" s="507">
        <v>562.80518089999998</v>
      </c>
      <c r="W743" s="507">
        <v>562.80518089999998</v>
      </c>
      <c r="X743" s="507">
        <v>-101.49699914400605</v>
      </c>
      <c r="Y743" s="507">
        <v>-101.49699914400605</v>
      </c>
      <c r="Z743" s="507">
        <v>101.49699914400605</v>
      </c>
      <c r="AA743" s="473">
        <v>1.2200199414579043</v>
      </c>
      <c r="AB743" s="472">
        <v>0</v>
      </c>
      <c r="AC743" s="271"/>
      <c r="AD743" s="54"/>
      <c r="AE743" s="54"/>
      <c r="AF743" s="54"/>
      <c r="AG743" s="54"/>
      <c r="AH743" s="54"/>
      <c r="AI743" s="464"/>
      <c r="AJ743" s="470"/>
    </row>
    <row r="744" spans="1:36" x14ac:dyDescent="0.25">
      <c r="A744" s="447" t="s">
        <v>461</v>
      </c>
      <c r="B744" s="471" t="s">
        <v>462</v>
      </c>
      <c r="C744" s="447"/>
      <c r="D744" s="507">
        <v>0</v>
      </c>
      <c r="E744" s="507">
        <v>5.077</v>
      </c>
      <c r="F744" s="507">
        <v>10.682</v>
      </c>
      <c r="G744" s="507">
        <v>10.682</v>
      </c>
      <c r="H744" s="507">
        <v>0</v>
      </c>
      <c r="I744" s="507">
        <v>0.25900000000000001</v>
      </c>
      <c r="J744" s="507">
        <v>23.005000000000003</v>
      </c>
      <c r="K744" s="507">
        <v>23.005000000000003</v>
      </c>
      <c r="L744" s="507">
        <v>6.3</v>
      </c>
      <c r="M744" s="507">
        <v>0</v>
      </c>
      <c r="N744" s="507">
        <v>22.054000000000002</v>
      </c>
      <c r="O744" s="507">
        <v>22.054000000000002</v>
      </c>
      <c r="P744" s="507">
        <v>37.799999999999997</v>
      </c>
      <c r="Q744" s="507">
        <v>8.0730000000000004</v>
      </c>
      <c r="R744" s="507">
        <v>210.48818089999997</v>
      </c>
      <c r="S744" s="507">
        <v>210.48818089999997</v>
      </c>
      <c r="T744" s="507">
        <v>44.099999999999994</v>
      </c>
      <c r="U744" s="507">
        <v>13.409000000000001</v>
      </c>
      <c r="V744" s="507">
        <v>266.22918089999996</v>
      </c>
      <c r="W744" s="507">
        <v>266.22918089999996</v>
      </c>
      <c r="X744" s="507">
        <v>21.695200855993903</v>
      </c>
      <c r="Y744" s="507">
        <v>21.695200855993903</v>
      </c>
      <c r="Z744" s="507">
        <v>-21.695200855993903</v>
      </c>
      <c r="AA744" s="473">
        <v>0.92464965723403081</v>
      </c>
      <c r="AB744" s="472">
        <v>0</v>
      </c>
      <c r="AC744" s="271"/>
      <c r="AD744" s="54"/>
      <c r="AE744" s="54"/>
      <c r="AF744" s="54"/>
      <c r="AG744" s="54"/>
      <c r="AH744" s="54"/>
      <c r="AI744" s="464"/>
      <c r="AJ744" s="470"/>
    </row>
    <row r="745" spans="1:36" x14ac:dyDescent="0.25">
      <c r="A745" s="447">
        <v>1</v>
      </c>
      <c r="B745" s="471" t="s">
        <v>451</v>
      </c>
      <c r="C745" s="447"/>
      <c r="D745" s="507">
        <v>0</v>
      </c>
      <c r="E745" s="507">
        <v>0</v>
      </c>
      <c r="F745" s="507">
        <v>0</v>
      </c>
      <c r="G745" s="507">
        <v>0</v>
      </c>
      <c r="H745" s="507">
        <v>0</v>
      </c>
      <c r="I745" s="507">
        <v>0</v>
      </c>
      <c r="J745" s="507">
        <v>0</v>
      </c>
      <c r="K745" s="507">
        <v>0</v>
      </c>
      <c r="L745" s="507">
        <v>0</v>
      </c>
      <c r="M745" s="507">
        <v>0</v>
      </c>
      <c r="N745" s="507">
        <v>0</v>
      </c>
      <c r="O745" s="507">
        <v>0</v>
      </c>
      <c r="P745" s="507">
        <v>0</v>
      </c>
      <c r="Q745" s="507">
        <v>0</v>
      </c>
      <c r="R745" s="507">
        <v>0</v>
      </c>
      <c r="S745" s="507">
        <v>0</v>
      </c>
      <c r="T745" s="507">
        <v>0</v>
      </c>
      <c r="U745" s="507">
        <v>0</v>
      </c>
      <c r="V745" s="507">
        <v>0</v>
      </c>
      <c r="W745" s="507">
        <v>0</v>
      </c>
      <c r="X745" s="507">
        <v>0</v>
      </c>
      <c r="Y745" s="507">
        <v>0</v>
      </c>
      <c r="Z745" s="507">
        <v>0</v>
      </c>
      <c r="AA745" s="473" t="s">
        <v>1119</v>
      </c>
      <c r="AB745" s="472">
        <v>0</v>
      </c>
      <c r="AC745" s="271"/>
      <c r="AD745" s="54"/>
      <c r="AE745" s="54"/>
      <c r="AF745" s="54"/>
      <c r="AG745" s="54"/>
      <c r="AH745" s="54"/>
      <c r="AI745" s="464"/>
      <c r="AJ745" s="470"/>
    </row>
    <row r="746" spans="1:36" x14ac:dyDescent="0.25">
      <c r="A746" s="447">
        <v>2</v>
      </c>
      <c r="B746" s="471" t="s">
        <v>452</v>
      </c>
      <c r="C746" s="447"/>
      <c r="D746" s="507">
        <v>0</v>
      </c>
      <c r="E746" s="507">
        <v>0</v>
      </c>
      <c r="F746" s="507">
        <v>0</v>
      </c>
      <c r="G746" s="507">
        <v>0</v>
      </c>
      <c r="H746" s="507">
        <v>0</v>
      </c>
      <c r="I746" s="507">
        <v>0</v>
      </c>
      <c r="J746" s="507">
        <v>0</v>
      </c>
      <c r="K746" s="507">
        <v>0</v>
      </c>
      <c r="L746" s="507">
        <v>0</v>
      </c>
      <c r="M746" s="507">
        <v>0</v>
      </c>
      <c r="N746" s="507">
        <v>0</v>
      </c>
      <c r="O746" s="507">
        <v>0</v>
      </c>
      <c r="P746" s="507">
        <v>0</v>
      </c>
      <c r="Q746" s="507">
        <v>0</v>
      </c>
      <c r="R746" s="507">
        <v>0</v>
      </c>
      <c r="S746" s="507">
        <v>0</v>
      </c>
      <c r="T746" s="507">
        <v>0</v>
      </c>
      <c r="U746" s="507">
        <v>0</v>
      </c>
      <c r="V746" s="507">
        <v>0</v>
      </c>
      <c r="W746" s="507">
        <v>0</v>
      </c>
      <c r="X746" s="507">
        <v>0</v>
      </c>
      <c r="Y746" s="507">
        <v>0</v>
      </c>
      <c r="Z746" s="507">
        <v>0</v>
      </c>
      <c r="AA746" s="473" t="s">
        <v>1119</v>
      </c>
      <c r="AB746" s="472">
        <v>0</v>
      </c>
      <c r="AC746" s="271"/>
      <c r="AD746" s="54"/>
      <c r="AE746" s="54"/>
      <c r="AF746" s="54"/>
      <c r="AG746" s="54"/>
      <c r="AH746" s="54"/>
      <c r="AI746" s="464"/>
      <c r="AJ746" s="470"/>
    </row>
    <row r="747" spans="1:36" x14ac:dyDescent="0.25">
      <c r="A747" s="447">
        <v>3</v>
      </c>
      <c r="B747" s="471" t="s">
        <v>453</v>
      </c>
      <c r="C747" s="447"/>
      <c r="D747" s="507">
        <v>0</v>
      </c>
      <c r="E747" s="507">
        <v>0</v>
      </c>
      <c r="F747" s="507">
        <v>0</v>
      </c>
      <c r="G747" s="507">
        <v>0</v>
      </c>
      <c r="H747" s="507">
        <v>0</v>
      </c>
      <c r="I747" s="507">
        <v>0.25900000000000001</v>
      </c>
      <c r="J747" s="507">
        <v>1.4419999999999999</v>
      </c>
      <c r="K747" s="507">
        <v>1.4419999999999999</v>
      </c>
      <c r="L747" s="507">
        <v>0</v>
      </c>
      <c r="M747" s="507">
        <v>0</v>
      </c>
      <c r="N747" s="507">
        <v>0</v>
      </c>
      <c r="O747" s="507">
        <v>0</v>
      </c>
      <c r="P747" s="507">
        <v>0</v>
      </c>
      <c r="Q747" s="507">
        <v>3.0979999999999999</v>
      </c>
      <c r="R747" s="507">
        <v>27.971</v>
      </c>
      <c r="S747" s="507">
        <v>27.971</v>
      </c>
      <c r="T747" s="507">
        <v>0</v>
      </c>
      <c r="U747" s="507">
        <v>3.3569999999999998</v>
      </c>
      <c r="V747" s="507">
        <v>29.413</v>
      </c>
      <c r="W747" s="507">
        <v>29.413</v>
      </c>
      <c r="X747" s="507">
        <v>-2.2462704004821532</v>
      </c>
      <c r="Y747" s="507">
        <v>-2.2462704004821532</v>
      </c>
      <c r="Z747" s="507">
        <v>2.2462704004821532</v>
      </c>
      <c r="AA747" s="473">
        <v>1.0826846084749937</v>
      </c>
      <c r="AB747" s="472">
        <v>0</v>
      </c>
      <c r="AC747" s="271"/>
      <c r="AD747" s="54"/>
      <c r="AE747" s="54"/>
      <c r="AF747" s="54"/>
      <c r="AG747" s="54"/>
      <c r="AH747" s="54"/>
      <c r="AI747" s="464"/>
      <c r="AJ747" s="470"/>
    </row>
    <row r="748" spans="1:36" ht="47.25" x14ac:dyDescent="0.25">
      <c r="A748" s="447">
        <v>0</v>
      </c>
      <c r="B748" s="471" t="s">
        <v>534</v>
      </c>
      <c r="C748" s="447" t="s">
        <v>389</v>
      </c>
      <c r="D748" s="507">
        <v>0</v>
      </c>
      <c r="E748" s="507">
        <v>0</v>
      </c>
      <c r="F748" s="507">
        <v>0</v>
      </c>
      <c r="G748" s="507">
        <v>0</v>
      </c>
      <c r="H748" s="507">
        <v>0</v>
      </c>
      <c r="I748" s="507">
        <v>0.25900000000000001</v>
      </c>
      <c r="J748" s="507">
        <v>1.4419999999999999</v>
      </c>
      <c r="K748" s="507">
        <v>1.4419999999999999</v>
      </c>
      <c r="L748" s="507">
        <v>0</v>
      </c>
      <c r="M748" s="507">
        <v>0</v>
      </c>
      <c r="N748" s="507">
        <v>0</v>
      </c>
      <c r="O748" s="507">
        <v>0</v>
      </c>
      <c r="P748" s="507">
        <v>0</v>
      </c>
      <c r="Q748" s="507">
        <v>3.0979999999999999</v>
      </c>
      <c r="R748" s="507">
        <v>23.11</v>
      </c>
      <c r="S748" s="507">
        <v>23.11</v>
      </c>
      <c r="T748" s="507">
        <v>0</v>
      </c>
      <c r="U748" s="507">
        <v>3.3569999999999998</v>
      </c>
      <c r="V748" s="507">
        <v>24.552</v>
      </c>
      <c r="W748" s="507">
        <v>24.552</v>
      </c>
      <c r="X748" s="507">
        <v>-5.9702704004821534</v>
      </c>
      <c r="Y748" s="507">
        <v>-5.9702704004821534</v>
      </c>
      <c r="Z748" s="507">
        <v>5.9702704004821534</v>
      </c>
      <c r="AA748" s="473">
        <v>1.3212978839513987</v>
      </c>
      <c r="AB748" s="472" t="s">
        <v>436</v>
      </c>
      <c r="AC748" s="271"/>
      <c r="AD748" s="54"/>
      <c r="AE748" s="54"/>
      <c r="AF748" s="54"/>
      <c r="AG748" s="54"/>
      <c r="AH748" s="54"/>
      <c r="AI748" s="464"/>
      <c r="AJ748" s="470"/>
    </row>
    <row r="749" spans="1:36" ht="47.25" x14ac:dyDescent="0.25">
      <c r="A749" s="447">
        <v>0</v>
      </c>
      <c r="B749" s="471" t="s">
        <v>928</v>
      </c>
      <c r="C749" s="447" t="s">
        <v>389</v>
      </c>
      <c r="D749" s="507">
        <v>0</v>
      </c>
      <c r="E749" s="507">
        <v>0</v>
      </c>
      <c r="F749" s="507">
        <v>0</v>
      </c>
      <c r="G749" s="507">
        <v>0</v>
      </c>
      <c r="H749" s="507">
        <v>0</v>
      </c>
      <c r="I749" s="507">
        <v>0</v>
      </c>
      <c r="J749" s="507">
        <v>0</v>
      </c>
      <c r="K749" s="507">
        <v>0</v>
      </c>
      <c r="L749" s="507">
        <v>0</v>
      </c>
      <c r="M749" s="507">
        <v>0</v>
      </c>
      <c r="N749" s="507">
        <v>0</v>
      </c>
      <c r="O749" s="507">
        <v>0</v>
      </c>
      <c r="P749" s="507">
        <v>0</v>
      </c>
      <c r="Q749" s="507">
        <v>0</v>
      </c>
      <c r="R749" s="507">
        <v>0</v>
      </c>
      <c r="S749" s="507">
        <v>0</v>
      </c>
      <c r="T749" s="507">
        <v>0</v>
      </c>
      <c r="U749" s="507">
        <v>0</v>
      </c>
      <c r="V749" s="507">
        <v>0</v>
      </c>
      <c r="W749" s="507">
        <v>0</v>
      </c>
      <c r="X749" s="507">
        <v>1.373</v>
      </c>
      <c r="Y749" s="507">
        <v>1.373</v>
      </c>
      <c r="Z749" s="507">
        <v>-1.373</v>
      </c>
      <c r="AA749" s="473">
        <v>0</v>
      </c>
      <c r="AB749" s="472" t="s">
        <v>845</v>
      </c>
      <c r="AC749" s="271"/>
      <c r="AD749" s="54"/>
      <c r="AE749" s="54"/>
      <c r="AF749" s="54"/>
      <c r="AG749" s="54"/>
      <c r="AH749" s="54"/>
      <c r="AI749" s="464"/>
      <c r="AJ749" s="470"/>
    </row>
    <row r="750" spans="1:36" ht="47.25" x14ac:dyDescent="0.25">
      <c r="A750" s="447">
        <v>0</v>
      </c>
      <c r="B750" s="471" t="s">
        <v>929</v>
      </c>
      <c r="C750" s="447" t="s">
        <v>389</v>
      </c>
      <c r="D750" s="507">
        <v>0</v>
      </c>
      <c r="E750" s="507">
        <v>0</v>
      </c>
      <c r="F750" s="507">
        <v>0</v>
      </c>
      <c r="G750" s="507">
        <v>0</v>
      </c>
      <c r="H750" s="507">
        <v>0</v>
      </c>
      <c r="I750" s="507">
        <v>0</v>
      </c>
      <c r="J750" s="507">
        <v>0</v>
      </c>
      <c r="K750" s="507">
        <v>0</v>
      </c>
      <c r="L750" s="507">
        <v>0</v>
      </c>
      <c r="M750" s="507">
        <v>0</v>
      </c>
      <c r="N750" s="507">
        <v>0</v>
      </c>
      <c r="O750" s="507">
        <v>0</v>
      </c>
      <c r="P750" s="507">
        <v>0</v>
      </c>
      <c r="Q750" s="507">
        <v>0</v>
      </c>
      <c r="R750" s="507">
        <v>4.8610000000000007</v>
      </c>
      <c r="S750" s="507">
        <v>4.8610000000000007</v>
      </c>
      <c r="T750" s="507">
        <v>0</v>
      </c>
      <c r="U750" s="507">
        <v>0</v>
      </c>
      <c r="V750" s="507">
        <v>4.8610000000000007</v>
      </c>
      <c r="W750" s="507">
        <v>4.8610000000000007</v>
      </c>
      <c r="X750" s="507">
        <v>2.3509999999999991</v>
      </c>
      <c r="Y750" s="507">
        <v>2.3509999999999991</v>
      </c>
      <c r="Z750" s="507">
        <v>-2.3509999999999991</v>
      </c>
      <c r="AA750" s="473">
        <v>0.67401552967276768</v>
      </c>
      <c r="AB750" s="472" t="s">
        <v>930</v>
      </c>
      <c r="AC750" s="271"/>
      <c r="AD750" s="54"/>
      <c r="AE750" s="54"/>
      <c r="AF750" s="54"/>
      <c r="AG750" s="54"/>
      <c r="AH750" s="54"/>
      <c r="AI750" s="464"/>
      <c r="AJ750" s="470"/>
    </row>
    <row r="751" spans="1:36" x14ac:dyDescent="0.25">
      <c r="A751" s="447">
        <v>4</v>
      </c>
      <c r="B751" s="471" t="s">
        <v>454</v>
      </c>
      <c r="C751" s="447">
        <v>0</v>
      </c>
      <c r="D751" s="507">
        <v>0</v>
      </c>
      <c r="E751" s="507">
        <v>4.9770000000000003</v>
      </c>
      <c r="F751" s="507">
        <v>0</v>
      </c>
      <c r="G751" s="507">
        <v>0</v>
      </c>
      <c r="H751" s="507">
        <v>0</v>
      </c>
      <c r="I751" s="507">
        <v>0</v>
      </c>
      <c r="J751" s="507">
        <v>0</v>
      </c>
      <c r="K751" s="507">
        <v>0</v>
      </c>
      <c r="L751" s="507">
        <v>0</v>
      </c>
      <c r="M751" s="507">
        <v>0</v>
      </c>
      <c r="N751" s="507">
        <v>0</v>
      </c>
      <c r="O751" s="507">
        <v>0</v>
      </c>
      <c r="P751" s="507">
        <v>0</v>
      </c>
      <c r="Q751" s="507">
        <v>0.7</v>
      </c>
      <c r="R751" s="507">
        <v>7.774</v>
      </c>
      <c r="S751" s="507">
        <v>7.774</v>
      </c>
      <c r="T751" s="507">
        <v>0</v>
      </c>
      <c r="U751" s="507">
        <v>5.6770000000000005</v>
      </c>
      <c r="V751" s="507">
        <v>7.774</v>
      </c>
      <c r="W751" s="507">
        <v>7.774</v>
      </c>
      <c r="X751" s="507">
        <v>9.7049999999999983</v>
      </c>
      <c r="Y751" s="507">
        <v>9.7049999999999983</v>
      </c>
      <c r="Z751" s="507">
        <v>-9.7049999999999983</v>
      </c>
      <c r="AA751" s="473">
        <v>0.44476228617197783</v>
      </c>
      <c r="AB751" s="472">
        <v>0</v>
      </c>
      <c r="AC751" s="271"/>
      <c r="AD751" s="54"/>
      <c r="AE751" s="54"/>
      <c r="AF751" s="54"/>
      <c r="AG751" s="54"/>
      <c r="AH751" s="54"/>
      <c r="AI751" s="464"/>
      <c r="AJ751" s="470"/>
    </row>
    <row r="752" spans="1:36" ht="63" x14ac:dyDescent="0.25">
      <c r="A752" s="447">
        <v>0</v>
      </c>
      <c r="B752" s="471" t="s">
        <v>538</v>
      </c>
      <c r="C752" s="447" t="s">
        <v>389</v>
      </c>
      <c r="D752" s="507">
        <v>0</v>
      </c>
      <c r="E752" s="507">
        <v>0</v>
      </c>
      <c r="F752" s="507">
        <v>0</v>
      </c>
      <c r="G752" s="507">
        <v>0</v>
      </c>
      <c r="H752" s="507">
        <v>0</v>
      </c>
      <c r="I752" s="507">
        <v>0</v>
      </c>
      <c r="J752" s="507">
        <v>0</v>
      </c>
      <c r="K752" s="507">
        <v>0</v>
      </c>
      <c r="L752" s="507">
        <v>0</v>
      </c>
      <c r="M752" s="507">
        <v>0</v>
      </c>
      <c r="N752" s="507">
        <v>0</v>
      </c>
      <c r="O752" s="507">
        <v>0</v>
      </c>
      <c r="P752" s="507">
        <v>0</v>
      </c>
      <c r="Q752" s="507">
        <v>0.7</v>
      </c>
      <c r="R752" s="507">
        <v>7.774</v>
      </c>
      <c r="S752" s="507">
        <v>7.774</v>
      </c>
      <c r="T752" s="507">
        <v>0</v>
      </c>
      <c r="U752" s="507">
        <v>0.7</v>
      </c>
      <c r="V752" s="507">
        <v>7.774</v>
      </c>
      <c r="W752" s="507">
        <v>7.774</v>
      </c>
      <c r="X752" s="507">
        <v>-0.1769999999999996</v>
      </c>
      <c r="Y752" s="507">
        <v>-0.1769999999999996</v>
      </c>
      <c r="Z752" s="507">
        <v>0.1769999999999996</v>
      </c>
      <c r="AA752" s="473">
        <v>1.02329867052784</v>
      </c>
      <c r="AB752" s="472" t="s">
        <v>766</v>
      </c>
      <c r="AC752" s="271"/>
      <c r="AD752" s="54"/>
      <c r="AE752" s="54"/>
      <c r="AF752" s="54"/>
      <c r="AG752" s="54"/>
      <c r="AH752" s="54"/>
      <c r="AI752" s="464"/>
      <c r="AJ752" s="470"/>
    </row>
    <row r="753" spans="1:36" ht="47.25" x14ac:dyDescent="0.25">
      <c r="A753" s="447">
        <v>0</v>
      </c>
      <c r="B753" s="471" t="s">
        <v>609</v>
      </c>
      <c r="C753" s="447" t="s">
        <v>385</v>
      </c>
      <c r="D753" s="507">
        <v>0</v>
      </c>
      <c r="E753" s="507">
        <v>4.9770000000000003</v>
      </c>
      <c r="F753" s="507">
        <v>0</v>
      </c>
      <c r="G753" s="507">
        <v>0</v>
      </c>
      <c r="H753" s="507">
        <v>0</v>
      </c>
      <c r="I753" s="507">
        <v>0</v>
      </c>
      <c r="J753" s="507">
        <v>0</v>
      </c>
      <c r="K753" s="507">
        <v>0</v>
      </c>
      <c r="L753" s="507">
        <v>0</v>
      </c>
      <c r="M753" s="507">
        <v>0</v>
      </c>
      <c r="N753" s="507">
        <v>0</v>
      </c>
      <c r="O753" s="507">
        <v>0</v>
      </c>
      <c r="P753" s="507">
        <v>0</v>
      </c>
      <c r="Q753" s="507">
        <v>0</v>
      </c>
      <c r="R753" s="507">
        <v>0</v>
      </c>
      <c r="S753" s="507">
        <v>0</v>
      </c>
      <c r="T753" s="507">
        <v>0</v>
      </c>
      <c r="U753" s="507">
        <v>4.9770000000000003</v>
      </c>
      <c r="V753" s="507">
        <v>0</v>
      </c>
      <c r="W753" s="507">
        <v>0</v>
      </c>
      <c r="X753" s="507">
        <v>9.8819999999999997</v>
      </c>
      <c r="Y753" s="507">
        <v>9.8819999999999997</v>
      </c>
      <c r="Z753" s="507">
        <v>-9.8819999999999997</v>
      </c>
      <c r="AA753" s="473">
        <v>0</v>
      </c>
      <c r="AB753" s="472" t="s">
        <v>530</v>
      </c>
      <c r="AC753" s="271"/>
      <c r="AD753" s="54"/>
      <c r="AE753" s="54"/>
      <c r="AF753" s="54"/>
      <c r="AG753" s="54"/>
      <c r="AH753" s="54"/>
      <c r="AI753" s="464"/>
      <c r="AJ753" s="470"/>
    </row>
    <row r="754" spans="1:36" x14ac:dyDescent="0.25">
      <c r="A754" s="447">
        <v>5</v>
      </c>
      <c r="B754" s="471" t="s">
        <v>455</v>
      </c>
      <c r="C754" s="447"/>
      <c r="D754" s="507"/>
      <c r="E754" s="507"/>
      <c r="F754" s="507"/>
      <c r="G754" s="507"/>
      <c r="H754" s="507"/>
      <c r="I754" s="507"/>
      <c r="J754" s="507"/>
      <c r="K754" s="507"/>
      <c r="L754" s="507"/>
      <c r="M754" s="507"/>
      <c r="N754" s="507"/>
      <c r="O754" s="507"/>
      <c r="P754" s="507"/>
      <c r="Q754" s="507"/>
      <c r="R754" s="507"/>
      <c r="S754" s="507"/>
      <c r="T754" s="507"/>
      <c r="U754" s="507"/>
      <c r="V754" s="507"/>
      <c r="W754" s="507"/>
      <c r="X754" s="507"/>
      <c r="Y754" s="507"/>
      <c r="Z754" s="507"/>
      <c r="AA754" s="473"/>
      <c r="AB754" s="472"/>
      <c r="AC754" s="271"/>
      <c r="AD754" s="54"/>
      <c r="AE754" s="54"/>
      <c r="AF754" s="54"/>
      <c r="AG754" s="54"/>
      <c r="AH754" s="54"/>
      <c r="AI754" s="464"/>
      <c r="AJ754" s="470"/>
    </row>
    <row r="755" spans="1:36" x14ac:dyDescent="0.25">
      <c r="A755" s="447">
        <v>6</v>
      </c>
      <c r="B755" s="471" t="s">
        <v>456</v>
      </c>
      <c r="C755" s="447"/>
      <c r="D755" s="507"/>
      <c r="E755" s="507"/>
      <c r="F755" s="507"/>
      <c r="G755" s="507"/>
      <c r="H755" s="507"/>
      <c r="I755" s="507"/>
      <c r="J755" s="507"/>
      <c r="K755" s="507"/>
      <c r="L755" s="507"/>
      <c r="M755" s="507"/>
      <c r="N755" s="507"/>
      <c r="O755" s="507"/>
      <c r="P755" s="507"/>
      <c r="Q755" s="507"/>
      <c r="R755" s="507"/>
      <c r="S755" s="507"/>
      <c r="T755" s="507"/>
      <c r="U755" s="507"/>
      <c r="V755" s="507"/>
      <c r="W755" s="507"/>
      <c r="X755" s="507"/>
      <c r="Y755" s="507"/>
      <c r="Z755" s="507"/>
      <c r="AA755" s="473"/>
      <c r="AB755" s="472"/>
      <c r="AC755" s="271"/>
      <c r="AD755" s="54"/>
      <c r="AE755" s="54"/>
      <c r="AF755" s="54"/>
      <c r="AG755" s="54"/>
      <c r="AH755" s="54"/>
      <c r="AI755" s="464"/>
      <c r="AJ755" s="470"/>
    </row>
    <row r="756" spans="1:36" x14ac:dyDescent="0.25">
      <c r="A756" s="447">
        <v>7</v>
      </c>
      <c r="B756" s="471" t="s">
        <v>457</v>
      </c>
      <c r="C756" s="447"/>
      <c r="D756" s="507"/>
      <c r="E756" s="507"/>
      <c r="F756" s="507"/>
      <c r="G756" s="507"/>
      <c r="H756" s="507"/>
      <c r="I756" s="507"/>
      <c r="J756" s="507"/>
      <c r="K756" s="507"/>
      <c r="L756" s="507"/>
      <c r="M756" s="507"/>
      <c r="N756" s="507"/>
      <c r="O756" s="507"/>
      <c r="P756" s="507"/>
      <c r="Q756" s="507"/>
      <c r="R756" s="507"/>
      <c r="S756" s="507"/>
      <c r="T756" s="507"/>
      <c r="U756" s="507"/>
      <c r="V756" s="507"/>
      <c r="W756" s="507"/>
      <c r="X756" s="507"/>
      <c r="Y756" s="507"/>
      <c r="Z756" s="507"/>
      <c r="AA756" s="473"/>
      <c r="AB756" s="472"/>
      <c r="AC756" s="271"/>
      <c r="AD756" s="54"/>
      <c r="AE756" s="54"/>
      <c r="AF756" s="54"/>
      <c r="AG756" s="54"/>
      <c r="AH756" s="54"/>
      <c r="AI756" s="464"/>
      <c r="AJ756" s="470"/>
    </row>
    <row r="757" spans="1:36" x14ac:dyDescent="0.25">
      <c r="A757" s="447">
        <v>8</v>
      </c>
      <c r="B757" s="471" t="s">
        <v>120</v>
      </c>
      <c r="C757" s="447"/>
      <c r="D757" s="507"/>
      <c r="E757" s="507"/>
      <c r="F757" s="507"/>
      <c r="G757" s="507"/>
      <c r="H757" s="507"/>
      <c r="I757" s="507"/>
      <c r="J757" s="507"/>
      <c r="K757" s="507"/>
      <c r="L757" s="507"/>
      <c r="M757" s="507"/>
      <c r="N757" s="507"/>
      <c r="O757" s="507"/>
      <c r="P757" s="507"/>
      <c r="Q757" s="507"/>
      <c r="R757" s="507"/>
      <c r="S757" s="507"/>
      <c r="T757" s="507"/>
      <c r="U757" s="507"/>
      <c r="V757" s="507"/>
      <c r="W757" s="507"/>
      <c r="X757" s="507"/>
      <c r="Y757" s="507"/>
      <c r="Z757" s="507"/>
      <c r="AA757" s="473"/>
      <c r="AB757" s="472"/>
      <c r="AC757" s="271"/>
      <c r="AD757" s="54"/>
      <c r="AE757" s="54"/>
      <c r="AF757" s="54"/>
      <c r="AG757" s="54"/>
      <c r="AH757" s="54"/>
      <c r="AI757" s="464"/>
      <c r="AJ757" s="470"/>
    </row>
    <row r="758" spans="1:36" x14ac:dyDescent="0.25">
      <c r="A758" s="447">
        <v>9</v>
      </c>
      <c r="B758" s="471" t="s">
        <v>458</v>
      </c>
      <c r="C758" s="447"/>
      <c r="D758" s="507"/>
      <c r="E758" s="507"/>
      <c r="F758" s="507"/>
      <c r="G758" s="507"/>
      <c r="H758" s="507"/>
      <c r="I758" s="507"/>
      <c r="J758" s="507"/>
      <c r="K758" s="507"/>
      <c r="L758" s="507"/>
      <c r="M758" s="507"/>
      <c r="N758" s="507"/>
      <c r="O758" s="507"/>
      <c r="P758" s="507"/>
      <c r="Q758" s="507"/>
      <c r="R758" s="507"/>
      <c r="S758" s="507"/>
      <c r="T758" s="507"/>
      <c r="U758" s="507"/>
      <c r="V758" s="507"/>
      <c r="W758" s="507"/>
      <c r="X758" s="507"/>
      <c r="Y758" s="507"/>
      <c r="Z758" s="507"/>
      <c r="AA758" s="473"/>
      <c r="AB758" s="472"/>
      <c r="AC758" s="271"/>
      <c r="AD758" s="54"/>
      <c r="AE758" s="54"/>
      <c r="AF758" s="54"/>
      <c r="AG758" s="54"/>
      <c r="AH758" s="54"/>
      <c r="AI758" s="464"/>
      <c r="AJ758" s="470"/>
    </row>
    <row r="759" spans="1:36" x14ac:dyDescent="0.25">
      <c r="A759" s="447">
        <v>10</v>
      </c>
      <c r="B759" s="471" t="s">
        <v>459</v>
      </c>
      <c r="C759" s="447"/>
      <c r="D759" s="507"/>
      <c r="E759" s="507"/>
      <c r="F759" s="507"/>
      <c r="G759" s="507"/>
      <c r="H759" s="507"/>
      <c r="I759" s="507"/>
      <c r="J759" s="507"/>
      <c r="K759" s="507"/>
      <c r="L759" s="507"/>
      <c r="M759" s="507"/>
      <c r="N759" s="507"/>
      <c r="O759" s="507"/>
      <c r="P759" s="507"/>
      <c r="Q759" s="507"/>
      <c r="R759" s="507"/>
      <c r="S759" s="507"/>
      <c r="T759" s="507"/>
      <c r="U759" s="507"/>
      <c r="V759" s="507"/>
      <c r="W759" s="507"/>
      <c r="X759" s="507"/>
      <c r="Y759" s="507"/>
      <c r="Z759" s="507"/>
      <c r="AA759" s="473"/>
      <c r="AB759" s="472"/>
      <c r="AC759" s="271"/>
      <c r="AD759" s="54"/>
      <c r="AE759" s="54"/>
      <c r="AF759" s="54"/>
      <c r="AG759" s="54"/>
      <c r="AH759" s="54"/>
      <c r="AI759" s="464"/>
      <c r="AJ759" s="470"/>
    </row>
    <row r="760" spans="1:36" x14ac:dyDescent="0.25">
      <c r="A760" s="447">
        <v>11</v>
      </c>
      <c r="B760" s="471" t="s">
        <v>460</v>
      </c>
      <c r="C760" s="447">
        <v>0</v>
      </c>
      <c r="D760" s="507">
        <v>0</v>
      </c>
      <c r="E760" s="507">
        <v>0.1</v>
      </c>
      <c r="F760" s="507">
        <v>10.682</v>
      </c>
      <c r="G760" s="507">
        <v>10.682</v>
      </c>
      <c r="H760" s="507">
        <v>0</v>
      </c>
      <c r="I760" s="507">
        <v>0</v>
      </c>
      <c r="J760" s="507">
        <v>21.563000000000002</v>
      </c>
      <c r="K760" s="507">
        <v>21.563000000000002</v>
      </c>
      <c r="L760" s="507">
        <v>6.3</v>
      </c>
      <c r="M760" s="507">
        <v>0</v>
      </c>
      <c r="N760" s="507">
        <v>20.656000000000002</v>
      </c>
      <c r="O760" s="507">
        <v>20.656000000000002</v>
      </c>
      <c r="P760" s="507">
        <v>12.6</v>
      </c>
      <c r="Q760" s="507">
        <v>4.2750000000000004</v>
      </c>
      <c r="R760" s="507">
        <v>103.9061809</v>
      </c>
      <c r="S760" s="507">
        <v>103.9061809</v>
      </c>
      <c r="T760" s="507">
        <v>18.899999999999999</v>
      </c>
      <c r="U760" s="507">
        <v>4.375</v>
      </c>
      <c r="V760" s="507">
        <v>156.80718089999999</v>
      </c>
      <c r="W760" s="507">
        <v>156.80718089999999</v>
      </c>
      <c r="X760" s="507">
        <v>1.8558712564760356</v>
      </c>
      <c r="Y760" s="507">
        <v>1.8558712564760356</v>
      </c>
      <c r="Z760" s="507">
        <v>-1.8558712564760356</v>
      </c>
      <c r="AA760" s="473">
        <v>0.98830306595485284</v>
      </c>
      <c r="AB760" s="472">
        <v>0</v>
      </c>
      <c r="AC760" s="271"/>
      <c r="AD760" s="54"/>
      <c r="AE760" s="54"/>
      <c r="AF760" s="54"/>
      <c r="AG760" s="54"/>
      <c r="AH760" s="54"/>
      <c r="AI760" s="464"/>
      <c r="AJ760" s="470"/>
    </row>
    <row r="761" spans="1:36" x14ac:dyDescent="0.25">
      <c r="A761" s="447">
        <v>0</v>
      </c>
      <c r="B761" s="471" t="s">
        <v>544</v>
      </c>
      <c r="C761" s="447" t="s">
        <v>388</v>
      </c>
      <c r="D761" s="507">
        <v>0</v>
      </c>
      <c r="E761" s="507">
        <v>0</v>
      </c>
      <c r="F761" s="507">
        <v>0</v>
      </c>
      <c r="G761" s="507">
        <v>0</v>
      </c>
      <c r="H761" s="507">
        <v>0</v>
      </c>
      <c r="I761" s="507">
        <v>0</v>
      </c>
      <c r="J761" s="507">
        <v>0</v>
      </c>
      <c r="K761" s="507">
        <v>0</v>
      </c>
      <c r="L761" s="507">
        <v>0</v>
      </c>
      <c r="M761" s="507">
        <v>0</v>
      </c>
      <c r="N761" s="507">
        <v>0</v>
      </c>
      <c r="O761" s="507">
        <v>0</v>
      </c>
      <c r="P761" s="507">
        <v>0</v>
      </c>
      <c r="Q761" s="507">
        <v>0</v>
      </c>
      <c r="R761" s="507">
        <v>0</v>
      </c>
      <c r="S761" s="507">
        <v>0</v>
      </c>
      <c r="T761" s="507">
        <v>0</v>
      </c>
      <c r="U761" s="507">
        <v>0</v>
      </c>
      <c r="V761" s="507">
        <v>0</v>
      </c>
      <c r="W761" s="507">
        <v>0</v>
      </c>
      <c r="X761" s="507">
        <v>11.747458153979071</v>
      </c>
      <c r="Y761" s="507">
        <v>11.747458153979071</v>
      </c>
      <c r="Z761" s="507">
        <v>-11.747458153979071</v>
      </c>
      <c r="AA761" s="473">
        <v>0</v>
      </c>
      <c r="AB761" s="472" t="s">
        <v>413</v>
      </c>
      <c r="AC761" s="271"/>
      <c r="AD761" s="54"/>
      <c r="AE761" s="54"/>
      <c r="AF761" s="54"/>
      <c r="AG761" s="54"/>
      <c r="AH761" s="54"/>
      <c r="AI761" s="464"/>
      <c r="AJ761" s="470"/>
    </row>
    <row r="762" spans="1:36" ht="31.5" x14ac:dyDescent="0.25">
      <c r="A762" s="447">
        <v>0</v>
      </c>
      <c r="B762" s="471" t="s">
        <v>763</v>
      </c>
      <c r="C762" s="447" t="s">
        <v>388</v>
      </c>
      <c r="D762" s="507">
        <v>0</v>
      </c>
      <c r="E762" s="507">
        <v>0</v>
      </c>
      <c r="F762" s="507">
        <v>0</v>
      </c>
      <c r="G762" s="507">
        <v>0</v>
      </c>
      <c r="H762" s="507">
        <v>0</v>
      </c>
      <c r="I762" s="507">
        <v>0</v>
      </c>
      <c r="J762" s="507">
        <v>0</v>
      </c>
      <c r="K762" s="507">
        <v>0</v>
      </c>
      <c r="L762" s="507">
        <v>0</v>
      </c>
      <c r="M762" s="507">
        <v>0</v>
      </c>
      <c r="N762" s="507">
        <v>0</v>
      </c>
      <c r="O762" s="507">
        <v>0</v>
      </c>
      <c r="P762" s="507">
        <v>0</v>
      </c>
      <c r="Q762" s="507">
        <v>0</v>
      </c>
      <c r="R762" s="507">
        <v>1.50881412</v>
      </c>
      <c r="S762" s="507">
        <v>1.50881412</v>
      </c>
      <c r="T762" s="507">
        <v>0</v>
      </c>
      <c r="U762" s="507">
        <v>0</v>
      </c>
      <c r="V762" s="507">
        <v>1.50881412</v>
      </c>
      <c r="W762" s="507">
        <v>1.50881412</v>
      </c>
      <c r="X762" s="507">
        <v>-0.22826927517187579</v>
      </c>
      <c r="Y762" s="507">
        <v>-0.22826927517187579</v>
      </c>
      <c r="Z762" s="507">
        <v>0.22826927517187579</v>
      </c>
      <c r="AA762" s="473">
        <v>1.1782594932881982</v>
      </c>
      <c r="AB762" s="472" t="s">
        <v>932</v>
      </c>
      <c r="AC762" s="271"/>
      <c r="AD762" s="54"/>
      <c r="AE762" s="54"/>
      <c r="AF762" s="54"/>
      <c r="AG762" s="54"/>
      <c r="AH762" s="54"/>
      <c r="AI762" s="464"/>
      <c r="AJ762" s="470"/>
    </row>
    <row r="763" spans="1:36" ht="31.5" x14ac:dyDescent="0.25">
      <c r="A763" s="447">
        <v>0</v>
      </c>
      <c r="B763" s="471" t="s">
        <v>764</v>
      </c>
      <c r="C763" s="447" t="s">
        <v>388</v>
      </c>
      <c r="D763" s="507">
        <v>0</v>
      </c>
      <c r="E763" s="507">
        <v>0</v>
      </c>
      <c r="F763" s="507">
        <v>0</v>
      </c>
      <c r="G763" s="507">
        <v>0</v>
      </c>
      <c r="H763" s="507">
        <v>0</v>
      </c>
      <c r="I763" s="507">
        <v>0</v>
      </c>
      <c r="J763" s="507">
        <v>0</v>
      </c>
      <c r="K763" s="507">
        <v>0</v>
      </c>
      <c r="L763" s="507">
        <v>0</v>
      </c>
      <c r="M763" s="507">
        <v>0</v>
      </c>
      <c r="N763" s="507">
        <v>0</v>
      </c>
      <c r="O763" s="507">
        <v>0</v>
      </c>
      <c r="P763" s="507">
        <v>0</v>
      </c>
      <c r="Q763" s="507">
        <v>0</v>
      </c>
      <c r="R763" s="507">
        <v>5.3323667800000001</v>
      </c>
      <c r="S763" s="507">
        <v>5.3323667800000001</v>
      </c>
      <c r="T763" s="507">
        <v>0</v>
      </c>
      <c r="U763" s="507">
        <v>0</v>
      </c>
      <c r="V763" s="507">
        <v>5.3323667800000001</v>
      </c>
      <c r="W763" s="507">
        <v>5.3323667800000001</v>
      </c>
      <c r="X763" s="507">
        <v>-0.80701762233116714</v>
      </c>
      <c r="Y763" s="507">
        <v>-0.80701762233116714</v>
      </c>
      <c r="Z763" s="507">
        <v>0.80701762233116714</v>
      </c>
      <c r="AA763" s="473">
        <v>1.1783326753834151</v>
      </c>
      <c r="AB763" s="472" t="s">
        <v>932</v>
      </c>
      <c r="AC763" s="271"/>
      <c r="AD763" s="54"/>
      <c r="AE763" s="54"/>
      <c r="AF763" s="54"/>
      <c r="AG763" s="54"/>
      <c r="AH763" s="54"/>
      <c r="AI763" s="464"/>
      <c r="AJ763" s="470"/>
    </row>
    <row r="764" spans="1:36" ht="31.5" x14ac:dyDescent="0.25">
      <c r="A764" s="447">
        <v>0</v>
      </c>
      <c r="B764" s="471" t="s">
        <v>540</v>
      </c>
      <c r="C764" s="447" t="s">
        <v>390</v>
      </c>
      <c r="D764" s="507">
        <v>0</v>
      </c>
      <c r="E764" s="507">
        <v>0</v>
      </c>
      <c r="F764" s="507">
        <v>0</v>
      </c>
      <c r="G764" s="507">
        <v>0</v>
      </c>
      <c r="H764" s="507">
        <v>0</v>
      </c>
      <c r="I764" s="507">
        <v>0</v>
      </c>
      <c r="J764" s="507">
        <v>0</v>
      </c>
      <c r="K764" s="507">
        <v>0</v>
      </c>
      <c r="L764" s="507">
        <v>0</v>
      </c>
      <c r="M764" s="507">
        <v>0</v>
      </c>
      <c r="N764" s="507">
        <v>1.6519999999999999</v>
      </c>
      <c r="O764" s="507">
        <v>1.6519999999999999</v>
      </c>
      <c r="P764" s="507">
        <v>0</v>
      </c>
      <c r="Q764" s="507">
        <v>0</v>
      </c>
      <c r="R764" s="507">
        <v>0</v>
      </c>
      <c r="S764" s="507">
        <v>0</v>
      </c>
      <c r="T764" s="507">
        <v>0</v>
      </c>
      <c r="U764" s="507">
        <v>0</v>
      </c>
      <c r="V764" s="507">
        <v>1.6519999999999999</v>
      </c>
      <c r="W764" s="507">
        <v>1.6519999999999999</v>
      </c>
      <c r="X764" s="507">
        <v>-4.9699999999999855E-2</v>
      </c>
      <c r="Y764" s="507">
        <v>-4.9699999999999855E-2</v>
      </c>
      <c r="Z764" s="507">
        <v>4.9699999999999855E-2</v>
      </c>
      <c r="AA764" s="473">
        <v>1.0310179117518565</v>
      </c>
      <c r="AB764" s="472" t="s">
        <v>765</v>
      </c>
      <c r="AC764" s="271"/>
      <c r="AD764" s="54"/>
      <c r="AE764" s="54"/>
      <c r="AF764" s="54"/>
      <c r="AG764" s="54"/>
      <c r="AH764" s="54"/>
      <c r="AI764" s="464"/>
      <c r="AJ764" s="470"/>
    </row>
    <row r="765" spans="1:36" ht="31.5" x14ac:dyDescent="0.25">
      <c r="A765" s="447">
        <v>0</v>
      </c>
      <c r="B765" s="471" t="s">
        <v>542</v>
      </c>
      <c r="C765" s="447" t="s">
        <v>390</v>
      </c>
      <c r="D765" s="507">
        <v>0</v>
      </c>
      <c r="E765" s="507">
        <v>0</v>
      </c>
      <c r="F765" s="507">
        <v>0</v>
      </c>
      <c r="G765" s="507">
        <v>0</v>
      </c>
      <c r="H765" s="507">
        <v>0</v>
      </c>
      <c r="I765" s="507">
        <v>0</v>
      </c>
      <c r="J765" s="507">
        <v>0</v>
      </c>
      <c r="K765" s="507">
        <v>0</v>
      </c>
      <c r="L765" s="507">
        <v>0</v>
      </c>
      <c r="M765" s="507">
        <v>0</v>
      </c>
      <c r="N765" s="507">
        <v>1.823</v>
      </c>
      <c r="O765" s="507">
        <v>1.823</v>
      </c>
      <c r="P765" s="507">
        <v>0</v>
      </c>
      <c r="Q765" s="507">
        <v>0</v>
      </c>
      <c r="R765" s="507">
        <v>0</v>
      </c>
      <c r="S765" s="507">
        <v>0</v>
      </c>
      <c r="T765" s="507">
        <v>0</v>
      </c>
      <c r="U765" s="507">
        <v>0</v>
      </c>
      <c r="V765" s="507">
        <v>1.823</v>
      </c>
      <c r="W765" s="507">
        <v>1.823</v>
      </c>
      <c r="X765" s="507">
        <v>-0.2206999999999999</v>
      </c>
      <c r="Y765" s="507">
        <v>-0.2206999999999999</v>
      </c>
      <c r="Z765" s="507">
        <v>0.2206999999999999</v>
      </c>
      <c r="AA765" s="473">
        <v>1.1377394994695125</v>
      </c>
      <c r="AB765" s="472" t="s">
        <v>765</v>
      </c>
      <c r="AC765" s="271"/>
      <c r="AD765" s="54"/>
      <c r="AE765" s="54"/>
      <c r="AF765" s="54"/>
      <c r="AG765" s="54"/>
      <c r="AH765" s="54"/>
      <c r="AI765" s="464"/>
      <c r="AJ765" s="470"/>
    </row>
    <row r="766" spans="1:36" ht="31.5" x14ac:dyDescent="0.25">
      <c r="A766" s="447">
        <v>0</v>
      </c>
      <c r="B766" s="471" t="s">
        <v>543</v>
      </c>
      <c r="C766" s="447" t="s">
        <v>390</v>
      </c>
      <c r="D766" s="507">
        <v>0</v>
      </c>
      <c r="E766" s="507">
        <v>0</v>
      </c>
      <c r="F766" s="507">
        <v>0</v>
      </c>
      <c r="G766" s="507">
        <v>0</v>
      </c>
      <c r="H766" s="507">
        <v>0</v>
      </c>
      <c r="I766" s="507">
        <v>0</v>
      </c>
      <c r="J766" s="507">
        <v>0</v>
      </c>
      <c r="K766" s="507">
        <v>0</v>
      </c>
      <c r="L766" s="507">
        <v>0</v>
      </c>
      <c r="M766" s="507">
        <v>0</v>
      </c>
      <c r="N766" s="507">
        <v>11.768000000000001</v>
      </c>
      <c r="O766" s="507">
        <v>11.768000000000001</v>
      </c>
      <c r="P766" s="507">
        <v>0</v>
      </c>
      <c r="Q766" s="507">
        <v>0</v>
      </c>
      <c r="R766" s="507">
        <v>0</v>
      </c>
      <c r="S766" s="507">
        <v>0</v>
      </c>
      <c r="T766" s="507">
        <v>0</v>
      </c>
      <c r="U766" s="507">
        <v>0</v>
      </c>
      <c r="V766" s="507">
        <v>11.768000000000001</v>
      </c>
      <c r="W766" s="507">
        <v>11.768000000000001</v>
      </c>
      <c r="X766" s="507">
        <v>-0.52730000000000032</v>
      </c>
      <c r="Y766" s="507">
        <v>-0.52730000000000032</v>
      </c>
      <c r="Z766" s="507">
        <v>0.52730000000000032</v>
      </c>
      <c r="AA766" s="473">
        <v>1.0469098899534728</v>
      </c>
      <c r="AB766" s="472" t="s">
        <v>765</v>
      </c>
      <c r="AC766" s="271"/>
      <c r="AD766" s="54"/>
      <c r="AE766" s="54"/>
      <c r="AF766" s="54"/>
      <c r="AG766" s="54"/>
      <c r="AH766" s="54"/>
      <c r="AI766" s="464"/>
      <c r="AJ766" s="470"/>
    </row>
    <row r="767" spans="1:36" ht="63" x14ac:dyDescent="0.25">
      <c r="A767" s="447">
        <v>0</v>
      </c>
      <c r="B767" s="471" t="s">
        <v>569</v>
      </c>
      <c r="C767" s="447" t="s">
        <v>389</v>
      </c>
      <c r="D767" s="507">
        <v>0</v>
      </c>
      <c r="E767" s="507">
        <v>0</v>
      </c>
      <c r="F767" s="507">
        <v>0</v>
      </c>
      <c r="G767" s="507">
        <v>0</v>
      </c>
      <c r="H767" s="507">
        <v>0</v>
      </c>
      <c r="I767" s="507">
        <v>0</v>
      </c>
      <c r="J767" s="507">
        <v>4.6790000000000003</v>
      </c>
      <c r="K767" s="507">
        <v>4.6790000000000003</v>
      </c>
      <c r="L767" s="507">
        <v>0</v>
      </c>
      <c r="M767" s="507">
        <v>0</v>
      </c>
      <c r="N767" s="507">
        <v>0</v>
      </c>
      <c r="O767" s="507">
        <v>0</v>
      </c>
      <c r="P767" s="507">
        <v>0</v>
      </c>
      <c r="Q767" s="507">
        <v>0</v>
      </c>
      <c r="R767" s="507">
        <v>0</v>
      </c>
      <c r="S767" s="507">
        <v>0</v>
      </c>
      <c r="T767" s="507">
        <v>0</v>
      </c>
      <c r="U767" s="507">
        <v>0</v>
      </c>
      <c r="V767" s="507">
        <v>4.6790000000000003</v>
      </c>
      <c r="W767" s="507">
        <v>4.6790000000000003</v>
      </c>
      <c r="X767" s="507">
        <v>0</v>
      </c>
      <c r="Y767" s="507">
        <v>0</v>
      </c>
      <c r="Z767" s="507">
        <v>0</v>
      </c>
      <c r="AA767" s="473">
        <v>1</v>
      </c>
      <c r="AB767" s="472">
        <v>0</v>
      </c>
      <c r="AC767" s="271"/>
      <c r="AD767" s="54"/>
      <c r="AE767" s="54"/>
      <c r="AF767" s="54"/>
      <c r="AG767" s="54"/>
      <c r="AH767" s="54"/>
      <c r="AI767" s="464"/>
      <c r="AJ767" s="470"/>
    </row>
    <row r="768" spans="1:36" ht="47.25" x14ac:dyDescent="0.25">
      <c r="A768" s="447">
        <v>0</v>
      </c>
      <c r="B768" s="471" t="s">
        <v>575</v>
      </c>
      <c r="C768" s="447" t="s">
        <v>385</v>
      </c>
      <c r="D768" s="507">
        <v>0</v>
      </c>
      <c r="E768" s="507">
        <v>0.1</v>
      </c>
      <c r="F768" s="507">
        <v>0.70399999999999996</v>
      </c>
      <c r="G768" s="507">
        <v>0.70399999999999996</v>
      </c>
      <c r="H768" s="507">
        <v>0</v>
      </c>
      <c r="I768" s="507">
        <v>0</v>
      </c>
      <c r="J768" s="507">
        <v>0</v>
      </c>
      <c r="K768" s="507">
        <v>0</v>
      </c>
      <c r="L768" s="507">
        <v>0</v>
      </c>
      <c r="M768" s="507">
        <v>0</v>
      </c>
      <c r="N768" s="507">
        <v>0</v>
      </c>
      <c r="O768" s="507">
        <v>0</v>
      </c>
      <c r="P768" s="507">
        <v>0</v>
      </c>
      <c r="Q768" s="507">
        <v>0</v>
      </c>
      <c r="R768" s="507">
        <v>0</v>
      </c>
      <c r="S768" s="507">
        <v>0</v>
      </c>
      <c r="T768" s="507">
        <v>0</v>
      </c>
      <c r="U768" s="507">
        <v>0.1</v>
      </c>
      <c r="V768" s="507">
        <v>0.70399999999999996</v>
      </c>
      <c r="W768" s="507">
        <v>0.70399999999999996</v>
      </c>
      <c r="X768" s="507">
        <v>-0.70399999999999996</v>
      </c>
      <c r="Y768" s="507">
        <v>-0.70399999999999996</v>
      </c>
      <c r="Z768" s="507">
        <v>0.70399999999999996</v>
      </c>
      <c r="AA768" s="473" t="s">
        <v>1119</v>
      </c>
      <c r="AB768" s="472" t="s">
        <v>522</v>
      </c>
      <c r="AC768" s="271"/>
      <c r="AD768" s="54"/>
      <c r="AE768" s="54"/>
      <c r="AF768" s="54"/>
      <c r="AG768" s="54"/>
      <c r="AH768" s="54"/>
      <c r="AI768" s="464"/>
      <c r="AJ768" s="470"/>
    </row>
    <row r="769" spans="1:36" ht="31.5" x14ac:dyDescent="0.25">
      <c r="A769" s="447">
        <v>0</v>
      </c>
      <c r="B769" s="471" t="s">
        <v>840</v>
      </c>
      <c r="C769" s="447" t="s">
        <v>385</v>
      </c>
      <c r="D769" s="507">
        <v>0</v>
      </c>
      <c r="E769" s="507">
        <v>0</v>
      </c>
      <c r="F769" s="507">
        <v>0</v>
      </c>
      <c r="G769" s="507">
        <v>0</v>
      </c>
      <c r="H769" s="507">
        <v>0</v>
      </c>
      <c r="I769" s="507">
        <v>0</v>
      </c>
      <c r="J769" s="507">
        <v>0</v>
      </c>
      <c r="K769" s="507">
        <v>0</v>
      </c>
      <c r="L769" s="507">
        <v>0</v>
      </c>
      <c r="M769" s="507">
        <v>0</v>
      </c>
      <c r="N769" s="507">
        <v>0</v>
      </c>
      <c r="O769" s="507">
        <v>0</v>
      </c>
      <c r="P769" s="507">
        <v>0</v>
      </c>
      <c r="Q769" s="507">
        <v>0</v>
      </c>
      <c r="R769" s="507">
        <v>9.6809999999999992</v>
      </c>
      <c r="S769" s="507">
        <v>9.6809999999999992</v>
      </c>
      <c r="T769" s="507">
        <v>0</v>
      </c>
      <c r="U769" s="507">
        <v>0</v>
      </c>
      <c r="V769" s="507">
        <v>9.6809999999999992</v>
      </c>
      <c r="W769" s="507">
        <v>9.6809999999999992</v>
      </c>
      <c r="X769" s="507">
        <v>-0.6639999999999997</v>
      </c>
      <c r="Y769" s="507">
        <v>-0.6639999999999997</v>
      </c>
      <c r="Z769" s="507">
        <v>0.6639999999999997</v>
      </c>
      <c r="AA769" s="473">
        <v>1.0736386824886326</v>
      </c>
      <c r="AB769" s="472" t="s">
        <v>931</v>
      </c>
      <c r="AC769" s="271"/>
      <c r="AD769" s="54"/>
      <c r="AE769" s="54"/>
      <c r="AF769" s="54"/>
      <c r="AG769" s="54"/>
      <c r="AH769" s="54"/>
      <c r="AI769" s="464"/>
      <c r="AJ769" s="470"/>
    </row>
    <row r="770" spans="1:36" ht="47.25" x14ac:dyDescent="0.25">
      <c r="A770" s="447">
        <v>0</v>
      </c>
      <c r="B770" s="471" t="s">
        <v>582</v>
      </c>
      <c r="C770" s="447" t="s">
        <v>385</v>
      </c>
      <c r="D770" s="507">
        <v>0</v>
      </c>
      <c r="E770" s="507">
        <v>0</v>
      </c>
      <c r="F770" s="507">
        <v>0</v>
      </c>
      <c r="G770" s="507">
        <v>0</v>
      </c>
      <c r="H770" s="507">
        <v>0</v>
      </c>
      <c r="I770" s="507">
        <v>0</v>
      </c>
      <c r="J770" s="507">
        <v>0</v>
      </c>
      <c r="K770" s="507">
        <v>0</v>
      </c>
      <c r="L770" s="507">
        <v>0</v>
      </c>
      <c r="M770" s="507">
        <v>0</v>
      </c>
      <c r="N770" s="507">
        <v>1.325</v>
      </c>
      <c r="O770" s="507">
        <v>1.325</v>
      </c>
      <c r="P770" s="507">
        <v>0</v>
      </c>
      <c r="Q770" s="507">
        <v>0</v>
      </c>
      <c r="R770" s="507">
        <v>0</v>
      </c>
      <c r="S770" s="507">
        <v>0</v>
      </c>
      <c r="T770" s="507">
        <v>0</v>
      </c>
      <c r="U770" s="507">
        <v>0</v>
      </c>
      <c r="V770" s="507">
        <v>1.325</v>
      </c>
      <c r="W770" s="507">
        <v>1.325</v>
      </c>
      <c r="X770" s="507">
        <v>-0.125</v>
      </c>
      <c r="Y770" s="507">
        <v>-0.125</v>
      </c>
      <c r="Z770" s="507">
        <v>0.125</v>
      </c>
      <c r="AA770" s="473">
        <v>1.1041666666666667</v>
      </c>
      <c r="AB770" s="472" t="s">
        <v>587</v>
      </c>
      <c r="AC770" s="271"/>
      <c r="AD770" s="54"/>
      <c r="AE770" s="54"/>
      <c r="AF770" s="54"/>
      <c r="AG770" s="54"/>
      <c r="AH770" s="54"/>
      <c r="AI770" s="464"/>
      <c r="AJ770" s="470"/>
    </row>
    <row r="771" spans="1:36" ht="31.5" x14ac:dyDescent="0.25">
      <c r="A771" s="447">
        <v>0</v>
      </c>
      <c r="B771" s="471" t="s">
        <v>583</v>
      </c>
      <c r="C771" s="447" t="s">
        <v>385</v>
      </c>
      <c r="D771" s="507">
        <v>0</v>
      </c>
      <c r="E771" s="507">
        <v>0</v>
      </c>
      <c r="F771" s="507">
        <v>0</v>
      </c>
      <c r="G771" s="507">
        <v>0</v>
      </c>
      <c r="H771" s="507">
        <v>0</v>
      </c>
      <c r="I771" s="507">
        <v>0</v>
      </c>
      <c r="J771" s="507">
        <v>1.3839999999999999</v>
      </c>
      <c r="K771" s="507">
        <v>1.3839999999999999</v>
      </c>
      <c r="L771" s="507">
        <v>0</v>
      </c>
      <c r="M771" s="507">
        <v>0</v>
      </c>
      <c r="N771" s="507">
        <v>0</v>
      </c>
      <c r="O771" s="507">
        <v>0</v>
      </c>
      <c r="P771" s="507">
        <v>0</v>
      </c>
      <c r="Q771" s="507">
        <v>0</v>
      </c>
      <c r="R771" s="507">
        <v>0</v>
      </c>
      <c r="S771" s="507">
        <v>0</v>
      </c>
      <c r="T771" s="507">
        <v>0</v>
      </c>
      <c r="U771" s="507">
        <v>0</v>
      </c>
      <c r="V771" s="507">
        <v>1.3839999999999999</v>
      </c>
      <c r="W771" s="507">
        <v>1.3839999999999999</v>
      </c>
      <c r="X771" s="507">
        <v>0</v>
      </c>
      <c r="Y771" s="507">
        <v>0</v>
      </c>
      <c r="Z771" s="507">
        <v>0</v>
      </c>
      <c r="AA771" s="473">
        <v>1</v>
      </c>
      <c r="AB771" s="472">
        <v>0</v>
      </c>
      <c r="AC771" s="271"/>
      <c r="AD771" s="54"/>
      <c r="AE771" s="54"/>
      <c r="AF771" s="54"/>
      <c r="AG771" s="54"/>
      <c r="AH771" s="54"/>
      <c r="AI771" s="464"/>
      <c r="AJ771" s="470"/>
    </row>
    <row r="772" spans="1:36" ht="63" x14ac:dyDescent="0.25">
      <c r="A772" s="447">
        <v>0</v>
      </c>
      <c r="B772" s="471" t="s">
        <v>585</v>
      </c>
      <c r="C772" s="447" t="s">
        <v>385</v>
      </c>
      <c r="D772" s="507">
        <v>0</v>
      </c>
      <c r="E772" s="507">
        <v>0</v>
      </c>
      <c r="F772" s="507">
        <v>0.255</v>
      </c>
      <c r="G772" s="507">
        <v>0.255</v>
      </c>
      <c r="H772" s="507">
        <v>0</v>
      </c>
      <c r="I772" s="507">
        <v>0</v>
      </c>
      <c r="J772" s="507">
        <v>0</v>
      </c>
      <c r="K772" s="507">
        <v>0</v>
      </c>
      <c r="L772" s="507">
        <v>0</v>
      </c>
      <c r="M772" s="507">
        <v>0</v>
      </c>
      <c r="N772" s="507">
        <v>0</v>
      </c>
      <c r="O772" s="507">
        <v>0</v>
      </c>
      <c r="P772" s="507">
        <v>0</v>
      </c>
      <c r="Q772" s="507">
        <v>0</v>
      </c>
      <c r="R772" s="507">
        <v>0</v>
      </c>
      <c r="S772" s="507">
        <v>0</v>
      </c>
      <c r="T772" s="507">
        <v>0</v>
      </c>
      <c r="U772" s="507">
        <v>0</v>
      </c>
      <c r="V772" s="507">
        <v>0.255</v>
      </c>
      <c r="W772" s="507">
        <v>0.255</v>
      </c>
      <c r="X772" s="507">
        <v>0</v>
      </c>
      <c r="Y772" s="507">
        <v>0</v>
      </c>
      <c r="Z772" s="507">
        <v>0</v>
      </c>
      <c r="AA772" s="473">
        <v>1</v>
      </c>
      <c r="AB772" s="472">
        <v>0</v>
      </c>
      <c r="AC772" s="271"/>
      <c r="AD772" s="54"/>
      <c r="AE772" s="54"/>
      <c r="AF772" s="54"/>
      <c r="AG772" s="54"/>
      <c r="AH772" s="54"/>
      <c r="AI772" s="464"/>
      <c r="AJ772" s="470"/>
    </row>
    <row r="773" spans="1:36" ht="47.25" x14ac:dyDescent="0.25">
      <c r="A773" s="447">
        <v>0</v>
      </c>
      <c r="B773" s="471" t="s">
        <v>416</v>
      </c>
      <c r="C773" s="447" t="s">
        <v>385</v>
      </c>
      <c r="D773" s="507">
        <v>0</v>
      </c>
      <c r="E773" s="507">
        <v>0</v>
      </c>
      <c r="F773" s="507">
        <v>0</v>
      </c>
      <c r="G773" s="507">
        <v>0</v>
      </c>
      <c r="H773" s="507">
        <v>0</v>
      </c>
      <c r="I773" s="507">
        <v>0</v>
      </c>
      <c r="J773" s="507">
        <v>0</v>
      </c>
      <c r="K773" s="507">
        <v>0</v>
      </c>
      <c r="L773" s="507">
        <v>0</v>
      </c>
      <c r="M773" s="507">
        <v>0</v>
      </c>
      <c r="N773" s="507">
        <v>0</v>
      </c>
      <c r="O773" s="507">
        <v>0</v>
      </c>
      <c r="P773" s="507">
        <v>12.6</v>
      </c>
      <c r="Q773" s="507">
        <v>4.2750000000000004</v>
      </c>
      <c r="R773" s="507">
        <v>85.641000000000005</v>
      </c>
      <c r="S773" s="507">
        <v>85.641000000000005</v>
      </c>
      <c r="T773" s="507">
        <v>12.6</v>
      </c>
      <c r="U773" s="507">
        <v>4.2750000000000004</v>
      </c>
      <c r="V773" s="507">
        <v>85.641000000000005</v>
      </c>
      <c r="W773" s="507">
        <v>85.641000000000005</v>
      </c>
      <c r="X773" s="507">
        <v>-5.6910000000000025</v>
      </c>
      <c r="Y773" s="507">
        <v>-5.6910000000000025</v>
      </c>
      <c r="Z773" s="507">
        <v>5.6910000000000025</v>
      </c>
      <c r="AA773" s="473">
        <v>1.0711819887429643</v>
      </c>
      <c r="AB773" s="472" t="s">
        <v>587</v>
      </c>
      <c r="AC773" s="271"/>
      <c r="AD773" s="54"/>
      <c r="AE773" s="54"/>
      <c r="AF773" s="54"/>
      <c r="AG773" s="54"/>
      <c r="AH773" s="54"/>
      <c r="AI773" s="464"/>
      <c r="AJ773" s="470"/>
    </row>
    <row r="774" spans="1:36" ht="47.25" x14ac:dyDescent="0.25">
      <c r="A774" s="447">
        <v>0</v>
      </c>
      <c r="B774" s="471" t="s">
        <v>419</v>
      </c>
      <c r="C774" s="447" t="s">
        <v>385</v>
      </c>
      <c r="D774" s="507">
        <v>0</v>
      </c>
      <c r="E774" s="507">
        <v>0</v>
      </c>
      <c r="F774" s="507">
        <v>2.2810000000000001</v>
      </c>
      <c r="G774" s="507">
        <v>2.2810000000000001</v>
      </c>
      <c r="H774" s="507">
        <v>0</v>
      </c>
      <c r="I774" s="507">
        <v>0</v>
      </c>
      <c r="J774" s="507">
        <v>0</v>
      </c>
      <c r="K774" s="507">
        <v>0</v>
      </c>
      <c r="L774" s="507">
        <v>0</v>
      </c>
      <c r="M774" s="507">
        <v>0</v>
      </c>
      <c r="N774" s="507">
        <v>0</v>
      </c>
      <c r="O774" s="507">
        <v>0</v>
      </c>
      <c r="P774" s="507">
        <v>0</v>
      </c>
      <c r="Q774" s="507">
        <v>0</v>
      </c>
      <c r="R774" s="507">
        <v>1.7429999999999999</v>
      </c>
      <c r="S774" s="507">
        <v>1.7429999999999999</v>
      </c>
      <c r="T774" s="507">
        <v>0</v>
      </c>
      <c r="U774" s="507">
        <v>0</v>
      </c>
      <c r="V774" s="507">
        <v>4.024</v>
      </c>
      <c r="W774" s="507">
        <v>4.024</v>
      </c>
      <c r="X774" s="507">
        <v>-0.71200000000000019</v>
      </c>
      <c r="Y774" s="507">
        <v>-0.71200000000000019</v>
      </c>
      <c r="Z774" s="507">
        <v>0.71200000000000019</v>
      </c>
      <c r="AA774" s="473">
        <v>1.2149758454106281</v>
      </c>
      <c r="AB774" s="472" t="s">
        <v>530</v>
      </c>
      <c r="AC774" s="271"/>
      <c r="AD774" s="54"/>
      <c r="AE774" s="54"/>
      <c r="AF774" s="54"/>
      <c r="AG774" s="54"/>
      <c r="AH774" s="54"/>
      <c r="AI774" s="464"/>
      <c r="AJ774" s="470"/>
    </row>
    <row r="775" spans="1:36" ht="31.5" x14ac:dyDescent="0.25">
      <c r="A775" s="447">
        <v>0</v>
      </c>
      <c r="B775" s="471" t="s">
        <v>590</v>
      </c>
      <c r="C775" s="447" t="s">
        <v>385</v>
      </c>
      <c r="D775" s="507">
        <v>0</v>
      </c>
      <c r="E775" s="507">
        <v>0</v>
      </c>
      <c r="F775" s="507">
        <v>3.4729999999999999</v>
      </c>
      <c r="G775" s="507">
        <v>3.4729999999999999</v>
      </c>
      <c r="H775" s="507">
        <v>0</v>
      </c>
      <c r="I775" s="507">
        <v>0</v>
      </c>
      <c r="J775" s="507">
        <v>0</v>
      </c>
      <c r="K775" s="507">
        <v>0</v>
      </c>
      <c r="L775" s="507">
        <v>0</v>
      </c>
      <c r="M775" s="507">
        <v>0</v>
      </c>
      <c r="N775" s="507">
        <v>0</v>
      </c>
      <c r="O775" s="507">
        <v>0</v>
      </c>
      <c r="P775" s="507">
        <v>0</v>
      </c>
      <c r="Q775" s="507">
        <v>0</v>
      </c>
      <c r="R775" s="507">
        <v>0</v>
      </c>
      <c r="S775" s="507">
        <v>0</v>
      </c>
      <c r="T775" s="507">
        <v>0</v>
      </c>
      <c r="U775" s="507">
        <v>0</v>
      </c>
      <c r="V775" s="507">
        <v>3.4729999999999999</v>
      </c>
      <c r="W775" s="507">
        <v>3.4729999999999999</v>
      </c>
      <c r="X775" s="507">
        <v>0</v>
      </c>
      <c r="Y775" s="507">
        <v>0</v>
      </c>
      <c r="Z775" s="507">
        <v>0</v>
      </c>
      <c r="AA775" s="473">
        <v>1</v>
      </c>
      <c r="AB775" s="472">
        <v>0</v>
      </c>
      <c r="AC775" s="271"/>
      <c r="AD775" s="54"/>
      <c r="AE775" s="54"/>
      <c r="AF775" s="54"/>
      <c r="AG775" s="54"/>
      <c r="AH775" s="54"/>
      <c r="AI775" s="464"/>
      <c r="AJ775" s="470"/>
    </row>
    <row r="776" spans="1:36" ht="31.5" x14ac:dyDescent="0.25">
      <c r="A776" s="447">
        <v>0</v>
      </c>
      <c r="B776" s="471" t="s">
        <v>843</v>
      </c>
      <c r="C776" s="447" t="s">
        <v>385</v>
      </c>
      <c r="D776" s="507">
        <v>0</v>
      </c>
      <c r="E776" s="507">
        <v>0</v>
      </c>
      <c r="F776" s="507">
        <v>0</v>
      </c>
      <c r="G776" s="507">
        <v>0</v>
      </c>
      <c r="H776" s="507">
        <v>0</v>
      </c>
      <c r="I776" s="507">
        <v>0</v>
      </c>
      <c r="J776" s="507">
        <v>0</v>
      </c>
      <c r="K776" s="507">
        <v>0</v>
      </c>
      <c r="L776" s="507">
        <v>0</v>
      </c>
      <c r="M776" s="507">
        <v>0</v>
      </c>
      <c r="N776" s="507">
        <v>2.4220000000000002</v>
      </c>
      <c r="O776" s="507">
        <v>2.4220000000000002</v>
      </c>
      <c r="P776" s="507">
        <v>0</v>
      </c>
      <c r="Q776" s="507">
        <v>0</v>
      </c>
      <c r="R776" s="507">
        <v>0</v>
      </c>
      <c r="S776" s="507">
        <v>0</v>
      </c>
      <c r="T776" s="507">
        <v>0</v>
      </c>
      <c r="U776" s="507">
        <v>0</v>
      </c>
      <c r="V776" s="507">
        <v>2.4220000000000002</v>
      </c>
      <c r="W776" s="507">
        <v>2.4220000000000002</v>
      </c>
      <c r="X776" s="507">
        <v>-0.12200000000000033</v>
      </c>
      <c r="Y776" s="507">
        <v>-0.12200000000000033</v>
      </c>
      <c r="Z776" s="507">
        <v>0.12200000000000033</v>
      </c>
      <c r="AA776" s="473">
        <v>1.0530434782608697</v>
      </c>
      <c r="AB776" s="472" t="s">
        <v>587</v>
      </c>
      <c r="AC776" s="271"/>
      <c r="AD776" s="54"/>
      <c r="AE776" s="54"/>
      <c r="AF776" s="54"/>
      <c r="AG776" s="54"/>
      <c r="AH776" s="54"/>
      <c r="AI776" s="464"/>
      <c r="AJ776" s="470"/>
    </row>
    <row r="777" spans="1:36" ht="47.25" x14ac:dyDescent="0.25">
      <c r="A777" s="447">
        <v>0</v>
      </c>
      <c r="B777" s="471" t="s">
        <v>596</v>
      </c>
      <c r="C777" s="447" t="s">
        <v>385</v>
      </c>
      <c r="D777" s="507">
        <v>0</v>
      </c>
      <c r="E777" s="507">
        <v>0</v>
      </c>
      <c r="F777" s="507">
        <v>3.9689999999999999</v>
      </c>
      <c r="G777" s="507">
        <v>3.9689999999999999</v>
      </c>
      <c r="H777" s="507">
        <v>0</v>
      </c>
      <c r="I777" s="507">
        <v>0</v>
      </c>
      <c r="J777" s="507">
        <v>0</v>
      </c>
      <c r="K777" s="507">
        <v>0</v>
      </c>
      <c r="L777" s="507">
        <v>0</v>
      </c>
      <c r="M777" s="507">
        <v>0</v>
      </c>
      <c r="N777" s="507">
        <v>0</v>
      </c>
      <c r="O777" s="507">
        <v>0</v>
      </c>
      <c r="P777" s="507">
        <v>0</v>
      </c>
      <c r="Q777" s="507">
        <v>0</v>
      </c>
      <c r="R777" s="507">
        <v>0</v>
      </c>
      <c r="S777" s="507">
        <v>0</v>
      </c>
      <c r="T777" s="507">
        <v>0</v>
      </c>
      <c r="U777" s="507">
        <v>0</v>
      </c>
      <c r="V777" s="507">
        <v>3.9689999999999999</v>
      </c>
      <c r="W777" s="507">
        <v>3.9689999999999999</v>
      </c>
      <c r="X777" s="507">
        <v>5.3999999999998494E-3</v>
      </c>
      <c r="Y777" s="507">
        <v>5.3999999999998494E-3</v>
      </c>
      <c r="Z777" s="507">
        <v>-5.4000000000000003E-3</v>
      </c>
      <c r="AA777" s="473">
        <v>0.99864130434782616</v>
      </c>
      <c r="AB777" s="472" t="s">
        <v>954</v>
      </c>
      <c r="AC777" s="271"/>
      <c r="AD777" s="54"/>
      <c r="AE777" s="54"/>
      <c r="AF777" s="54"/>
      <c r="AG777" s="54"/>
      <c r="AH777" s="54"/>
      <c r="AI777" s="464"/>
      <c r="AJ777" s="470"/>
    </row>
    <row r="778" spans="1:36" ht="78.75" x14ac:dyDescent="0.25">
      <c r="A778" s="447">
        <v>0</v>
      </c>
      <c r="B778" s="471" t="s">
        <v>597</v>
      </c>
      <c r="C778" s="447" t="s">
        <v>385</v>
      </c>
      <c r="D778" s="507">
        <v>0</v>
      </c>
      <c r="E778" s="507">
        <v>0</v>
      </c>
      <c r="F778" s="507">
        <v>0</v>
      </c>
      <c r="G778" s="507">
        <v>0</v>
      </c>
      <c r="H778" s="507">
        <v>0</v>
      </c>
      <c r="I778" s="507">
        <v>0</v>
      </c>
      <c r="J778" s="507">
        <v>0</v>
      </c>
      <c r="K778" s="507">
        <v>0</v>
      </c>
      <c r="L778" s="507">
        <v>6.3</v>
      </c>
      <c r="M778" s="507">
        <v>0</v>
      </c>
      <c r="N778" s="507">
        <v>1.6659999999999999</v>
      </c>
      <c r="O778" s="507">
        <v>1.6659999999999999</v>
      </c>
      <c r="P778" s="507">
        <v>0</v>
      </c>
      <c r="Q778" s="507">
        <v>0</v>
      </c>
      <c r="R778" s="507">
        <v>0</v>
      </c>
      <c r="S778" s="507">
        <v>0</v>
      </c>
      <c r="T778" s="507">
        <v>6.3</v>
      </c>
      <c r="U778" s="507">
        <v>0</v>
      </c>
      <c r="V778" s="507">
        <v>1.6659999999999999</v>
      </c>
      <c r="W778" s="507">
        <v>1.6659999999999999</v>
      </c>
      <c r="X778" s="507">
        <v>-4.5999999999999819E-2</v>
      </c>
      <c r="Y778" s="507">
        <v>-4.5999999999999819E-2</v>
      </c>
      <c r="Z778" s="507">
        <v>4.5999999999999819E-2</v>
      </c>
      <c r="AA778" s="473">
        <v>1.028395061728395</v>
      </c>
      <c r="AB778" s="472" t="s">
        <v>587</v>
      </c>
      <c r="AC778" s="271"/>
      <c r="AD778" s="54"/>
      <c r="AE778" s="54"/>
      <c r="AF778" s="54"/>
      <c r="AG778" s="54"/>
      <c r="AH778" s="54"/>
      <c r="AI778" s="464"/>
      <c r="AJ778" s="470"/>
    </row>
    <row r="779" spans="1:36" ht="47.25" x14ac:dyDescent="0.25">
      <c r="A779" s="447">
        <v>0</v>
      </c>
      <c r="B779" s="471" t="s">
        <v>586</v>
      </c>
      <c r="C779" s="447" t="s">
        <v>385</v>
      </c>
      <c r="D779" s="507">
        <v>0</v>
      </c>
      <c r="E779" s="507">
        <v>0</v>
      </c>
      <c r="F779" s="507">
        <v>0</v>
      </c>
      <c r="G779" s="507">
        <v>0</v>
      </c>
      <c r="H779" s="507">
        <v>0</v>
      </c>
      <c r="I779" s="507">
        <v>0</v>
      </c>
      <c r="J779" s="507">
        <v>15.5</v>
      </c>
      <c r="K779" s="507">
        <v>15.5</v>
      </c>
      <c r="L779" s="507">
        <v>0</v>
      </c>
      <c r="M779" s="507">
        <v>0</v>
      </c>
      <c r="N779" s="507">
        <v>0</v>
      </c>
      <c r="O779" s="507">
        <v>0</v>
      </c>
      <c r="P779" s="507">
        <v>0</v>
      </c>
      <c r="Q779" s="507">
        <v>0</v>
      </c>
      <c r="R779" s="507">
        <v>0</v>
      </c>
      <c r="S779" s="507">
        <v>0</v>
      </c>
      <c r="T779" s="507">
        <v>0</v>
      </c>
      <c r="U779" s="507">
        <v>0</v>
      </c>
      <c r="V779" s="507">
        <v>15.5</v>
      </c>
      <c r="W779" s="507">
        <v>15.5</v>
      </c>
      <c r="X779" s="507">
        <v>0</v>
      </c>
      <c r="Y779" s="507">
        <v>0</v>
      </c>
      <c r="Z779" s="507">
        <v>0</v>
      </c>
      <c r="AA779" s="473">
        <v>1</v>
      </c>
      <c r="AB779" s="472">
        <v>0</v>
      </c>
      <c r="AC779" s="271"/>
      <c r="AD779" s="54"/>
      <c r="AE779" s="54"/>
      <c r="AF779" s="54"/>
      <c r="AG779" s="54"/>
      <c r="AH779" s="54"/>
      <c r="AI779" s="464"/>
      <c r="AJ779" s="470"/>
    </row>
    <row r="780" spans="1:36" x14ac:dyDescent="0.25">
      <c r="A780" s="447">
        <v>12</v>
      </c>
      <c r="B780" s="471" t="s">
        <v>121</v>
      </c>
      <c r="C780" s="447">
        <v>0</v>
      </c>
      <c r="D780" s="507">
        <v>0</v>
      </c>
      <c r="E780" s="507">
        <v>0</v>
      </c>
      <c r="F780" s="507">
        <v>0</v>
      </c>
      <c r="G780" s="507">
        <v>0</v>
      </c>
      <c r="H780" s="507">
        <v>0</v>
      </c>
      <c r="I780" s="507">
        <v>0</v>
      </c>
      <c r="J780" s="507">
        <v>0</v>
      </c>
      <c r="K780" s="507">
        <v>0</v>
      </c>
      <c r="L780" s="507">
        <v>0</v>
      </c>
      <c r="M780" s="507">
        <v>0</v>
      </c>
      <c r="N780" s="507">
        <v>1.3979999999999999</v>
      </c>
      <c r="O780" s="507">
        <v>1.3979999999999999</v>
      </c>
      <c r="P780" s="507">
        <v>25.2</v>
      </c>
      <c r="Q780" s="507">
        <v>0</v>
      </c>
      <c r="R780" s="507">
        <v>70.837000000000003</v>
      </c>
      <c r="S780" s="507">
        <v>70.837000000000003</v>
      </c>
      <c r="T780" s="507">
        <v>25.2</v>
      </c>
      <c r="U780" s="507">
        <v>0</v>
      </c>
      <c r="V780" s="507">
        <v>72.234999999999999</v>
      </c>
      <c r="W780" s="507">
        <v>72.234999999999999</v>
      </c>
      <c r="X780" s="507">
        <v>12.380600000000001</v>
      </c>
      <c r="Y780" s="507">
        <v>12.380600000000001</v>
      </c>
      <c r="Z780" s="507">
        <v>-12.380600000000001</v>
      </c>
      <c r="AA780" s="473">
        <v>0.85368419062206025</v>
      </c>
      <c r="AB780" s="472">
        <v>0</v>
      </c>
      <c r="AC780" s="271"/>
      <c r="AD780" s="54"/>
      <c r="AE780" s="54"/>
      <c r="AF780" s="54"/>
      <c r="AG780" s="54"/>
      <c r="AH780" s="54"/>
      <c r="AI780" s="464"/>
      <c r="AJ780" s="470"/>
    </row>
    <row r="781" spans="1:36" ht="31.5" x14ac:dyDescent="0.25">
      <c r="A781" s="447">
        <v>0</v>
      </c>
      <c r="B781" s="471" t="s">
        <v>600</v>
      </c>
      <c r="C781" s="447" t="s">
        <v>385</v>
      </c>
      <c r="D781" s="507">
        <v>0</v>
      </c>
      <c r="E781" s="507">
        <v>0</v>
      </c>
      <c r="F781" s="507">
        <v>0</v>
      </c>
      <c r="G781" s="507">
        <v>0</v>
      </c>
      <c r="H781" s="507">
        <v>0</v>
      </c>
      <c r="I781" s="507">
        <v>0</v>
      </c>
      <c r="J781" s="507">
        <v>0</v>
      </c>
      <c r="K781" s="507">
        <v>0</v>
      </c>
      <c r="L781" s="507">
        <v>0</v>
      </c>
      <c r="M781" s="507">
        <v>0</v>
      </c>
      <c r="N781" s="507">
        <v>0</v>
      </c>
      <c r="O781" s="507">
        <v>0</v>
      </c>
      <c r="P781" s="507">
        <v>0</v>
      </c>
      <c r="Q781" s="507">
        <v>0</v>
      </c>
      <c r="R781" s="507">
        <v>0.75700000000000001</v>
      </c>
      <c r="S781" s="507">
        <v>0.75700000000000001</v>
      </c>
      <c r="T781" s="507">
        <v>0</v>
      </c>
      <c r="U781" s="507">
        <v>0</v>
      </c>
      <c r="V781" s="507">
        <v>0.75700000000000001</v>
      </c>
      <c r="W781" s="507">
        <v>0.75700000000000001</v>
      </c>
      <c r="X781" s="507">
        <v>0.8829999999999999</v>
      </c>
      <c r="Y781" s="507">
        <v>0.8829999999999999</v>
      </c>
      <c r="Z781" s="507">
        <v>-0.8829999999999999</v>
      </c>
      <c r="AA781" s="473">
        <v>0.46158536585365856</v>
      </c>
      <c r="AB781" s="472" t="s">
        <v>530</v>
      </c>
      <c r="AC781" s="271"/>
      <c r="AD781" s="54"/>
      <c r="AE781" s="54"/>
      <c r="AF781" s="54"/>
      <c r="AG781" s="54"/>
      <c r="AH781" s="54"/>
      <c r="AI781" s="464"/>
      <c r="AJ781" s="470"/>
    </row>
    <row r="782" spans="1:36" ht="31.5" x14ac:dyDescent="0.25">
      <c r="A782" s="447">
        <v>0</v>
      </c>
      <c r="B782" s="471" t="s">
        <v>601</v>
      </c>
      <c r="C782" s="447" t="s">
        <v>385</v>
      </c>
      <c r="D782" s="507">
        <v>0</v>
      </c>
      <c r="E782" s="507">
        <v>0</v>
      </c>
      <c r="F782" s="507">
        <v>0</v>
      </c>
      <c r="G782" s="507">
        <v>0</v>
      </c>
      <c r="H782" s="507">
        <v>0</v>
      </c>
      <c r="I782" s="507">
        <v>0</v>
      </c>
      <c r="J782" s="507">
        <v>0</v>
      </c>
      <c r="K782" s="507">
        <v>0</v>
      </c>
      <c r="L782" s="507">
        <v>0</v>
      </c>
      <c r="M782" s="507">
        <v>0</v>
      </c>
      <c r="N782" s="507">
        <v>0</v>
      </c>
      <c r="O782" s="507">
        <v>0</v>
      </c>
      <c r="P782" s="507">
        <v>0</v>
      </c>
      <c r="Q782" s="507">
        <v>0</v>
      </c>
      <c r="R782" s="507">
        <v>0</v>
      </c>
      <c r="S782" s="507">
        <v>0</v>
      </c>
      <c r="T782" s="507">
        <v>0</v>
      </c>
      <c r="U782" s="507">
        <v>0</v>
      </c>
      <c r="V782" s="507">
        <v>0</v>
      </c>
      <c r="W782" s="507">
        <v>0</v>
      </c>
      <c r="X782" s="507">
        <v>12.180400000000001</v>
      </c>
      <c r="Y782" s="507">
        <v>12.180400000000001</v>
      </c>
      <c r="Z782" s="507">
        <v>-12.180400000000001</v>
      </c>
      <c r="AA782" s="473">
        <v>0</v>
      </c>
      <c r="AB782" s="472" t="s">
        <v>530</v>
      </c>
      <c r="AC782" s="271"/>
      <c r="AD782" s="54"/>
      <c r="AE782" s="54"/>
      <c r="AF782" s="54"/>
      <c r="AG782" s="54"/>
      <c r="AH782" s="54"/>
      <c r="AI782" s="464"/>
      <c r="AJ782" s="470"/>
    </row>
    <row r="783" spans="1:36" ht="31.5" x14ac:dyDescent="0.25">
      <c r="A783" s="447">
        <v>0</v>
      </c>
      <c r="B783" s="471" t="s">
        <v>602</v>
      </c>
      <c r="C783" s="447" t="s">
        <v>385</v>
      </c>
      <c r="D783" s="507">
        <v>0</v>
      </c>
      <c r="E783" s="507">
        <v>0</v>
      </c>
      <c r="F783" s="507">
        <v>0</v>
      </c>
      <c r="G783" s="507">
        <v>0</v>
      </c>
      <c r="H783" s="507">
        <v>0</v>
      </c>
      <c r="I783" s="507">
        <v>0</v>
      </c>
      <c r="J783" s="507">
        <v>0</v>
      </c>
      <c r="K783" s="507">
        <v>0</v>
      </c>
      <c r="L783" s="507">
        <v>0</v>
      </c>
      <c r="M783" s="507">
        <v>0</v>
      </c>
      <c r="N783" s="507">
        <v>0</v>
      </c>
      <c r="O783" s="507">
        <v>0</v>
      </c>
      <c r="P783" s="507">
        <v>12.6</v>
      </c>
      <c r="Q783" s="507">
        <v>0</v>
      </c>
      <c r="R783" s="507">
        <v>42</v>
      </c>
      <c r="S783" s="507">
        <v>42</v>
      </c>
      <c r="T783" s="507">
        <v>12.6</v>
      </c>
      <c r="U783" s="507">
        <v>0</v>
      </c>
      <c r="V783" s="507">
        <v>42</v>
      </c>
      <c r="W783" s="507">
        <v>42</v>
      </c>
      <c r="X783" s="507">
        <v>0.3534000000000006</v>
      </c>
      <c r="Y783" s="507">
        <v>0.3534000000000006</v>
      </c>
      <c r="Z783" s="507">
        <v>-0.3534000000000006</v>
      </c>
      <c r="AA783" s="473">
        <v>0.99165592372749289</v>
      </c>
      <c r="AB783" s="472" t="s">
        <v>587</v>
      </c>
      <c r="AC783" s="271"/>
      <c r="AD783" s="54"/>
      <c r="AE783" s="54"/>
      <c r="AF783" s="54"/>
      <c r="AG783" s="54"/>
      <c r="AH783" s="54"/>
      <c r="AI783" s="464"/>
      <c r="AJ783" s="470"/>
    </row>
    <row r="784" spans="1:36" x14ac:dyDescent="0.25">
      <c r="A784" s="447">
        <v>0</v>
      </c>
      <c r="B784" s="471" t="s">
        <v>603</v>
      </c>
      <c r="C784" s="447" t="s">
        <v>385</v>
      </c>
      <c r="D784" s="507">
        <v>0</v>
      </c>
      <c r="E784" s="507">
        <v>0</v>
      </c>
      <c r="F784" s="507">
        <v>0</v>
      </c>
      <c r="G784" s="507">
        <v>0</v>
      </c>
      <c r="H784" s="507">
        <v>0</v>
      </c>
      <c r="I784" s="507">
        <v>0</v>
      </c>
      <c r="J784" s="507">
        <v>0</v>
      </c>
      <c r="K784" s="507">
        <v>0</v>
      </c>
      <c r="L784" s="507">
        <v>0</v>
      </c>
      <c r="M784" s="507">
        <v>0</v>
      </c>
      <c r="N784" s="507">
        <v>0</v>
      </c>
      <c r="O784" s="507">
        <v>0</v>
      </c>
      <c r="P784" s="507">
        <v>0</v>
      </c>
      <c r="Q784" s="507">
        <v>0</v>
      </c>
      <c r="R784" s="507">
        <v>1.0329999999999999</v>
      </c>
      <c r="S784" s="507">
        <v>1.0329999999999999</v>
      </c>
      <c r="T784" s="507">
        <v>0</v>
      </c>
      <c r="U784" s="507">
        <v>0</v>
      </c>
      <c r="V784" s="507">
        <v>1.0329999999999999</v>
      </c>
      <c r="W784" s="507">
        <v>1.0329999999999999</v>
      </c>
      <c r="X784" s="507">
        <v>-1.0329999999999999</v>
      </c>
      <c r="Y784" s="507">
        <v>-1.0329999999999999</v>
      </c>
      <c r="Z784" s="507">
        <v>1.0329999999999999</v>
      </c>
      <c r="AA784" s="473" t="s">
        <v>1119</v>
      </c>
      <c r="AB784" s="472" t="s">
        <v>522</v>
      </c>
      <c r="AC784" s="271"/>
      <c r="AD784" s="54"/>
      <c r="AE784" s="54"/>
      <c r="AF784" s="54"/>
      <c r="AG784" s="54"/>
      <c r="AH784" s="54"/>
      <c r="AI784" s="464"/>
      <c r="AJ784" s="470"/>
    </row>
    <row r="785" spans="1:36" ht="63" x14ac:dyDescent="0.25">
      <c r="A785" s="447">
        <v>0</v>
      </c>
      <c r="B785" s="471" t="s">
        <v>848</v>
      </c>
      <c r="C785" s="447" t="s">
        <v>385</v>
      </c>
      <c r="D785" s="507">
        <v>0</v>
      </c>
      <c r="E785" s="507">
        <v>0</v>
      </c>
      <c r="F785" s="507">
        <v>0</v>
      </c>
      <c r="G785" s="507">
        <v>0</v>
      </c>
      <c r="H785" s="507">
        <v>0</v>
      </c>
      <c r="I785" s="507">
        <v>0</v>
      </c>
      <c r="J785" s="507">
        <v>0</v>
      </c>
      <c r="K785" s="507">
        <v>0</v>
      </c>
      <c r="L785" s="507">
        <v>0</v>
      </c>
      <c r="M785" s="507">
        <v>0</v>
      </c>
      <c r="N785" s="507">
        <v>1.3979999999999999</v>
      </c>
      <c r="O785" s="507">
        <v>1.3979999999999999</v>
      </c>
      <c r="P785" s="507">
        <v>0</v>
      </c>
      <c r="Q785" s="507">
        <v>0</v>
      </c>
      <c r="R785" s="507">
        <v>0</v>
      </c>
      <c r="S785" s="507">
        <v>0</v>
      </c>
      <c r="T785" s="507">
        <v>0</v>
      </c>
      <c r="U785" s="507">
        <v>0</v>
      </c>
      <c r="V785" s="507">
        <v>1.3979999999999999</v>
      </c>
      <c r="W785" s="507">
        <v>1.3979999999999999</v>
      </c>
      <c r="X785" s="507">
        <v>2.4000000000001798E-3</v>
      </c>
      <c r="Y785" s="507">
        <v>2.4000000000001798E-3</v>
      </c>
      <c r="Z785" s="507">
        <v>-2.4000000000001798E-3</v>
      </c>
      <c r="AA785" s="473">
        <v>0.99828620394173084</v>
      </c>
      <c r="AB785" s="472" t="s">
        <v>587</v>
      </c>
      <c r="AC785" s="271"/>
      <c r="AD785" s="54"/>
      <c r="AE785" s="54"/>
      <c r="AF785" s="54"/>
      <c r="AG785" s="54"/>
      <c r="AH785" s="54"/>
      <c r="AI785" s="464"/>
      <c r="AJ785" s="470"/>
    </row>
    <row r="786" spans="1:36" ht="47.25" x14ac:dyDescent="0.25">
      <c r="A786" s="447">
        <v>0</v>
      </c>
      <c r="B786" s="471" t="s">
        <v>420</v>
      </c>
      <c r="C786" s="447" t="s">
        <v>385</v>
      </c>
      <c r="D786" s="507">
        <v>0</v>
      </c>
      <c r="E786" s="507">
        <v>0</v>
      </c>
      <c r="F786" s="507">
        <v>0</v>
      </c>
      <c r="G786" s="507">
        <v>0</v>
      </c>
      <c r="H786" s="507">
        <v>0</v>
      </c>
      <c r="I786" s="507">
        <v>0</v>
      </c>
      <c r="J786" s="507">
        <v>0</v>
      </c>
      <c r="K786" s="507">
        <v>0</v>
      </c>
      <c r="L786" s="507">
        <v>0</v>
      </c>
      <c r="M786" s="507">
        <v>0</v>
      </c>
      <c r="N786" s="507">
        <v>0</v>
      </c>
      <c r="O786" s="507">
        <v>0</v>
      </c>
      <c r="P786" s="507">
        <v>12.6</v>
      </c>
      <c r="Q786" s="507">
        <v>0</v>
      </c>
      <c r="R786" s="507">
        <v>27.047000000000001</v>
      </c>
      <c r="S786" s="507">
        <v>27.047000000000001</v>
      </c>
      <c r="T786" s="507">
        <v>12.6</v>
      </c>
      <c r="U786" s="507">
        <v>0</v>
      </c>
      <c r="V786" s="507">
        <v>27.047000000000001</v>
      </c>
      <c r="W786" s="507">
        <v>27.047000000000001</v>
      </c>
      <c r="X786" s="507">
        <v>-5.6000000000011596E-3</v>
      </c>
      <c r="Y786" s="507">
        <v>-5.6000000000011596E-3</v>
      </c>
      <c r="Z786" s="507">
        <v>5.6000000000011596E-3</v>
      </c>
      <c r="AA786" s="473">
        <v>1.0002070898696074</v>
      </c>
      <c r="AB786" s="472" t="s">
        <v>587</v>
      </c>
      <c r="AC786" s="271"/>
      <c r="AD786" s="54"/>
      <c r="AE786" s="54"/>
      <c r="AF786" s="54"/>
      <c r="AG786" s="54"/>
      <c r="AH786" s="54"/>
      <c r="AI786" s="464"/>
      <c r="AJ786" s="470"/>
    </row>
    <row r="787" spans="1:36" x14ac:dyDescent="0.25">
      <c r="A787" s="447" t="s">
        <v>463</v>
      </c>
      <c r="B787" s="471" t="s">
        <v>464</v>
      </c>
      <c r="C787" s="447">
        <v>1</v>
      </c>
      <c r="D787" s="507">
        <v>0</v>
      </c>
      <c r="E787" s="507">
        <v>0</v>
      </c>
      <c r="F787" s="507">
        <v>0</v>
      </c>
      <c r="G787" s="507">
        <v>0</v>
      </c>
      <c r="H787" s="507">
        <v>0</v>
      </c>
      <c r="I787" s="507">
        <v>0</v>
      </c>
      <c r="J787" s="507">
        <v>0</v>
      </c>
      <c r="K787" s="507">
        <v>0</v>
      </c>
      <c r="L787" s="507">
        <v>0</v>
      </c>
      <c r="M787" s="507">
        <v>0</v>
      </c>
      <c r="N787" s="507">
        <v>3.149</v>
      </c>
      <c r="O787" s="507">
        <v>3.149</v>
      </c>
      <c r="P787" s="507">
        <v>20</v>
      </c>
      <c r="Q787" s="507">
        <v>4.0739999999999998</v>
      </c>
      <c r="R787" s="507">
        <v>293.42700000000002</v>
      </c>
      <c r="S787" s="507">
        <v>293.42700000000002</v>
      </c>
      <c r="T787" s="507">
        <v>20</v>
      </c>
      <c r="U787" s="507">
        <v>4.0739999999999998</v>
      </c>
      <c r="V787" s="507">
        <v>296.57600000000002</v>
      </c>
      <c r="W787" s="507">
        <v>296.57600000000002</v>
      </c>
      <c r="X787" s="507">
        <v>-123.19220000000001</v>
      </c>
      <c r="Y787" s="507">
        <v>-123.19220000000001</v>
      </c>
      <c r="Z787" s="507">
        <v>123.19220000000001</v>
      </c>
      <c r="AA787" s="473">
        <v>1.7105173609068438</v>
      </c>
      <c r="AB787" s="472">
        <v>0</v>
      </c>
      <c r="AC787" s="271"/>
      <c r="AD787" s="54"/>
      <c r="AE787" s="54"/>
      <c r="AF787" s="54"/>
      <c r="AG787" s="54"/>
      <c r="AH787" s="54"/>
      <c r="AI787" s="464"/>
      <c r="AJ787" s="470"/>
    </row>
    <row r="788" spans="1:36" x14ac:dyDescent="0.25">
      <c r="A788" s="447">
        <v>1</v>
      </c>
      <c r="B788" s="471" t="s">
        <v>451</v>
      </c>
      <c r="C788" s="447"/>
      <c r="D788" s="507"/>
      <c r="E788" s="507"/>
      <c r="F788" s="507"/>
      <c r="G788" s="507"/>
      <c r="H788" s="507"/>
      <c r="I788" s="507"/>
      <c r="J788" s="507"/>
      <c r="K788" s="507"/>
      <c r="L788" s="507"/>
      <c r="M788" s="507"/>
      <c r="N788" s="507"/>
      <c r="O788" s="507"/>
      <c r="P788" s="507"/>
      <c r="Q788" s="507"/>
      <c r="R788" s="507"/>
      <c r="S788" s="507"/>
      <c r="T788" s="507"/>
      <c r="U788" s="507"/>
      <c r="V788" s="507"/>
      <c r="W788" s="507"/>
      <c r="X788" s="507"/>
      <c r="Y788" s="507"/>
      <c r="Z788" s="507"/>
      <c r="AA788" s="473"/>
      <c r="AB788" s="472">
        <v>0</v>
      </c>
      <c r="AC788" s="271"/>
      <c r="AD788" s="54"/>
      <c r="AE788" s="54"/>
      <c r="AF788" s="54"/>
      <c r="AG788" s="54"/>
      <c r="AH788" s="54"/>
      <c r="AI788" s="464"/>
      <c r="AJ788" s="470"/>
    </row>
    <row r="789" spans="1:36" x14ac:dyDescent="0.25">
      <c r="A789" s="447">
        <v>2</v>
      </c>
      <c r="B789" s="471" t="s">
        <v>452</v>
      </c>
      <c r="C789" s="447"/>
      <c r="D789" s="507"/>
      <c r="E789" s="507"/>
      <c r="F789" s="507"/>
      <c r="G789" s="507"/>
      <c r="H789" s="507"/>
      <c r="I789" s="507"/>
      <c r="J789" s="507"/>
      <c r="K789" s="507"/>
      <c r="L789" s="507"/>
      <c r="M789" s="507"/>
      <c r="N789" s="507"/>
      <c r="O789" s="507"/>
      <c r="P789" s="507"/>
      <c r="Q789" s="507"/>
      <c r="R789" s="507"/>
      <c r="S789" s="507"/>
      <c r="T789" s="507"/>
      <c r="U789" s="507"/>
      <c r="V789" s="507"/>
      <c r="W789" s="507"/>
      <c r="X789" s="507"/>
      <c r="Y789" s="507"/>
      <c r="Z789" s="507"/>
      <c r="AA789" s="473"/>
      <c r="AB789" s="472">
        <v>0</v>
      </c>
      <c r="AC789" s="271"/>
      <c r="AD789" s="54"/>
      <c r="AE789" s="54"/>
      <c r="AF789" s="54"/>
      <c r="AG789" s="54"/>
      <c r="AH789" s="54"/>
      <c r="AI789" s="464"/>
      <c r="AJ789" s="470"/>
    </row>
    <row r="790" spans="1:36" x14ac:dyDescent="0.25">
      <c r="A790" s="447">
        <v>3</v>
      </c>
      <c r="B790" s="471" t="s">
        <v>453</v>
      </c>
      <c r="C790" s="447"/>
      <c r="D790" s="507"/>
      <c r="E790" s="507"/>
      <c r="F790" s="507"/>
      <c r="G790" s="507"/>
      <c r="H790" s="507"/>
      <c r="I790" s="507"/>
      <c r="J790" s="507"/>
      <c r="K790" s="507"/>
      <c r="L790" s="507"/>
      <c r="M790" s="507"/>
      <c r="N790" s="507"/>
      <c r="O790" s="507"/>
      <c r="P790" s="507"/>
      <c r="Q790" s="507"/>
      <c r="R790" s="507"/>
      <c r="S790" s="507"/>
      <c r="T790" s="507"/>
      <c r="U790" s="507"/>
      <c r="V790" s="507"/>
      <c r="W790" s="507"/>
      <c r="X790" s="507"/>
      <c r="Y790" s="507"/>
      <c r="Z790" s="507"/>
      <c r="AA790" s="473"/>
      <c r="AB790" s="472">
        <v>0</v>
      </c>
      <c r="AC790" s="271"/>
      <c r="AD790" s="54"/>
      <c r="AE790" s="54"/>
      <c r="AF790" s="54"/>
      <c r="AG790" s="54"/>
      <c r="AH790" s="54"/>
      <c r="AI790" s="464"/>
      <c r="AJ790" s="470"/>
    </row>
    <row r="791" spans="1:36" x14ac:dyDescent="0.25">
      <c r="A791" s="447">
        <v>4</v>
      </c>
      <c r="B791" s="471" t="s">
        <v>454</v>
      </c>
      <c r="C791" s="447">
        <v>0</v>
      </c>
      <c r="D791" s="507">
        <v>0</v>
      </c>
      <c r="E791" s="507">
        <v>0</v>
      </c>
      <c r="F791" s="507">
        <v>0</v>
      </c>
      <c r="G791" s="507">
        <v>0</v>
      </c>
      <c r="H791" s="507">
        <v>0</v>
      </c>
      <c r="I791" s="507">
        <v>0</v>
      </c>
      <c r="J791" s="507">
        <v>0</v>
      </c>
      <c r="K791" s="507">
        <v>0</v>
      </c>
      <c r="L791" s="507">
        <v>0</v>
      </c>
      <c r="M791" s="507">
        <v>0</v>
      </c>
      <c r="N791" s="507">
        <v>3.149</v>
      </c>
      <c r="O791" s="507">
        <v>3.149</v>
      </c>
      <c r="P791" s="507">
        <v>0</v>
      </c>
      <c r="Q791" s="507">
        <v>0</v>
      </c>
      <c r="R791" s="507">
        <v>0</v>
      </c>
      <c r="S791" s="507">
        <v>0</v>
      </c>
      <c r="T791" s="507">
        <v>0</v>
      </c>
      <c r="U791" s="507">
        <v>0</v>
      </c>
      <c r="V791" s="507">
        <v>3.149</v>
      </c>
      <c r="W791" s="507">
        <v>3.149</v>
      </c>
      <c r="X791" s="507">
        <v>0.22040000000000015</v>
      </c>
      <c r="Y791" s="507">
        <v>0.22040000000000015</v>
      </c>
      <c r="Z791" s="507">
        <v>-0.22040000000000015</v>
      </c>
      <c r="AA791" s="473">
        <v>0.93458776043212433</v>
      </c>
      <c r="AB791" s="472">
        <v>0</v>
      </c>
      <c r="AC791" s="271"/>
      <c r="AD791" s="54"/>
      <c r="AE791" s="54"/>
      <c r="AF791" s="54"/>
      <c r="AG791" s="54"/>
      <c r="AH791" s="54"/>
      <c r="AI791" s="464"/>
      <c r="AJ791" s="470"/>
    </row>
    <row r="792" spans="1:36" ht="47.25" x14ac:dyDescent="0.25">
      <c r="A792" s="447">
        <v>0</v>
      </c>
      <c r="B792" s="471" t="s">
        <v>607</v>
      </c>
      <c r="C792" s="447" t="s">
        <v>385</v>
      </c>
      <c r="D792" s="507">
        <v>0</v>
      </c>
      <c r="E792" s="507">
        <v>0</v>
      </c>
      <c r="F792" s="507">
        <v>0</v>
      </c>
      <c r="G792" s="507">
        <v>0</v>
      </c>
      <c r="H792" s="507">
        <v>0</v>
      </c>
      <c r="I792" s="507">
        <v>0</v>
      </c>
      <c r="J792" s="507">
        <v>0</v>
      </c>
      <c r="K792" s="507">
        <v>0</v>
      </c>
      <c r="L792" s="507">
        <v>0</v>
      </c>
      <c r="M792" s="507">
        <v>0</v>
      </c>
      <c r="N792" s="507">
        <v>3.149</v>
      </c>
      <c r="O792" s="507">
        <v>3.149</v>
      </c>
      <c r="P792" s="507">
        <v>0</v>
      </c>
      <c r="Q792" s="507">
        <v>0</v>
      </c>
      <c r="R792" s="507">
        <v>0</v>
      </c>
      <c r="S792" s="507">
        <v>0</v>
      </c>
      <c r="T792" s="507">
        <v>0</v>
      </c>
      <c r="U792" s="507">
        <v>0</v>
      </c>
      <c r="V792" s="507">
        <v>3.149</v>
      </c>
      <c r="W792" s="507">
        <v>3.149</v>
      </c>
      <c r="X792" s="507">
        <v>0.22040000000000015</v>
      </c>
      <c r="Y792" s="507">
        <v>0.22040000000000015</v>
      </c>
      <c r="Z792" s="507">
        <v>-0.22040000000000015</v>
      </c>
      <c r="AA792" s="473">
        <v>0.93458776043212433</v>
      </c>
      <c r="AB792" s="472" t="s">
        <v>587</v>
      </c>
      <c r="AC792" s="271"/>
      <c r="AD792" s="54"/>
      <c r="AE792" s="54"/>
      <c r="AF792" s="54"/>
      <c r="AG792" s="54"/>
      <c r="AH792" s="54"/>
      <c r="AI792" s="464"/>
      <c r="AJ792" s="470"/>
    </row>
    <row r="793" spans="1:36" x14ac:dyDescent="0.25">
      <c r="A793" s="447">
        <v>5</v>
      </c>
      <c r="B793" s="471" t="s">
        <v>455</v>
      </c>
      <c r="C793" s="447"/>
      <c r="D793" s="507"/>
      <c r="E793" s="507"/>
      <c r="F793" s="507"/>
      <c r="G793" s="507"/>
      <c r="H793" s="507"/>
      <c r="I793" s="507"/>
      <c r="J793" s="507"/>
      <c r="K793" s="507"/>
      <c r="L793" s="507"/>
      <c r="M793" s="507"/>
      <c r="N793" s="507"/>
      <c r="O793" s="507"/>
      <c r="P793" s="507"/>
      <c r="Q793" s="507"/>
      <c r="R793" s="507"/>
      <c r="S793" s="507"/>
      <c r="T793" s="507"/>
      <c r="U793" s="507"/>
      <c r="V793" s="507"/>
      <c r="W793" s="507"/>
      <c r="X793" s="507"/>
      <c r="Y793" s="507"/>
      <c r="Z793" s="507"/>
      <c r="AA793" s="473"/>
      <c r="AB793" s="472">
        <v>0</v>
      </c>
      <c r="AC793" s="271"/>
      <c r="AD793" s="54"/>
      <c r="AE793" s="54"/>
      <c r="AF793" s="54"/>
      <c r="AG793" s="54"/>
      <c r="AH793" s="54"/>
      <c r="AI793" s="464"/>
      <c r="AJ793" s="470"/>
    </row>
    <row r="794" spans="1:36" x14ac:dyDescent="0.25">
      <c r="A794" s="447">
        <v>6</v>
      </c>
      <c r="B794" s="471" t="s">
        <v>456</v>
      </c>
      <c r="C794" s="447"/>
      <c r="D794" s="507"/>
      <c r="E794" s="507"/>
      <c r="F794" s="507"/>
      <c r="G794" s="507"/>
      <c r="H794" s="507"/>
      <c r="I794" s="507"/>
      <c r="J794" s="507"/>
      <c r="K794" s="507"/>
      <c r="L794" s="507"/>
      <c r="M794" s="507"/>
      <c r="N794" s="507"/>
      <c r="O794" s="507"/>
      <c r="P794" s="507"/>
      <c r="Q794" s="507"/>
      <c r="R794" s="507"/>
      <c r="S794" s="507"/>
      <c r="T794" s="507"/>
      <c r="U794" s="507"/>
      <c r="V794" s="507"/>
      <c r="W794" s="507"/>
      <c r="X794" s="507"/>
      <c r="Y794" s="507"/>
      <c r="Z794" s="507"/>
      <c r="AA794" s="473"/>
      <c r="AB794" s="472">
        <v>0</v>
      </c>
      <c r="AC794" s="271"/>
      <c r="AD794" s="54"/>
      <c r="AE794" s="54"/>
      <c r="AF794" s="54"/>
      <c r="AG794" s="54"/>
      <c r="AH794" s="54"/>
      <c r="AI794" s="464"/>
      <c r="AJ794" s="470"/>
    </row>
    <row r="795" spans="1:36" x14ac:dyDescent="0.25">
      <c r="A795" s="447">
        <v>7</v>
      </c>
      <c r="B795" s="471" t="s">
        <v>457</v>
      </c>
      <c r="C795" s="447"/>
      <c r="D795" s="507"/>
      <c r="E795" s="507"/>
      <c r="F795" s="507"/>
      <c r="G795" s="507"/>
      <c r="H795" s="507"/>
      <c r="I795" s="507"/>
      <c r="J795" s="507"/>
      <c r="K795" s="507"/>
      <c r="L795" s="507"/>
      <c r="M795" s="507"/>
      <c r="N795" s="507"/>
      <c r="O795" s="507"/>
      <c r="P795" s="507"/>
      <c r="Q795" s="507"/>
      <c r="R795" s="507"/>
      <c r="S795" s="507"/>
      <c r="T795" s="507"/>
      <c r="U795" s="507"/>
      <c r="V795" s="507"/>
      <c r="W795" s="507"/>
      <c r="X795" s="507"/>
      <c r="Y795" s="507"/>
      <c r="Z795" s="507"/>
      <c r="AA795" s="473"/>
      <c r="AB795" s="472">
        <v>0</v>
      </c>
      <c r="AC795" s="271"/>
      <c r="AD795" s="54"/>
      <c r="AE795" s="54"/>
      <c r="AF795" s="54"/>
      <c r="AG795" s="54"/>
      <c r="AH795" s="54"/>
      <c r="AI795" s="464"/>
      <c r="AJ795" s="470"/>
    </row>
    <row r="796" spans="1:36" x14ac:dyDescent="0.25">
      <c r="A796" s="447">
        <v>8</v>
      </c>
      <c r="B796" s="471" t="s">
        <v>120</v>
      </c>
      <c r="C796" s="447"/>
      <c r="D796" s="507"/>
      <c r="E796" s="507"/>
      <c r="F796" s="507"/>
      <c r="G796" s="507"/>
      <c r="H796" s="507"/>
      <c r="I796" s="507"/>
      <c r="J796" s="507"/>
      <c r="K796" s="507"/>
      <c r="L796" s="507"/>
      <c r="M796" s="507"/>
      <c r="N796" s="507"/>
      <c r="O796" s="507"/>
      <c r="P796" s="507"/>
      <c r="Q796" s="507"/>
      <c r="R796" s="507"/>
      <c r="S796" s="507"/>
      <c r="T796" s="507"/>
      <c r="U796" s="507"/>
      <c r="V796" s="507"/>
      <c r="W796" s="507"/>
      <c r="X796" s="507"/>
      <c r="Y796" s="507"/>
      <c r="Z796" s="507"/>
      <c r="AA796" s="473"/>
      <c r="AB796" s="472">
        <v>0</v>
      </c>
      <c r="AC796" s="271"/>
      <c r="AD796" s="54"/>
      <c r="AE796" s="54"/>
      <c r="AF796" s="54"/>
      <c r="AG796" s="54"/>
      <c r="AH796" s="54"/>
      <c r="AI796" s="464"/>
      <c r="AJ796" s="470"/>
    </row>
    <row r="797" spans="1:36" x14ac:dyDescent="0.25">
      <c r="A797" s="447">
        <v>9</v>
      </c>
      <c r="B797" s="471" t="s">
        <v>458</v>
      </c>
      <c r="C797" s="447"/>
      <c r="D797" s="507"/>
      <c r="E797" s="507"/>
      <c r="F797" s="507"/>
      <c r="G797" s="507"/>
      <c r="H797" s="507"/>
      <c r="I797" s="507"/>
      <c r="J797" s="507"/>
      <c r="K797" s="507"/>
      <c r="L797" s="507"/>
      <c r="M797" s="507"/>
      <c r="N797" s="507"/>
      <c r="O797" s="507"/>
      <c r="P797" s="507"/>
      <c r="Q797" s="507"/>
      <c r="R797" s="507"/>
      <c r="S797" s="507"/>
      <c r="T797" s="507"/>
      <c r="U797" s="507"/>
      <c r="V797" s="507"/>
      <c r="W797" s="507"/>
      <c r="X797" s="507"/>
      <c r="Y797" s="507"/>
      <c r="Z797" s="507"/>
      <c r="AA797" s="473"/>
      <c r="AB797" s="472">
        <v>0</v>
      </c>
      <c r="AC797" s="271"/>
      <c r="AD797" s="54"/>
      <c r="AE797" s="54"/>
      <c r="AF797" s="54"/>
      <c r="AG797" s="54"/>
      <c r="AH797" s="54"/>
      <c r="AI797" s="464"/>
      <c r="AJ797" s="470"/>
    </row>
    <row r="798" spans="1:36" x14ac:dyDescent="0.25">
      <c r="A798" s="447">
        <v>10</v>
      </c>
      <c r="B798" s="471" t="s">
        <v>459</v>
      </c>
      <c r="C798" s="447"/>
      <c r="D798" s="507"/>
      <c r="E798" s="507"/>
      <c r="F798" s="507"/>
      <c r="G798" s="507"/>
      <c r="H798" s="507"/>
      <c r="I798" s="507"/>
      <c r="J798" s="507"/>
      <c r="K798" s="507"/>
      <c r="L798" s="507"/>
      <c r="M798" s="507"/>
      <c r="N798" s="507"/>
      <c r="O798" s="507"/>
      <c r="P798" s="507"/>
      <c r="Q798" s="507"/>
      <c r="R798" s="507"/>
      <c r="S798" s="507"/>
      <c r="T798" s="507"/>
      <c r="U798" s="507"/>
      <c r="V798" s="507"/>
      <c r="W798" s="507"/>
      <c r="X798" s="507"/>
      <c r="Y798" s="507"/>
      <c r="Z798" s="507"/>
      <c r="AA798" s="473"/>
      <c r="AB798" s="472">
        <v>0</v>
      </c>
      <c r="AC798" s="271"/>
      <c r="AD798" s="54"/>
      <c r="AE798" s="54"/>
      <c r="AF798" s="54"/>
      <c r="AG798" s="54"/>
      <c r="AH798" s="54"/>
      <c r="AI798" s="464"/>
      <c r="AJ798" s="470"/>
    </row>
    <row r="799" spans="1:36" x14ac:dyDescent="0.25">
      <c r="A799" s="447">
        <v>11</v>
      </c>
      <c r="B799" s="471" t="s">
        <v>460</v>
      </c>
      <c r="C799" s="447">
        <v>0</v>
      </c>
      <c r="D799" s="507">
        <v>0</v>
      </c>
      <c r="E799" s="507">
        <v>0</v>
      </c>
      <c r="F799" s="507">
        <v>0</v>
      </c>
      <c r="G799" s="507">
        <v>0</v>
      </c>
      <c r="H799" s="507">
        <v>0</v>
      </c>
      <c r="I799" s="507">
        <v>0</v>
      </c>
      <c r="J799" s="507">
        <v>0</v>
      </c>
      <c r="K799" s="507">
        <v>0</v>
      </c>
      <c r="L799" s="507">
        <v>0</v>
      </c>
      <c r="M799" s="507">
        <v>0</v>
      </c>
      <c r="N799" s="507">
        <v>0</v>
      </c>
      <c r="O799" s="507">
        <v>0</v>
      </c>
      <c r="P799" s="507">
        <v>20</v>
      </c>
      <c r="Q799" s="507">
        <v>4.0739999999999998</v>
      </c>
      <c r="R799" s="507">
        <v>293.42700000000002</v>
      </c>
      <c r="S799" s="507">
        <v>293.42700000000002</v>
      </c>
      <c r="T799" s="507">
        <v>20</v>
      </c>
      <c r="U799" s="507">
        <v>4.0739999999999998</v>
      </c>
      <c r="V799" s="507">
        <v>293.42700000000002</v>
      </c>
      <c r="W799" s="507">
        <v>293.42700000000002</v>
      </c>
      <c r="X799" s="507">
        <v>-123.41260000000003</v>
      </c>
      <c r="Y799" s="507">
        <v>-123.41260000000003</v>
      </c>
      <c r="Z799" s="507">
        <v>123.41260000000003</v>
      </c>
      <c r="AA799" s="473">
        <v>1.7258949830132038</v>
      </c>
      <c r="AB799" s="472">
        <v>0</v>
      </c>
      <c r="AC799" s="271"/>
      <c r="AD799" s="54"/>
      <c r="AE799" s="54"/>
      <c r="AF799" s="54"/>
      <c r="AG799" s="54"/>
      <c r="AH799" s="54"/>
      <c r="AI799" s="464"/>
      <c r="AJ799" s="470"/>
    </row>
    <row r="800" spans="1:36" ht="47.25" x14ac:dyDescent="0.25">
      <c r="A800" s="447">
        <v>0</v>
      </c>
      <c r="B800" s="471" t="s">
        <v>849</v>
      </c>
      <c r="C800" s="447" t="s">
        <v>385</v>
      </c>
      <c r="D800" s="507">
        <v>0</v>
      </c>
      <c r="E800" s="507">
        <v>0</v>
      </c>
      <c r="F800" s="507">
        <v>0</v>
      </c>
      <c r="G800" s="507">
        <v>0</v>
      </c>
      <c r="H800" s="507">
        <v>0</v>
      </c>
      <c r="I800" s="507">
        <v>0</v>
      </c>
      <c r="J800" s="507">
        <v>0</v>
      </c>
      <c r="K800" s="507">
        <v>0</v>
      </c>
      <c r="L800" s="507">
        <v>0</v>
      </c>
      <c r="M800" s="507">
        <v>0</v>
      </c>
      <c r="N800" s="507">
        <v>0</v>
      </c>
      <c r="O800" s="507">
        <v>0</v>
      </c>
      <c r="P800" s="507">
        <v>20</v>
      </c>
      <c r="Q800" s="507">
        <v>4.0739999999999998</v>
      </c>
      <c r="R800" s="507">
        <v>293.42700000000002</v>
      </c>
      <c r="S800" s="507">
        <v>293.42700000000002</v>
      </c>
      <c r="T800" s="507">
        <v>20</v>
      </c>
      <c r="U800" s="507">
        <v>4.0739999999999998</v>
      </c>
      <c r="V800" s="507">
        <v>293.42700000000002</v>
      </c>
      <c r="W800" s="507">
        <v>293.42700000000002</v>
      </c>
      <c r="X800" s="507">
        <v>-123.41260000000003</v>
      </c>
      <c r="Y800" s="507">
        <v>-123.41260000000003</v>
      </c>
      <c r="Z800" s="507">
        <v>123.41260000000003</v>
      </c>
      <c r="AA800" s="473">
        <v>1.7258949830132038</v>
      </c>
      <c r="AB800" s="472" t="s">
        <v>610</v>
      </c>
      <c r="AC800" s="271"/>
      <c r="AD800" s="54"/>
      <c r="AE800" s="54"/>
      <c r="AF800" s="54"/>
      <c r="AG800" s="54"/>
      <c r="AH800" s="54"/>
      <c r="AI800" s="464"/>
      <c r="AJ800" s="470"/>
    </row>
    <row r="801" spans="1:36" x14ac:dyDescent="0.25">
      <c r="A801" s="447">
        <v>12</v>
      </c>
      <c r="B801" s="471" t="s">
        <v>121</v>
      </c>
      <c r="C801" s="447">
        <v>0</v>
      </c>
      <c r="D801" s="507">
        <v>0</v>
      </c>
      <c r="E801" s="507">
        <v>0</v>
      </c>
      <c r="F801" s="507">
        <v>0</v>
      </c>
      <c r="G801" s="507">
        <v>0</v>
      </c>
      <c r="H801" s="507">
        <v>0</v>
      </c>
      <c r="I801" s="507">
        <v>0</v>
      </c>
      <c r="J801" s="507">
        <v>0</v>
      </c>
      <c r="K801" s="507">
        <v>0</v>
      </c>
      <c r="L801" s="507">
        <v>0</v>
      </c>
      <c r="M801" s="507">
        <v>0</v>
      </c>
      <c r="N801" s="507">
        <v>0</v>
      </c>
      <c r="O801" s="507">
        <v>0</v>
      </c>
      <c r="P801" s="507">
        <v>0</v>
      </c>
      <c r="Q801" s="507">
        <v>0</v>
      </c>
      <c r="R801" s="507">
        <v>0</v>
      </c>
      <c r="S801" s="507">
        <v>0</v>
      </c>
      <c r="T801" s="507">
        <v>0</v>
      </c>
      <c r="U801" s="507">
        <v>0</v>
      </c>
      <c r="V801" s="507">
        <v>0</v>
      </c>
      <c r="W801" s="507">
        <v>0</v>
      </c>
      <c r="X801" s="507">
        <v>0</v>
      </c>
      <c r="Y801" s="507">
        <v>0</v>
      </c>
      <c r="Z801" s="507">
        <v>0</v>
      </c>
      <c r="AA801" s="473" t="s">
        <v>1119</v>
      </c>
      <c r="AB801" s="472">
        <v>0</v>
      </c>
      <c r="AC801" s="271"/>
      <c r="AD801" s="54"/>
      <c r="AE801" s="54"/>
      <c r="AF801" s="54"/>
      <c r="AG801" s="54"/>
      <c r="AH801" s="54"/>
      <c r="AI801" s="464"/>
      <c r="AJ801" s="470"/>
    </row>
    <row r="802" spans="1:36" x14ac:dyDescent="0.25">
      <c r="A802" s="447">
        <v>4</v>
      </c>
      <c r="B802" s="471" t="s">
        <v>124</v>
      </c>
      <c r="C802" s="447">
        <v>1</v>
      </c>
      <c r="D802" s="507">
        <v>6.7939999999999996</v>
      </c>
      <c r="E802" s="507">
        <v>52.866000000000007</v>
      </c>
      <c r="F802" s="507">
        <v>37.601467839999998</v>
      </c>
      <c r="G802" s="507">
        <v>37.601467839999998</v>
      </c>
      <c r="H802" s="507">
        <v>3.6630000000000003</v>
      </c>
      <c r="I802" s="507">
        <v>43.347999999999999</v>
      </c>
      <c r="J802" s="507">
        <v>64.154986109999982</v>
      </c>
      <c r="K802" s="507">
        <v>64.154986109999982</v>
      </c>
      <c r="L802" s="507">
        <v>8.06</v>
      </c>
      <c r="M802" s="507">
        <v>69.81</v>
      </c>
      <c r="N802" s="507">
        <v>122.83817703999999</v>
      </c>
      <c r="O802" s="507">
        <v>122.83817703999999</v>
      </c>
      <c r="P802" s="507">
        <v>14.029</v>
      </c>
      <c r="Q802" s="507">
        <v>143.64299999999997</v>
      </c>
      <c r="R802" s="507">
        <v>245.71330921999999</v>
      </c>
      <c r="S802" s="507">
        <v>245.71330921999999</v>
      </c>
      <c r="T802" s="507">
        <v>32.546000000000006</v>
      </c>
      <c r="U802" s="507">
        <v>309.66699999999997</v>
      </c>
      <c r="V802" s="507">
        <v>470.30794020999997</v>
      </c>
      <c r="W802" s="507">
        <v>470.30794020999997</v>
      </c>
      <c r="X802" s="507">
        <v>-284.90045020999992</v>
      </c>
      <c r="Y802" s="507">
        <v>-284.90045020999992</v>
      </c>
      <c r="Z802" s="507">
        <v>284.90045020999992</v>
      </c>
      <c r="AA802" s="473">
        <v>2.5366178044371339</v>
      </c>
      <c r="AB802" s="472">
        <v>0</v>
      </c>
      <c r="AC802" s="271"/>
      <c r="AD802" s="54"/>
      <c r="AE802" s="54"/>
      <c r="AF802" s="54"/>
      <c r="AG802" s="54"/>
      <c r="AH802" s="54"/>
      <c r="AI802" s="464"/>
      <c r="AJ802" s="470"/>
    </row>
    <row r="803" spans="1:36" ht="31.5" x14ac:dyDescent="0.25">
      <c r="A803" s="447" t="s">
        <v>328</v>
      </c>
      <c r="B803" s="471" t="s">
        <v>125</v>
      </c>
      <c r="C803" s="447">
        <v>1</v>
      </c>
      <c r="D803" s="507">
        <v>0</v>
      </c>
      <c r="E803" s="507">
        <v>0</v>
      </c>
      <c r="F803" s="507">
        <v>1.0259999999999998</v>
      </c>
      <c r="G803" s="507">
        <v>1.0259999999999998</v>
      </c>
      <c r="H803" s="507">
        <v>0</v>
      </c>
      <c r="I803" s="507">
        <v>0.93600000000000005</v>
      </c>
      <c r="J803" s="507">
        <v>0.40200000000000002</v>
      </c>
      <c r="K803" s="507">
        <v>0.40200000000000002</v>
      </c>
      <c r="L803" s="507">
        <v>0</v>
      </c>
      <c r="M803" s="507">
        <v>0</v>
      </c>
      <c r="N803" s="507">
        <v>3.9337642599999998</v>
      </c>
      <c r="O803" s="507">
        <v>3.9337642599999998</v>
      </c>
      <c r="P803" s="507">
        <v>5</v>
      </c>
      <c r="Q803" s="507">
        <v>30.75</v>
      </c>
      <c r="R803" s="507">
        <v>95.084240179999995</v>
      </c>
      <c r="S803" s="507">
        <v>95.084240179999995</v>
      </c>
      <c r="T803" s="507">
        <v>5</v>
      </c>
      <c r="U803" s="507">
        <v>31.686</v>
      </c>
      <c r="V803" s="507">
        <v>100.44600444</v>
      </c>
      <c r="W803" s="507">
        <v>100.44600444</v>
      </c>
      <c r="X803" s="507">
        <v>-95.427314440000004</v>
      </c>
      <c r="Y803" s="507">
        <v>-95.427314440000004</v>
      </c>
      <c r="Z803" s="507">
        <v>95.427314439999989</v>
      </c>
      <c r="AA803" s="473">
        <v>20.014387108986611</v>
      </c>
      <c r="AB803" s="472">
        <v>0</v>
      </c>
      <c r="AC803" s="271"/>
      <c r="AD803" s="54"/>
      <c r="AE803" s="54"/>
      <c r="AF803" s="54"/>
      <c r="AG803" s="54"/>
      <c r="AH803" s="54"/>
      <c r="AI803" s="464"/>
      <c r="AJ803" s="470"/>
    </row>
    <row r="804" spans="1:36" x14ac:dyDescent="0.25">
      <c r="A804" s="447" t="s">
        <v>465</v>
      </c>
      <c r="B804" s="471" t="s">
        <v>462</v>
      </c>
      <c r="C804" s="447">
        <v>0</v>
      </c>
      <c r="D804" s="507">
        <v>0</v>
      </c>
      <c r="E804" s="507">
        <v>0</v>
      </c>
      <c r="F804" s="507">
        <v>1.0259999999999998</v>
      </c>
      <c r="G804" s="507">
        <v>1.0259999999999998</v>
      </c>
      <c r="H804" s="507">
        <v>0</v>
      </c>
      <c r="I804" s="507">
        <v>0</v>
      </c>
      <c r="J804" s="507">
        <v>0.40200000000000002</v>
      </c>
      <c r="K804" s="507">
        <v>0.40200000000000002</v>
      </c>
      <c r="L804" s="507">
        <v>0</v>
      </c>
      <c r="M804" s="507">
        <v>0</v>
      </c>
      <c r="N804" s="507">
        <v>6.0999999999999999E-2</v>
      </c>
      <c r="O804" s="507">
        <v>6.0999999999999999E-2</v>
      </c>
      <c r="P804" s="507">
        <v>0</v>
      </c>
      <c r="Q804" s="507">
        <v>0</v>
      </c>
      <c r="R804" s="507">
        <v>4.5265000000000004</v>
      </c>
      <c r="S804" s="507">
        <v>4.5265000000000004</v>
      </c>
      <c r="T804" s="507">
        <v>0</v>
      </c>
      <c r="U804" s="507">
        <v>0</v>
      </c>
      <c r="V804" s="507">
        <v>6.0155000000000003</v>
      </c>
      <c r="W804" s="507">
        <v>6.0155000000000003</v>
      </c>
      <c r="X804" s="507">
        <v>-0.99681000000000086</v>
      </c>
      <c r="Y804" s="507">
        <v>-0.99681000000000086</v>
      </c>
      <c r="Z804" s="507">
        <v>0.99681000000000086</v>
      </c>
      <c r="AA804" s="473">
        <v>1.1986195600844047</v>
      </c>
      <c r="AB804" s="472">
        <v>0</v>
      </c>
      <c r="AC804" s="271"/>
      <c r="AD804" s="54"/>
      <c r="AE804" s="54"/>
      <c r="AF804" s="54"/>
      <c r="AG804" s="54"/>
      <c r="AH804" s="54"/>
      <c r="AI804" s="464"/>
      <c r="AJ804" s="470"/>
    </row>
    <row r="805" spans="1:36" x14ac:dyDescent="0.25">
      <c r="A805" s="447">
        <v>1</v>
      </c>
      <c r="B805" s="471" t="s">
        <v>451</v>
      </c>
      <c r="C805" s="447"/>
      <c r="D805" s="507"/>
      <c r="E805" s="507"/>
      <c r="F805" s="507"/>
      <c r="G805" s="507"/>
      <c r="H805" s="507"/>
      <c r="I805" s="507"/>
      <c r="J805" s="507"/>
      <c r="K805" s="507"/>
      <c r="L805" s="507"/>
      <c r="M805" s="507"/>
      <c r="N805" s="507"/>
      <c r="O805" s="507"/>
      <c r="P805" s="507"/>
      <c r="Q805" s="507"/>
      <c r="R805" s="507"/>
      <c r="S805" s="507"/>
      <c r="T805" s="507"/>
      <c r="U805" s="507"/>
      <c r="V805" s="507"/>
      <c r="W805" s="507"/>
      <c r="X805" s="507"/>
      <c r="Y805" s="507"/>
      <c r="Z805" s="507"/>
      <c r="AA805" s="473"/>
      <c r="AB805" s="472"/>
      <c r="AC805" s="271"/>
      <c r="AD805" s="54"/>
      <c r="AE805" s="54"/>
      <c r="AF805" s="54"/>
      <c r="AG805" s="54"/>
      <c r="AH805" s="54"/>
      <c r="AI805" s="464"/>
      <c r="AJ805" s="470"/>
    </row>
    <row r="806" spans="1:36" x14ac:dyDescent="0.25">
      <c r="A806" s="447">
        <v>2</v>
      </c>
      <c r="B806" s="471" t="s">
        <v>452</v>
      </c>
      <c r="C806" s="447"/>
      <c r="D806" s="507"/>
      <c r="E806" s="507"/>
      <c r="F806" s="507"/>
      <c r="G806" s="507"/>
      <c r="H806" s="507"/>
      <c r="I806" s="507"/>
      <c r="J806" s="507"/>
      <c r="K806" s="507"/>
      <c r="L806" s="507"/>
      <c r="M806" s="507"/>
      <c r="N806" s="507"/>
      <c r="O806" s="507"/>
      <c r="P806" s="507"/>
      <c r="Q806" s="507"/>
      <c r="R806" s="507"/>
      <c r="S806" s="507"/>
      <c r="T806" s="507"/>
      <c r="U806" s="507"/>
      <c r="V806" s="507"/>
      <c r="W806" s="507"/>
      <c r="X806" s="507"/>
      <c r="Y806" s="507"/>
      <c r="Z806" s="507"/>
      <c r="AA806" s="473"/>
      <c r="AB806" s="472"/>
      <c r="AC806" s="271"/>
      <c r="AD806" s="54"/>
      <c r="AE806" s="54"/>
      <c r="AF806" s="54"/>
      <c r="AG806" s="54"/>
      <c r="AH806" s="54"/>
      <c r="AI806" s="464"/>
      <c r="AJ806" s="470"/>
    </row>
    <row r="807" spans="1:36" x14ac:dyDescent="0.25">
      <c r="A807" s="447">
        <v>3</v>
      </c>
      <c r="B807" s="471" t="s">
        <v>453</v>
      </c>
      <c r="C807" s="447"/>
      <c r="D807" s="507"/>
      <c r="E807" s="507"/>
      <c r="F807" s="507"/>
      <c r="G807" s="507"/>
      <c r="H807" s="507"/>
      <c r="I807" s="507"/>
      <c r="J807" s="507"/>
      <c r="K807" s="507"/>
      <c r="L807" s="507"/>
      <c r="M807" s="507"/>
      <c r="N807" s="507"/>
      <c r="O807" s="507"/>
      <c r="P807" s="507"/>
      <c r="Q807" s="507"/>
      <c r="R807" s="507"/>
      <c r="S807" s="507"/>
      <c r="T807" s="507"/>
      <c r="U807" s="507"/>
      <c r="V807" s="507"/>
      <c r="W807" s="507"/>
      <c r="X807" s="507"/>
      <c r="Y807" s="507"/>
      <c r="Z807" s="507"/>
      <c r="AA807" s="473"/>
      <c r="AB807" s="472"/>
      <c r="AC807" s="271"/>
      <c r="AD807" s="54"/>
      <c r="AE807" s="54"/>
      <c r="AF807" s="54"/>
      <c r="AG807" s="54"/>
      <c r="AH807" s="54"/>
      <c r="AI807" s="464"/>
      <c r="AJ807" s="470"/>
    </row>
    <row r="808" spans="1:36" x14ac:dyDescent="0.25">
      <c r="A808" s="447">
        <v>4</v>
      </c>
      <c r="B808" s="471" t="s">
        <v>454</v>
      </c>
      <c r="C808" s="447"/>
      <c r="D808" s="507"/>
      <c r="E808" s="507"/>
      <c r="F808" s="507"/>
      <c r="G808" s="507"/>
      <c r="H808" s="507"/>
      <c r="I808" s="507"/>
      <c r="J808" s="507"/>
      <c r="K808" s="507"/>
      <c r="L808" s="507"/>
      <c r="M808" s="507"/>
      <c r="N808" s="507"/>
      <c r="O808" s="507"/>
      <c r="P808" s="507"/>
      <c r="Q808" s="507"/>
      <c r="R808" s="507"/>
      <c r="S808" s="507"/>
      <c r="T808" s="507"/>
      <c r="U808" s="507"/>
      <c r="V808" s="507"/>
      <c r="W808" s="507"/>
      <c r="X808" s="507"/>
      <c r="Y808" s="507"/>
      <c r="Z808" s="507"/>
      <c r="AA808" s="473"/>
      <c r="AB808" s="472"/>
      <c r="AC808" s="271"/>
      <c r="AD808" s="54"/>
      <c r="AE808" s="54"/>
      <c r="AF808" s="54"/>
      <c r="AG808" s="54"/>
      <c r="AH808" s="54"/>
      <c r="AI808" s="464"/>
      <c r="AJ808" s="470"/>
    </row>
    <row r="809" spans="1:36" x14ac:dyDescent="0.25">
      <c r="A809" s="447">
        <v>5</v>
      </c>
      <c r="B809" s="471" t="s">
        <v>394</v>
      </c>
      <c r="C809" s="447"/>
      <c r="D809" s="507"/>
      <c r="E809" s="507"/>
      <c r="F809" s="507"/>
      <c r="G809" s="507"/>
      <c r="H809" s="507"/>
      <c r="I809" s="507"/>
      <c r="J809" s="507"/>
      <c r="K809" s="507"/>
      <c r="L809" s="507"/>
      <c r="M809" s="507"/>
      <c r="N809" s="507"/>
      <c r="O809" s="507"/>
      <c r="P809" s="507"/>
      <c r="Q809" s="507"/>
      <c r="R809" s="507"/>
      <c r="S809" s="507"/>
      <c r="T809" s="507"/>
      <c r="U809" s="507"/>
      <c r="V809" s="507"/>
      <c r="W809" s="507"/>
      <c r="X809" s="507"/>
      <c r="Y809" s="507"/>
      <c r="Z809" s="507"/>
      <c r="AA809" s="473"/>
      <c r="AB809" s="472"/>
      <c r="AC809" s="271"/>
      <c r="AD809" s="54"/>
      <c r="AE809" s="54"/>
      <c r="AF809" s="54"/>
      <c r="AG809" s="54"/>
      <c r="AH809" s="54"/>
      <c r="AI809" s="464"/>
      <c r="AJ809" s="470"/>
    </row>
    <row r="810" spans="1:36" x14ac:dyDescent="0.25">
      <c r="A810" s="447">
        <v>6</v>
      </c>
      <c r="B810" s="471" t="s">
        <v>395</v>
      </c>
      <c r="C810" s="447"/>
      <c r="D810" s="507"/>
      <c r="E810" s="507"/>
      <c r="F810" s="507"/>
      <c r="G810" s="507"/>
      <c r="H810" s="507"/>
      <c r="I810" s="507"/>
      <c r="J810" s="507"/>
      <c r="K810" s="507"/>
      <c r="L810" s="507"/>
      <c r="M810" s="507"/>
      <c r="N810" s="507"/>
      <c r="O810" s="507"/>
      <c r="P810" s="507"/>
      <c r="Q810" s="507"/>
      <c r="R810" s="507"/>
      <c r="S810" s="507"/>
      <c r="T810" s="507"/>
      <c r="U810" s="507"/>
      <c r="V810" s="507"/>
      <c r="W810" s="507"/>
      <c r="X810" s="507"/>
      <c r="Y810" s="507"/>
      <c r="Z810" s="507"/>
      <c r="AA810" s="473"/>
      <c r="AB810" s="472"/>
      <c r="AC810" s="271"/>
      <c r="AD810" s="54"/>
      <c r="AE810" s="54"/>
      <c r="AF810" s="54"/>
      <c r="AG810" s="54"/>
      <c r="AH810" s="54"/>
      <c r="AI810" s="464"/>
      <c r="AJ810" s="470"/>
    </row>
    <row r="811" spans="1:36" x14ac:dyDescent="0.25">
      <c r="A811" s="447">
        <v>7</v>
      </c>
      <c r="B811" s="471" t="s">
        <v>455</v>
      </c>
      <c r="C811" s="447"/>
      <c r="D811" s="507"/>
      <c r="E811" s="507"/>
      <c r="F811" s="507"/>
      <c r="G811" s="507"/>
      <c r="H811" s="507"/>
      <c r="I811" s="507"/>
      <c r="J811" s="507"/>
      <c r="K811" s="507"/>
      <c r="L811" s="507"/>
      <c r="M811" s="507"/>
      <c r="N811" s="507"/>
      <c r="O811" s="507"/>
      <c r="P811" s="507"/>
      <c r="Q811" s="507"/>
      <c r="R811" s="507"/>
      <c r="S811" s="507"/>
      <c r="T811" s="507"/>
      <c r="U811" s="507"/>
      <c r="V811" s="507"/>
      <c r="W811" s="507"/>
      <c r="X811" s="507"/>
      <c r="Y811" s="507"/>
      <c r="Z811" s="507"/>
      <c r="AA811" s="473"/>
      <c r="AB811" s="472"/>
      <c r="AC811" s="271"/>
      <c r="AD811" s="54"/>
      <c r="AE811" s="54"/>
      <c r="AF811" s="54"/>
      <c r="AG811" s="54"/>
      <c r="AH811" s="54"/>
      <c r="AI811" s="464"/>
      <c r="AJ811" s="470"/>
    </row>
    <row r="812" spans="1:36" x14ac:dyDescent="0.25">
      <c r="A812" s="447">
        <v>8</v>
      </c>
      <c r="B812" s="471" t="s">
        <v>456</v>
      </c>
      <c r="C812" s="447"/>
      <c r="D812" s="507"/>
      <c r="E812" s="507"/>
      <c r="F812" s="507"/>
      <c r="G812" s="507"/>
      <c r="H812" s="507"/>
      <c r="I812" s="507"/>
      <c r="J812" s="507"/>
      <c r="K812" s="507"/>
      <c r="L812" s="507"/>
      <c r="M812" s="507"/>
      <c r="N812" s="507"/>
      <c r="O812" s="507"/>
      <c r="P812" s="507"/>
      <c r="Q812" s="507"/>
      <c r="R812" s="507"/>
      <c r="S812" s="507"/>
      <c r="T812" s="507"/>
      <c r="U812" s="507"/>
      <c r="V812" s="507"/>
      <c r="W812" s="507"/>
      <c r="X812" s="507"/>
      <c r="Y812" s="507"/>
      <c r="Z812" s="507"/>
      <c r="AA812" s="473"/>
      <c r="AB812" s="472"/>
      <c r="AC812" s="271"/>
      <c r="AD812" s="54"/>
      <c r="AE812" s="54"/>
      <c r="AF812" s="54"/>
      <c r="AG812" s="54"/>
      <c r="AH812" s="54"/>
      <c r="AI812" s="464"/>
      <c r="AJ812" s="470"/>
    </row>
    <row r="813" spans="1:36" x14ac:dyDescent="0.25">
      <c r="A813" s="447">
        <v>9</v>
      </c>
      <c r="B813" s="471" t="s">
        <v>457</v>
      </c>
      <c r="C813" s="447"/>
      <c r="D813" s="507"/>
      <c r="E813" s="507"/>
      <c r="F813" s="507"/>
      <c r="G813" s="507"/>
      <c r="H813" s="507"/>
      <c r="I813" s="507"/>
      <c r="J813" s="507"/>
      <c r="K813" s="507"/>
      <c r="L813" s="507"/>
      <c r="M813" s="507"/>
      <c r="N813" s="507"/>
      <c r="O813" s="507"/>
      <c r="P813" s="507"/>
      <c r="Q813" s="507"/>
      <c r="R813" s="507"/>
      <c r="S813" s="507"/>
      <c r="T813" s="507"/>
      <c r="U813" s="507"/>
      <c r="V813" s="507"/>
      <c r="W813" s="507"/>
      <c r="X813" s="507"/>
      <c r="Y813" s="507"/>
      <c r="Z813" s="507"/>
      <c r="AA813" s="473"/>
      <c r="AB813" s="472"/>
      <c r="AC813" s="271"/>
      <c r="AD813" s="54"/>
      <c r="AE813" s="54"/>
      <c r="AF813" s="54"/>
      <c r="AG813" s="54"/>
      <c r="AH813" s="54"/>
      <c r="AI813" s="464"/>
      <c r="AJ813" s="470"/>
    </row>
    <row r="814" spans="1:36" x14ac:dyDescent="0.25">
      <c r="A814" s="447">
        <v>10</v>
      </c>
      <c r="B814" s="471" t="s">
        <v>120</v>
      </c>
      <c r="C814" s="447"/>
      <c r="D814" s="507"/>
      <c r="E814" s="507"/>
      <c r="F814" s="507"/>
      <c r="G814" s="507"/>
      <c r="H814" s="507"/>
      <c r="I814" s="507"/>
      <c r="J814" s="507"/>
      <c r="K814" s="507"/>
      <c r="L814" s="507"/>
      <c r="M814" s="507"/>
      <c r="N814" s="507"/>
      <c r="O814" s="507"/>
      <c r="P814" s="507"/>
      <c r="Q814" s="507"/>
      <c r="R814" s="507"/>
      <c r="S814" s="507"/>
      <c r="T814" s="507"/>
      <c r="U814" s="507"/>
      <c r="V814" s="507"/>
      <c r="W814" s="507"/>
      <c r="X814" s="507"/>
      <c r="Y814" s="507"/>
      <c r="Z814" s="507"/>
      <c r="AA814" s="473"/>
      <c r="AB814" s="472"/>
      <c r="AC814" s="271"/>
      <c r="AD814" s="54"/>
      <c r="AE814" s="54"/>
      <c r="AF814" s="54"/>
      <c r="AG814" s="54"/>
      <c r="AH814" s="54"/>
      <c r="AI814" s="464"/>
      <c r="AJ814" s="470"/>
    </row>
    <row r="815" spans="1:36" x14ac:dyDescent="0.25">
      <c r="A815" s="447">
        <v>11</v>
      </c>
      <c r="B815" s="471" t="s">
        <v>466</v>
      </c>
      <c r="C815" s="447"/>
      <c r="D815" s="507"/>
      <c r="E815" s="507"/>
      <c r="F815" s="507"/>
      <c r="G815" s="507"/>
      <c r="H815" s="507"/>
      <c r="I815" s="507"/>
      <c r="J815" s="507"/>
      <c r="K815" s="507"/>
      <c r="L815" s="507"/>
      <c r="M815" s="507"/>
      <c r="N815" s="507"/>
      <c r="O815" s="507"/>
      <c r="P815" s="507"/>
      <c r="Q815" s="507"/>
      <c r="R815" s="507"/>
      <c r="S815" s="507"/>
      <c r="T815" s="507"/>
      <c r="U815" s="507"/>
      <c r="V815" s="507"/>
      <c r="W815" s="507"/>
      <c r="X815" s="507"/>
      <c r="Y815" s="507"/>
      <c r="Z815" s="507"/>
      <c r="AA815" s="473"/>
      <c r="AB815" s="472"/>
      <c r="AC815" s="271"/>
      <c r="AD815" s="54"/>
      <c r="AE815" s="54"/>
      <c r="AF815" s="54"/>
      <c r="AG815" s="54"/>
      <c r="AH815" s="54"/>
      <c r="AI815" s="464"/>
      <c r="AJ815" s="470"/>
    </row>
    <row r="816" spans="1:36" x14ac:dyDescent="0.25">
      <c r="A816" s="447">
        <v>12</v>
      </c>
      <c r="B816" s="471" t="s">
        <v>467</v>
      </c>
      <c r="C816" s="447"/>
      <c r="D816" s="507"/>
      <c r="E816" s="507"/>
      <c r="F816" s="507"/>
      <c r="G816" s="507"/>
      <c r="H816" s="507"/>
      <c r="I816" s="507"/>
      <c r="J816" s="507"/>
      <c r="K816" s="507"/>
      <c r="L816" s="507"/>
      <c r="M816" s="507"/>
      <c r="N816" s="507"/>
      <c r="O816" s="507"/>
      <c r="P816" s="507"/>
      <c r="Q816" s="507"/>
      <c r="R816" s="507"/>
      <c r="S816" s="507"/>
      <c r="T816" s="507"/>
      <c r="U816" s="507"/>
      <c r="V816" s="507"/>
      <c r="W816" s="507"/>
      <c r="X816" s="507"/>
      <c r="Y816" s="507"/>
      <c r="Z816" s="507"/>
      <c r="AA816" s="473"/>
      <c r="AB816" s="472"/>
      <c r="AC816" s="271"/>
      <c r="AD816" s="54"/>
      <c r="AE816" s="54"/>
      <c r="AF816" s="54"/>
      <c r="AG816" s="54"/>
      <c r="AH816" s="54"/>
      <c r="AI816" s="464"/>
      <c r="AJ816" s="470"/>
    </row>
    <row r="817" spans="1:36" x14ac:dyDescent="0.25">
      <c r="A817" s="447">
        <v>13</v>
      </c>
      <c r="B817" s="471" t="s">
        <v>468</v>
      </c>
      <c r="C817" s="447"/>
      <c r="D817" s="507"/>
      <c r="E817" s="507"/>
      <c r="F817" s="507"/>
      <c r="G817" s="507"/>
      <c r="H817" s="507"/>
      <c r="I817" s="507"/>
      <c r="J817" s="507"/>
      <c r="K817" s="507"/>
      <c r="L817" s="507"/>
      <c r="M817" s="507"/>
      <c r="N817" s="507"/>
      <c r="O817" s="507"/>
      <c r="P817" s="507"/>
      <c r="Q817" s="507"/>
      <c r="R817" s="507"/>
      <c r="S817" s="507"/>
      <c r="T817" s="507"/>
      <c r="U817" s="507"/>
      <c r="V817" s="507"/>
      <c r="W817" s="507"/>
      <c r="X817" s="507"/>
      <c r="Y817" s="507"/>
      <c r="Z817" s="507"/>
      <c r="AA817" s="473"/>
      <c r="AB817" s="472"/>
      <c r="AC817" s="271"/>
      <c r="AD817" s="54"/>
      <c r="AE817" s="54"/>
      <c r="AF817" s="54"/>
      <c r="AG817" s="54"/>
      <c r="AH817" s="54"/>
      <c r="AI817" s="464"/>
      <c r="AJ817" s="470"/>
    </row>
    <row r="818" spans="1:36" x14ac:dyDescent="0.25">
      <c r="A818" s="447">
        <v>14</v>
      </c>
      <c r="B818" s="471" t="s">
        <v>458</v>
      </c>
      <c r="C818" s="447"/>
      <c r="D818" s="507"/>
      <c r="E818" s="507"/>
      <c r="F818" s="507"/>
      <c r="G818" s="507"/>
      <c r="H818" s="507"/>
      <c r="I818" s="507"/>
      <c r="J818" s="507"/>
      <c r="K818" s="507"/>
      <c r="L818" s="507"/>
      <c r="M818" s="507"/>
      <c r="N818" s="507"/>
      <c r="O818" s="507"/>
      <c r="P818" s="507"/>
      <c r="Q818" s="507"/>
      <c r="R818" s="507"/>
      <c r="S818" s="507"/>
      <c r="T818" s="507"/>
      <c r="U818" s="507"/>
      <c r="V818" s="507"/>
      <c r="W818" s="507"/>
      <c r="X818" s="507"/>
      <c r="Y818" s="507"/>
      <c r="Z818" s="507"/>
      <c r="AA818" s="473"/>
      <c r="AB818" s="472"/>
      <c r="AC818" s="271"/>
      <c r="AD818" s="54"/>
      <c r="AE818" s="54"/>
      <c r="AF818" s="54"/>
      <c r="AG818" s="54"/>
      <c r="AH818" s="54"/>
      <c r="AI818" s="464"/>
      <c r="AJ818" s="470"/>
    </row>
    <row r="819" spans="1:36" x14ac:dyDescent="0.25">
      <c r="A819" s="447">
        <v>15</v>
      </c>
      <c r="B819" s="471" t="s">
        <v>459</v>
      </c>
      <c r="C819" s="447"/>
      <c r="D819" s="507"/>
      <c r="E819" s="507"/>
      <c r="F819" s="507"/>
      <c r="G819" s="507"/>
      <c r="H819" s="507"/>
      <c r="I819" s="507"/>
      <c r="J819" s="507"/>
      <c r="K819" s="507"/>
      <c r="L819" s="507"/>
      <c r="M819" s="507"/>
      <c r="N819" s="507"/>
      <c r="O819" s="507"/>
      <c r="P819" s="507"/>
      <c r="Q819" s="507"/>
      <c r="R819" s="507"/>
      <c r="S819" s="507"/>
      <c r="T819" s="507"/>
      <c r="U819" s="507"/>
      <c r="V819" s="507"/>
      <c r="W819" s="507"/>
      <c r="X819" s="507"/>
      <c r="Y819" s="507"/>
      <c r="Z819" s="507"/>
      <c r="AA819" s="473"/>
      <c r="AB819" s="472"/>
      <c r="AC819" s="271"/>
      <c r="AD819" s="54"/>
      <c r="AE819" s="54"/>
      <c r="AF819" s="54"/>
      <c r="AG819" s="54"/>
      <c r="AH819" s="54"/>
      <c r="AI819" s="464"/>
      <c r="AJ819" s="470"/>
    </row>
    <row r="820" spans="1:36" x14ac:dyDescent="0.25">
      <c r="A820" s="447">
        <v>16</v>
      </c>
      <c r="B820" s="471" t="s">
        <v>460</v>
      </c>
      <c r="C820" s="447">
        <v>0</v>
      </c>
      <c r="D820" s="507">
        <v>0</v>
      </c>
      <c r="E820" s="507">
        <v>0</v>
      </c>
      <c r="F820" s="507">
        <v>1.0259999999999998</v>
      </c>
      <c r="G820" s="507">
        <v>1.0259999999999998</v>
      </c>
      <c r="H820" s="507">
        <v>0</v>
      </c>
      <c r="I820" s="507">
        <v>0</v>
      </c>
      <c r="J820" s="507">
        <v>0.40200000000000002</v>
      </c>
      <c r="K820" s="507">
        <v>0.40200000000000002</v>
      </c>
      <c r="L820" s="507">
        <v>0</v>
      </c>
      <c r="M820" s="507">
        <v>0</v>
      </c>
      <c r="N820" s="507">
        <v>6.0999999999999999E-2</v>
      </c>
      <c r="O820" s="507">
        <v>6.0999999999999999E-2</v>
      </c>
      <c r="P820" s="507">
        <v>0</v>
      </c>
      <c r="Q820" s="507">
        <v>0</v>
      </c>
      <c r="R820" s="507">
        <v>4.5265000000000004</v>
      </c>
      <c r="S820" s="507">
        <v>4.5265000000000004</v>
      </c>
      <c r="T820" s="507">
        <v>0</v>
      </c>
      <c r="U820" s="507">
        <v>0</v>
      </c>
      <c r="V820" s="507">
        <v>6.0155000000000003</v>
      </c>
      <c r="W820" s="507">
        <v>6.0155000000000003</v>
      </c>
      <c r="X820" s="507">
        <v>-0.99681000000000086</v>
      </c>
      <c r="Y820" s="507">
        <v>-0.99681000000000086</v>
      </c>
      <c r="Z820" s="507">
        <v>0.99681000000000086</v>
      </c>
      <c r="AA820" s="473">
        <v>1.1986195600844047</v>
      </c>
      <c r="AB820" s="472">
        <v>0</v>
      </c>
      <c r="AC820" s="271"/>
      <c r="AD820" s="54"/>
      <c r="AE820" s="54"/>
      <c r="AF820" s="54"/>
      <c r="AG820" s="54"/>
      <c r="AH820" s="54"/>
      <c r="AI820" s="464"/>
      <c r="AJ820" s="470"/>
    </row>
    <row r="821" spans="1:36" ht="63" x14ac:dyDescent="0.25">
      <c r="A821" s="447">
        <v>0</v>
      </c>
      <c r="B821" s="471" t="s">
        <v>955</v>
      </c>
      <c r="C821" s="447" t="s">
        <v>389</v>
      </c>
      <c r="D821" s="507">
        <v>0</v>
      </c>
      <c r="E821" s="507">
        <v>0</v>
      </c>
      <c r="F821" s="507">
        <v>1.0259999999999998</v>
      </c>
      <c r="G821" s="507">
        <v>1.0259999999999998</v>
      </c>
      <c r="H821" s="507">
        <v>0</v>
      </c>
      <c r="I821" s="507">
        <v>0</v>
      </c>
      <c r="J821" s="507">
        <v>0.40200000000000002</v>
      </c>
      <c r="K821" s="507">
        <v>0.40200000000000002</v>
      </c>
      <c r="L821" s="507">
        <v>0</v>
      </c>
      <c r="M821" s="507">
        <v>0</v>
      </c>
      <c r="N821" s="507">
        <v>6.0999999999999999E-2</v>
      </c>
      <c r="O821" s="507">
        <v>6.0999999999999999E-2</v>
      </c>
      <c r="P821" s="507">
        <v>0</v>
      </c>
      <c r="Q821" s="507">
        <v>0</v>
      </c>
      <c r="R821" s="507">
        <v>4.5265000000000004</v>
      </c>
      <c r="S821" s="507">
        <v>4.5265000000000004</v>
      </c>
      <c r="T821" s="507">
        <v>0</v>
      </c>
      <c r="U821" s="507">
        <v>0</v>
      </c>
      <c r="V821" s="507">
        <v>6.0155000000000003</v>
      </c>
      <c r="W821" s="507">
        <v>6.0155000000000003</v>
      </c>
      <c r="X821" s="507">
        <v>-0.99681000000000086</v>
      </c>
      <c r="Y821" s="507">
        <v>-0.99681000000000086</v>
      </c>
      <c r="Z821" s="507">
        <v>0.99681000000000086</v>
      </c>
      <c r="AA821" s="473">
        <v>1.1986195600844047</v>
      </c>
      <c r="AB821" s="472" t="s">
        <v>421</v>
      </c>
      <c r="AC821" s="271"/>
      <c r="AD821" s="54"/>
      <c r="AE821" s="54"/>
      <c r="AF821" s="54"/>
      <c r="AG821" s="54"/>
      <c r="AH821" s="54"/>
      <c r="AI821" s="464"/>
      <c r="AJ821" s="470"/>
    </row>
    <row r="822" spans="1:36" x14ac:dyDescent="0.25">
      <c r="A822" s="447">
        <v>17</v>
      </c>
      <c r="B822" s="471" t="s">
        <v>121</v>
      </c>
      <c r="C822" s="447"/>
      <c r="D822" s="507"/>
      <c r="E822" s="507"/>
      <c r="F822" s="507"/>
      <c r="G822" s="507"/>
      <c r="H822" s="507"/>
      <c r="I822" s="507"/>
      <c r="J822" s="507"/>
      <c r="K822" s="507"/>
      <c r="L822" s="507"/>
      <c r="M822" s="507"/>
      <c r="N822" s="507"/>
      <c r="O822" s="507"/>
      <c r="P822" s="507"/>
      <c r="Q822" s="507"/>
      <c r="R822" s="507"/>
      <c r="S822" s="507"/>
      <c r="T822" s="507"/>
      <c r="U822" s="507"/>
      <c r="V822" s="507"/>
      <c r="W822" s="507"/>
      <c r="X822" s="507"/>
      <c r="Y822" s="507"/>
      <c r="Z822" s="507"/>
      <c r="AA822" s="473"/>
      <c r="AB822" s="472"/>
      <c r="AC822" s="271"/>
      <c r="AD822" s="54"/>
      <c r="AE822" s="54"/>
      <c r="AF822" s="54"/>
      <c r="AG822" s="54"/>
      <c r="AH822" s="54"/>
      <c r="AI822" s="464"/>
      <c r="AJ822" s="470"/>
    </row>
    <row r="823" spans="1:36" x14ac:dyDescent="0.25">
      <c r="A823" s="447">
        <v>18</v>
      </c>
      <c r="B823" s="471" t="s">
        <v>469</v>
      </c>
      <c r="C823" s="447"/>
      <c r="D823" s="507"/>
      <c r="E823" s="507"/>
      <c r="F823" s="507"/>
      <c r="G823" s="507"/>
      <c r="H823" s="507"/>
      <c r="I823" s="507"/>
      <c r="J823" s="507"/>
      <c r="K823" s="507"/>
      <c r="L823" s="507"/>
      <c r="M823" s="507"/>
      <c r="N823" s="507"/>
      <c r="O823" s="507"/>
      <c r="P823" s="507"/>
      <c r="Q823" s="507"/>
      <c r="R823" s="507"/>
      <c r="S823" s="507"/>
      <c r="T823" s="507"/>
      <c r="U823" s="507"/>
      <c r="V823" s="507"/>
      <c r="W823" s="507"/>
      <c r="X823" s="507"/>
      <c r="Y823" s="507"/>
      <c r="Z823" s="507"/>
      <c r="AA823" s="473"/>
      <c r="AB823" s="472"/>
      <c r="AC823" s="271"/>
      <c r="AD823" s="54"/>
      <c r="AE823" s="54"/>
      <c r="AF823" s="54"/>
      <c r="AG823" s="54"/>
      <c r="AH823" s="54"/>
      <c r="AI823" s="464"/>
      <c r="AJ823" s="470"/>
    </row>
    <row r="824" spans="1:36" x14ac:dyDescent="0.25">
      <c r="A824" s="447">
        <v>19</v>
      </c>
      <c r="B824" s="471" t="s">
        <v>470</v>
      </c>
      <c r="C824" s="447"/>
      <c r="D824" s="507"/>
      <c r="E824" s="507"/>
      <c r="F824" s="507"/>
      <c r="G824" s="507"/>
      <c r="H824" s="507"/>
      <c r="I824" s="507"/>
      <c r="J824" s="507"/>
      <c r="K824" s="507"/>
      <c r="L824" s="507"/>
      <c r="M824" s="507"/>
      <c r="N824" s="507"/>
      <c r="O824" s="507"/>
      <c r="P824" s="507"/>
      <c r="Q824" s="507"/>
      <c r="R824" s="507"/>
      <c r="S824" s="507"/>
      <c r="T824" s="507"/>
      <c r="U824" s="507"/>
      <c r="V824" s="507"/>
      <c r="W824" s="507"/>
      <c r="X824" s="507"/>
      <c r="Y824" s="507"/>
      <c r="Z824" s="507"/>
      <c r="AA824" s="473"/>
      <c r="AB824" s="472"/>
      <c r="AC824" s="271"/>
      <c r="AD824" s="54"/>
      <c r="AE824" s="54"/>
      <c r="AF824" s="54"/>
      <c r="AG824" s="54"/>
      <c r="AH824" s="54"/>
      <c r="AI824" s="464"/>
      <c r="AJ824" s="470"/>
    </row>
    <row r="825" spans="1:36" x14ac:dyDescent="0.25">
      <c r="A825" s="447" t="s">
        <v>471</v>
      </c>
      <c r="B825" s="471" t="s">
        <v>464</v>
      </c>
      <c r="C825" s="447">
        <v>0</v>
      </c>
      <c r="D825" s="507">
        <v>0</v>
      </c>
      <c r="E825" s="507">
        <v>0</v>
      </c>
      <c r="F825" s="507">
        <v>0</v>
      </c>
      <c r="G825" s="507">
        <v>0</v>
      </c>
      <c r="H825" s="507">
        <v>0</v>
      </c>
      <c r="I825" s="507">
        <v>0.93600000000000005</v>
      </c>
      <c r="J825" s="507">
        <v>0</v>
      </c>
      <c r="K825" s="507">
        <v>0</v>
      </c>
      <c r="L825" s="507">
        <v>0</v>
      </c>
      <c r="M825" s="507">
        <v>0</v>
      </c>
      <c r="N825" s="507">
        <v>3.8727642599999998</v>
      </c>
      <c r="O825" s="507">
        <v>3.8727642599999998</v>
      </c>
      <c r="P825" s="507">
        <v>5</v>
      </c>
      <c r="Q825" s="507">
        <v>30.75</v>
      </c>
      <c r="R825" s="507">
        <v>90.557740179999996</v>
      </c>
      <c r="S825" s="507">
        <v>90.557740179999996</v>
      </c>
      <c r="T825" s="507">
        <v>5</v>
      </c>
      <c r="U825" s="507">
        <v>31.686</v>
      </c>
      <c r="V825" s="507">
        <v>94.430504439999993</v>
      </c>
      <c r="W825" s="507">
        <v>94.430504439999993</v>
      </c>
      <c r="X825" s="507">
        <v>-94.430504439999993</v>
      </c>
      <c r="Y825" s="507">
        <v>-94.430504439999993</v>
      </c>
      <c r="Z825" s="507">
        <v>94.430504439999993</v>
      </c>
      <c r="AA825" s="473" t="s">
        <v>1119</v>
      </c>
      <c r="AB825" s="472">
        <v>0</v>
      </c>
      <c r="AC825" s="271"/>
      <c r="AD825" s="54"/>
      <c r="AE825" s="54"/>
      <c r="AF825" s="54"/>
      <c r="AG825" s="54"/>
      <c r="AH825" s="54"/>
      <c r="AI825" s="464"/>
      <c r="AJ825" s="470"/>
    </row>
    <row r="826" spans="1:36" x14ac:dyDescent="0.25">
      <c r="A826" s="447">
        <v>1</v>
      </c>
      <c r="B826" s="471" t="s">
        <v>451</v>
      </c>
      <c r="C826" s="447"/>
      <c r="D826" s="507"/>
      <c r="E826" s="507"/>
      <c r="F826" s="507"/>
      <c r="G826" s="507"/>
      <c r="H826" s="507"/>
      <c r="I826" s="507"/>
      <c r="J826" s="507"/>
      <c r="K826" s="507"/>
      <c r="L826" s="507"/>
      <c r="M826" s="507"/>
      <c r="N826" s="507"/>
      <c r="O826" s="507"/>
      <c r="P826" s="507"/>
      <c r="Q826" s="507"/>
      <c r="R826" s="507"/>
      <c r="S826" s="507"/>
      <c r="T826" s="507"/>
      <c r="U826" s="507"/>
      <c r="V826" s="507"/>
      <c r="W826" s="507"/>
      <c r="X826" s="507"/>
      <c r="Y826" s="507"/>
      <c r="Z826" s="507"/>
      <c r="AA826" s="473"/>
      <c r="AB826" s="472"/>
      <c r="AC826" s="271"/>
      <c r="AD826" s="54"/>
      <c r="AE826" s="54"/>
      <c r="AF826" s="54"/>
      <c r="AG826" s="54"/>
      <c r="AH826" s="54"/>
      <c r="AI826" s="464"/>
      <c r="AJ826" s="470"/>
    </row>
    <row r="827" spans="1:36" x14ac:dyDescent="0.25">
      <c r="A827" s="447">
        <v>3</v>
      </c>
      <c r="B827" s="471" t="s">
        <v>453</v>
      </c>
      <c r="C827" s="447"/>
      <c r="D827" s="507"/>
      <c r="E827" s="507"/>
      <c r="F827" s="507"/>
      <c r="G827" s="507"/>
      <c r="H827" s="507"/>
      <c r="I827" s="507"/>
      <c r="J827" s="507"/>
      <c r="K827" s="507"/>
      <c r="L827" s="507"/>
      <c r="M827" s="507"/>
      <c r="N827" s="507"/>
      <c r="O827" s="507"/>
      <c r="P827" s="507"/>
      <c r="Q827" s="507"/>
      <c r="R827" s="507"/>
      <c r="S827" s="507"/>
      <c r="T827" s="507"/>
      <c r="U827" s="507"/>
      <c r="V827" s="507"/>
      <c r="W827" s="507"/>
      <c r="X827" s="507"/>
      <c r="Y827" s="507"/>
      <c r="Z827" s="507"/>
      <c r="AA827" s="473"/>
      <c r="AB827" s="472"/>
      <c r="AC827" s="271"/>
      <c r="AD827" s="54"/>
      <c r="AE827" s="54"/>
      <c r="AF827" s="54"/>
      <c r="AG827" s="54"/>
      <c r="AH827" s="54"/>
      <c r="AI827" s="464"/>
      <c r="AJ827" s="470"/>
    </row>
    <row r="828" spans="1:36" x14ac:dyDescent="0.25">
      <c r="A828" s="447">
        <v>4</v>
      </c>
      <c r="B828" s="471" t="s">
        <v>454</v>
      </c>
      <c r="C828" s="447"/>
      <c r="D828" s="507"/>
      <c r="E828" s="507"/>
      <c r="F828" s="507"/>
      <c r="G828" s="507"/>
      <c r="H828" s="507"/>
      <c r="I828" s="507"/>
      <c r="J828" s="507"/>
      <c r="K828" s="507"/>
      <c r="L828" s="507"/>
      <c r="M828" s="507"/>
      <c r="N828" s="507"/>
      <c r="O828" s="507"/>
      <c r="P828" s="507"/>
      <c r="Q828" s="507"/>
      <c r="R828" s="507"/>
      <c r="S828" s="507"/>
      <c r="T828" s="507"/>
      <c r="U828" s="507"/>
      <c r="V828" s="507"/>
      <c r="W828" s="507"/>
      <c r="X828" s="507"/>
      <c r="Y828" s="507"/>
      <c r="Z828" s="507"/>
      <c r="AA828" s="473"/>
      <c r="AB828" s="472"/>
      <c r="AC828" s="271"/>
      <c r="AD828" s="54"/>
      <c r="AE828" s="54"/>
      <c r="AF828" s="54"/>
      <c r="AG828" s="54"/>
      <c r="AH828" s="54"/>
      <c r="AI828" s="464"/>
      <c r="AJ828" s="470"/>
    </row>
    <row r="829" spans="1:36" x14ac:dyDescent="0.25">
      <c r="A829" s="447">
        <v>5</v>
      </c>
      <c r="B829" s="471" t="s">
        <v>394</v>
      </c>
      <c r="C829" s="447"/>
      <c r="D829" s="507"/>
      <c r="E829" s="507"/>
      <c r="F829" s="507"/>
      <c r="G829" s="507"/>
      <c r="H829" s="507"/>
      <c r="I829" s="507"/>
      <c r="J829" s="507"/>
      <c r="K829" s="507"/>
      <c r="L829" s="507"/>
      <c r="M829" s="507"/>
      <c r="N829" s="507"/>
      <c r="O829" s="507"/>
      <c r="P829" s="507"/>
      <c r="Q829" s="507"/>
      <c r="R829" s="507"/>
      <c r="S829" s="507"/>
      <c r="T829" s="507"/>
      <c r="U829" s="507"/>
      <c r="V829" s="507"/>
      <c r="W829" s="507"/>
      <c r="X829" s="507"/>
      <c r="Y829" s="507"/>
      <c r="Z829" s="507"/>
      <c r="AA829" s="473"/>
      <c r="AB829" s="472"/>
      <c r="AC829" s="271"/>
      <c r="AD829" s="54"/>
      <c r="AE829" s="54"/>
      <c r="AF829" s="54"/>
      <c r="AG829" s="54"/>
      <c r="AH829" s="54"/>
      <c r="AI829" s="464"/>
      <c r="AJ829" s="470"/>
    </row>
    <row r="830" spans="1:36" x14ac:dyDescent="0.25">
      <c r="A830" s="447">
        <v>6</v>
      </c>
      <c r="B830" s="471" t="s">
        <v>395</v>
      </c>
      <c r="C830" s="447"/>
      <c r="D830" s="507"/>
      <c r="E830" s="507"/>
      <c r="F830" s="507"/>
      <c r="G830" s="507"/>
      <c r="H830" s="507"/>
      <c r="I830" s="507"/>
      <c r="J830" s="507"/>
      <c r="K830" s="507"/>
      <c r="L830" s="507"/>
      <c r="M830" s="507"/>
      <c r="N830" s="507"/>
      <c r="O830" s="507"/>
      <c r="P830" s="507"/>
      <c r="Q830" s="507"/>
      <c r="R830" s="507"/>
      <c r="S830" s="507"/>
      <c r="T830" s="507"/>
      <c r="U830" s="507"/>
      <c r="V830" s="507"/>
      <c r="W830" s="507"/>
      <c r="X830" s="507"/>
      <c r="Y830" s="507"/>
      <c r="Z830" s="507"/>
      <c r="AA830" s="473"/>
      <c r="AB830" s="472"/>
      <c r="AC830" s="271"/>
      <c r="AD830" s="54"/>
      <c r="AE830" s="54"/>
      <c r="AF830" s="54"/>
      <c r="AG830" s="54"/>
      <c r="AH830" s="54"/>
      <c r="AI830" s="464"/>
      <c r="AJ830" s="470"/>
    </row>
    <row r="831" spans="1:36" x14ac:dyDescent="0.25">
      <c r="A831" s="447">
        <v>7</v>
      </c>
      <c r="B831" s="471" t="s">
        <v>455</v>
      </c>
      <c r="C831" s="447"/>
      <c r="D831" s="507"/>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473"/>
      <c r="AB831" s="472"/>
      <c r="AC831" s="271"/>
      <c r="AD831" s="54"/>
      <c r="AE831" s="54"/>
      <c r="AF831" s="54"/>
      <c r="AG831" s="54"/>
      <c r="AH831" s="54"/>
      <c r="AI831" s="464"/>
      <c r="AJ831" s="470"/>
    </row>
    <row r="832" spans="1:36" x14ac:dyDescent="0.25">
      <c r="A832" s="447">
        <v>8</v>
      </c>
      <c r="B832" s="471" t="s">
        <v>456</v>
      </c>
      <c r="C832" s="447"/>
      <c r="D832" s="507"/>
      <c r="E832" s="507"/>
      <c r="F832" s="507"/>
      <c r="G832" s="507"/>
      <c r="H832" s="507"/>
      <c r="I832" s="507"/>
      <c r="J832" s="507"/>
      <c r="K832" s="507"/>
      <c r="L832" s="507"/>
      <c r="M832" s="507"/>
      <c r="N832" s="507"/>
      <c r="O832" s="507"/>
      <c r="P832" s="507"/>
      <c r="Q832" s="507"/>
      <c r="R832" s="507"/>
      <c r="S832" s="507"/>
      <c r="T832" s="507"/>
      <c r="U832" s="507"/>
      <c r="V832" s="507"/>
      <c r="W832" s="507"/>
      <c r="X832" s="507"/>
      <c r="Y832" s="507"/>
      <c r="Z832" s="507"/>
      <c r="AA832" s="473"/>
      <c r="AB832" s="472"/>
      <c r="AC832" s="271"/>
      <c r="AD832" s="54"/>
      <c r="AE832" s="54"/>
      <c r="AF832" s="54"/>
      <c r="AG832" s="54"/>
      <c r="AH832" s="54"/>
      <c r="AI832" s="464"/>
      <c r="AJ832" s="470"/>
    </row>
    <row r="833" spans="1:36" x14ac:dyDescent="0.25">
      <c r="A833" s="447">
        <v>9</v>
      </c>
      <c r="B833" s="471" t="s">
        <v>457</v>
      </c>
      <c r="C833" s="447"/>
      <c r="D833" s="507"/>
      <c r="E833" s="507"/>
      <c r="F833" s="507"/>
      <c r="G833" s="507"/>
      <c r="H833" s="507"/>
      <c r="I833" s="507"/>
      <c r="J833" s="507"/>
      <c r="K833" s="507"/>
      <c r="L833" s="507"/>
      <c r="M833" s="507"/>
      <c r="N833" s="507"/>
      <c r="O833" s="507"/>
      <c r="P833" s="507"/>
      <c r="Q833" s="507"/>
      <c r="R833" s="507"/>
      <c r="S833" s="507"/>
      <c r="T833" s="507"/>
      <c r="U833" s="507"/>
      <c r="V833" s="507"/>
      <c r="W833" s="507"/>
      <c r="X833" s="507"/>
      <c r="Y833" s="507"/>
      <c r="Z833" s="507"/>
      <c r="AA833" s="473"/>
      <c r="AB833" s="472"/>
      <c r="AC833" s="271"/>
      <c r="AD833" s="54"/>
      <c r="AE833" s="54"/>
      <c r="AF833" s="54"/>
      <c r="AG833" s="54"/>
      <c r="AH833" s="54"/>
      <c r="AI833" s="464"/>
      <c r="AJ833" s="470"/>
    </row>
    <row r="834" spans="1:36" x14ac:dyDescent="0.25">
      <c r="A834" s="447">
        <v>10</v>
      </c>
      <c r="B834" s="471" t="s">
        <v>120</v>
      </c>
      <c r="C834" s="447"/>
      <c r="D834" s="507"/>
      <c r="E834" s="507"/>
      <c r="F834" s="507"/>
      <c r="G834" s="507"/>
      <c r="H834" s="507"/>
      <c r="I834" s="507"/>
      <c r="J834" s="507"/>
      <c r="K834" s="507"/>
      <c r="L834" s="507"/>
      <c r="M834" s="507"/>
      <c r="N834" s="507"/>
      <c r="O834" s="507"/>
      <c r="P834" s="507"/>
      <c r="Q834" s="507"/>
      <c r="R834" s="507"/>
      <c r="S834" s="507"/>
      <c r="T834" s="507"/>
      <c r="U834" s="507"/>
      <c r="V834" s="507"/>
      <c r="W834" s="507"/>
      <c r="X834" s="507"/>
      <c r="Y834" s="507"/>
      <c r="Z834" s="507"/>
      <c r="AA834" s="473"/>
      <c r="AB834" s="472"/>
      <c r="AC834" s="271"/>
      <c r="AD834" s="54"/>
      <c r="AE834" s="54"/>
      <c r="AF834" s="54"/>
      <c r="AG834" s="54"/>
      <c r="AH834" s="54"/>
      <c r="AI834" s="464"/>
      <c r="AJ834" s="470"/>
    </row>
    <row r="835" spans="1:36" x14ac:dyDescent="0.25">
      <c r="A835" s="447">
        <v>11</v>
      </c>
      <c r="B835" s="471" t="s">
        <v>466</v>
      </c>
      <c r="C835" s="447"/>
      <c r="D835" s="507"/>
      <c r="E835" s="507"/>
      <c r="F835" s="507"/>
      <c r="G835" s="507"/>
      <c r="H835" s="507"/>
      <c r="I835" s="507"/>
      <c r="J835" s="507"/>
      <c r="K835" s="507"/>
      <c r="L835" s="507"/>
      <c r="M835" s="507"/>
      <c r="N835" s="507"/>
      <c r="O835" s="507"/>
      <c r="P835" s="507"/>
      <c r="Q835" s="507"/>
      <c r="R835" s="507"/>
      <c r="S835" s="507"/>
      <c r="T835" s="507"/>
      <c r="U835" s="507"/>
      <c r="V835" s="507"/>
      <c r="W835" s="507"/>
      <c r="X835" s="507"/>
      <c r="Y835" s="507"/>
      <c r="Z835" s="507"/>
      <c r="AA835" s="473"/>
      <c r="AB835" s="472"/>
      <c r="AC835" s="271"/>
      <c r="AD835" s="54"/>
      <c r="AE835" s="54"/>
      <c r="AF835" s="54"/>
      <c r="AG835" s="54"/>
      <c r="AH835" s="54"/>
      <c r="AI835" s="464"/>
      <c r="AJ835" s="470"/>
    </row>
    <row r="836" spans="1:36" x14ac:dyDescent="0.25">
      <c r="A836" s="447">
        <v>12</v>
      </c>
      <c r="B836" s="471" t="s">
        <v>467</v>
      </c>
      <c r="C836" s="447">
        <v>0</v>
      </c>
      <c r="D836" s="507">
        <v>0</v>
      </c>
      <c r="E836" s="507">
        <v>0</v>
      </c>
      <c r="F836" s="507">
        <v>0</v>
      </c>
      <c r="G836" s="507">
        <v>0</v>
      </c>
      <c r="H836" s="507">
        <v>0</v>
      </c>
      <c r="I836" s="507">
        <v>0.93600000000000005</v>
      </c>
      <c r="J836" s="507">
        <v>0</v>
      </c>
      <c r="K836" s="507">
        <v>0</v>
      </c>
      <c r="L836" s="507">
        <v>0</v>
      </c>
      <c r="M836" s="507">
        <v>0</v>
      </c>
      <c r="N836" s="507">
        <v>3.8727642599999998</v>
      </c>
      <c r="O836" s="507">
        <v>3.8727642599999998</v>
      </c>
      <c r="P836" s="507">
        <v>0</v>
      </c>
      <c r="Q836" s="507">
        <v>28.95</v>
      </c>
      <c r="R836" s="507">
        <v>70.186128269999998</v>
      </c>
      <c r="S836" s="507">
        <v>70.186128269999998</v>
      </c>
      <c r="T836" s="507">
        <v>0</v>
      </c>
      <c r="U836" s="507">
        <v>29.885999999999999</v>
      </c>
      <c r="V836" s="507">
        <v>74.058892529999994</v>
      </c>
      <c r="W836" s="507">
        <v>74.058892529999994</v>
      </c>
      <c r="X836" s="507">
        <v>-74.058892529999994</v>
      </c>
      <c r="Y836" s="507">
        <v>-74.058892529999994</v>
      </c>
      <c r="Z836" s="507">
        <v>74.058892529999994</v>
      </c>
      <c r="AA836" s="473" t="s">
        <v>1119</v>
      </c>
      <c r="AB836" s="472">
        <v>0</v>
      </c>
      <c r="AC836" s="271"/>
      <c r="AD836" s="54"/>
      <c r="AE836" s="54"/>
      <c r="AF836" s="54"/>
      <c r="AG836" s="54"/>
      <c r="AH836" s="54"/>
      <c r="AI836" s="464"/>
      <c r="AJ836" s="470"/>
    </row>
    <row r="837" spans="1:36" ht="63" x14ac:dyDescent="0.25">
      <c r="A837" s="447">
        <v>0</v>
      </c>
      <c r="B837" s="471" t="s">
        <v>614</v>
      </c>
      <c r="C837" s="447" t="s">
        <v>388</v>
      </c>
      <c r="D837" s="507">
        <v>0</v>
      </c>
      <c r="E837" s="507">
        <v>0</v>
      </c>
      <c r="F837" s="507">
        <v>0</v>
      </c>
      <c r="G837" s="507">
        <v>0</v>
      </c>
      <c r="H837" s="507">
        <v>0</v>
      </c>
      <c r="I837" s="507">
        <v>0</v>
      </c>
      <c r="J837" s="507">
        <v>0</v>
      </c>
      <c r="K837" s="507">
        <v>0</v>
      </c>
      <c r="L837" s="507">
        <v>0</v>
      </c>
      <c r="M837" s="507">
        <v>0</v>
      </c>
      <c r="N837" s="507">
        <v>0</v>
      </c>
      <c r="O837" s="507">
        <v>0</v>
      </c>
      <c r="P837" s="507">
        <v>0</v>
      </c>
      <c r="Q837" s="507">
        <v>28.863</v>
      </c>
      <c r="R837" s="507">
        <v>67.812949500000002</v>
      </c>
      <c r="S837" s="507">
        <v>67.812949500000002</v>
      </c>
      <c r="T837" s="507">
        <v>0</v>
      </c>
      <c r="U837" s="507">
        <v>28.863</v>
      </c>
      <c r="V837" s="507">
        <v>67.812949500000002</v>
      </c>
      <c r="W837" s="507">
        <v>67.812949500000002</v>
      </c>
      <c r="X837" s="507">
        <v>-67.812949500000002</v>
      </c>
      <c r="Y837" s="507">
        <v>-67.812949500000002</v>
      </c>
      <c r="Z837" s="507">
        <v>67.812949500000002</v>
      </c>
      <c r="AA837" s="473" t="s">
        <v>1119</v>
      </c>
      <c r="AB837" s="472" t="s">
        <v>769</v>
      </c>
      <c r="AC837" s="271"/>
      <c r="AD837" s="54"/>
      <c r="AE837" s="54"/>
      <c r="AF837" s="54"/>
      <c r="AG837" s="54"/>
      <c r="AH837" s="54"/>
      <c r="AI837" s="464"/>
      <c r="AJ837" s="470"/>
    </row>
    <row r="838" spans="1:36" ht="47.25" x14ac:dyDescent="0.25">
      <c r="A838" s="447">
        <v>0</v>
      </c>
      <c r="B838" s="471" t="s">
        <v>615</v>
      </c>
      <c r="C838" s="447" t="s">
        <v>388</v>
      </c>
      <c r="D838" s="507">
        <v>0</v>
      </c>
      <c r="E838" s="507">
        <v>0</v>
      </c>
      <c r="F838" s="507">
        <v>0</v>
      </c>
      <c r="G838" s="507">
        <v>0</v>
      </c>
      <c r="H838" s="507">
        <v>0</v>
      </c>
      <c r="I838" s="507">
        <v>0.93600000000000005</v>
      </c>
      <c r="J838" s="507">
        <v>0</v>
      </c>
      <c r="K838" s="507">
        <v>0</v>
      </c>
      <c r="L838" s="507">
        <v>0</v>
      </c>
      <c r="M838" s="507">
        <v>0</v>
      </c>
      <c r="N838" s="507">
        <v>3.8727642599999998</v>
      </c>
      <c r="O838" s="507">
        <v>3.8727642599999998</v>
      </c>
      <c r="P838" s="507">
        <v>0</v>
      </c>
      <c r="Q838" s="507">
        <v>0</v>
      </c>
      <c r="R838" s="507">
        <v>0</v>
      </c>
      <c r="S838" s="507">
        <v>0</v>
      </c>
      <c r="T838" s="507">
        <v>0</v>
      </c>
      <c r="U838" s="507">
        <v>0.93600000000000005</v>
      </c>
      <c r="V838" s="507">
        <v>3.8727642599999998</v>
      </c>
      <c r="W838" s="507">
        <v>3.8727642599999998</v>
      </c>
      <c r="X838" s="507">
        <v>-3.8727642599999998</v>
      </c>
      <c r="Y838" s="507">
        <v>-3.8727642599999998</v>
      </c>
      <c r="Z838" s="507">
        <v>3.8727642599999998</v>
      </c>
      <c r="AA838" s="473" t="s">
        <v>1119</v>
      </c>
      <c r="AB838" s="472" t="s">
        <v>769</v>
      </c>
      <c r="AC838" s="271"/>
      <c r="AD838" s="54"/>
      <c r="AE838" s="54"/>
      <c r="AF838" s="54"/>
      <c r="AG838" s="54"/>
      <c r="AH838" s="54"/>
      <c r="AI838" s="464"/>
      <c r="AJ838" s="470"/>
    </row>
    <row r="839" spans="1:36" ht="63" x14ac:dyDescent="0.25">
      <c r="A839" s="447">
        <v>0</v>
      </c>
      <c r="B839" s="471" t="s">
        <v>851</v>
      </c>
      <c r="C839" s="447" t="s">
        <v>388</v>
      </c>
      <c r="D839" s="507">
        <v>0</v>
      </c>
      <c r="E839" s="507">
        <v>0</v>
      </c>
      <c r="F839" s="507">
        <v>0</v>
      </c>
      <c r="G839" s="507">
        <v>0</v>
      </c>
      <c r="H839" s="507">
        <v>0</v>
      </c>
      <c r="I839" s="507">
        <v>0</v>
      </c>
      <c r="J839" s="507">
        <v>0</v>
      </c>
      <c r="K839" s="507">
        <v>0</v>
      </c>
      <c r="L839" s="507">
        <v>0</v>
      </c>
      <c r="M839" s="507">
        <v>0</v>
      </c>
      <c r="N839" s="507">
        <v>0</v>
      </c>
      <c r="O839" s="507">
        <v>0</v>
      </c>
      <c r="P839" s="507">
        <v>0</v>
      </c>
      <c r="Q839" s="507">
        <v>8.6999999999999994E-2</v>
      </c>
      <c r="R839" s="507">
        <v>2.37317877</v>
      </c>
      <c r="S839" s="507">
        <v>2.37317877</v>
      </c>
      <c r="T839" s="507">
        <v>0</v>
      </c>
      <c r="U839" s="507">
        <v>8.6999999999999994E-2</v>
      </c>
      <c r="V839" s="507">
        <v>2.37317877</v>
      </c>
      <c r="W839" s="507">
        <v>2.37317877</v>
      </c>
      <c r="X839" s="507">
        <v>-2.37317877</v>
      </c>
      <c r="Y839" s="507">
        <v>-2.37317877</v>
      </c>
      <c r="Z839" s="507">
        <v>2.37317877</v>
      </c>
      <c r="AA839" s="473" t="s">
        <v>1119</v>
      </c>
      <c r="AB839" s="472" t="s">
        <v>769</v>
      </c>
      <c r="AC839" s="271"/>
      <c r="AD839" s="54"/>
      <c r="AE839" s="54"/>
      <c r="AF839" s="54"/>
      <c r="AG839" s="54"/>
      <c r="AH839" s="54"/>
      <c r="AI839" s="464"/>
      <c r="AJ839" s="470"/>
    </row>
    <row r="840" spans="1:36" x14ac:dyDescent="0.25">
      <c r="A840" s="447">
        <v>13</v>
      </c>
      <c r="B840" s="471" t="s">
        <v>468</v>
      </c>
      <c r="C840" s="447"/>
      <c r="D840" s="507"/>
      <c r="E840" s="507"/>
      <c r="F840" s="507"/>
      <c r="G840" s="507"/>
      <c r="H840" s="507"/>
      <c r="I840" s="507"/>
      <c r="J840" s="507"/>
      <c r="K840" s="507"/>
      <c r="L840" s="507"/>
      <c r="M840" s="507"/>
      <c r="N840" s="507"/>
      <c r="O840" s="507"/>
      <c r="P840" s="507"/>
      <c r="Q840" s="507"/>
      <c r="R840" s="507"/>
      <c r="S840" s="507"/>
      <c r="T840" s="507"/>
      <c r="U840" s="507"/>
      <c r="V840" s="507"/>
      <c r="W840" s="507"/>
      <c r="X840" s="507"/>
      <c r="Y840" s="507"/>
      <c r="Z840" s="507"/>
      <c r="AA840" s="473"/>
      <c r="AB840" s="472"/>
      <c r="AC840" s="271"/>
      <c r="AD840" s="54"/>
      <c r="AE840" s="54"/>
      <c r="AF840" s="54"/>
      <c r="AG840" s="54"/>
      <c r="AH840" s="54"/>
      <c r="AI840" s="464"/>
      <c r="AJ840" s="470"/>
    </row>
    <row r="841" spans="1:36" x14ac:dyDescent="0.25">
      <c r="A841" s="447">
        <v>14</v>
      </c>
      <c r="B841" s="471" t="s">
        <v>458</v>
      </c>
      <c r="C841" s="447"/>
      <c r="D841" s="507"/>
      <c r="E841" s="507"/>
      <c r="F841" s="507"/>
      <c r="G841" s="507"/>
      <c r="H841" s="507"/>
      <c r="I841" s="507"/>
      <c r="J841" s="507"/>
      <c r="K841" s="507"/>
      <c r="L841" s="507"/>
      <c r="M841" s="507"/>
      <c r="N841" s="507"/>
      <c r="O841" s="507"/>
      <c r="P841" s="507"/>
      <c r="Q841" s="507"/>
      <c r="R841" s="507"/>
      <c r="S841" s="507"/>
      <c r="T841" s="507"/>
      <c r="U841" s="507"/>
      <c r="V841" s="507"/>
      <c r="W841" s="507"/>
      <c r="X841" s="507"/>
      <c r="Y841" s="507"/>
      <c r="Z841" s="507"/>
      <c r="AA841" s="473"/>
      <c r="AB841" s="472"/>
      <c r="AC841" s="271"/>
      <c r="AD841" s="54"/>
      <c r="AE841" s="54"/>
      <c r="AF841" s="54"/>
      <c r="AG841" s="54"/>
      <c r="AH841" s="54"/>
      <c r="AI841" s="464"/>
      <c r="AJ841" s="470"/>
    </row>
    <row r="842" spans="1:36" x14ac:dyDescent="0.25">
      <c r="A842" s="447">
        <v>15</v>
      </c>
      <c r="B842" s="471" t="s">
        <v>459</v>
      </c>
      <c r="C842" s="447"/>
      <c r="D842" s="507"/>
      <c r="E842" s="507"/>
      <c r="F842" s="507"/>
      <c r="G842" s="507"/>
      <c r="H842" s="507"/>
      <c r="I842" s="507"/>
      <c r="J842" s="507"/>
      <c r="K842" s="507"/>
      <c r="L842" s="507"/>
      <c r="M842" s="507"/>
      <c r="N842" s="507"/>
      <c r="O842" s="507"/>
      <c r="P842" s="507"/>
      <c r="Q842" s="507"/>
      <c r="R842" s="507"/>
      <c r="S842" s="507"/>
      <c r="T842" s="507"/>
      <c r="U842" s="507"/>
      <c r="V842" s="507"/>
      <c r="W842" s="507"/>
      <c r="X842" s="507"/>
      <c r="Y842" s="507"/>
      <c r="Z842" s="507"/>
      <c r="AA842" s="473"/>
      <c r="AB842" s="472"/>
      <c r="AC842" s="271"/>
      <c r="AD842" s="54"/>
      <c r="AE842" s="54"/>
      <c r="AF842" s="54"/>
      <c r="AG842" s="54"/>
      <c r="AH842" s="54"/>
      <c r="AI842" s="464"/>
      <c r="AJ842" s="470"/>
    </row>
    <row r="843" spans="1:36" x14ac:dyDescent="0.25">
      <c r="A843" s="447">
        <v>16</v>
      </c>
      <c r="B843" s="471" t="s">
        <v>460</v>
      </c>
      <c r="C843" s="447"/>
      <c r="D843" s="507"/>
      <c r="E843" s="507"/>
      <c r="F843" s="507"/>
      <c r="G843" s="507"/>
      <c r="H843" s="507"/>
      <c r="I843" s="507"/>
      <c r="J843" s="507"/>
      <c r="K843" s="507"/>
      <c r="L843" s="507"/>
      <c r="M843" s="507"/>
      <c r="N843" s="507"/>
      <c r="O843" s="507"/>
      <c r="P843" s="507"/>
      <c r="Q843" s="507"/>
      <c r="R843" s="507"/>
      <c r="S843" s="507"/>
      <c r="T843" s="507"/>
      <c r="U843" s="507"/>
      <c r="V843" s="507"/>
      <c r="W843" s="507"/>
      <c r="X843" s="507"/>
      <c r="Y843" s="507"/>
      <c r="Z843" s="507"/>
      <c r="AA843" s="473"/>
      <c r="AB843" s="472"/>
      <c r="AC843" s="271"/>
      <c r="AD843" s="54"/>
      <c r="AE843" s="54"/>
      <c r="AF843" s="54"/>
      <c r="AG843" s="54"/>
      <c r="AH843" s="54"/>
      <c r="AI843" s="464"/>
      <c r="AJ843" s="470"/>
    </row>
    <row r="844" spans="1:36" x14ac:dyDescent="0.25">
      <c r="A844" s="447">
        <v>17</v>
      </c>
      <c r="B844" s="471" t="s">
        <v>121</v>
      </c>
      <c r="C844" s="447"/>
      <c r="D844" s="507"/>
      <c r="E844" s="507"/>
      <c r="F844" s="507"/>
      <c r="G844" s="507"/>
      <c r="H844" s="507"/>
      <c r="I844" s="507"/>
      <c r="J844" s="507"/>
      <c r="K844" s="507"/>
      <c r="L844" s="507"/>
      <c r="M844" s="507"/>
      <c r="N844" s="507"/>
      <c r="O844" s="507"/>
      <c r="P844" s="507"/>
      <c r="Q844" s="507"/>
      <c r="R844" s="507"/>
      <c r="S844" s="507"/>
      <c r="T844" s="507"/>
      <c r="U844" s="507"/>
      <c r="V844" s="507"/>
      <c r="W844" s="507"/>
      <c r="X844" s="507"/>
      <c r="Y844" s="507"/>
      <c r="Z844" s="507"/>
      <c r="AA844" s="473"/>
      <c r="AB844" s="472"/>
      <c r="AC844" s="271"/>
      <c r="AD844" s="54"/>
      <c r="AE844" s="54"/>
      <c r="AF844" s="54"/>
      <c r="AG844" s="54"/>
      <c r="AH844" s="54"/>
      <c r="AI844" s="464"/>
      <c r="AJ844" s="470"/>
    </row>
    <row r="845" spans="1:36" x14ac:dyDescent="0.25">
      <c r="A845" s="447">
        <v>18</v>
      </c>
      <c r="B845" s="471" t="s">
        <v>469</v>
      </c>
      <c r="C845" s="447"/>
      <c r="D845" s="507"/>
      <c r="E845" s="507"/>
      <c r="F845" s="507"/>
      <c r="G845" s="507"/>
      <c r="H845" s="507"/>
      <c r="I845" s="507"/>
      <c r="J845" s="507"/>
      <c r="K845" s="507"/>
      <c r="L845" s="507"/>
      <c r="M845" s="507"/>
      <c r="N845" s="507"/>
      <c r="O845" s="507"/>
      <c r="P845" s="507"/>
      <c r="Q845" s="507"/>
      <c r="R845" s="507"/>
      <c r="S845" s="507"/>
      <c r="T845" s="507"/>
      <c r="U845" s="507"/>
      <c r="V845" s="507"/>
      <c r="W845" s="507"/>
      <c r="X845" s="507"/>
      <c r="Y845" s="507"/>
      <c r="Z845" s="507"/>
      <c r="AA845" s="473"/>
      <c r="AB845" s="472"/>
      <c r="AC845" s="271"/>
      <c r="AD845" s="54"/>
      <c r="AE845" s="54"/>
      <c r="AF845" s="54"/>
      <c r="AG845" s="54"/>
      <c r="AH845" s="54"/>
      <c r="AI845" s="464"/>
      <c r="AJ845" s="470"/>
    </row>
    <row r="846" spans="1:36" x14ac:dyDescent="0.25">
      <c r="A846" s="447">
        <v>19</v>
      </c>
      <c r="B846" s="471" t="s">
        <v>470</v>
      </c>
      <c r="C846" s="447">
        <v>0</v>
      </c>
      <c r="D846" s="507">
        <v>0</v>
      </c>
      <c r="E846" s="507">
        <v>0</v>
      </c>
      <c r="F846" s="507">
        <v>0</v>
      </c>
      <c r="G846" s="507">
        <v>0</v>
      </c>
      <c r="H846" s="507">
        <v>0</v>
      </c>
      <c r="I846" s="507">
        <v>0</v>
      </c>
      <c r="J846" s="507">
        <v>0</v>
      </c>
      <c r="K846" s="507">
        <v>0</v>
      </c>
      <c r="L846" s="507">
        <v>0</v>
      </c>
      <c r="M846" s="507">
        <v>0</v>
      </c>
      <c r="N846" s="507">
        <v>0</v>
      </c>
      <c r="O846" s="507">
        <v>0</v>
      </c>
      <c r="P846" s="507">
        <v>5</v>
      </c>
      <c r="Q846" s="507">
        <v>1.8</v>
      </c>
      <c r="R846" s="507">
        <v>20.371611909999999</v>
      </c>
      <c r="S846" s="507">
        <v>20.371611909999999</v>
      </c>
      <c r="T846" s="507">
        <v>5</v>
      </c>
      <c r="U846" s="507">
        <v>1.8</v>
      </c>
      <c r="V846" s="507">
        <v>20.371611909999999</v>
      </c>
      <c r="W846" s="507">
        <v>20.371611909999999</v>
      </c>
      <c r="X846" s="507">
        <v>-20.371611909999999</v>
      </c>
      <c r="Y846" s="507">
        <v>-20.371611909999999</v>
      </c>
      <c r="Z846" s="507">
        <v>20.371611909999999</v>
      </c>
      <c r="AA846" s="473" t="s">
        <v>1119</v>
      </c>
      <c r="AB846" s="472">
        <v>0</v>
      </c>
      <c r="AC846" s="271"/>
      <c r="AD846" s="54"/>
      <c r="AE846" s="54"/>
      <c r="AF846" s="54"/>
      <c r="AG846" s="54"/>
      <c r="AH846" s="54"/>
      <c r="AI846" s="464"/>
      <c r="AJ846" s="470"/>
    </row>
    <row r="847" spans="1:36" ht="47.25" x14ac:dyDescent="0.25">
      <c r="A847" s="447">
        <v>0</v>
      </c>
      <c r="B847" s="471" t="s">
        <v>772</v>
      </c>
      <c r="C847" s="447" t="s">
        <v>388</v>
      </c>
      <c r="D847" s="507">
        <v>0</v>
      </c>
      <c r="E847" s="507">
        <v>0</v>
      </c>
      <c r="F847" s="507">
        <v>0</v>
      </c>
      <c r="G847" s="507">
        <v>0</v>
      </c>
      <c r="H847" s="507">
        <v>0</v>
      </c>
      <c r="I847" s="507">
        <v>0</v>
      </c>
      <c r="J847" s="507">
        <v>0</v>
      </c>
      <c r="K847" s="507">
        <v>0</v>
      </c>
      <c r="L847" s="507">
        <v>0</v>
      </c>
      <c r="M847" s="507">
        <v>0</v>
      </c>
      <c r="N847" s="507">
        <v>0</v>
      </c>
      <c r="O847" s="507">
        <v>0</v>
      </c>
      <c r="P847" s="507">
        <v>5</v>
      </c>
      <c r="Q847" s="507">
        <v>1.8</v>
      </c>
      <c r="R847" s="507">
        <v>19.676393699999998</v>
      </c>
      <c r="S847" s="507">
        <v>19.676393699999998</v>
      </c>
      <c r="T847" s="507">
        <v>5</v>
      </c>
      <c r="U847" s="507">
        <v>1.8</v>
      </c>
      <c r="V847" s="507">
        <v>19.676393699999998</v>
      </c>
      <c r="W847" s="507">
        <v>19.676393699999998</v>
      </c>
      <c r="X847" s="507">
        <v>-19.676393699999998</v>
      </c>
      <c r="Y847" s="507">
        <v>-19.676393699999998</v>
      </c>
      <c r="Z847" s="507">
        <v>19.676393699999998</v>
      </c>
      <c r="AA847" s="473" t="s">
        <v>1119</v>
      </c>
      <c r="AB847" s="472" t="s">
        <v>769</v>
      </c>
      <c r="AC847" s="271"/>
      <c r="AD847" s="54"/>
      <c r="AE847" s="54"/>
      <c r="AF847" s="54"/>
      <c r="AG847" s="54"/>
      <c r="AH847" s="54"/>
      <c r="AI847" s="464"/>
      <c r="AJ847" s="470"/>
    </row>
    <row r="848" spans="1:36" ht="31.5" x14ac:dyDescent="0.25">
      <c r="A848" s="447">
        <v>0</v>
      </c>
      <c r="B848" s="471" t="s">
        <v>852</v>
      </c>
      <c r="C848" s="447" t="s">
        <v>388</v>
      </c>
      <c r="D848" s="507">
        <v>0</v>
      </c>
      <c r="E848" s="507">
        <v>0</v>
      </c>
      <c r="F848" s="507">
        <v>0</v>
      </c>
      <c r="G848" s="507">
        <v>0</v>
      </c>
      <c r="H848" s="507">
        <v>0</v>
      </c>
      <c r="I848" s="507">
        <v>0</v>
      </c>
      <c r="J848" s="507">
        <v>0</v>
      </c>
      <c r="K848" s="507">
        <v>0</v>
      </c>
      <c r="L848" s="507">
        <v>0</v>
      </c>
      <c r="M848" s="507">
        <v>0</v>
      </c>
      <c r="N848" s="507">
        <v>0</v>
      </c>
      <c r="O848" s="507">
        <v>0</v>
      </c>
      <c r="P848" s="507">
        <v>0</v>
      </c>
      <c r="Q848" s="507">
        <v>0</v>
      </c>
      <c r="R848" s="507">
        <v>0.69521820999999995</v>
      </c>
      <c r="S848" s="507">
        <v>0.69521820999999995</v>
      </c>
      <c r="T848" s="507">
        <v>0</v>
      </c>
      <c r="U848" s="507">
        <v>0</v>
      </c>
      <c r="V848" s="507">
        <v>0.69521820999999995</v>
      </c>
      <c r="W848" s="507">
        <v>0.69521820999999995</v>
      </c>
      <c r="X848" s="507">
        <v>-0.69521820999999995</v>
      </c>
      <c r="Y848" s="507">
        <v>-0.69521820999999995</v>
      </c>
      <c r="Z848" s="507">
        <v>0.69521820999999995</v>
      </c>
      <c r="AA848" s="473" t="s">
        <v>1119</v>
      </c>
      <c r="AB848" s="472" t="s">
        <v>769</v>
      </c>
      <c r="AC848" s="271"/>
      <c r="AD848" s="54"/>
      <c r="AE848" s="54"/>
      <c r="AF848" s="54"/>
      <c r="AG848" s="54"/>
      <c r="AH848" s="54"/>
      <c r="AI848" s="464"/>
      <c r="AJ848" s="470"/>
    </row>
    <row r="849" spans="1:36" ht="31.5" x14ac:dyDescent="0.25">
      <c r="A849" s="447" t="s">
        <v>447</v>
      </c>
      <c r="B849" s="471" t="s">
        <v>126</v>
      </c>
      <c r="C849" s="447">
        <v>1</v>
      </c>
      <c r="D849" s="507">
        <v>0.8</v>
      </c>
      <c r="E849" s="507">
        <v>2.4390000000000001</v>
      </c>
      <c r="F849" s="507">
        <v>5.9350807700000008</v>
      </c>
      <c r="G849" s="507">
        <v>5.9350807700000008</v>
      </c>
      <c r="H849" s="507">
        <v>0.9</v>
      </c>
      <c r="I849" s="507">
        <v>3.5180000000000002</v>
      </c>
      <c r="J849" s="507">
        <v>0.32178024</v>
      </c>
      <c r="K849" s="507">
        <v>0.32178024</v>
      </c>
      <c r="L849" s="507">
        <v>0.8</v>
      </c>
      <c r="M849" s="507">
        <v>1.145</v>
      </c>
      <c r="N849" s="507">
        <v>11.998699520000001</v>
      </c>
      <c r="O849" s="507">
        <v>11.998699520000001</v>
      </c>
      <c r="P849" s="507">
        <v>0.75</v>
      </c>
      <c r="Q849" s="507">
        <v>2.2279999999999998</v>
      </c>
      <c r="R849" s="507">
        <v>12.95695563</v>
      </c>
      <c r="S849" s="507">
        <v>12.95695563</v>
      </c>
      <c r="T849" s="507">
        <v>3.25</v>
      </c>
      <c r="U849" s="507">
        <v>9.33</v>
      </c>
      <c r="V849" s="507">
        <v>31.21251616</v>
      </c>
      <c r="W849" s="507">
        <v>31.21251616</v>
      </c>
      <c r="X849" s="507">
        <v>-28.68811616</v>
      </c>
      <c r="Y849" s="507">
        <v>-28.68811616</v>
      </c>
      <c r="Z849" s="507">
        <v>28.68811616</v>
      </c>
      <c r="AA849" s="473">
        <v>12.364330597369673</v>
      </c>
      <c r="AB849" s="472">
        <v>0</v>
      </c>
      <c r="AC849" s="271"/>
      <c r="AD849" s="54"/>
      <c r="AE849" s="54"/>
      <c r="AF849" s="54"/>
      <c r="AG849" s="54"/>
      <c r="AH849" s="54"/>
      <c r="AI849" s="464"/>
      <c r="AJ849" s="470"/>
    </row>
    <row r="850" spans="1:36" x14ac:dyDescent="0.25">
      <c r="A850" s="447" t="s">
        <v>472</v>
      </c>
      <c r="B850" s="471" t="s">
        <v>462</v>
      </c>
      <c r="C850" s="447"/>
      <c r="D850" s="507"/>
      <c r="E850" s="507"/>
      <c r="F850" s="507"/>
      <c r="G850" s="507"/>
      <c r="H850" s="507"/>
      <c r="I850" s="507"/>
      <c r="J850" s="507"/>
      <c r="K850" s="507"/>
      <c r="L850" s="507"/>
      <c r="M850" s="507"/>
      <c r="N850" s="507"/>
      <c r="O850" s="507"/>
      <c r="P850" s="507"/>
      <c r="Q850" s="507"/>
      <c r="R850" s="507"/>
      <c r="S850" s="507"/>
      <c r="T850" s="507"/>
      <c r="U850" s="507"/>
      <c r="V850" s="507"/>
      <c r="W850" s="507"/>
      <c r="X850" s="507"/>
      <c r="Y850" s="507"/>
      <c r="Z850" s="507"/>
      <c r="AA850" s="473"/>
      <c r="AB850" s="472"/>
      <c r="AC850" s="271"/>
      <c r="AD850" s="54"/>
      <c r="AE850" s="54"/>
      <c r="AF850" s="54"/>
      <c r="AG850" s="54"/>
      <c r="AH850" s="54"/>
      <c r="AI850" s="464"/>
      <c r="AJ850" s="470"/>
    </row>
    <row r="851" spans="1:36" x14ac:dyDescent="0.25">
      <c r="A851" s="447">
        <v>1</v>
      </c>
      <c r="B851" s="471" t="s">
        <v>451</v>
      </c>
      <c r="C851" s="447"/>
      <c r="D851" s="507"/>
      <c r="E851" s="507"/>
      <c r="F851" s="507"/>
      <c r="G851" s="507"/>
      <c r="H851" s="507"/>
      <c r="I851" s="507"/>
      <c r="J851" s="507"/>
      <c r="K851" s="507"/>
      <c r="L851" s="507"/>
      <c r="M851" s="507"/>
      <c r="N851" s="507"/>
      <c r="O851" s="507"/>
      <c r="P851" s="507"/>
      <c r="Q851" s="507"/>
      <c r="R851" s="507"/>
      <c r="S851" s="507"/>
      <c r="T851" s="507"/>
      <c r="U851" s="507"/>
      <c r="V851" s="507"/>
      <c r="W851" s="507"/>
      <c r="X851" s="507"/>
      <c r="Y851" s="507"/>
      <c r="Z851" s="507"/>
      <c r="AA851" s="473"/>
      <c r="AB851" s="472"/>
      <c r="AC851" s="271"/>
      <c r="AD851" s="54"/>
      <c r="AE851" s="54"/>
      <c r="AF851" s="54"/>
      <c r="AG851" s="54"/>
      <c r="AH851" s="54"/>
      <c r="AI851" s="464"/>
      <c r="AJ851" s="470"/>
    </row>
    <row r="852" spans="1:36" x14ac:dyDescent="0.25">
      <c r="A852" s="447">
        <v>2</v>
      </c>
      <c r="B852" s="471" t="s">
        <v>452</v>
      </c>
      <c r="C852" s="447"/>
      <c r="D852" s="507"/>
      <c r="E852" s="507"/>
      <c r="F852" s="507"/>
      <c r="G852" s="507"/>
      <c r="H852" s="507"/>
      <c r="I852" s="507"/>
      <c r="J852" s="507"/>
      <c r="K852" s="507"/>
      <c r="L852" s="507"/>
      <c r="M852" s="507"/>
      <c r="N852" s="507"/>
      <c r="O852" s="507"/>
      <c r="P852" s="507"/>
      <c r="Q852" s="507"/>
      <c r="R852" s="507"/>
      <c r="S852" s="507"/>
      <c r="T852" s="507"/>
      <c r="U852" s="507"/>
      <c r="V852" s="507"/>
      <c r="W852" s="507"/>
      <c r="X852" s="507"/>
      <c r="Y852" s="507"/>
      <c r="Z852" s="507"/>
      <c r="AA852" s="473"/>
      <c r="AB852" s="472"/>
      <c r="AC852" s="271"/>
      <c r="AD852" s="54"/>
      <c r="AE852" s="54"/>
      <c r="AF852" s="54"/>
      <c r="AG852" s="54"/>
      <c r="AH852" s="54"/>
      <c r="AI852" s="464"/>
      <c r="AJ852" s="470"/>
    </row>
    <row r="853" spans="1:36" x14ac:dyDescent="0.25">
      <c r="A853" s="447">
        <v>3</v>
      </c>
      <c r="B853" s="471" t="s">
        <v>453</v>
      </c>
      <c r="C853" s="447"/>
      <c r="D853" s="507"/>
      <c r="E853" s="507"/>
      <c r="F853" s="507"/>
      <c r="G853" s="507"/>
      <c r="H853" s="507"/>
      <c r="I853" s="507"/>
      <c r="J853" s="507"/>
      <c r="K853" s="507"/>
      <c r="L853" s="507"/>
      <c r="M853" s="507"/>
      <c r="N853" s="507"/>
      <c r="O853" s="507"/>
      <c r="P853" s="507"/>
      <c r="Q853" s="507"/>
      <c r="R853" s="507"/>
      <c r="S853" s="507"/>
      <c r="T853" s="507"/>
      <c r="U853" s="507"/>
      <c r="V853" s="507"/>
      <c r="W853" s="507"/>
      <c r="X853" s="507"/>
      <c r="Y853" s="507"/>
      <c r="Z853" s="507"/>
      <c r="AA853" s="473"/>
      <c r="AB853" s="472"/>
      <c r="AC853" s="271"/>
      <c r="AD853" s="54"/>
      <c r="AE853" s="54"/>
      <c r="AF853" s="54"/>
      <c r="AG853" s="54"/>
      <c r="AH853" s="54"/>
      <c r="AI853" s="464"/>
      <c r="AJ853" s="470"/>
    </row>
    <row r="854" spans="1:36" x14ac:dyDescent="0.25">
      <c r="A854" s="447">
        <v>4</v>
      </c>
      <c r="B854" s="471" t="s">
        <v>454</v>
      </c>
      <c r="C854" s="447"/>
      <c r="D854" s="507"/>
      <c r="E854" s="507"/>
      <c r="F854" s="507"/>
      <c r="G854" s="507"/>
      <c r="H854" s="507"/>
      <c r="I854" s="507"/>
      <c r="J854" s="507"/>
      <c r="K854" s="507"/>
      <c r="L854" s="507"/>
      <c r="M854" s="507"/>
      <c r="N854" s="507"/>
      <c r="O854" s="507"/>
      <c r="P854" s="507"/>
      <c r="Q854" s="507"/>
      <c r="R854" s="507"/>
      <c r="S854" s="507"/>
      <c r="T854" s="507"/>
      <c r="U854" s="507"/>
      <c r="V854" s="507"/>
      <c r="W854" s="507"/>
      <c r="X854" s="507"/>
      <c r="Y854" s="507"/>
      <c r="Z854" s="507"/>
      <c r="AA854" s="473"/>
      <c r="AB854" s="472"/>
      <c r="AC854" s="271"/>
      <c r="AD854" s="54"/>
      <c r="AE854" s="54"/>
      <c r="AF854" s="54"/>
      <c r="AG854" s="54"/>
      <c r="AH854" s="54"/>
      <c r="AI854" s="464"/>
      <c r="AJ854" s="470"/>
    </row>
    <row r="855" spans="1:36" x14ac:dyDescent="0.25">
      <c r="A855" s="447">
        <v>5</v>
      </c>
      <c r="B855" s="471" t="s">
        <v>394</v>
      </c>
      <c r="C855" s="447"/>
      <c r="D855" s="507"/>
      <c r="E855" s="507"/>
      <c r="F855" s="507"/>
      <c r="G855" s="507"/>
      <c r="H855" s="507"/>
      <c r="I855" s="507"/>
      <c r="J855" s="507"/>
      <c r="K855" s="507"/>
      <c r="L855" s="507"/>
      <c r="M855" s="507"/>
      <c r="N855" s="507"/>
      <c r="O855" s="507"/>
      <c r="P855" s="507"/>
      <c r="Q855" s="507"/>
      <c r="R855" s="507"/>
      <c r="S855" s="507"/>
      <c r="T855" s="507"/>
      <c r="U855" s="507"/>
      <c r="V855" s="507"/>
      <c r="W855" s="507"/>
      <c r="X855" s="507"/>
      <c r="Y855" s="507"/>
      <c r="Z855" s="507"/>
      <c r="AA855" s="473"/>
      <c r="AB855" s="472"/>
      <c r="AC855" s="271"/>
      <c r="AD855" s="54"/>
      <c r="AE855" s="54"/>
      <c r="AF855" s="54"/>
      <c r="AG855" s="54"/>
      <c r="AH855" s="54"/>
      <c r="AI855" s="464"/>
      <c r="AJ855" s="470"/>
    </row>
    <row r="856" spans="1:36" x14ac:dyDescent="0.25">
      <c r="A856" s="447">
        <v>6</v>
      </c>
      <c r="B856" s="471" t="s">
        <v>395</v>
      </c>
      <c r="C856" s="447"/>
      <c r="D856" s="507"/>
      <c r="E856" s="507"/>
      <c r="F856" s="507"/>
      <c r="G856" s="507"/>
      <c r="H856" s="507"/>
      <c r="I856" s="507"/>
      <c r="J856" s="507"/>
      <c r="K856" s="507"/>
      <c r="L856" s="507"/>
      <c r="M856" s="507"/>
      <c r="N856" s="507"/>
      <c r="O856" s="507"/>
      <c r="P856" s="507"/>
      <c r="Q856" s="507"/>
      <c r="R856" s="507"/>
      <c r="S856" s="507"/>
      <c r="T856" s="507"/>
      <c r="U856" s="507"/>
      <c r="V856" s="507"/>
      <c r="W856" s="507"/>
      <c r="X856" s="507"/>
      <c r="Y856" s="507"/>
      <c r="Z856" s="507"/>
      <c r="AA856" s="473"/>
      <c r="AB856" s="472"/>
      <c r="AC856" s="271"/>
      <c r="AD856" s="54"/>
      <c r="AE856" s="54"/>
      <c r="AF856" s="54"/>
      <c r="AG856" s="54"/>
      <c r="AH856" s="54"/>
      <c r="AI856" s="464"/>
      <c r="AJ856" s="470"/>
    </row>
    <row r="857" spans="1:36" x14ac:dyDescent="0.25">
      <c r="A857" s="447">
        <v>7</v>
      </c>
      <c r="B857" s="471" t="s">
        <v>455</v>
      </c>
      <c r="C857" s="447"/>
      <c r="D857" s="507"/>
      <c r="E857" s="507"/>
      <c r="F857" s="507"/>
      <c r="G857" s="507"/>
      <c r="H857" s="507"/>
      <c r="I857" s="507"/>
      <c r="J857" s="507"/>
      <c r="K857" s="507"/>
      <c r="L857" s="507"/>
      <c r="M857" s="507"/>
      <c r="N857" s="507"/>
      <c r="O857" s="507"/>
      <c r="P857" s="507"/>
      <c r="Q857" s="507"/>
      <c r="R857" s="507"/>
      <c r="S857" s="507"/>
      <c r="T857" s="507"/>
      <c r="U857" s="507"/>
      <c r="V857" s="507"/>
      <c r="W857" s="507"/>
      <c r="X857" s="507"/>
      <c r="Y857" s="507"/>
      <c r="Z857" s="507"/>
      <c r="AA857" s="473"/>
      <c r="AB857" s="472"/>
      <c r="AC857" s="271"/>
      <c r="AD857" s="54"/>
      <c r="AE857" s="54"/>
      <c r="AF857" s="54"/>
      <c r="AG857" s="54"/>
      <c r="AH857" s="54"/>
      <c r="AI857" s="464"/>
      <c r="AJ857" s="470"/>
    </row>
    <row r="858" spans="1:36" x14ac:dyDescent="0.25">
      <c r="A858" s="447">
        <v>8</v>
      </c>
      <c r="B858" s="471" t="s">
        <v>456</v>
      </c>
      <c r="C858" s="447"/>
      <c r="D858" s="507"/>
      <c r="E858" s="507"/>
      <c r="F858" s="507"/>
      <c r="G858" s="507"/>
      <c r="H858" s="507"/>
      <c r="I858" s="507"/>
      <c r="J858" s="507"/>
      <c r="K858" s="507"/>
      <c r="L858" s="507"/>
      <c r="M858" s="507"/>
      <c r="N858" s="507"/>
      <c r="O858" s="507"/>
      <c r="P858" s="507"/>
      <c r="Q858" s="507"/>
      <c r="R858" s="507"/>
      <c r="S858" s="507"/>
      <c r="T858" s="507"/>
      <c r="U858" s="507"/>
      <c r="V858" s="507"/>
      <c r="W858" s="507"/>
      <c r="X858" s="507"/>
      <c r="Y858" s="507"/>
      <c r="Z858" s="507"/>
      <c r="AA858" s="473"/>
      <c r="AB858" s="472"/>
      <c r="AC858" s="271"/>
      <c r="AD858" s="54"/>
      <c r="AE858" s="54"/>
      <c r="AF858" s="54"/>
      <c r="AG858" s="54"/>
      <c r="AH858" s="54"/>
      <c r="AI858" s="464"/>
      <c r="AJ858" s="470"/>
    </row>
    <row r="859" spans="1:36" x14ac:dyDescent="0.25">
      <c r="A859" s="447">
        <v>9</v>
      </c>
      <c r="B859" s="471" t="s">
        <v>457</v>
      </c>
      <c r="C859" s="447"/>
      <c r="D859" s="507"/>
      <c r="E859" s="507"/>
      <c r="F859" s="507"/>
      <c r="G859" s="507"/>
      <c r="H859" s="507"/>
      <c r="I859" s="507"/>
      <c r="J859" s="507"/>
      <c r="K859" s="507"/>
      <c r="L859" s="507"/>
      <c r="M859" s="507"/>
      <c r="N859" s="507"/>
      <c r="O859" s="507"/>
      <c r="P859" s="507"/>
      <c r="Q859" s="507"/>
      <c r="R859" s="507"/>
      <c r="S859" s="507"/>
      <c r="T859" s="507"/>
      <c r="U859" s="507"/>
      <c r="V859" s="507"/>
      <c r="W859" s="507"/>
      <c r="X859" s="507"/>
      <c r="Y859" s="507"/>
      <c r="Z859" s="507"/>
      <c r="AA859" s="473"/>
      <c r="AB859" s="472"/>
      <c r="AC859" s="271"/>
      <c r="AD859" s="54"/>
      <c r="AE859" s="54"/>
      <c r="AF859" s="54"/>
      <c r="AG859" s="54"/>
      <c r="AH859" s="54"/>
      <c r="AI859" s="464"/>
      <c r="AJ859" s="470"/>
    </row>
    <row r="860" spans="1:36" x14ac:dyDescent="0.25">
      <c r="A860" s="447">
        <v>10</v>
      </c>
      <c r="B860" s="471" t="s">
        <v>120</v>
      </c>
      <c r="C860" s="447"/>
      <c r="D860" s="507"/>
      <c r="E860" s="507"/>
      <c r="F860" s="507"/>
      <c r="G860" s="507"/>
      <c r="H860" s="507"/>
      <c r="I860" s="507"/>
      <c r="J860" s="507"/>
      <c r="K860" s="507"/>
      <c r="L860" s="507"/>
      <c r="M860" s="507"/>
      <c r="N860" s="507"/>
      <c r="O860" s="507"/>
      <c r="P860" s="507"/>
      <c r="Q860" s="507"/>
      <c r="R860" s="507"/>
      <c r="S860" s="507"/>
      <c r="T860" s="507"/>
      <c r="U860" s="507"/>
      <c r="V860" s="507"/>
      <c r="W860" s="507"/>
      <c r="X860" s="507"/>
      <c r="Y860" s="507"/>
      <c r="Z860" s="507"/>
      <c r="AA860" s="473"/>
      <c r="AB860" s="472"/>
      <c r="AC860" s="271"/>
      <c r="AD860" s="54"/>
      <c r="AE860" s="54"/>
      <c r="AF860" s="54"/>
      <c r="AG860" s="54"/>
      <c r="AH860" s="54"/>
      <c r="AI860" s="464"/>
      <c r="AJ860" s="470"/>
    </row>
    <row r="861" spans="1:36" x14ac:dyDescent="0.25">
      <c r="A861" s="447">
        <v>11</v>
      </c>
      <c r="B861" s="471" t="s">
        <v>466</v>
      </c>
      <c r="C861" s="447"/>
      <c r="D861" s="507"/>
      <c r="E861" s="507"/>
      <c r="F861" s="507"/>
      <c r="G861" s="507"/>
      <c r="H861" s="507"/>
      <c r="I861" s="507"/>
      <c r="J861" s="507"/>
      <c r="K861" s="507"/>
      <c r="L861" s="507"/>
      <c r="M861" s="507"/>
      <c r="N861" s="507"/>
      <c r="O861" s="507"/>
      <c r="P861" s="507"/>
      <c r="Q861" s="507"/>
      <c r="R861" s="507"/>
      <c r="S861" s="507"/>
      <c r="T861" s="507"/>
      <c r="U861" s="507"/>
      <c r="V861" s="507"/>
      <c r="W861" s="507"/>
      <c r="X861" s="507"/>
      <c r="Y861" s="507"/>
      <c r="Z861" s="507"/>
      <c r="AA861" s="473"/>
      <c r="AB861" s="472"/>
      <c r="AC861" s="271"/>
      <c r="AD861" s="54"/>
      <c r="AE861" s="54"/>
      <c r="AF861" s="54"/>
      <c r="AG861" s="54"/>
      <c r="AH861" s="54"/>
      <c r="AI861" s="464"/>
      <c r="AJ861" s="470"/>
    </row>
    <row r="862" spans="1:36" x14ac:dyDescent="0.25">
      <c r="A862" s="447">
        <v>12</v>
      </c>
      <c r="B862" s="471" t="s">
        <v>467</v>
      </c>
      <c r="C862" s="447"/>
      <c r="D862" s="507"/>
      <c r="E862" s="507"/>
      <c r="F862" s="507"/>
      <c r="G862" s="507"/>
      <c r="H862" s="507"/>
      <c r="I862" s="507"/>
      <c r="J862" s="507"/>
      <c r="K862" s="507"/>
      <c r="L862" s="507"/>
      <c r="M862" s="507"/>
      <c r="N862" s="507"/>
      <c r="O862" s="507"/>
      <c r="P862" s="507"/>
      <c r="Q862" s="507"/>
      <c r="R862" s="507"/>
      <c r="S862" s="507"/>
      <c r="T862" s="507"/>
      <c r="U862" s="507"/>
      <c r="V862" s="507"/>
      <c r="W862" s="507"/>
      <c r="X862" s="507"/>
      <c r="Y862" s="507"/>
      <c r="Z862" s="507"/>
      <c r="AA862" s="473"/>
      <c r="AB862" s="472"/>
      <c r="AC862" s="271"/>
      <c r="AD862" s="54"/>
      <c r="AE862" s="54"/>
      <c r="AF862" s="54"/>
      <c r="AG862" s="54"/>
      <c r="AH862" s="54"/>
      <c r="AI862" s="464"/>
      <c r="AJ862" s="470"/>
    </row>
    <row r="863" spans="1:36" x14ac:dyDescent="0.25">
      <c r="A863" s="447">
        <v>13</v>
      </c>
      <c r="B863" s="471" t="s">
        <v>468</v>
      </c>
      <c r="C863" s="447"/>
      <c r="D863" s="507"/>
      <c r="E863" s="507"/>
      <c r="F863" s="507"/>
      <c r="G863" s="507"/>
      <c r="H863" s="507"/>
      <c r="I863" s="507"/>
      <c r="J863" s="507"/>
      <c r="K863" s="507"/>
      <c r="L863" s="507"/>
      <c r="M863" s="507"/>
      <c r="N863" s="507"/>
      <c r="O863" s="507"/>
      <c r="P863" s="507"/>
      <c r="Q863" s="507"/>
      <c r="R863" s="507"/>
      <c r="S863" s="507"/>
      <c r="T863" s="507"/>
      <c r="U863" s="507"/>
      <c r="V863" s="507"/>
      <c r="W863" s="507"/>
      <c r="X863" s="507"/>
      <c r="Y863" s="507"/>
      <c r="Z863" s="507"/>
      <c r="AA863" s="473"/>
      <c r="AB863" s="472"/>
      <c r="AC863" s="271"/>
      <c r="AD863" s="54"/>
      <c r="AE863" s="54"/>
      <c r="AF863" s="54"/>
      <c r="AG863" s="54"/>
      <c r="AH863" s="54"/>
      <c r="AI863" s="464"/>
      <c r="AJ863" s="470"/>
    </row>
    <row r="864" spans="1:36" x14ac:dyDescent="0.25">
      <c r="A864" s="447">
        <v>14</v>
      </c>
      <c r="B864" s="471" t="s">
        <v>458</v>
      </c>
      <c r="C864" s="447"/>
      <c r="D864" s="507"/>
      <c r="E864" s="507"/>
      <c r="F864" s="507"/>
      <c r="G864" s="507"/>
      <c r="H864" s="507"/>
      <c r="I864" s="507"/>
      <c r="J864" s="507"/>
      <c r="K864" s="507"/>
      <c r="L864" s="507"/>
      <c r="M864" s="507"/>
      <c r="N864" s="507"/>
      <c r="O864" s="507"/>
      <c r="P864" s="507"/>
      <c r="Q864" s="507"/>
      <c r="R864" s="507"/>
      <c r="S864" s="507"/>
      <c r="T864" s="507"/>
      <c r="U864" s="507"/>
      <c r="V864" s="507"/>
      <c r="W864" s="507"/>
      <c r="X864" s="507"/>
      <c r="Y864" s="507"/>
      <c r="Z864" s="507"/>
      <c r="AA864" s="473"/>
      <c r="AB864" s="472"/>
      <c r="AC864" s="271"/>
      <c r="AD864" s="54"/>
      <c r="AE864" s="54"/>
      <c r="AF864" s="54"/>
      <c r="AG864" s="54"/>
      <c r="AH864" s="54"/>
      <c r="AI864" s="464"/>
      <c r="AJ864" s="470"/>
    </row>
    <row r="865" spans="1:36" x14ac:dyDescent="0.25">
      <c r="A865" s="447">
        <v>15</v>
      </c>
      <c r="B865" s="471" t="s">
        <v>459</v>
      </c>
      <c r="C865" s="447"/>
      <c r="D865" s="507"/>
      <c r="E865" s="507"/>
      <c r="F865" s="507"/>
      <c r="G865" s="507"/>
      <c r="H865" s="507"/>
      <c r="I865" s="507"/>
      <c r="J865" s="507"/>
      <c r="K865" s="507"/>
      <c r="L865" s="507"/>
      <c r="M865" s="507"/>
      <c r="N865" s="507"/>
      <c r="O865" s="507"/>
      <c r="P865" s="507"/>
      <c r="Q865" s="507"/>
      <c r="R865" s="507"/>
      <c r="S865" s="507"/>
      <c r="T865" s="507"/>
      <c r="U865" s="507"/>
      <c r="V865" s="507"/>
      <c r="W865" s="507"/>
      <c r="X865" s="507"/>
      <c r="Y865" s="507"/>
      <c r="Z865" s="507"/>
      <c r="AA865" s="473"/>
      <c r="AB865" s="472"/>
      <c r="AC865" s="271"/>
      <c r="AD865" s="54"/>
      <c r="AE865" s="54"/>
      <c r="AF865" s="54"/>
      <c r="AG865" s="54"/>
      <c r="AH865" s="54"/>
      <c r="AI865" s="464"/>
      <c r="AJ865" s="470"/>
    </row>
    <row r="866" spans="1:36" x14ac:dyDescent="0.25">
      <c r="A866" s="447">
        <v>16</v>
      </c>
      <c r="B866" s="471" t="s">
        <v>460</v>
      </c>
      <c r="C866" s="447"/>
      <c r="D866" s="507"/>
      <c r="E866" s="507"/>
      <c r="F866" s="507"/>
      <c r="G866" s="507"/>
      <c r="H866" s="507"/>
      <c r="I866" s="507"/>
      <c r="J866" s="507"/>
      <c r="K866" s="507"/>
      <c r="L866" s="507"/>
      <c r="M866" s="507"/>
      <c r="N866" s="507"/>
      <c r="O866" s="507"/>
      <c r="P866" s="507"/>
      <c r="Q866" s="507"/>
      <c r="R866" s="507"/>
      <c r="S866" s="507"/>
      <c r="T866" s="507"/>
      <c r="U866" s="507"/>
      <c r="V866" s="507"/>
      <c r="W866" s="507"/>
      <c r="X866" s="507"/>
      <c r="Y866" s="507"/>
      <c r="Z866" s="507"/>
      <c r="AA866" s="473"/>
      <c r="AB866" s="472"/>
      <c r="AC866" s="271"/>
      <c r="AD866" s="54"/>
      <c r="AE866" s="54"/>
      <c r="AF866" s="54"/>
      <c r="AG866" s="54"/>
      <c r="AH866" s="54"/>
      <c r="AI866" s="464"/>
      <c r="AJ866" s="470"/>
    </row>
    <row r="867" spans="1:36" x14ac:dyDescent="0.25">
      <c r="A867" s="447">
        <v>17</v>
      </c>
      <c r="B867" s="471" t="s">
        <v>121</v>
      </c>
      <c r="C867" s="447"/>
      <c r="D867" s="507"/>
      <c r="E867" s="507"/>
      <c r="F867" s="507"/>
      <c r="G867" s="507"/>
      <c r="H867" s="507"/>
      <c r="I867" s="507"/>
      <c r="J867" s="507"/>
      <c r="K867" s="507"/>
      <c r="L867" s="507"/>
      <c r="M867" s="507"/>
      <c r="N867" s="507"/>
      <c r="O867" s="507"/>
      <c r="P867" s="507"/>
      <c r="Q867" s="507"/>
      <c r="R867" s="507"/>
      <c r="S867" s="507"/>
      <c r="T867" s="507"/>
      <c r="U867" s="507"/>
      <c r="V867" s="507"/>
      <c r="W867" s="507"/>
      <c r="X867" s="507"/>
      <c r="Y867" s="507"/>
      <c r="Z867" s="507"/>
      <c r="AA867" s="473"/>
      <c r="AB867" s="472"/>
      <c r="AC867" s="271"/>
      <c r="AD867" s="54"/>
      <c r="AE867" s="54"/>
      <c r="AF867" s="54"/>
      <c r="AG867" s="54"/>
      <c r="AH867" s="54"/>
      <c r="AI867" s="464"/>
      <c r="AJ867" s="470"/>
    </row>
    <row r="868" spans="1:36" x14ac:dyDescent="0.25">
      <c r="A868" s="447">
        <v>18</v>
      </c>
      <c r="B868" s="471" t="s">
        <v>469</v>
      </c>
      <c r="C868" s="447"/>
      <c r="D868" s="507"/>
      <c r="E868" s="507"/>
      <c r="F868" s="507"/>
      <c r="G868" s="507"/>
      <c r="H868" s="507"/>
      <c r="I868" s="507"/>
      <c r="J868" s="507"/>
      <c r="K868" s="507"/>
      <c r="L868" s="507"/>
      <c r="M868" s="507"/>
      <c r="N868" s="507"/>
      <c r="O868" s="507"/>
      <c r="P868" s="507"/>
      <c r="Q868" s="507"/>
      <c r="R868" s="507"/>
      <c r="S868" s="507"/>
      <c r="T868" s="507"/>
      <c r="U868" s="507"/>
      <c r="V868" s="507"/>
      <c r="W868" s="507"/>
      <c r="X868" s="507"/>
      <c r="Y868" s="507"/>
      <c r="Z868" s="507"/>
      <c r="AA868" s="473"/>
      <c r="AB868" s="472"/>
      <c r="AC868" s="271"/>
      <c r="AD868" s="54"/>
      <c r="AE868" s="54"/>
      <c r="AF868" s="54"/>
      <c r="AG868" s="54"/>
      <c r="AH868" s="54"/>
      <c r="AI868" s="464"/>
      <c r="AJ868" s="470"/>
    </row>
    <row r="869" spans="1:36" x14ac:dyDescent="0.25">
      <c r="A869" s="447">
        <v>19</v>
      </c>
      <c r="B869" s="471" t="s">
        <v>470</v>
      </c>
      <c r="C869" s="447"/>
      <c r="D869" s="507"/>
      <c r="E869" s="507"/>
      <c r="F869" s="507"/>
      <c r="G869" s="507"/>
      <c r="H869" s="507"/>
      <c r="I869" s="507"/>
      <c r="J869" s="507"/>
      <c r="K869" s="507"/>
      <c r="L869" s="507"/>
      <c r="M869" s="507"/>
      <c r="N869" s="507"/>
      <c r="O869" s="507"/>
      <c r="P869" s="507"/>
      <c r="Q869" s="507"/>
      <c r="R869" s="507"/>
      <c r="S869" s="507"/>
      <c r="T869" s="507"/>
      <c r="U869" s="507"/>
      <c r="V869" s="507"/>
      <c r="W869" s="507"/>
      <c r="X869" s="507"/>
      <c r="Y869" s="507"/>
      <c r="Z869" s="507"/>
      <c r="AA869" s="473"/>
      <c r="AB869" s="472"/>
      <c r="AC869" s="271"/>
      <c r="AD869" s="54"/>
      <c r="AE869" s="54"/>
      <c r="AF869" s="54"/>
      <c r="AG869" s="54"/>
      <c r="AH869" s="54"/>
      <c r="AI869" s="464"/>
      <c r="AJ869" s="470"/>
    </row>
    <row r="870" spans="1:36" x14ac:dyDescent="0.25">
      <c r="A870" s="447" t="s">
        <v>473</v>
      </c>
      <c r="B870" s="471" t="s">
        <v>464</v>
      </c>
      <c r="C870" s="447">
        <v>0</v>
      </c>
      <c r="D870" s="507">
        <v>0.8</v>
      </c>
      <c r="E870" s="507">
        <v>2.4390000000000001</v>
      </c>
      <c r="F870" s="507">
        <v>5.9350807700000008</v>
      </c>
      <c r="G870" s="507">
        <v>5.9350807700000008</v>
      </c>
      <c r="H870" s="507">
        <v>0.9</v>
      </c>
      <c r="I870" s="507">
        <v>3.5180000000000002</v>
      </c>
      <c r="J870" s="507">
        <v>0.32178024</v>
      </c>
      <c r="K870" s="507">
        <v>0.32178024</v>
      </c>
      <c r="L870" s="507">
        <v>0.8</v>
      </c>
      <c r="M870" s="507">
        <v>1.145</v>
      </c>
      <c r="N870" s="507">
        <v>11.998699520000001</v>
      </c>
      <c r="O870" s="507">
        <v>11.998699520000001</v>
      </c>
      <c r="P870" s="507">
        <v>0.75</v>
      </c>
      <c r="Q870" s="507">
        <v>2.2279999999999998</v>
      </c>
      <c r="R870" s="507">
        <v>12.95695563</v>
      </c>
      <c r="S870" s="507">
        <v>12.95695563</v>
      </c>
      <c r="T870" s="507">
        <v>3.25</v>
      </c>
      <c r="U870" s="507">
        <v>9.33</v>
      </c>
      <c r="V870" s="507">
        <v>31.21251616</v>
      </c>
      <c r="W870" s="507">
        <v>31.21251616</v>
      </c>
      <c r="X870" s="507">
        <v>-28.68811616</v>
      </c>
      <c r="Y870" s="507">
        <v>-28.68811616</v>
      </c>
      <c r="Z870" s="507">
        <v>28.68811616</v>
      </c>
      <c r="AA870" s="473">
        <v>12.364330597369673</v>
      </c>
      <c r="AB870" s="472">
        <v>0</v>
      </c>
      <c r="AC870" s="271"/>
      <c r="AD870" s="54"/>
      <c r="AE870" s="54"/>
      <c r="AF870" s="54"/>
      <c r="AG870" s="54"/>
      <c r="AH870" s="54"/>
      <c r="AI870" s="464"/>
      <c r="AJ870" s="470"/>
    </row>
    <row r="871" spans="1:36" x14ac:dyDescent="0.25">
      <c r="A871" s="447">
        <v>1</v>
      </c>
      <c r="B871" s="471" t="s">
        <v>451</v>
      </c>
      <c r="C871" s="447"/>
      <c r="D871" s="507"/>
      <c r="E871" s="507"/>
      <c r="F871" s="507"/>
      <c r="G871" s="507"/>
      <c r="H871" s="507"/>
      <c r="I871" s="507"/>
      <c r="J871" s="507"/>
      <c r="K871" s="507"/>
      <c r="L871" s="507"/>
      <c r="M871" s="507"/>
      <c r="N871" s="507"/>
      <c r="O871" s="507"/>
      <c r="P871" s="507"/>
      <c r="Q871" s="507"/>
      <c r="R871" s="507"/>
      <c r="S871" s="507"/>
      <c r="T871" s="507"/>
      <c r="U871" s="507"/>
      <c r="V871" s="507"/>
      <c r="W871" s="507"/>
      <c r="X871" s="507"/>
      <c r="Y871" s="507"/>
      <c r="Z871" s="507"/>
      <c r="AA871" s="473"/>
      <c r="AB871" s="472"/>
      <c r="AC871" s="271"/>
      <c r="AD871" s="54"/>
      <c r="AE871" s="54"/>
      <c r="AF871" s="54"/>
      <c r="AG871" s="54"/>
      <c r="AH871" s="54"/>
      <c r="AI871" s="464"/>
      <c r="AJ871" s="470"/>
    </row>
    <row r="872" spans="1:36" x14ac:dyDescent="0.25">
      <c r="A872" s="447">
        <v>2</v>
      </c>
      <c r="B872" s="471" t="s">
        <v>452</v>
      </c>
      <c r="C872" s="447"/>
      <c r="D872" s="507"/>
      <c r="E872" s="507"/>
      <c r="F872" s="507"/>
      <c r="G872" s="507"/>
      <c r="H872" s="507"/>
      <c r="I872" s="507"/>
      <c r="J872" s="507"/>
      <c r="K872" s="507"/>
      <c r="L872" s="507"/>
      <c r="M872" s="507"/>
      <c r="N872" s="507"/>
      <c r="O872" s="507"/>
      <c r="P872" s="507"/>
      <c r="Q872" s="507"/>
      <c r="R872" s="507"/>
      <c r="S872" s="507"/>
      <c r="T872" s="507"/>
      <c r="U872" s="507"/>
      <c r="V872" s="507"/>
      <c r="W872" s="507"/>
      <c r="X872" s="507"/>
      <c r="Y872" s="507"/>
      <c r="Z872" s="507"/>
      <c r="AA872" s="473"/>
      <c r="AB872" s="472"/>
      <c r="AC872" s="271"/>
      <c r="AD872" s="54"/>
      <c r="AE872" s="54"/>
      <c r="AF872" s="54"/>
      <c r="AG872" s="54"/>
      <c r="AH872" s="54"/>
      <c r="AI872" s="464"/>
      <c r="AJ872" s="470"/>
    </row>
    <row r="873" spans="1:36" x14ac:dyDescent="0.25">
      <c r="A873" s="447">
        <v>3</v>
      </c>
      <c r="B873" s="471" t="s">
        <v>453</v>
      </c>
      <c r="C873" s="447"/>
      <c r="D873" s="507"/>
      <c r="E873" s="507"/>
      <c r="F873" s="507"/>
      <c r="G873" s="507"/>
      <c r="H873" s="507"/>
      <c r="I873" s="507"/>
      <c r="J873" s="507"/>
      <c r="K873" s="507"/>
      <c r="L873" s="507"/>
      <c r="M873" s="507"/>
      <c r="N873" s="507"/>
      <c r="O873" s="507"/>
      <c r="P873" s="507"/>
      <c r="Q873" s="507"/>
      <c r="R873" s="507"/>
      <c r="S873" s="507"/>
      <c r="T873" s="507"/>
      <c r="U873" s="507"/>
      <c r="V873" s="507"/>
      <c r="W873" s="507"/>
      <c r="X873" s="507"/>
      <c r="Y873" s="507"/>
      <c r="Z873" s="507"/>
      <c r="AA873" s="473"/>
      <c r="AB873" s="472"/>
      <c r="AC873" s="271"/>
      <c r="AD873" s="54"/>
      <c r="AE873" s="54"/>
      <c r="AF873" s="54"/>
      <c r="AG873" s="54"/>
      <c r="AH873" s="54"/>
      <c r="AI873" s="464"/>
      <c r="AJ873" s="470"/>
    </row>
    <row r="874" spans="1:36" x14ac:dyDescent="0.25">
      <c r="A874" s="447">
        <v>4</v>
      </c>
      <c r="B874" s="471" t="s">
        <v>454</v>
      </c>
      <c r="C874" s="447"/>
      <c r="D874" s="507"/>
      <c r="E874" s="507"/>
      <c r="F874" s="507"/>
      <c r="G874" s="507"/>
      <c r="H874" s="507"/>
      <c r="I874" s="507"/>
      <c r="J874" s="507"/>
      <c r="K874" s="507"/>
      <c r="L874" s="507"/>
      <c r="M874" s="507"/>
      <c r="N874" s="507"/>
      <c r="O874" s="507"/>
      <c r="P874" s="507"/>
      <c r="Q874" s="507"/>
      <c r="R874" s="507"/>
      <c r="S874" s="507"/>
      <c r="T874" s="507"/>
      <c r="U874" s="507"/>
      <c r="V874" s="507"/>
      <c r="W874" s="507"/>
      <c r="X874" s="507"/>
      <c r="Y874" s="507"/>
      <c r="Z874" s="507"/>
      <c r="AA874" s="473"/>
      <c r="AB874" s="472"/>
      <c r="AC874" s="271"/>
      <c r="AD874" s="54"/>
      <c r="AE874" s="54"/>
      <c r="AF874" s="54"/>
      <c r="AG874" s="54"/>
      <c r="AH874" s="54"/>
      <c r="AI874" s="464"/>
      <c r="AJ874" s="470"/>
    </row>
    <row r="875" spans="1:36" x14ac:dyDescent="0.25">
      <c r="A875" s="447">
        <v>5</v>
      </c>
      <c r="B875" s="471" t="s">
        <v>394</v>
      </c>
      <c r="C875" s="447">
        <v>0</v>
      </c>
      <c r="D875" s="507">
        <v>0</v>
      </c>
      <c r="E875" s="507">
        <v>0</v>
      </c>
      <c r="F875" s="507">
        <v>0</v>
      </c>
      <c r="G875" s="507">
        <v>0</v>
      </c>
      <c r="H875" s="507">
        <v>0</v>
      </c>
      <c r="I875" s="507">
        <v>0</v>
      </c>
      <c r="J875" s="507">
        <v>0</v>
      </c>
      <c r="K875" s="507">
        <v>0</v>
      </c>
      <c r="L875" s="507">
        <v>0</v>
      </c>
      <c r="M875" s="507">
        <v>0</v>
      </c>
      <c r="N875" s="507">
        <v>0</v>
      </c>
      <c r="O875" s="507">
        <v>0</v>
      </c>
      <c r="P875" s="507">
        <v>0</v>
      </c>
      <c r="Q875" s="507">
        <v>0.02</v>
      </c>
      <c r="R875" s="507">
        <v>7.5999999999999998E-2</v>
      </c>
      <c r="S875" s="507">
        <v>7.5999999999999998E-2</v>
      </c>
      <c r="T875" s="507">
        <v>0</v>
      </c>
      <c r="U875" s="507">
        <v>0.02</v>
      </c>
      <c r="V875" s="507">
        <v>7.5999999999999998E-2</v>
      </c>
      <c r="W875" s="507">
        <v>7.5999999999999998E-2</v>
      </c>
      <c r="X875" s="507">
        <v>-7.5999999999999998E-2</v>
      </c>
      <c r="Y875" s="507">
        <v>-7.5999999999999998E-2</v>
      </c>
      <c r="Z875" s="507">
        <v>7.5999999999999998E-2</v>
      </c>
      <c r="AA875" s="473" t="s">
        <v>1119</v>
      </c>
      <c r="AB875" s="472">
        <v>0</v>
      </c>
      <c r="AC875" s="271"/>
      <c r="AD875" s="54"/>
      <c r="AE875" s="54"/>
      <c r="AF875" s="54"/>
      <c r="AG875" s="54"/>
      <c r="AH875" s="54"/>
      <c r="AI875" s="464"/>
      <c r="AJ875" s="470"/>
    </row>
    <row r="876" spans="1:36" ht="94.5" x14ac:dyDescent="0.25">
      <c r="A876" s="447">
        <v>0</v>
      </c>
      <c r="B876" s="471" t="s">
        <v>616</v>
      </c>
      <c r="C876" s="447" t="s">
        <v>390</v>
      </c>
      <c r="D876" s="507">
        <v>0</v>
      </c>
      <c r="E876" s="507">
        <v>0</v>
      </c>
      <c r="F876" s="507">
        <v>0</v>
      </c>
      <c r="G876" s="507">
        <v>0</v>
      </c>
      <c r="H876" s="507">
        <v>0</v>
      </c>
      <c r="I876" s="507">
        <v>0</v>
      </c>
      <c r="J876" s="507">
        <v>0</v>
      </c>
      <c r="K876" s="507">
        <v>0</v>
      </c>
      <c r="L876" s="507">
        <v>0</v>
      </c>
      <c r="M876" s="507">
        <v>0</v>
      </c>
      <c r="N876" s="507">
        <v>0</v>
      </c>
      <c r="O876" s="507">
        <v>0</v>
      </c>
      <c r="P876" s="507">
        <v>0</v>
      </c>
      <c r="Q876" s="507">
        <v>0.02</v>
      </c>
      <c r="R876" s="507">
        <v>7.5999999999999998E-2</v>
      </c>
      <c r="S876" s="507">
        <v>7.5999999999999998E-2</v>
      </c>
      <c r="T876" s="507">
        <v>0</v>
      </c>
      <c r="U876" s="507">
        <v>0.02</v>
      </c>
      <c r="V876" s="507">
        <v>7.5999999999999998E-2</v>
      </c>
      <c r="W876" s="507">
        <v>7.5999999999999998E-2</v>
      </c>
      <c r="X876" s="507">
        <v>-7.5999999999999998E-2</v>
      </c>
      <c r="Y876" s="507">
        <v>-7.5999999999999998E-2</v>
      </c>
      <c r="Z876" s="507">
        <v>7.5999999999999998E-2</v>
      </c>
      <c r="AA876" s="473" t="s">
        <v>1119</v>
      </c>
      <c r="AB876" s="472" t="s">
        <v>421</v>
      </c>
      <c r="AC876" s="271"/>
      <c r="AD876" s="54"/>
      <c r="AE876" s="54"/>
      <c r="AF876" s="54"/>
      <c r="AG876" s="54"/>
      <c r="AH876" s="54"/>
      <c r="AI876" s="464"/>
      <c r="AJ876" s="470"/>
    </row>
    <row r="877" spans="1:36" x14ac:dyDescent="0.25">
      <c r="A877" s="447">
        <v>6</v>
      </c>
      <c r="B877" s="471" t="s">
        <v>395</v>
      </c>
      <c r="C877" s="447">
        <v>0</v>
      </c>
      <c r="D877" s="507">
        <v>0</v>
      </c>
      <c r="E877" s="507">
        <v>0.06</v>
      </c>
      <c r="F877" s="507">
        <v>0</v>
      </c>
      <c r="G877" s="507">
        <v>0</v>
      </c>
      <c r="H877" s="507">
        <v>0</v>
      </c>
      <c r="I877" s="507">
        <v>0.06</v>
      </c>
      <c r="J877" s="507">
        <v>0.32178024</v>
      </c>
      <c r="K877" s="507">
        <v>0.32178024</v>
      </c>
      <c r="L877" s="507">
        <v>0</v>
      </c>
      <c r="M877" s="507">
        <v>0</v>
      </c>
      <c r="N877" s="507">
        <v>0</v>
      </c>
      <c r="O877" s="507">
        <v>0</v>
      </c>
      <c r="P877" s="507">
        <v>0</v>
      </c>
      <c r="Q877" s="507">
        <v>0</v>
      </c>
      <c r="R877" s="507">
        <v>0</v>
      </c>
      <c r="S877" s="507">
        <v>0</v>
      </c>
      <c r="T877" s="507">
        <v>0</v>
      </c>
      <c r="U877" s="507">
        <v>0.12</v>
      </c>
      <c r="V877" s="507">
        <v>0.32178024</v>
      </c>
      <c r="W877" s="507">
        <v>0.32178024</v>
      </c>
      <c r="X877" s="507">
        <v>-0.32178024</v>
      </c>
      <c r="Y877" s="507">
        <v>-0.32178024</v>
      </c>
      <c r="Z877" s="507">
        <v>0.32178024</v>
      </c>
      <c r="AA877" s="473" t="s">
        <v>1119</v>
      </c>
      <c r="AB877" s="472">
        <v>0</v>
      </c>
      <c r="AC877" s="271"/>
      <c r="AD877" s="54"/>
      <c r="AE877" s="54"/>
      <c r="AF877" s="54"/>
      <c r="AG877" s="54"/>
      <c r="AH877" s="54"/>
      <c r="AI877" s="464"/>
      <c r="AJ877" s="470"/>
    </row>
    <row r="878" spans="1:36" ht="31.5" x14ac:dyDescent="0.25">
      <c r="A878" s="447">
        <v>0</v>
      </c>
      <c r="B878" s="471" t="s">
        <v>620</v>
      </c>
      <c r="C878" s="447" t="s">
        <v>388</v>
      </c>
      <c r="D878" s="507">
        <v>0</v>
      </c>
      <c r="E878" s="507">
        <v>0.06</v>
      </c>
      <c r="F878" s="507">
        <v>0</v>
      </c>
      <c r="G878" s="507">
        <v>0</v>
      </c>
      <c r="H878" s="507">
        <v>0</v>
      </c>
      <c r="I878" s="507">
        <v>0.06</v>
      </c>
      <c r="J878" s="507">
        <v>0.32178024</v>
      </c>
      <c r="K878" s="507">
        <v>0.32178024</v>
      </c>
      <c r="L878" s="507">
        <v>0</v>
      </c>
      <c r="M878" s="507">
        <v>0</v>
      </c>
      <c r="N878" s="507">
        <v>0</v>
      </c>
      <c r="O878" s="507">
        <v>0</v>
      </c>
      <c r="P878" s="507">
        <v>0</v>
      </c>
      <c r="Q878" s="507">
        <v>0</v>
      </c>
      <c r="R878" s="507">
        <v>0</v>
      </c>
      <c r="S878" s="507">
        <v>0</v>
      </c>
      <c r="T878" s="507">
        <v>0</v>
      </c>
      <c r="U878" s="507">
        <v>0.12</v>
      </c>
      <c r="V878" s="507">
        <v>0.32178024</v>
      </c>
      <c r="W878" s="507">
        <v>0.32178024</v>
      </c>
      <c r="X878" s="507">
        <v>-0.32178024</v>
      </c>
      <c r="Y878" s="507">
        <v>-0.32178024</v>
      </c>
      <c r="Z878" s="507">
        <v>0.32178024</v>
      </c>
      <c r="AA878" s="473" t="s">
        <v>1119</v>
      </c>
      <c r="AB878" s="472" t="s">
        <v>769</v>
      </c>
      <c r="AC878" s="271"/>
      <c r="AD878" s="54"/>
      <c r="AE878" s="54"/>
      <c r="AF878" s="54"/>
      <c r="AG878" s="54"/>
      <c r="AH878" s="54"/>
      <c r="AI878" s="464"/>
      <c r="AJ878" s="470"/>
    </row>
    <row r="879" spans="1:36" x14ac:dyDescent="0.25">
      <c r="A879" s="447">
        <v>7</v>
      </c>
      <c r="B879" s="471" t="s">
        <v>455</v>
      </c>
      <c r="C879" s="447"/>
      <c r="D879" s="507"/>
      <c r="E879" s="507"/>
      <c r="F879" s="507"/>
      <c r="G879" s="507"/>
      <c r="H879" s="507"/>
      <c r="I879" s="507"/>
      <c r="J879" s="507"/>
      <c r="K879" s="507"/>
      <c r="L879" s="507"/>
      <c r="M879" s="507"/>
      <c r="N879" s="507"/>
      <c r="O879" s="507"/>
      <c r="P879" s="507"/>
      <c r="Q879" s="507"/>
      <c r="R879" s="507"/>
      <c r="S879" s="507"/>
      <c r="T879" s="507"/>
      <c r="U879" s="507"/>
      <c r="V879" s="507"/>
      <c r="W879" s="507"/>
      <c r="X879" s="507"/>
      <c r="Y879" s="507"/>
      <c r="Z879" s="507"/>
      <c r="AA879" s="473"/>
      <c r="AB879" s="472"/>
      <c r="AC879" s="271"/>
      <c r="AD879" s="54"/>
      <c r="AE879" s="54"/>
      <c r="AF879" s="54"/>
      <c r="AG879" s="54"/>
      <c r="AH879" s="54"/>
      <c r="AI879" s="464"/>
      <c r="AJ879" s="470"/>
    </row>
    <row r="880" spans="1:36" x14ac:dyDescent="0.25">
      <c r="A880" s="447">
        <v>8</v>
      </c>
      <c r="B880" s="471" t="s">
        <v>456</v>
      </c>
      <c r="C880" s="447"/>
      <c r="D880" s="507"/>
      <c r="E880" s="507"/>
      <c r="F880" s="507"/>
      <c r="G880" s="507"/>
      <c r="H880" s="507"/>
      <c r="I880" s="507"/>
      <c r="J880" s="507"/>
      <c r="K880" s="507"/>
      <c r="L880" s="507"/>
      <c r="M880" s="507"/>
      <c r="N880" s="507"/>
      <c r="O880" s="507"/>
      <c r="P880" s="507"/>
      <c r="Q880" s="507"/>
      <c r="R880" s="507"/>
      <c r="S880" s="507"/>
      <c r="T880" s="507"/>
      <c r="U880" s="507"/>
      <c r="V880" s="507"/>
      <c r="W880" s="507"/>
      <c r="X880" s="507"/>
      <c r="Y880" s="507"/>
      <c r="Z880" s="507"/>
      <c r="AA880" s="473"/>
      <c r="AB880" s="472"/>
      <c r="AC880" s="271"/>
      <c r="AD880" s="54"/>
      <c r="AE880" s="54"/>
      <c r="AF880" s="54"/>
      <c r="AG880" s="54"/>
      <c r="AH880" s="54"/>
      <c r="AI880" s="464"/>
      <c r="AJ880" s="470"/>
    </row>
    <row r="881" spans="1:36" x14ac:dyDescent="0.25">
      <c r="A881" s="447">
        <v>9</v>
      </c>
      <c r="B881" s="471" t="s">
        <v>457</v>
      </c>
      <c r="C881" s="447"/>
      <c r="D881" s="507"/>
      <c r="E881" s="507"/>
      <c r="F881" s="507"/>
      <c r="G881" s="507"/>
      <c r="H881" s="507"/>
      <c r="I881" s="507"/>
      <c r="J881" s="507"/>
      <c r="K881" s="507"/>
      <c r="L881" s="507"/>
      <c r="M881" s="507"/>
      <c r="N881" s="507"/>
      <c r="O881" s="507"/>
      <c r="P881" s="507"/>
      <c r="Q881" s="507"/>
      <c r="R881" s="507"/>
      <c r="S881" s="507"/>
      <c r="T881" s="507"/>
      <c r="U881" s="507"/>
      <c r="V881" s="507"/>
      <c r="W881" s="507"/>
      <c r="X881" s="507"/>
      <c r="Y881" s="507"/>
      <c r="Z881" s="507"/>
      <c r="AA881" s="473"/>
      <c r="AB881" s="472"/>
      <c r="AC881" s="271"/>
      <c r="AD881" s="54"/>
      <c r="AE881" s="54"/>
      <c r="AF881" s="54"/>
      <c r="AG881" s="54"/>
      <c r="AH881" s="54"/>
      <c r="AI881" s="464"/>
      <c r="AJ881" s="470"/>
    </row>
    <row r="882" spans="1:36" x14ac:dyDescent="0.25">
      <c r="A882" s="447">
        <v>10</v>
      </c>
      <c r="B882" s="471" t="s">
        <v>120</v>
      </c>
      <c r="C882" s="447"/>
      <c r="D882" s="507"/>
      <c r="E882" s="507"/>
      <c r="F882" s="507"/>
      <c r="G882" s="507"/>
      <c r="H882" s="507"/>
      <c r="I882" s="507"/>
      <c r="J882" s="507"/>
      <c r="K882" s="507"/>
      <c r="L882" s="507"/>
      <c r="M882" s="507"/>
      <c r="N882" s="507"/>
      <c r="O882" s="507"/>
      <c r="P882" s="507"/>
      <c r="Q882" s="507"/>
      <c r="R882" s="507"/>
      <c r="S882" s="507"/>
      <c r="T882" s="507"/>
      <c r="U882" s="507"/>
      <c r="V882" s="507"/>
      <c r="W882" s="507"/>
      <c r="X882" s="507"/>
      <c r="Y882" s="507"/>
      <c r="Z882" s="507"/>
      <c r="AA882" s="473"/>
      <c r="AB882" s="472"/>
      <c r="AC882" s="271"/>
      <c r="AD882" s="54"/>
      <c r="AE882" s="54"/>
      <c r="AF882" s="54"/>
      <c r="AG882" s="54"/>
      <c r="AH882" s="54"/>
      <c r="AI882" s="464"/>
      <c r="AJ882" s="470"/>
    </row>
    <row r="883" spans="1:36" x14ac:dyDescent="0.25">
      <c r="A883" s="447">
        <v>11</v>
      </c>
      <c r="B883" s="471" t="s">
        <v>466</v>
      </c>
      <c r="C883" s="447"/>
      <c r="D883" s="507"/>
      <c r="E883" s="507"/>
      <c r="F883" s="507"/>
      <c r="G883" s="507"/>
      <c r="H883" s="507"/>
      <c r="I883" s="507"/>
      <c r="J883" s="507"/>
      <c r="K883" s="507"/>
      <c r="L883" s="507"/>
      <c r="M883" s="507"/>
      <c r="N883" s="507"/>
      <c r="O883" s="507"/>
      <c r="P883" s="507"/>
      <c r="Q883" s="507"/>
      <c r="R883" s="507"/>
      <c r="S883" s="507"/>
      <c r="T883" s="507"/>
      <c r="U883" s="507"/>
      <c r="V883" s="507"/>
      <c r="W883" s="507"/>
      <c r="X883" s="507"/>
      <c r="Y883" s="507"/>
      <c r="Z883" s="507"/>
      <c r="AA883" s="473"/>
      <c r="AB883" s="472"/>
      <c r="AC883" s="271"/>
      <c r="AD883" s="54"/>
      <c r="AE883" s="54"/>
      <c r="AF883" s="54"/>
      <c r="AG883" s="54"/>
      <c r="AH883" s="54"/>
      <c r="AI883" s="464"/>
      <c r="AJ883" s="470"/>
    </row>
    <row r="884" spans="1:36" x14ac:dyDescent="0.25">
      <c r="A884" s="447">
        <v>12</v>
      </c>
      <c r="B884" s="471" t="s">
        <v>467</v>
      </c>
      <c r="C884" s="447">
        <v>0</v>
      </c>
      <c r="D884" s="507">
        <v>0</v>
      </c>
      <c r="E884" s="507">
        <v>0</v>
      </c>
      <c r="F884" s="507">
        <v>0</v>
      </c>
      <c r="G884" s="507">
        <v>0</v>
      </c>
      <c r="H884" s="507">
        <v>0</v>
      </c>
      <c r="I884" s="507">
        <v>0</v>
      </c>
      <c r="J884" s="507">
        <v>0</v>
      </c>
      <c r="K884" s="507">
        <v>0</v>
      </c>
      <c r="L884" s="507">
        <v>0</v>
      </c>
      <c r="M884" s="507">
        <v>0</v>
      </c>
      <c r="N884" s="507">
        <v>0</v>
      </c>
      <c r="O884" s="507">
        <v>0</v>
      </c>
      <c r="P884" s="507">
        <v>0</v>
      </c>
      <c r="Q884" s="507">
        <v>0.79</v>
      </c>
      <c r="R884" s="507">
        <v>1.6236138199999999</v>
      </c>
      <c r="S884" s="507">
        <v>1.6236138199999999</v>
      </c>
      <c r="T884" s="507">
        <v>0</v>
      </c>
      <c r="U884" s="507">
        <v>0.79</v>
      </c>
      <c r="V884" s="507">
        <v>1.6236138199999999</v>
      </c>
      <c r="W884" s="507">
        <v>1.6236138199999999</v>
      </c>
      <c r="X884" s="507">
        <v>-1.6236138199999999</v>
      </c>
      <c r="Y884" s="507">
        <v>-1.6236138199999999</v>
      </c>
      <c r="Z884" s="507">
        <v>1.6236138199999999</v>
      </c>
      <c r="AA884" s="473" t="s">
        <v>1119</v>
      </c>
      <c r="AB884" s="472">
        <v>0</v>
      </c>
      <c r="AC884" s="271"/>
      <c r="AD884" s="54"/>
      <c r="AE884" s="54"/>
      <c r="AF884" s="54"/>
      <c r="AG884" s="54"/>
      <c r="AH884" s="54"/>
      <c r="AI884" s="464"/>
      <c r="AJ884" s="470"/>
    </row>
    <row r="885" spans="1:36" ht="94.5" x14ac:dyDescent="0.25">
      <c r="A885" s="447">
        <v>0</v>
      </c>
      <c r="B885" s="471" t="s">
        <v>960</v>
      </c>
      <c r="C885" s="447" t="s">
        <v>388</v>
      </c>
      <c r="D885" s="507">
        <v>0</v>
      </c>
      <c r="E885" s="507">
        <v>0</v>
      </c>
      <c r="F885" s="507">
        <v>0</v>
      </c>
      <c r="G885" s="507">
        <v>0</v>
      </c>
      <c r="H885" s="507">
        <v>0</v>
      </c>
      <c r="I885" s="507">
        <v>0</v>
      </c>
      <c r="J885" s="507">
        <v>0</v>
      </c>
      <c r="K885" s="507">
        <v>0</v>
      </c>
      <c r="L885" s="507">
        <v>0</v>
      </c>
      <c r="M885" s="507">
        <v>0</v>
      </c>
      <c r="N885" s="507">
        <v>0</v>
      </c>
      <c r="O885" s="507">
        <v>0</v>
      </c>
      <c r="P885" s="507">
        <v>0</v>
      </c>
      <c r="Q885" s="507">
        <v>0.79</v>
      </c>
      <c r="R885" s="507">
        <v>1.6236138199999999</v>
      </c>
      <c r="S885" s="507">
        <v>1.6236138199999999</v>
      </c>
      <c r="T885" s="507">
        <v>0</v>
      </c>
      <c r="U885" s="507">
        <v>0.79</v>
      </c>
      <c r="V885" s="507">
        <v>1.6236138199999999</v>
      </c>
      <c r="W885" s="507">
        <v>1.6236138199999999</v>
      </c>
      <c r="X885" s="507">
        <v>-1.6236138199999999</v>
      </c>
      <c r="Y885" s="507">
        <v>-1.6236138199999999</v>
      </c>
      <c r="Z885" s="507">
        <v>1.6236138199999999</v>
      </c>
      <c r="AA885" s="473" t="s">
        <v>1119</v>
      </c>
      <c r="AB885" s="472" t="s">
        <v>769</v>
      </c>
      <c r="AC885" s="271"/>
      <c r="AD885" s="54"/>
      <c r="AE885" s="54"/>
      <c r="AF885" s="54"/>
      <c r="AG885" s="54"/>
      <c r="AH885" s="54"/>
      <c r="AI885" s="464"/>
      <c r="AJ885" s="470"/>
    </row>
    <row r="886" spans="1:36" x14ac:dyDescent="0.25">
      <c r="A886" s="447">
        <v>13</v>
      </c>
      <c r="B886" s="471" t="s">
        <v>468</v>
      </c>
      <c r="C886" s="447">
        <v>0</v>
      </c>
      <c r="D886" s="507">
        <v>0</v>
      </c>
      <c r="E886" s="507">
        <v>0</v>
      </c>
      <c r="F886" s="507">
        <v>0</v>
      </c>
      <c r="G886" s="507">
        <v>0</v>
      </c>
      <c r="H886" s="507">
        <v>0</v>
      </c>
      <c r="I886" s="507">
        <v>0</v>
      </c>
      <c r="J886" s="507">
        <v>0</v>
      </c>
      <c r="K886" s="507">
        <v>0</v>
      </c>
      <c r="L886" s="507">
        <v>0</v>
      </c>
      <c r="M886" s="507">
        <v>0</v>
      </c>
      <c r="N886" s="507">
        <v>0</v>
      </c>
      <c r="O886" s="507">
        <v>0</v>
      </c>
      <c r="P886" s="507">
        <v>0</v>
      </c>
      <c r="Q886" s="507">
        <v>0.26200000000000001</v>
      </c>
      <c r="R886" s="507">
        <v>0.34291054000000004</v>
      </c>
      <c r="S886" s="507">
        <v>0.34291054000000004</v>
      </c>
      <c r="T886" s="507">
        <v>0</v>
      </c>
      <c r="U886" s="507">
        <v>0.26200000000000001</v>
      </c>
      <c r="V886" s="507">
        <v>0.34291054000000004</v>
      </c>
      <c r="W886" s="507">
        <v>0.34291054000000004</v>
      </c>
      <c r="X886" s="507">
        <v>-0.34291054000000004</v>
      </c>
      <c r="Y886" s="507">
        <v>-0.34291054000000004</v>
      </c>
      <c r="Z886" s="507">
        <v>0.34291054000000004</v>
      </c>
      <c r="AA886" s="473" t="s">
        <v>1119</v>
      </c>
      <c r="AB886" s="472">
        <v>0</v>
      </c>
      <c r="AC886" s="271"/>
      <c r="AD886" s="54"/>
      <c r="AE886" s="54"/>
      <c r="AF886" s="54"/>
      <c r="AG886" s="54"/>
      <c r="AH886" s="54"/>
      <c r="AI886" s="464"/>
      <c r="AJ886" s="470"/>
    </row>
    <row r="887" spans="1:36" ht="47.25" x14ac:dyDescent="0.25">
      <c r="A887" s="447">
        <v>0</v>
      </c>
      <c r="B887" s="471" t="s">
        <v>961</v>
      </c>
      <c r="C887" s="447" t="s">
        <v>388</v>
      </c>
      <c r="D887" s="507">
        <v>0</v>
      </c>
      <c r="E887" s="507">
        <v>0</v>
      </c>
      <c r="F887" s="507">
        <v>0</v>
      </c>
      <c r="G887" s="507">
        <v>0</v>
      </c>
      <c r="H887" s="507">
        <v>0</v>
      </c>
      <c r="I887" s="507">
        <v>0</v>
      </c>
      <c r="J887" s="507">
        <v>0</v>
      </c>
      <c r="K887" s="507">
        <v>0</v>
      </c>
      <c r="L887" s="507">
        <v>0</v>
      </c>
      <c r="M887" s="507">
        <v>0</v>
      </c>
      <c r="N887" s="507">
        <v>0</v>
      </c>
      <c r="O887" s="507">
        <v>0</v>
      </c>
      <c r="P887" s="507">
        <v>0</v>
      </c>
      <c r="Q887" s="507">
        <v>0.26200000000000001</v>
      </c>
      <c r="R887" s="507">
        <v>0.34291054000000004</v>
      </c>
      <c r="S887" s="507">
        <v>0.34291054000000004</v>
      </c>
      <c r="T887" s="507">
        <v>0</v>
      </c>
      <c r="U887" s="507">
        <v>0.26200000000000001</v>
      </c>
      <c r="V887" s="507">
        <v>0.34291054000000004</v>
      </c>
      <c r="W887" s="507">
        <v>0.34291054000000004</v>
      </c>
      <c r="X887" s="507">
        <v>-0.34291054000000004</v>
      </c>
      <c r="Y887" s="507">
        <v>-0.34291054000000004</v>
      </c>
      <c r="Z887" s="507">
        <v>0.34291054000000004</v>
      </c>
      <c r="AA887" s="473" t="s">
        <v>1119</v>
      </c>
      <c r="AB887" s="472" t="s">
        <v>769</v>
      </c>
      <c r="AC887" s="271"/>
      <c r="AD887" s="54"/>
      <c r="AE887" s="54"/>
      <c r="AF887" s="54"/>
      <c r="AG887" s="54"/>
      <c r="AH887" s="54"/>
      <c r="AI887" s="464"/>
      <c r="AJ887" s="470"/>
    </row>
    <row r="888" spans="1:36" x14ac:dyDescent="0.25">
      <c r="A888" s="447">
        <v>14</v>
      </c>
      <c r="B888" s="471" t="s">
        <v>458</v>
      </c>
      <c r="C888" s="447">
        <v>0</v>
      </c>
      <c r="D888" s="507">
        <v>0</v>
      </c>
      <c r="E888" s="507">
        <v>0</v>
      </c>
      <c r="F888" s="507">
        <v>0</v>
      </c>
      <c r="G888" s="507">
        <v>0</v>
      </c>
      <c r="H888" s="507">
        <v>0</v>
      </c>
      <c r="I888" s="507">
        <v>0</v>
      </c>
      <c r="J888" s="507">
        <v>0</v>
      </c>
      <c r="K888" s="507">
        <v>0</v>
      </c>
      <c r="L888" s="507">
        <v>0</v>
      </c>
      <c r="M888" s="507">
        <v>0</v>
      </c>
      <c r="N888" s="507">
        <v>0</v>
      </c>
      <c r="O888" s="507">
        <v>0</v>
      </c>
      <c r="P888" s="507">
        <v>0</v>
      </c>
      <c r="Q888" s="507">
        <v>0</v>
      </c>
      <c r="R888" s="507">
        <v>0</v>
      </c>
      <c r="S888" s="507">
        <v>0</v>
      </c>
      <c r="T888" s="507">
        <v>0</v>
      </c>
      <c r="U888" s="507">
        <v>0</v>
      </c>
      <c r="V888" s="507">
        <v>0</v>
      </c>
      <c r="W888" s="507">
        <v>0</v>
      </c>
      <c r="X888" s="507">
        <v>0</v>
      </c>
      <c r="Y888" s="507">
        <v>0</v>
      </c>
      <c r="Z888" s="507">
        <v>0</v>
      </c>
      <c r="AA888" s="473" t="s">
        <v>1119</v>
      </c>
      <c r="AB888" s="472">
        <v>0</v>
      </c>
      <c r="AC888" s="271"/>
      <c r="AD888" s="54"/>
      <c r="AE888" s="54"/>
      <c r="AF888" s="54"/>
      <c r="AG888" s="54"/>
      <c r="AH888" s="54"/>
      <c r="AI888" s="464"/>
      <c r="AJ888" s="470"/>
    </row>
    <row r="889" spans="1:36" x14ac:dyDescent="0.25">
      <c r="A889" s="447">
        <v>15</v>
      </c>
      <c r="B889" s="471" t="s">
        <v>459</v>
      </c>
      <c r="C889" s="447">
        <v>0</v>
      </c>
      <c r="D889" s="507">
        <v>0</v>
      </c>
      <c r="E889" s="507">
        <v>0</v>
      </c>
      <c r="F889" s="507">
        <v>0</v>
      </c>
      <c r="G889" s="507">
        <v>0</v>
      </c>
      <c r="H889" s="507">
        <v>0</v>
      </c>
      <c r="I889" s="507">
        <v>0</v>
      </c>
      <c r="J889" s="507">
        <v>0</v>
      </c>
      <c r="K889" s="507">
        <v>0</v>
      </c>
      <c r="L889" s="507">
        <v>0</v>
      </c>
      <c r="M889" s="507">
        <v>0</v>
      </c>
      <c r="N889" s="507">
        <v>0</v>
      </c>
      <c r="O889" s="507">
        <v>0</v>
      </c>
      <c r="P889" s="507">
        <v>0</v>
      </c>
      <c r="Q889" s="507">
        <v>0</v>
      </c>
      <c r="R889" s="507">
        <v>0</v>
      </c>
      <c r="S889" s="507">
        <v>0</v>
      </c>
      <c r="T889" s="507">
        <v>0</v>
      </c>
      <c r="U889" s="507">
        <v>0</v>
      </c>
      <c r="V889" s="507">
        <v>0</v>
      </c>
      <c r="W889" s="507">
        <v>0</v>
      </c>
      <c r="X889" s="507">
        <v>0</v>
      </c>
      <c r="Y889" s="507">
        <v>0</v>
      </c>
      <c r="Z889" s="507">
        <v>0</v>
      </c>
      <c r="AA889" s="473" t="s">
        <v>1119</v>
      </c>
      <c r="AB889" s="472">
        <v>0</v>
      </c>
      <c r="AC889" s="271"/>
      <c r="AD889" s="54"/>
      <c r="AE889" s="54"/>
      <c r="AF889" s="54"/>
      <c r="AG889" s="54"/>
      <c r="AH889" s="54"/>
      <c r="AI889" s="464"/>
      <c r="AJ889" s="470"/>
    </row>
    <row r="890" spans="1:36" x14ac:dyDescent="0.25">
      <c r="A890" s="447">
        <v>16</v>
      </c>
      <c r="B890" s="471" t="s">
        <v>460</v>
      </c>
      <c r="C890" s="447">
        <v>0</v>
      </c>
      <c r="D890" s="507">
        <v>0</v>
      </c>
      <c r="E890" s="507">
        <v>0</v>
      </c>
      <c r="F890" s="507">
        <v>1.2410000000000001</v>
      </c>
      <c r="G890" s="507">
        <v>1.2410000000000001</v>
      </c>
      <c r="H890" s="507">
        <v>0</v>
      </c>
      <c r="I890" s="507">
        <v>0</v>
      </c>
      <c r="J890" s="507">
        <v>0</v>
      </c>
      <c r="K890" s="507">
        <v>0</v>
      </c>
      <c r="L890" s="507">
        <v>0</v>
      </c>
      <c r="M890" s="507">
        <v>0</v>
      </c>
      <c r="N890" s="507">
        <v>8.5000000000000006E-2</v>
      </c>
      <c r="O890" s="507">
        <v>8.5000000000000006E-2</v>
      </c>
      <c r="P890" s="507">
        <v>0</v>
      </c>
      <c r="Q890" s="507">
        <v>0</v>
      </c>
      <c r="R890" s="507">
        <v>4.9710000000000001</v>
      </c>
      <c r="S890" s="507">
        <v>4.9710000000000001</v>
      </c>
      <c r="T890" s="507">
        <v>0</v>
      </c>
      <c r="U890" s="507">
        <v>0</v>
      </c>
      <c r="V890" s="507">
        <v>6.2970000000000006</v>
      </c>
      <c r="W890" s="507">
        <v>6.2970000000000006</v>
      </c>
      <c r="X890" s="507">
        <v>-3.7726000000000006</v>
      </c>
      <c r="Y890" s="507">
        <v>-3.7726000000000006</v>
      </c>
      <c r="Z890" s="507">
        <v>3.7726000000000002</v>
      </c>
      <c r="AA890" s="473">
        <v>2.4944541277135164</v>
      </c>
      <c r="AB890" s="472">
        <v>0</v>
      </c>
      <c r="AC890" s="271"/>
      <c r="AD890" s="54"/>
      <c r="AE890" s="54"/>
      <c r="AF890" s="54"/>
      <c r="AG890" s="54"/>
      <c r="AH890" s="54"/>
      <c r="AI890" s="464"/>
      <c r="AJ890" s="470"/>
    </row>
    <row r="891" spans="1:36" ht="31.5" x14ac:dyDescent="0.25">
      <c r="A891" s="447"/>
      <c r="B891" s="471" t="s">
        <v>623</v>
      </c>
      <c r="C891" s="447" t="s">
        <v>385</v>
      </c>
      <c r="D891" s="507">
        <v>0</v>
      </c>
      <c r="E891" s="507">
        <v>0</v>
      </c>
      <c r="F891" s="507">
        <v>0</v>
      </c>
      <c r="G891" s="507">
        <v>0</v>
      </c>
      <c r="H891" s="507">
        <v>0</v>
      </c>
      <c r="I891" s="507">
        <v>0</v>
      </c>
      <c r="J891" s="507">
        <v>0</v>
      </c>
      <c r="K891" s="507">
        <v>0</v>
      </c>
      <c r="L891" s="507">
        <v>0</v>
      </c>
      <c r="M891" s="507">
        <v>0</v>
      </c>
      <c r="N891" s="507">
        <v>0</v>
      </c>
      <c r="O891" s="507">
        <v>0</v>
      </c>
      <c r="P891" s="507">
        <v>0</v>
      </c>
      <c r="Q891" s="507">
        <v>0</v>
      </c>
      <c r="R891" s="507">
        <v>1.075</v>
      </c>
      <c r="S891" s="507">
        <v>1.075</v>
      </c>
      <c r="T891" s="507">
        <v>0</v>
      </c>
      <c r="U891" s="507">
        <v>0</v>
      </c>
      <c r="V891" s="507">
        <v>1.075</v>
      </c>
      <c r="W891" s="507">
        <v>1.075</v>
      </c>
      <c r="X891" s="507">
        <v>0.125</v>
      </c>
      <c r="Y891" s="507">
        <v>0.125</v>
      </c>
      <c r="Z891" s="507">
        <v>-0.125</v>
      </c>
      <c r="AA891" s="473">
        <v>0.89583333333333337</v>
      </c>
      <c r="AB891" s="472" t="s">
        <v>622</v>
      </c>
      <c r="AC891" s="271"/>
      <c r="AD891" s="54"/>
      <c r="AE891" s="54"/>
      <c r="AF891" s="54"/>
      <c r="AG891" s="54"/>
      <c r="AH891" s="54"/>
      <c r="AI891" s="464"/>
      <c r="AJ891" s="470"/>
    </row>
    <row r="892" spans="1:36" ht="31.5" x14ac:dyDescent="0.25">
      <c r="A892" s="447"/>
      <c r="B892" s="471" t="s">
        <v>624</v>
      </c>
      <c r="C892" s="447" t="s">
        <v>385</v>
      </c>
      <c r="D892" s="507">
        <v>0</v>
      </c>
      <c r="E892" s="507">
        <v>0</v>
      </c>
      <c r="F892" s="507">
        <v>0</v>
      </c>
      <c r="G892" s="507">
        <v>0</v>
      </c>
      <c r="H892" s="507">
        <v>0</v>
      </c>
      <c r="I892" s="507">
        <v>0</v>
      </c>
      <c r="J892" s="507">
        <v>0</v>
      </c>
      <c r="K892" s="507">
        <v>0</v>
      </c>
      <c r="L892" s="507">
        <v>0</v>
      </c>
      <c r="M892" s="507">
        <v>0</v>
      </c>
      <c r="N892" s="507">
        <v>0</v>
      </c>
      <c r="O892" s="507">
        <v>0</v>
      </c>
      <c r="P892" s="507">
        <v>0</v>
      </c>
      <c r="Q892" s="507">
        <v>0</v>
      </c>
      <c r="R892" s="507">
        <v>1.2210000000000001</v>
      </c>
      <c r="S892" s="507">
        <v>1.2210000000000001</v>
      </c>
      <c r="T892" s="507">
        <v>0</v>
      </c>
      <c r="U892" s="507">
        <v>0</v>
      </c>
      <c r="V892" s="507">
        <v>1.2210000000000001</v>
      </c>
      <c r="W892" s="507">
        <v>1.2210000000000001</v>
      </c>
      <c r="X892" s="507">
        <v>-2.0600000000000174E-2</v>
      </c>
      <c r="Y892" s="507">
        <v>-2.0600000000000174E-2</v>
      </c>
      <c r="Z892" s="507">
        <v>2.0600000000000174E-2</v>
      </c>
      <c r="AA892" s="473">
        <v>1.0171609463512163</v>
      </c>
      <c r="AB892" s="472" t="s">
        <v>622</v>
      </c>
      <c r="AC892" s="271"/>
      <c r="AD892" s="54"/>
      <c r="AE892" s="54"/>
      <c r="AF892" s="54"/>
      <c r="AG892" s="54"/>
      <c r="AH892" s="54"/>
      <c r="AI892" s="464"/>
      <c r="AJ892" s="470"/>
    </row>
    <row r="893" spans="1:36" ht="47.25" x14ac:dyDescent="0.25">
      <c r="A893" s="447"/>
      <c r="B893" s="471" t="s">
        <v>856</v>
      </c>
      <c r="C893" s="447" t="s">
        <v>385</v>
      </c>
      <c r="D893" s="507">
        <v>0</v>
      </c>
      <c r="E893" s="507">
        <v>0</v>
      </c>
      <c r="F893" s="507">
        <v>0.124</v>
      </c>
      <c r="G893" s="507">
        <v>0.124</v>
      </c>
      <c r="H893" s="507">
        <v>0</v>
      </c>
      <c r="I893" s="507">
        <v>0</v>
      </c>
      <c r="J893" s="507">
        <v>0</v>
      </c>
      <c r="K893" s="507">
        <v>0</v>
      </c>
      <c r="L893" s="507">
        <v>0</v>
      </c>
      <c r="M893" s="507">
        <v>0</v>
      </c>
      <c r="N893" s="507">
        <v>0</v>
      </c>
      <c r="O893" s="507">
        <v>0</v>
      </c>
      <c r="P893" s="507">
        <v>0</v>
      </c>
      <c r="Q893" s="507">
        <v>0</v>
      </c>
      <c r="R893" s="507">
        <v>0</v>
      </c>
      <c r="S893" s="507">
        <v>0</v>
      </c>
      <c r="T893" s="507">
        <v>0</v>
      </c>
      <c r="U893" s="507">
        <v>0</v>
      </c>
      <c r="V893" s="507">
        <v>0.124</v>
      </c>
      <c r="W893" s="507">
        <v>0.124</v>
      </c>
      <c r="X893" s="507">
        <v>0</v>
      </c>
      <c r="Y893" s="507">
        <v>0</v>
      </c>
      <c r="Z893" s="507">
        <v>0</v>
      </c>
      <c r="AA893" s="473">
        <v>1</v>
      </c>
      <c r="AB893" s="472">
        <v>0</v>
      </c>
      <c r="AC893" s="271"/>
      <c r="AD893" s="54"/>
      <c r="AE893" s="54"/>
      <c r="AF893" s="54"/>
      <c r="AG893" s="54"/>
      <c r="AH893" s="54"/>
      <c r="AI893" s="464"/>
      <c r="AJ893" s="470"/>
    </row>
    <row r="894" spans="1:36" ht="47.25" x14ac:dyDescent="0.25">
      <c r="A894" s="447">
        <v>0</v>
      </c>
      <c r="B894" s="471" t="s">
        <v>857</v>
      </c>
      <c r="C894" s="447" t="s">
        <v>385</v>
      </c>
      <c r="D894" s="507">
        <v>0</v>
      </c>
      <c r="E894" s="507">
        <v>0</v>
      </c>
      <c r="F894" s="507">
        <v>0</v>
      </c>
      <c r="G894" s="507">
        <v>0</v>
      </c>
      <c r="H894" s="507">
        <v>0</v>
      </c>
      <c r="I894" s="507">
        <v>0</v>
      </c>
      <c r="J894" s="507">
        <v>0</v>
      </c>
      <c r="K894" s="507">
        <v>0</v>
      </c>
      <c r="L894" s="507">
        <v>0</v>
      </c>
      <c r="M894" s="507">
        <v>0</v>
      </c>
      <c r="N894" s="507">
        <v>0</v>
      </c>
      <c r="O894" s="507">
        <v>0</v>
      </c>
      <c r="P894" s="507">
        <v>0</v>
      </c>
      <c r="Q894" s="507">
        <v>0</v>
      </c>
      <c r="R894" s="507">
        <v>0.89400000000000002</v>
      </c>
      <c r="S894" s="507">
        <v>0.89400000000000002</v>
      </c>
      <c r="T894" s="507">
        <v>0</v>
      </c>
      <c r="U894" s="507">
        <v>0</v>
      </c>
      <c r="V894" s="507">
        <v>0.89400000000000002</v>
      </c>
      <c r="W894" s="507">
        <v>0.89400000000000002</v>
      </c>
      <c r="X894" s="507">
        <v>-0.89400000000000002</v>
      </c>
      <c r="Y894" s="507">
        <v>-0.89400000000000002</v>
      </c>
      <c r="Z894" s="507">
        <v>0.89400000000000002</v>
      </c>
      <c r="AA894" s="473" t="s">
        <v>1119</v>
      </c>
      <c r="AB894" s="472" t="s">
        <v>622</v>
      </c>
      <c r="AC894" s="271"/>
      <c r="AD894" s="54"/>
      <c r="AE894" s="54"/>
      <c r="AF894" s="54"/>
      <c r="AG894" s="54"/>
      <c r="AH894" s="54"/>
      <c r="AI894" s="464"/>
      <c r="AJ894" s="470"/>
    </row>
    <row r="895" spans="1:36" ht="31.5" x14ac:dyDescent="0.25">
      <c r="A895" s="447">
        <v>0</v>
      </c>
      <c r="B895" s="471" t="s">
        <v>858</v>
      </c>
      <c r="C895" s="447" t="s">
        <v>385</v>
      </c>
      <c r="D895" s="507">
        <v>0</v>
      </c>
      <c r="E895" s="507">
        <v>0</v>
      </c>
      <c r="F895" s="507">
        <v>0</v>
      </c>
      <c r="G895" s="507">
        <v>0</v>
      </c>
      <c r="H895" s="507">
        <v>0</v>
      </c>
      <c r="I895" s="507">
        <v>0</v>
      </c>
      <c r="J895" s="507">
        <v>0</v>
      </c>
      <c r="K895" s="507">
        <v>0</v>
      </c>
      <c r="L895" s="507">
        <v>0</v>
      </c>
      <c r="M895" s="507">
        <v>0</v>
      </c>
      <c r="N895" s="507">
        <v>8.5000000000000006E-2</v>
      </c>
      <c r="O895" s="507">
        <v>8.5000000000000006E-2</v>
      </c>
      <c r="P895" s="507">
        <v>0</v>
      </c>
      <c r="Q895" s="507">
        <v>0</v>
      </c>
      <c r="R895" s="507">
        <v>0</v>
      </c>
      <c r="S895" s="507">
        <v>0</v>
      </c>
      <c r="T895" s="507">
        <v>0</v>
      </c>
      <c r="U895" s="507">
        <v>0</v>
      </c>
      <c r="V895" s="507">
        <v>8.5000000000000006E-2</v>
      </c>
      <c r="W895" s="507">
        <v>8.5000000000000006E-2</v>
      </c>
      <c r="X895" s="507">
        <v>-8.5000000000000006E-2</v>
      </c>
      <c r="Y895" s="507">
        <v>-8.5000000000000006E-2</v>
      </c>
      <c r="Z895" s="507">
        <v>8.5000000000000006E-2</v>
      </c>
      <c r="AA895" s="473" t="s">
        <v>1119</v>
      </c>
      <c r="AB895" s="472" t="s">
        <v>622</v>
      </c>
      <c r="AC895" s="271"/>
      <c r="AD895" s="54"/>
      <c r="AE895" s="54"/>
      <c r="AF895" s="54"/>
      <c r="AG895" s="54"/>
      <c r="AH895" s="54"/>
      <c r="AI895" s="464"/>
      <c r="AJ895" s="470"/>
    </row>
    <row r="896" spans="1:36" ht="63" x14ac:dyDescent="0.25">
      <c r="A896" s="447">
        <v>0</v>
      </c>
      <c r="B896" s="471" t="s">
        <v>581</v>
      </c>
      <c r="C896" s="447" t="s">
        <v>385</v>
      </c>
      <c r="D896" s="507">
        <v>0</v>
      </c>
      <c r="E896" s="507">
        <v>0</v>
      </c>
      <c r="F896" s="507">
        <v>0</v>
      </c>
      <c r="G896" s="507">
        <v>0</v>
      </c>
      <c r="H896" s="507">
        <v>0</v>
      </c>
      <c r="I896" s="507">
        <v>0</v>
      </c>
      <c r="J896" s="507">
        <v>0</v>
      </c>
      <c r="K896" s="507">
        <v>0</v>
      </c>
      <c r="L896" s="507">
        <v>0</v>
      </c>
      <c r="M896" s="507">
        <v>0</v>
      </c>
      <c r="N896" s="507">
        <v>0</v>
      </c>
      <c r="O896" s="507">
        <v>0</v>
      </c>
      <c r="P896" s="507">
        <v>0</v>
      </c>
      <c r="Q896" s="507">
        <v>0</v>
      </c>
      <c r="R896" s="507">
        <v>1.3740000000000001</v>
      </c>
      <c r="S896" s="507">
        <v>1.3740000000000001</v>
      </c>
      <c r="T896" s="507">
        <v>0</v>
      </c>
      <c r="U896" s="507">
        <v>0</v>
      </c>
      <c r="V896" s="507">
        <v>1.3740000000000001</v>
      </c>
      <c r="W896" s="507">
        <v>1.3740000000000001</v>
      </c>
      <c r="X896" s="507">
        <v>-1.3740000000000001</v>
      </c>
      <c r="Y896" s="507">
        <v>-1.3740000000000001</v>
      </c>
      <c r="Z896" s="507">
        <v>1.3740000000000001</v>
      </c>
      <c r="AA896" s="473" t="s">
        <v>1119</v>
      </c>
      <c r="AB896" s="472" t="s">
        <v>622</v>
      </c>
      <c r="AC896" s="271"/>
      <c r="AD896" s="54"/>
      <c r="AE896" s="54"/>
      <c r="AF896" s="54"/>
      <c r="AG896" s="54"/>
      <c r="AH896" s="54"/>
      <c r="AI896" s="464"/>
      <c r="AJ896" s="470"/>
    </row>
    <row r="897" spans="1:36" ht="63" x14ac:dyDescent="0.25">
      <c r="A897" s="447"/>
      <c r="B897" s="471" t="s">
        <v>962</v>
      </c>
      <c r="C897" s="447" t="s">
        <v>385</v>
      </c>
      <c r="D897" s="507">
        <v>0</v>
      </c>
      <c r="E897" s="507">
        <v>0</v>
      </c>
      <c r="F897" s="507">
        <v>0</v>
      </c>
      <c r="G897" s="507">
        <v>0</v>
      </c>
      <c r="H897" s="507">
        <v>0</v>
      </c>
      <c r="I897" s="507">
        <v>0</v>
      </c>
      <c r="J897" s="507">
        <v>0</v>
      </c>
      <c r="K897" s="507">
        <v>0</v>
      </c>
      <c r="L897" s="507">
        <v>0</v>
      </c>
      <c r="M897" s="507">
        <v>0</v>
      </c>
      <c r="N897" s="507">
        <v>0</v>
      </c>
      <c r="O897" s="507">
        <v>0</v>
      </c>
      <c r="P897" s="507">
        <v>0</v>
      </c>
      <c r="Q897" s="507">
        <v>0</v>
      </c>
      <c r="R897" s="507">
        <v>0.40699999999999997</v>
      </c>
      <c r="S897" s="507">
        <v>0.40699999999999997</v>
      </c>
      <c r="T897" s="507">
        <v>0</v>
      </c>
      <c r="U897" s="507">
        <v>0</v>
      </c>
      <c r="V897" s="507">
        <v>0.40699999999999997</v>
      </c>
      <c r="W897" s="507">
        <v>0.40699999999999997</v>
      </c>
      <c r="X897" s="507">
        <v>-0.40699999999999997</v>
      </c>
      <c r="Y897" s="507">
        <v>-0.40699999999999997</v>
      </c>
      <c r="Z897" s="507">
        <v>0.40699999999999997</v>
      </c>
      <c r="AA897" s="473" t="s">
        <v>1119</v>
      </c>
      <c r="AB897" s="472" t="s">
        <v>622</v>
      </c>
      <c r="AC897" s="271"/>
      <c r="AD897" s="54"/>
      <c r="AE897" s="54"/>
      <c r="AF897" s="54"/>
      <c r="AG897" s="54"/>
      <c r="AH897" s="54"/>
      <c r="AI897" s="464"/>
      <c r="AJ897" s="470"/>
    </row>
    <row r="898" spans="1:36" ht="47.25" x14ac:dyDescent="0.25">
      <c r="A898" s="447">
        <v>0</v>
      </c>
      <c r="B898" s="471" t="s">
        <v>625</v>
      </c>
      <c r="C898" s="447" t="s">
        <v>385</v>
      </c>
      <c r="D898" s="507">
        <v>0</v>
      </c>
      <c r="E898" s="507">
        <v>0</v>
      </c>
      <c r="F898" s="507">
        <v>1.117</v>
      </c>
      <c r="G898" s="507">
        <v>1.117</v>
      </c>
      <c r="H898" s="507">
        <v>0</v>
      </c>
      <c r="I898" s="507">
        <v>0</v>
      </c>
      <c r="J898" s="507">
        <v>0</v>
      </c>
      <c r="K898" s="507">
        <v>0</v>
      </c>
      <c r="L898" s="507">
        <v>0</v>
      </c>
      <c r="M898" s="507">
        <v>0</v>
      </c>
      <c r="N898" s="507">
        <v>0</v>
      </c>
      <c r="O898" s="507">
        <v>0</v>
      </c>
      <c r="P898" s="507">
        <v>0</v>
      </c>
      <c r="Q898" s="507">
        <v>0</v>
      </c>
      <c r="R898" s="507">
        <v>0</v>
      </c>
      <c r="S898" s="507">
        <v>0</v>
      </c>
      <c r="T898" s="507">
        <v>0</v>
      </c>
      <c r="U898" s="507">
        <v>0</v>
      </c>
      <c r="V898" s="507">
        <v>1.117</v>
      </c>
      <c r="W898" s="507">
        <v>1.117</v>
      </c>
      <c r="X898" s="507">
        <v>-1.117</v>
      </c>
      <c r="Y898" s="507">
        <v>-1.117</v>
      </c>
      <c r="Z898" s="507">
        <v>1.117</v>
      </c>
      <c r="AA898" s="473" t="s">
        <v>1119</v>
      </c>
      <c r="AB898" s="472" t="s">
        <v>622</v>
      </c>
      <c r="AC898" s="271"/>
      <c r="AD898" s="54"/>
      <c r="AE898" s="54"/>
      <c r="AF898" s="54"/>
      <c r="AG898" s="54"/>
      <c r="AH898" s="54"/>
      <c r="AI898" s="464"/>
      <c r="AJ898" s="470"/>
    </row>
    <row r="899" spans="1:36" x14ac:dyDescent="0.25">
      <c r="A899" s="447">
        <v>17</v>
      </c>
      <c r="B899" s="471" t="s">
        <v>121</v>
      </c>
      <c r="C899" s="447">
        <v>0</v>
      </c>
      <c r="D899" s="507">
        <v>0</v>
      </c>
      <c r="E899" s="507">
        <v>0</v>
      </c>
      <c r="F899" s="507">
        <v>0</v>
      </c>
      <c r="G899" s="507">
        <v>0</v>
      </c>
      <c r="H899" s="507">
        <v>0</v>
      </c>
      <c r="I899" s="507">
        <v>0</v>
      </c>
      <c r="J899" s="507">
        <v>0</v>
      </c>
      <c r="K899" s="507">
        <v>0</v>
      </c>
      <c r="L899" s="507">
        <v>0</v>
      </c>
      <c r="M899" s="507">
        <v>0</v>
      </c>
      <c r="N899" s="507">
        <v>0</v>
      </c>
      <c r="O899" s="507">
        <v>0</v>
      </c>
      <c r="P899" s="507">
        <v>0</v>
      </c>
      <c r="Q899" s="507">
        <v>0</v>
      </c>
      <c r="R899" s="507">
        <v>0</v>
      </c>
      <c r="S899" s="507">
        <v>0</v>
      </c>
      <c r="T899" s="507">
        <v>0</v>
      </c>
      <c r="U899" s="507">
        <v>0</v>
      </c>
      <c r="V899" s="507">
        <v>0</v>
      </c>
      <c r="W899" s="507">
        <v>0</v>
      </c>
      <c r="X899" s="507">
        <v>0</v>
      </c>
      <c r="Y899" s="507">
        <v>0</v>
      </c>
      <c r="Z899" s="507">
        <v>0</v>
      </c>
      <c r="AA899" s="473" t="s">
        <v>1119</v>
      </c>
      <c r="AB899" s="472">
        <v>0</v>
      </c>
      <c r="AC899" s="271"/>
      <c r="AD899" s="54"/>
      <c r="AE899" s="54"/>
      <c r="AF899" s="54"/>
      <c r="AG899" s="54"/>
      <c r="AH899" s="54"/>
      <c r="AI899" s="464"/>
      <c r="AJ899" s="470"/>
    </row>
    <row r="900" spans="1:36" x14ac:dyDescent="0.25">
      <c r="A900" s="447">
        <v>18</v>
      </c>
      <c r="B900" s="471" t="s">
        <v>469</v>
      </c>
      <c r="C900" s="447">
        <v>0</v>
      </c>
      <c r="D900" s="507">
        <v>0</v>
      </c>
      <c r="E900" s="507">
        <v>0</v>
      </c>
      <c r="F900" s="507">
        <v>0</v>
      </c>
      <c r="G900" s="507">
        <v>0</v>
      </c>
      <c r="H900" s="507">
        <v>0</v>
      </c>
      <c r="I900" s="507">
        <v>0</v>
      </c>
      <c r="J900" s="507">
        <v>0</v>
      </c>
      <c r="K900" s="507">
        <v>0</v>
      </c>
      <c r="L900" s="507">
        <v>0</v>
      </c>
      <c r="M900" s="507">
        <v>0</v>
      </c>
      <c r="N900" s="507">
        <v>0</v>
      </c>
      <c r="O900" s="507">
        <v>0</v>
      </c>
      <c r="P900" s="507">
        <v>0</v>
      </c>
      <c r="Q900" s="507">
        <v>0</v>
      </c>
      <c r="R900" s="507">
        <v>0</v>
      </c>
      <c r="S900" s="507">
        <v>0</v>
      </c>
      <c r="T900" s="507">
        <v>0</v>
      </c>
      <c r="U900" s="507">
        <v>0</v>
      </c>
      <c r="V900" s="507">
        <v>0</v>
      </c>
      <c r="W900" s="507">
        <v>0</v>
      </c>
      <c r="X900" s="507">
        <v>0</v>
      </c>
      <c r="Y900" s="507">
        <v>0</v>
      </c>
      <c r="Z900" s="507">
        <v>0</v>
      </c>
      <c r="AA900" s="473" t="s">
        <v>1119</v>
      </c>
      <c r="AB900" s="472">
        <v>0</v>
      </c>
      <c r="AC900" s="271"/>
      <c r="AD900" s="54"/>
      <c r="AE900" s="54"/>
      <c r="AF900" s="54"/>
      <c r="AG900" s="54"/>
      <c r="AH900" s="54"/>
      <c r="AI900" s="464"/>
      <c r="AJ900" s="470"/>
    </row>
    <row r="901" spans="1:36" x14ac:dyDescent="0.25">
      <c r="A901" s="447">
        <v>19</v>
      </c>
      <c r="B901" s="471" t="s">
        <v>470</v>
      </c>
      <c r="C901" s="447">
        <v>0</v>
      </c>
      <c r="D901" s="507">
        <v>0.8</v>
      </c>
      <c r="E901" s="507">
        <v>2.379</v>
      </c>
      <c r="F901" s="507">
        <v>4.6940807700000002</v>
      </c>
      <c r="G901" s="507">
        <v>4.6940807700000002</v>
      </c>
      <c r="H901" s="507">
        <v>0.9</v>
      </c>
      <c r="I901" s="507">
        <v>3.4580000000000002</v>
      </c>
      <c r="J901" s="507">
        <v>0</v>
      </c>
      <c r="K901" s="507">
        <v>0</v>
      </c>
      <c r="L901" s="507">
        <v>0.8</v>
      </c>
      <c r="M901" s="507">
        <v>1.145</v>
      </c>
      <c r="N901" s="507">
        <v>11.91369952</v>
      </c>
      <c r="O901" s="507">
        <v>11.91369952</v>
      </c>
      <c r="P901" s="507">
        <v>0.75</v>
      </c>
      <c r="Q901" s="507">
        <v>1.1559999999999999</v>
      </c>
      <c r="R901" s="507">
        <v>5.9434312700000005</v>
      </c>
      <c r="S901" s="507">
        <v>5.9434312700000005</v>
      </c>
      <c r="T901" s="507">
        <v>3.25</v>
      </c>
      <c r="U901" s="507">
        <v>8.1379999999999999</v>
      </c>
      <c r="V901" s="507">
        <v>22.551211560000002</v>
      </c>
      <c r="W901" s="507">
        <v>22.551211560000002</v>
      </c>
      <c r="X901" s="507">
        <v>-22.551211560000002</v>
      </c>
      <c r="Y901" s="507">
        <v>-22.551211560000002</v>
      </c>
      <c r="Z901" s="507">
        <v>22.551211560000002</v>
      </c>
      <c r="AA901" s="473" t="s">
        <v>1119</v>
      </c>
      <c r="AB901" s="472">
        <v>0</v>
      </c>
      <c r="AC901" s="271"/>
      <c r="AD901" s="54"/>
      <c r="AE901" s="54"/>
      <c r="AF901" s="54"/>
      <c r="AG901" s="54"/>
      <c r="AH901" s="54"/>
      <c r="AI901" s="464"/>
      <c r="AJ901" s="470"/>
    </row>
    <row r="902" spans="1:36" ht="63" x14ac:dyDescent="0.25">
      <c r="A902" s="447">
        <v>0</v>
      </c>
      <c r="B902" s="471" t="s">
        <v>619</v>
      </c>
      <c r="C902" s="447" t="s">
        <v>388</v>
      </c>
      <c r="D902" s="507">
        <v>0.8</v>
      </c>
      <c r="E902" s="507">
        <v>2.379</v>
      </c>
      <c r="F902" s="507">
        <v>4.2821797400000001</v>
      </c>
      <c r="G902" s="507">
        <v>4.2821797400000001</v>
      </c>
      <c r="H902" s="507">
        <v>0</v>
      </c>
      <c r="I902" s="507">
        <v>0</v>
      </c>
      <c r="J902" s="507">
        <v>0</v>
      </c>
      <c r="K902" s="507">
        <v>0</v>
      </c>
      <c r="L902" s="507">
        <v>0</v>
      </c>
      <c r="M902" s="507">
        <v>0</v>
      </c>
      <c r="N902" s="507">
        <v>0</v>
      </c>
      <c r="O902" s="507">
        <v>0</v>
      </c>
      <c r="P902" s="507">
        <v>0</v>
      </c>
      <c r="Q902" s="507">
        <v>0</v>
      </c>
      <c r="R902" s="507">
        <v>0</v>
      </c>
      <c r="S902" s="507">
        <v>0</v>
      </c>
      <c r="T902" s="507">
        <v>0.8</v>
      </c>
      <c r="U902" s="507">
        <v>2.379</v>
      </c>
      <c r="V902" s="507">
        <v>4.2821797400000001</v>
      </c>
      <c r="W902" s="507">
        <v>4.2821797400000001</v>
      </c>
      <c r="X902" s="507">
        <v>-4.2821797400000001</v>
      </c>
      <c r="Y902" s="507">
        <v>-4.2821797400000001</v>
      </c>
      <c r="Z902" s="507">
        <v>4.2821797400000001</v>
      </c>
      <c r="AA902" s="473" t="s">
        <v>1119</v>
      </c>
      <c r="AB902" s="472" t="s">
        <v>769</v>
      </c>
      <c r="AC902" s="271"/>
      <c r="AD902" s="54"/>
      <c r="AE902" s="54"/>
      <c r="AF902" s="54"/>
      <c r="AG902" s="54"/>
      <c r="AH902" s="54"/>
      <c r="AI902" s="464"/>
      <c r="AJ902" s="470"/>
    </row>
    <row r="903" spans="1:36" ht="47.25" x14ac:dyDescent="0.25">
      <c r="A903" s="447">
        <v>0</v>
      </c>
      <c r="B903" s="471" t="s">
        <v>628</v>
      </c>
      <c r="C903" s="447" t="s">
        <v>388</v>
      </c>
      <c r="D903" s="507">
        <v>0</v>
      </c>
      <c r="E903" s="507">
        <v>0</v>
      </c>
      <c r="F903" s="507">
        <v>0</v>
      </c>
      <c r="G903" s="507">
        <v>0</v>
      </c>
      <c r="H903" s="507">
        <v>0</v>
      </c>
      <c r="I903" s="507">
        <v>0</v>
      </c>
      <c r="J903" s="507">
        <v>0</v>
      </c>
      <c r="K903" s="507">
        <v>0</v>
      </c>
      <c r="L903" s="507">
        <v>0</v>
      </c>
      <c r="M903" s="507">
        <v>0.54200000000000004</v>
      </c>
      <c r="N903" s="507">
        <v>2.76129091</v>
      </c>
      <c r="O903" s="507">
        <v>2.76129091</v>
      </c>
      <c r="P903" s="507">
        <v>0</v>
      </c>
      <c r="Q903" s="507">
        <v>0</v>
      </c>
      <c r="R903" s="507">
        <v>0</v>
      </c>
      <c r="S903" s="507">
        <v>0</v>
      </c>
      <c r="T903" s="507">
        <v>0</v>
      </c>
      <c r="U903" s="507">
        <v>0.54200000000000004</v>
      </c>
      <c r="V903" s="507">
        <v>2.76129091</v>
      </c>
      <c r="W903" s="507">
        <v>2.76129091</v>
      </c>
      <c r="X903" s="507">
        <v>-2.76129091</v>
      </c>
      <c r="Y903" s="507">
        <v>-2.76129091</v>
      </c>
      <c r="Z903" s="507">
        <v>2.76129091</v>
      </c>
      <c r="AA903" s="473" t="s">
        <v>1119</v>
      </c>
      <c r="AB903" s="472" t="s">
        <v>769</v>
      </c>
      <c r="AC903" s="271"/>
      <c r="AD903" s="54"/>
      <c r="AE903" s="54"/>
      <c r="AF903" s="54"/>
      <c r="AG903" s="54"/>
      <c r="AH903" s="54"/>
      <c r="AI903" s="464"/>
      <c r="AJ903" s="470"/>
    </row>
    <row r="904" spans="1:36" ht="31.5" x14ac:dyDescent="0.25">
      <c r="A904" s="447">
        <v>0</v>
      </c>
      <c r="B904" s="471" t="s">
        <v>629</v>
      </c>
      <c r="C904" s="447" t="s">
        <v>388</v>
      </c>
      <c r="D904" s="507">
        <v>0</v>
      </c>
      <c r="E904" s="507">
        <v>0</v>
      </c>
      <c r="F904" s="507">
        <v>0.41190103</v>
      </c>
      <c r="G904" s="507">
        <v>0.41190103</v>
      </c>
      <c r="H904" s="507">
        <v>0</v>
      </c>
      <c r="I904" s="507">
        <v>0</v>
      </c>
      <c r="J904" s="507">
        <v>0</v>
      </c>
      <c r="K904" s="507">
        <v>0</v>
      </c>
      <c r="L904" s="507">
        <v>0</v>
      </c>
      <c r="M904" s="507">
        <v>0</v>
      </c>
      <c r="N904" s="507">
        <v>0</v>
      </c>
      <c r="O904" s="507">
        <v>0</v>
      </c>
      <c r="P904" s="507">
        <v>0</v>
      </c>
      <c r="Q904" s="507">
        <v>0</v>
      </c>
      <c r="R904" s="507">
        <v>0</v>
      </c>
      <c r="S904" s="507">
        <v>0</v>
      </c>
      <c r="T904" s="507">
        <v>0</v>
      </c>
      <c r="U904" s="507">
        <v>0</v>
      </c>
      <c r="V904" s="507">
        <v>0.41190103</v>
      </c>
      <c r="W904" s="507">
        <v>0.41190103</v>
      </c>
      <c r="X904" s="507">
        <v>-0.41190103</v>
      </c>
      <c r="Y904" s="507">
        <v>-0.41190103</v>
      </c>
      <c r="Z904" s="507">
        <v>0.41190103</v>
      </c>
      <c r="AA904" s="473" t="s">
        <v>1119</v>
      </c>
      <c r="AB904" s="472" t="s">
        <v>769</v>
      </c>
      <c r="AC904" s="271"/>
      <c r="AD904" s="54"/>
      <c r="AE904" s="54"/>
      <c r="AF904" s="54"/>
      <c r="AG904" s="54"/>
      <c r="AH904" s="54"/>
      <c r="AI904" s="464"/>
      <c r="AJ904" s="470"/>
    </row>
    <row r="905" spans="1:36" ht="63" x14ac:dyDescent="0.25">
      <c r="A905" s="447">
        <v>0</v>
      </c>
      <c r="B905" s="471" t="s">
        <v>630</v>
      </c>
      <c r="C905" s="447" t="s">
        <v>388</v>
      </c>
      <c r="D905" s="507">
        <v>0</v>
      </c>
      <c r="E905" s="507">
        <v>0</v>
      </c>
      <c r="F905" s="507">
        <v>0</v>
      </c>
      <c r="G905" s="507">
        <v>0</v>
      </c>
      <c r="H905" s="507">
        <v>0</v>
      </c>
      <c r="I905" s="507">
        <v>0</v>
      </c>
      <c r="J905" s="507">
        <v>0</v>
      </c>
      <c r="K905" s="507">
        <v>0</v>
      </c>
      <c r="L905" s="507">
        <v>0.8</v>
      </c>
      <c r="M905" s="507">
        <v>0.60299999999999998</v>
      </c>
      <c r="N905" s="507">
        <v>3.46987691</v>
      </c>
      <c r="O905" s="507">
        <v>3.46987691</v>
      </c>
      <c r="P905" s="507">
        <v>0</v>
      </c>
      <c r="Q905" s="507">
        <v>0</v>
      </c>
      <c r="R905" s="507">
        <v>0</v>
      </c>
      <c r="S905" s="507">
        <v>0</v>
      </c>
      <c r="T905" s="507">
        <v>0.8</v>
      </c>
      <c r="U905" s="507">
        <v>0.60299999999999998</v>
      </c>
      <c r="V905" s="507">
        <v>3.46987691</v>
      </c>
      <c r="W905" s="507">
        <v>3.46987691</v>
      </c>
      <c r="X905" s="507">
        <v>-3.46987691</v>
      </c>
      <c r="Y905" s="507">
        <v>-3.46987691</v>
      </c>
      <c r="Z905" s="507">
        <v>3.46987691</v>
      </c>
      <c r="AA905" s="473" t="s">
        <v>1119</v>
      </c>
      <c r="AB905" s="472" t="s">
        <v>769</v>
      </c>
      <c r="AC905" s="271"/>
      <c r="AD905" s="54"/>
      <c r="AE905" s="54"/>
      <c r="AF905" s="54"/>
      <c r="AG905" s="54"/>
      <c r="AH905" s="54"/>
      <c r="AI905" s="464"/>
      <c r="AJ905" s="470"/>
    </row>
    <row r="906" spans="1:36" ht="47.25" x14ac:dyDescent="0.25">
      <c r="A906" s="447">
        <v>0</v>
      </c>
      <c r="B906" s="471" t="s">
        <v>631</v>
      </c>
      <c r="C906" s="447" t="s">
        <v>388</v>
      </c>
      <c r="D906" s="507">
        <v>0</v>
      </c>
      <c r="E906" s="507">
        <v>0</v>
      </c>
      <c r="F906" s="507">
        <v>0</v>
      </c>
      <c r="G906" s="507">
        <v>0</v>
      </c>
      <c r="H906" s="507">
        <v>0.25</v>
      </c>
      <c r="I906" s="507">
        <v>0.77</v>
      </c>
      <c r="J906" s="507">
        <v>0</v>
      </c>
      <c r="K906" s="507">
        <v>0</v>
      </c>
      <c r="L906" s="507">
        <v>0</v>
      </c>
      <c r="M906" s="507">
        <v>0</v>
      </c>
      <c r="N906" s="507">
        <v>1.65107665</v>
      </c>
      <c r="O906" s="507">
        <v>1.65107665</v>
      </c>
      <c r="P906" s="507">
        <v>0</v>
      </c>
      <c r="Q906" s="507">
        <v>0</v>
      </c>
      <c r="R906" s="507">
        <v>0</v>
      </c>
      <c r="S906" s="507">
        <v>0</v>
      </c>
      <c r="T906" s="507">
        <v>0.25</v>
      </c>
      <c r="U906" s="507">
        <v>0.77</v>
      </c>
      <c r="V906" s="507">
        <v>1.65107665</v>
      </c>
      <c r="W906" s="507">
        <v>1.65107665</v>
      </c>
      <c r="X906" s="507">
        <v>-1.65107665</v>
      </c>
      <c r="Y906" s="507">
        <v>-1.65107665</v>
      </c>
      <c r="Z906" s="507">
        <v>1.65107665</v>
      </c>
      <c r="AA906" s="473" t="s">
        <v>1119</v>
      </c>
      <c r="AB906" s="472" t="s">
        <v>769</v>
      </c>
      <c r="AC906" s="271"/>
      <c r="AD906" s="54"/>
      <c r="AE906" s="54"/>
      <c r="AF906" s="54"/>
      <c r="AG906" s="54"/>
      <c r="AH906" s="54"/>
      <c r="AI906" s="464"/>
      <c r="AJ906" s="470"/>
    </row>
    <row r="907" spans="1:36" ht="47.25" x14ac:dyDescent="0.25">
      <c r="A907" s="447">
        <v>0</v>
      </c>
      <c r="B907" s="471" t="s">
        <v>783</v>
      </c>
      <c r="C907" s="447" t="s">
        <v>388</v>
      </c>
      <c r="D907" s="507">
        <v>0</v>
      </c>
      <c r="E907" s="507">
        <v>0</v>
      </c>
      <c r="F907" s="507">
        <v>0</v>
      </c>
      <c r="G907" s="507">
        <v>0</v>
      </c>
      <c r="H907" s="507">
        <v>0.65</v>
      </c>
      <c r="I907" s="507">
        <v>2.5330000000000004</v>
      </c>
      <c r="J907" s="507">
        <v>0</v>
      </c>
      <c r="K907" s="507">
        <v>0</v>
      </c>
      <c r="L907" s="507">
        <v>0</v>
      </c>
      <c r="M907" s="507">
        <v>0</v>
      </c>
      <c r="N907" s="507">
        <v>4.0314550499999999</v>
      </c>
      <c r="O907" s="507">
        <v>4.0314550499999999</v>
      </c>
      <c r="P907" s="507">
        <v>0</v>
      </c>
      <c r="Q907" s="507">
        <v>0</v>
      </c>
      <c r="R907" s="507">
        <v>0</v>
      </c>
      <c r="S907" s="507">
        <v>0</v>
      </c>
      <c r="T907" s="507">
        <v>0.65</v>
      </c>
      <c r="U907" s="507">
        <v>2.5330000000000004</v>
      </c>
      <c r="V907" s="507">
        <v>4.0314550499999999</v>
      </c>
      <c r="W907" s="507">
        <v>4.0314550499999999</v>
      </c>
      <c r="X907" s="507">
        <v>-4.0314550499999999</v>
      </c>
      <c r="Y907" s="507">
        <v>-4.0314550499999999</v>
      </c>
      <c r="Z907" s="507">
        <v>4.0314550499999999</v>
      </c>
      <c r="AA907" s="473" t="s">
        <v>1119</v>
      </c>
      <c r="AB907" s="472" t="s">
        <v>769</v>
      </c>
      <c r="AC907" s="271"/>
      <c r="AD907" s="54"/>
      <c r="AE907" s="54"/>
      <c r="AF907" s="54"/>
      <c r="AG907" s="54"/>
      <c r="AH907" s="54"/>
      <c r="AI907" s="464"/>
      <c r="AJ907" s="470"/>
    </row>
    <row r="908" spans="1:36" ht="78.75" x14ac:dyDescent="0.25">
      <c r="A908" s="447">
        <v>0</v>
      </c>
      <c r="B908" s="471" t="s">
        <v>784</v>
      </c>
      <c r="C908" s="447" t="s">
        <v>388</v>
      </c>
      <c r="D908" s="507">
        <v>0</v>
      </c>
      <c r="E908" s="507">
        <v>0</v>
      </c>
      <c r="F908" s="507">
        <v>0</v>
      </c>
      <c r="G908" s="507">
        <v>0</v>
      </c>
      <c r="H908" s="507">
        <v>0</v>
      </c>
      <c r="I908" s="507">
        <v>0</v>
      </c>
      <c r="J908" s="507">
        <v>0</v>
      </c>
      <c r="K908" s="507">
        <v>0</v>
      </c>
      <c r="L908" s="507">
        <v>0</v>
      </c>
      <c r="M908" s="507">
        <v>0</v>
      </c>
      <c r="N908" s="507">
        <v>0</v>
      </c>
      <c r="O908" s="507">
        <v>0</v>
      </c>
      <c r="P908" s="507">
        <v>0.5</v>
      </c>
      <c r="Q908" s="507">
        <v>0.98599999999999999</v>
      </c>
      <c r="R908" s="507">
        <v>4.0857251300000001</v>
      </c>
      <c r="S908" s="507">
        <v>4.0857251300000001</v>
      </c>
      <c r="T908" s="507">
        <v>0.5</v>
      </c>
      <c r="U908" s="507">
        <v>0.98599999999999999</v>
      </c>
      <c r="V908" s="507">
        <v>4.0857251300000001</v>
      </c>
      <c r="W908" s="507">
        <v>4.0857251300000001</v>
      </c>
      <c r="X908" s="507">
        <v>-4.0857251300000001</v>
      </c>
      <c r="Y908" s="507">
        <v>-4.0857251300000001</v>
      </c>
      <c r="Z908" s="507">
        <v>4.0857251300000001</v>
      </c>
      <c r="AA908" s="473" t="s">
        <v>1119</v>
      </c>
      <c r="AB908" s="472" t="s">
        <v>769</v>
      </c>
      <c r="AC908" s="271"/>
      <c r="AD908" s="54"/>
      <c r="AE908" s="54"/>
      <c r="AF908" s="54"/>
      <c r="AG908" s="54"/>
      <c r="AH908" s="54"/>
      <c r="AI908" s="464"/>
      <c r="AJ908" s="470"/>
    </row>
    <row r="909" spans="1:36" ht="47.25" x14ac:dyDescent="0.25">
      <c r="A909" s="447">
        <v>0</v>
      </c>
      <c r="B909" s="471" t="s">
        <v>785</v>
      </c>
      <c r="C909" s="447" t="s">
        <v>388</v>
      </c>
      <c r="D909" s="507">
        <v>0</v>
      </c>
      <c r="E909" s="507">
        <v>0</v>
      </c>
      <c r="F909" s="507">
        <v>0</v>
      </c>
      <c r="G909" s="507">
        <v>0</v>
      </c>
      <c r="H909" s="507">
        <v>0</v>
      </c>
      <c r="I909" s="507">
        <v>0.155</v>
      </c>
      <c r="J909" s="507">
        <v>0</v>
      </c>
      <c r="K909" s="507">
        <v>0</v>
      </c>
      <c r="L909" s="507">
        <v>0</v>
      </c>
      <c r="M909" s="507">
        <v>0</v>
      </c>
      <c r="N909" s="507">
        <v>0</v>
      </c>
      <c r="O909" s="507">
        <v>0</v>
      </c>
      <c r="P909" s="507">
        <v>0</v>
      </c>
      <c r="Q909" s="507">
        <v>0</v>
      </c>
      <c r="R909" s="507">
        <v>1.3425365499999999</v>
      </c>
      <c r="S909" s="507">
        <v>1.3425365499999999</v>
      </c>
      <c r="T909" s="507">
        <v>0</v>
      </c>
      <c r="U909" s="507">
        <v>0.155</v>
      </c>
      <c r="V909" s="507">
        <v>1.3425365499999999</v>
      </c>
      <c r="W909" s="507">
        <v>1.3425365499999999</v>
      </c>
      <c r="X909" s="507">
        <v>-1.3425365499999999</v>
      </c>
      <c r="Y909" s="507">
        <v>-1.3425365499999999</v>
      </c>
      <c r="Z909" s="507">
        <v>1.3425365499999999</v>
      </c>
      <c r="AA909" s="473" t="s">
        <v>1119</v>
      </c>
      <c r="AB909" s="472" t="s">
        <v>769</v>
      </c>
      <c r="AC909" s="271"/>
      <c r="AD909" s="54"/>
      <c r="AE909" s="54"/>
      <c r="AF909" s="54"/>
      <c r="AG909" s="54"/>
      <c r="AH909" s="54"/>
      <c r="AI909" s="464"/>
      <c r="AJ909" s="470"/>
    </row>
    <row r="910" spans="1:36" ht="47.25" x14ac:dyDescent="0.25">
      <c r="A910" s="447">
        <v>0</v>
      </c>
      <c r="B910" s="471" t="s">
        <v>963</v>
      </c>
      <c r="C910" s="447" t="s">
        <v>388</v>
      </c>
      <c r="D910" s="507">
        <v>0</v>
      </c>
      <c r="E910" s="507">
        <v>0</v>
      </c>
      <c r="F910" s="507">
        <v>0</v>
      </c>
      <c r="G910" s="507">
        <v>0</v>
      </c>
      <c r="H910" s="507">
        <v>0</v>
      </c>
      <c r="I910" s="507">
        <v>0</v>
      </c>
      <c r="J910" s="507">
        <v>0</v>
      </c>
      <c r="K910" s="507">
        <v>0</v>
      </c>
      <c r="L910" s="507">
        <v>0</v>
      </c>
      <c r="M910" s="507">
        <v>0</v>
      </c>
      <c r="N910" s="507">
        <v>0</v>
      </c>
      <c r="O910" s="507">
        <v>0</v>
      </c>
      <c r="P910" s="507">
        <v>0.25</v>
      </c>
      <c r="Q910" s="507">
        <v>0.17</v>
      </c>
      <c r="R910" s="507">
        <v>0.51516958999999996</v>
      </c>
      <c r="S910" s="507">
        <v>0.51516958999999996</v>
      </c>
      <c r="T910" s="507">
        <v>0.25</v>
      </c>
      <c r="U910" s="507">
        <v>0.17</v>
      </c>
      <c r="V910" s="507">
        <v>0.51516958999999996</v>
      </c>
      <c r="W910" s="507">
        <v>0.51516958999999996</v>
      </c>
      <c r="X910" s="507">
        <v>-0.51516958999999996</v>
      </c>
      <c r="Y910" s="507">
        <v>-0.51516958999999996</v>
      </c>
      <c r="Z910" s="507">
        <v>0.51516958999999996</v>
      </c>
      <c r="AA910" s="473" t="s">
        <v>1119</v>
      </c>
      <c r="AB910" s="472" t="s">
        <v>769</v>
      </c>
      <c r="AC910" s="271"/>
      <c r="AD910" s="54"/>
      <c r="AE910" s="54"/>
      <c r="AF910" s="54"/>
      <c r="AG910" s="54"/>
      <c r="AH910" s="54"/>
      <c r="AI910" s="464"/>
      <c r="AJ910" s="470"/>
    </row>
    <row r="911" spans="1:36" ht="31.5" x14ac:dyDescent="0.25">
      <c r="A911" s="447" t="s">
        <v>448</v>
      </c>
      <c r="B911" s="471" t="s">
        <v>127</v>
      </c>
      <c r="C911" s="447">
        <v>1</v>
      </c>
      <c r="D911" s="507">
        <v>1.1200000000000001</v>
      </c>
      <c r="E911" s="507">
        <v>0.64500000000000002</v>
      </c>
      <c r="F911" s="507">
        <v>1.5532461999999998</v>
      </c>
      <c r="G911" s="507">
        <v>1.5532461999999998</v>
      </c>
      <c r="H911" s="507">
        <v>0.42000000000000004</v>
      </c>
      <c r="I911" s="507">
        <v>1.0529999999999999</v>
      </c>
      <c r="J911" s="507">
        <v>1.0278373000000001</v>
      </c>
      <c r="K911" s="507">
        <v>1.0278373000000001</v>
      </c>
      <c r="L911" s="507">
        <v>6.3E-2</v>
      </c>
      <c r="M911" s="507">
        <v>6.008</v>
      </c>
      <c r="N911" s="507">
        <v>5.2480364799999997</v>
      </c>
      <c r="O911" s="507">
        <v>5.2480364799999997</v>
      </c>
      <c r="P911" s="507">
        <v>2.5000000000000001E-2</v>
      </c>
      <c r="Q911" s="507">
        <v>4.01</v>
      </c>
      <c r="R911" s="507">
        <v>3.3043970100000002</v>
      </c>
      <c r="S911" s="507">
        <v>3.3043970100000002</v>
      </c>
      <c r="T911" s="507">
        <v>1.6279999999999999</v>
      </c>
      <c r="U911" s="507">
        <v>11.715999999999999</v>
      </c>
      <c r="V911" s="507">
        <v>11.13351699</v>
      </c>
      <c r="W911" s="507">
        <v>11.13351699</v>
      </c>
      <c r="X911" s="507">
        <v>-11.13351699</v>
      </c>
      <c r="Y911" s="507">
        <v>-11.13351699</v>
      </c>
      <c r="Z911" s="507">
        <v>11.13351699</v>
      </c>
      <c r="AA911" s="473" t="s">
        <v>1119</v>
      </c>
      <c r="AB911" s="472">
        <v>0</v>
      </c>
      <c r="AC911" s="271"/>
      <c r="AD911" s="54"/>
      <c r="AE911" s="54"/>
      <c r="AF911" s="54"/>
      <c r="AG911" s="54"/>
      <c r="AH911" s="54"/>
      <c r="AI911" s="464"/>
      <c r="AJ911" s="470"/>
    </row>
    <row r="912" spans="1:36" x14ac:dyDescent="0.25">
      <c r="A912" s="447" t="s">
        <v>474</v>
      </c>
      <c r="B912" s="471" t="s">
        <v>462</v>
      </c>
      <c r="C912" s="447"/>
      <c r="D912" s="507"/>
      <c r="E912" s="507"/>
      <c r="F912" s="507"/>
      <c r="G912" s="507"/>
      <c r="H912" s="507"/>
      <c r="I912" s="507"/>
      <c r="J912" s="507"/>
      <c r="K912" s="507"/>
      <c r="L912" s="507"/>
      <c r="M912" s="507"/>
      <c r="N912" s="507"/>
      <c r="O912" s="507"/>
      <c r="P912" s="507"/>
      <c r="Q912" s="507"/>
      <c r="R912" s="507"/>
      <c r="S912" s="507"/>
      <c r="T912" s="507"/>
      <c r="U912" s="507"/>
      <c r="V912" s="507"/>
      <c r="W912" s="507"/>
      <c r="X912" s="507"/>
      <c r="Y912" s="507"/>
      <c r="Z912" s="507"/>
      <c r="AA912" s="473"/>
      <c r="AB912" s="472"/>
      <c r="AC912" s="271"/>
      <c r="AD912" s="54"/>
      <c r="AE912" s="54"/>
      <c r="AF912" s="54"/>
      <c r="AG912" s="54"/>
      <c r="AH912" s="54"/>
      <c r="AI912" s="464"/>
      <c r="AJ912" s="470"/>
    </row>
    <row r="913" spans="1:36" x14ac:dyDescent="0.25">
      <c r="A913" s="447">
        <v>1</v>
      </c>
      <c r="B913" s="471" t="s">
        <v>454</v>
      </c>
      <c r="C913" s="447"/>
      <c r="D913" s="507"/>
      <c r="E913" s="507"/>
      <c r="F913" s="507"/>
      <c r="G913" s="507"/>
      <c r="H913" s="507"/>
      <c r="I913" s="507"/>
      <c r="J913" s="507"/>
      <c r="K913" s="507"/>
      <c r="L913" s="507"/>
      <c r="M913" s="507"/>
      <c r="N913" s="507"/>
      <c r="O913" s="507"/>
      <c r="P913" s="507"/>
      <c r="Q913" s="507"/>
      <c r="R913" s="507"/>
      <c r="S913" s="507"/>
      <c r="T913" s="507"/>
      <c r="U913" s="507"/>
      <c r="V913" s="507"/>
      <c r="W913" s="507"/>
      <c r="X913" s="507"/>
      <c r="Y913" s="507"/>
      <c r="Z913" s="507"/>
      <c r="AA913" s="473"/>
      <c r="AB913" s="472"/>
      <c r="AC913" s="271"/>
      <c r="AD913" s="54"/>
      <c r="AE913" s="54"/>
      <c r="AF913" s="54"/>
      <c r="AG913" s="54"/>
      <c r="AH913" s="54"/>
      <c r="AI913" s="464"/>
      <c r="AJ913" s="470"/>
    </row>
    <row r="914" spans="1:36" x14ac:dyDescent="0.25">
      <c r="A914" s="447">
        <v>2</v>
      </c>
      <c r="B914" s="471" t="s">
        <v>394</v>
      </c>
      <c r="C914" s="447"/>
      <c r="D914" s="507"/>
      <c r="E914" s="507"/>
      <c r="F914" s="507"/>
      <c r="G914" s="507"/>
      <c r="H914" s="507"/>
      <c r="I914" s="507"/>
      <c r="J914" s="507"/>
      <c r="K914" s="507"/>
      <c r="L914" s="507"/>
      <c r="M914" s="507"/>
      <c r="N914" s="507"/>
      <c r="O914" s="507"/>
      <c r="P914" s="507"/>
      <c r="Q914" s="507"/>
      <c r="R914" s="507"/>
      <c r="S914" s="507"/>
      <c r="T914" s="507"/>
      <c r="U914" s="507"/>
      <c r="V914" s="507"/>
      <c r="W914" s="507"/>
      <c r="X914" s="507"/>
      <c r="Y914" s="507"/>
      <c r="Z914" s="507"/>
      <c r="AA914" s="473"/>
      <c r="AB914" s="472"/>
      <c r="AC914" s="271"/>
      <c r="AD914" s="54"/>
      <c r="AE914" s="54"/>
      <c r="AF914" s="54"/>
      <c r="AG914" s="54"/>
      <c r="AH914" s="54"/>
      <c r="AI914" s="464"/>
      <c r="AJ914" s="470"/>
    </row>
    <row r="915" spans="1:36" x14ac:dyDescent="0.25">
      <c r="A915" s="447">
        <v>3</v>
      </c>
      <c r="B915" s="471" t="s">
        <v>395</v>
      </c>
      <c r="C915" s="447"/>
      <c r="D915" s="507"/>
      <c r="E915" s="507"/>
      <c r="F915" s="507"/>
      <c r="G915" s="507"/>
      <c r="H915" s="507"/>
      <c r="I915" s="507"/>
      <c r="J915" s="507"/>
      <c r="K915" s="507"/>
      <c r="L915" s="507"/>
      <c r="M915" s="507"/>
      <c r="N915" s="507"/>
      <c r="O915" s="507"/>
      <c r="P915" s="507"/>
      <c r="Q915" s="507"/>
      <c r="R915" s="507"/>
      <c r="S915" s="507"/>
      <c r="T915" s="507"/>
      <c r="U915" s="507"/>
      <c r="V915" s="507"/>
      <c r="W915" s="507"/>
      <c r="X915" s="507"/>
      <c r="Y915" s="507"/>
      <c r="Z915" s="507"/>
      <c r="AA915" s="473"/>
      <c r="AB915" s="472"/>
      <c r="AC915" s="271"/>
      <c r="AD915" s="54"/>
      <c r="AE915" s="54"/>
      <c r="AF915" s="54"/>
      <c r="AG915" s="54"/>
      <c r="AH915" s="54"/>
      <c r="AI915" s="464"/>
      <c r="AJ915" s="470"/>
    </row>
    <row r="916" spans="1:36" x14ac:dyDescent="0.25">
      <c r="A916" s="447">
        <v>4</v>
      </c>
      <c r="B916" s="471" t="s">
        <v>120</v>
      </c>
      <c r="C916" s="447"/>
      <c r="D916" s="507"/>
      <c r="E916" s="507"/>
      <c r="F916" s="507"/>
      <c r="G916" s="507"/>
      <c r="H916" s="507"/>
      <c r="I916" s="507"/>
      <c r="J916" s="507"/>
      <c r="K916" s="507"/>
      <c r="L916" s="507"/>
      <c r="M916" s="507"/>
      <c r="N916" s="507"/>
      <c r="O916" s="507"/>
      <c r="P916" s="507"/>
      <c r="Q916" s="507"/>
      <c r="R916" s="507"/>
      <c r="S916" s="507"/>
      <c r="T916" s="507"/>
      <c r="U916" s="507"/>
      <c r="V916" s="507"/>
      <c r="W916" s="507"/>
      <c r="X916" s="507"/>
      <c r="Y916" s="507"/>
      <c r="Z916" s="507"/>
      <c r="AA916" s="473"/>
      <c r="AB916" s="472"/>
      <c r="AC916" s="271"/>
      <c r="AD916" s="54"/>
      <c r="AE916" s="54"/>
      <c r="AF916" s="54"/>
      <c r="AG916" s="54"/>
      <c r="AH916" s="54"/>
      <c r="AI916" s="464"/>
      <c r="AJ916" s="470"/>
    </row>
    <row r="917" spans="1:36" x14ac:dyDescent="0.25">
      <c r="A917" s="447">
        <v>5</v>
      </c>
      <c r="B917" s="471" t="s">
        <v>466</v>
      </c>
      <c r="C917" s="447"/>
      <c r="D917" s="507"/>
      <c r="E917" s="507"/>
      <c r="F917" s="507"/>
      <c r="G917" s="507"/>
      <c r="H917" s="507"/>
      <c r="I917" s="507"/>
      <c r="J917" s="507"/>
      <c r="K917" s="507"/>
      <c r="L917" s="507"/>
      <c r="M917" s="507"/>
      <c r="N917" s="507"/>
      <c r="O917" s="507"/>
      <c r="P917" s="507"/>
      <c r="Q917" s="507"/>
      <c r="R917" s="507"/>
      <c r="S917" s="507"/>
      <c r="T917" s="507"/>
      <c r="U917" s="507"/>
      <c r="V917" s="507"/>
      <c r="W917" s="507"/>
      <c r="X917" s="507"/>
      <c r="Y917" s="507"/>
      <c r="Z917" s="507"/>
      <c r="AA917" s="473"/>
      <c r="AB917" s="472"/>
      <c r="AC917" s="271"/>
      <c r="AD917" s="54"/>
      <c r="AE917" s="54"/>
      <c r="AF917" s="54"/>
      <c r="AG917" s="54"/>
      <c r="AH917" s="54"/>
      <c r="AI917" s="464"/>
      <c r="AJ917" s="470"/>
    </row>
    <row r="918" spans="1:36" x14ac:dyDescent="0.25">
      <c r="A918" s="447">
        <v>6</v>
      </c>
      <c r="B918" s="471" t="s">
        <v>467</v>
      </c>
      <c r="C918" s="447"/>
      <c r="D918" s="507"/>
      <c r="E918" s="507"/>
      <c r="F918" s="507"/>
      <c r="G918" s="507"/>
      <c r="H918" s="507"/>
      <c r="I918" s="507"/>
      <c r="J918" s="507"/>
      <c r="K918" s="507"/>
      <c r="L918" s="507"/>
      <c r="M918" s="507"/>
      <c r="N918" s="507"/>
      <c r="O918" s="507"/>
      <c r="P918" s="507"/>
      <c r="Q918" s="507"/>
      <c r="R918" s="507"/>
      <c r="S918" s="507"/>
      <c r="T918" s="507"/>
      <c r="U918" s="507"/>
      <c r="V918" s="507"/>
      <c r="W918" s="507"/>
      <c r="X918" s="507"/>
      <c r="Y918" s="507"/>
      <c r="Z918" s="507"/>
      <c r="AA918" s="473"/>
      <c r="AB918" s="472"/>
      <c r="AC918" s="271"/>
      <c r="AD918" s="54"/>
      <c r="AE918" s="54"/>
      <c r="AF918" s="54"/>
      <c r="AG918" s="54"/>
      <c r="AH918" s="54"/>
      <c r="AI918" s="464"/>
      <c r="AJ918" s="470"/>
    </row>
    <row r="919" spans="1:36" x14ac:dyDescent="0.25">
      <c r="A919" s="447">
        <v>7</v>
      </c>
      <c r="B919" s="471" t="s">
        <v>468</v>
      </c>
      <c r="C919" s="447"/>
      <c r="D919" s="507"/>
      <c r="E919" s="507"/>
      <c r="F919" s="507"/>
      <c r="G919" s="507"/>
      <c r="H919" s="507"/>
      <c r="I919" s="507"/>
      <c r="J919" s="507"/>
      <c r="K919" s="507"/>
      <c r="L919" s="507"/>
      <c r="M919" s="507"/>
      <c r="N919" s="507"/>
      <c r="O919" s="507"/>
      <c r="P919" s="507"/>
      <c r="Q919" s="507"/>
      <c r="R919" s="507"/>
      <c r="S919" s="507"/>
      <c r="T919" s="507"/>
      <c r="U919" s="507"/>
      <c r="V919" s="507"/>
      <c r="W919" s="507"/>
      <c r="X919" s="507"/>
      <c r="Y919" s="507"/>
      <c r="Z919" s="507"/>
      <c r="AA919" s="473"/>
      <c r="AB919" s="472"/>
      <c r="AC919" s="271"/>
      <c r="AD919" s="54"/>
      <c r="AE919" s="54"/>
      <c r="AF919" s="54"/>
      <c r="AG919" s="54"/>
      <c r="AH919" s="54"/>
      <c r="AI919" s="464"/>
      <c r="AJ919" s="470"/>
    </row>
    <row r="920" spans="1:36" x14ac:dyDescent="0.25">
      <c r="A920" s="447">
        <v>8</v>
      </c>
      <c r="B920" s="471" t="s">
        <v>121</v>
      </c>
      <c r="C920" s="447"/>
      <c r="D920" s="507"/>
      <c r="E920" s="507"/>
      <c r="F920" s="507"/>
      <c r="G920" s="507"/>
      <c r="H920" s="507"/>
      <c r="I920" s="507"/>
      <c r="J920" s="507"/>
      <c r="K920" s="507"/>
      <c r="L920" s="507"/>
      <c r="M920" s="507"/>
      <c r="N920" s="507"/>
      <c r="O920" s="507"/>
      <c r="P920" s="507"/>
      <c r="Q920" s="507"/>
      <c r="R920" s="507"/>
      <c r="S920" s="507"/>
      <c r="T920" s="507"/>
      <c r="U920" s="507"/>
      <c r="V920" s="507"/>
      <c r="W920" s="507"/>
      <c r="X920" s="507"/>
      <c r="Y920" s="507"/>
      <c r="Z920" s="507"/>
      <c r="AA920" s="473"/>
      <c r="AB920" s="472"/>
      <c r="AC920" s="271"/>
      <c r="AD920" s="54"/>
      <c r="AE920" s="54"/>
      <c r="AF920" s="54"/>
      <c r="AG920" s="54"/>
      <c r="AH920" s="54"/>
      <c r="AI920" s="464"/>
      <c r="AJ920" s="470"/>
    </row>
    <row r="921" spans="1:36" x14ac:dyDescent="0.25">
      <c r="A921" s="447">
        <v>9</v>
      </c>
      <c r="B921" s="471" t="s">
        <v>469</v>
      </c>
      <c r="C921" s="447"/>
      <c r="D921" s="507"/>
      <c r="E921" s="507"/>
      <c r="F921" s="507"/>
      <c r="G921" s="507"/>
      <c r="H921" s="507"/>
      <c r="I921" s="507"/>
      <c r="J921" s="507"/>
      <c r="K921" s="507"/>
      <c r="L921" s="507"/>
      <c r="M921" s="507"/>
      <c r="N921" s="507"/>
      <c r="O921" s="507"/>
      <c r="P921" s="507"/>
      <c r="Q921" s="507"/>
      <c r="R921" s="507"/>
      <c r="S921" s="507"/>
      <c r="T921" s="507"/>
      <c r="U921" s="507"/>
      <c r="V921" s="507"/>
      <c r="W921" s="507"/>
      <c r="X921" s="507"/>
      <c r="Y921" s="507"/>
      <c r="Z921" s="507"/>
      <c r="AA921" s="473"/>
      <c r="AB921" s="472"/>
      <c r="AC921" s="271"/>
      <c r="AD921" s="54"/>
      <c r="AE921" s="54"/>
      <c r="AF921" s="54"/>
      <c r="AG921" s="54"/>
      <c r="AH921" s="54"/>
      <c r="AI921" s="464"/>
      <c r="AJ921" s="470"/>
    </row>
    <row r="922" spans="1:36" x14ac:dyDescent="0.25">
      <c r="A922" s="447">
        <v>10</v>
      </c>
      <c r="B922" s="471" t="s">
        <v>470</v>
      </c>
      <c r="C922" s="447"/>
      <c r="D922" s="507"/>
      <c r="E922" s="507"/>
      <c r="F922" s="507"/>
      <c r="G922" s="507"/>
      <c r="H922" s="507"/>
      <c r="I922" s="507"/>
      <c r="J922" s="507"/>
      <c r="K922" s="507"/>
      <c r="L922" s="507"/>
      <c r="M922" s="507"/>
      <c r="N922" s="507"/>
      <c r="O922" s="507"/>
      <c r="P922" s="507"/>
      <c r="Q922" s="507"/>
      <c r="R922" s="507"/>
      <c r="S922" s="507"/>
      <c r="T922" s="507"/>
      <c r="U922" s="507"/>
      <c r="V922" s="507"/>
      <c r="W922" s="507"/>
      <c r="X922" s="507"/>
      <c r="Y922" s="507"/>
      <c r="Z922" s="507"/>
      <c r="AA922" s="473"/>
      <c r="AB922" s="472"/>
      <c r="AC922" s="271"/>
      <c r="AD922" s="54"/>
      <c r="AE922" s="54"/>
      <c r="AF922" s="54"/>
      <c r="AG922" s="54"/>
      <c r="AH922" s="54"/>
      <c r="AI922" s="464"/>
      <c r="AJ922" s="470"/>
    </row>
    <row r="923" spans="1:36" x14ac:dyDescent="0.25">
      <c r="A923" s="447" t="s">
        <v>475</v>
      </c>
      <c r="B923" s="471" t="s">
        <v>464</v>
      </c>
      <c r="C923" s="447">
        <v>0</v>
      </c>
      <c r="D923" s="507">
        <v>1.1200000000000001</v>
      </c>
      <c r="E923" s="507">
        <v>0.64500000000000002</v>
      </c>
      <c r="F923" s="507">
        <v>1.5532461999999998</v>
      </c>
      <c r="G923" s="507">
        <v>1.5532461999999998</v>
      </c>
      <c r="H923" s="507">
        <v>0.42000000000000004</v>
      </c>
      <c r="I923" s="507">
        <v>1.0529999999999999</v>
      </c>
      <c r="J923" s="507">
        <v>1.0278373000000001</v>
      </c>
      <c r="K923" s="507">
        <v>1.0278373000000001</v>
      </c>
      <c r="L923" s="507">
        <v>6.3E-2</v>
      </c>
      <c r="M923" s="507">
        <v>6.008</v>
      </c>
      <c r="N923" s="507">
        <v>5.2480364799999997</v>
      </c>
      <c r="O923" s="507">
        <v>5.2480364799999997</v>
      </c>
      <c r="P923" s="507">
        <v>2.5000000000000001E-2</v>
      </c>
      <c r="Q923" s="507">
        <v>4.01</v>
      </c>
      <c r="R923" s="507">
        <v>3.3043970100000002</v>
      </c>
      <c r="S923" s="507">
        <v>3.3043970100000002</v>
      </c>
      <c r="T923" s="507">
        <v>1.6279999999999999</v>
      </c>
      <c r="U923" s="507">
        <v>11.715999999999999</v>
      </c>
      <c r="V923" s="507">
        <v>11.13351699</v>
      </c>
      <c r="W923" s="507">
        <v>11.13351699</v>
      </c>
      <c r="X923" s="507">
        <v>-11.13351699</v>
      </c>
      <c r="Y923" s="507">
        <v>-11.13351699</v>
      </c>
      <c r="Z923" s="507">
        <v>11.13351699</v>
      </c>
      <c r="AA923" s="473" t="s">
        <v>1119</v>
      </c>
      <c r="AB923" s="472">
        <v>0</v>
      </c>
      <c r="AC923" s="271"/>
      <c r="AD923" s="54"/>
      <c r="AE923" s="54"/>
      <c r="AF923" s="54"/>
      <c r="AG923" s="54"/>
      <c r="AH923" s="54"/>
      <c r="AI923" s="464"/>
      <c r="AJ923" s="470"/>
    </row>
    <row r="924" spans="1:36" x14ac:dyDescent="0.25">
      <c r="A924" s="447">
        <v>1</v>
      </c>
      <c r="B924" s="471" t="s">
        <v>454</v>
      </c>
      <c r="C924" s="447">
        <v>0</v>
      </c>
      <c r="D924" s="507">
        <v>0</v>
      </c>
      <c r="E924" s="507">
        <v>0</v>
      </c>
      <c r="F924" s="507">
        <v>0</v>
      </c>
      <c r="G924" s="507">
        <v>0</v>
      </c>
      <c r="H924" s="507">
        <v>0</v>
      </c>
      <c r="I924" s="507">
        <v>0</v>
      </c>
      <c r="J924" s="507">
        <v>0</v>
      </c>
      <c r="K924" s="507">
        <v>0</v>
      </c>
      <c r="L924" s="507">
        <v>0</v>
      </c>
      <c r="M924" s="507">
        <v>0</v>
      </c>
      <c r="N924" s="507">
        <v>0</v>
      </c>
      <c r="O924" s="507">
        <v>0</v>
      </c>
      <c r="P924" s="507">
        <v>0</v>
      </c>
      <c r="Q924" s="507">
        <v>0</v>
      </c>
      <c r="R924" s="507">
        <v>0</v>
      </c>
      <c r="S924" s="507">
        <v>0</v>
      </c>
      <c r="T924" s="507">
        <v>0</v>
      </c>
      <c r="U924" s="507">
        <v>0</v>
      </c>
      <c r="V924" s="507">
        <v>0</v>
      </c>
      <c r="W924" s="507">
        <v>0</v>
      </c>
      <c r="X924" s="507">
        <v>0</v>
      </c>
      <c r="Y924" s="507">
        <v>0</v>
      </c>
      <c r="Z924" s="507">
        <v>0</v>
      </c>
      <c r="AA924" s="473" t="s">
        <v>1119</v>
      </c>
      <c r="AB924" s="472">
        <v>0</v>
      </c>
      <c r="AC924" s="271"/>
      <c r="AD924" s="54"/>
      <c r="AE924" s="54"/>
      <c r="AF924" s="54"/>
      <c r="AG924" s="54"/>
      <c r="AH924" s="54"/>
      <c r="AI924" s="464"/>
      <c r="AJ924" s="470"/>
    </row>
    <row r="925" spans="1:36" x14ac:dyDescent="0.25">
      <c r="A925" s="447">
        <v>2</v>
      </c>
      <c r="B925" s="471" t="s">
        <v>394</v>
      </c>
      <c r="C925" s="447">
        <v>0</v>
      </c>
      <c r="D925" s="507">
        <v>0.8</v>
      </c>
      <c r="E925" s="507">
        <v>0.36499999999999999</v>
      </c>
      <c r="F925" s="507">
        <v>1.2097</v>
      </c>
      <c r="G925" s="507">
        <v>1.2097</v>
      </c>
      <c r="H925" s="507">
        <v>0.1</v>
      </c>
      <c r="I925" s="507">
        <v>0.317</v>
      </c>
      <c r="J925" s="507">
        <v>0.63100000000000001</v>
      </c>
      <c r="K925" s="507">
        <v>0.63100000000000001</v>
      </c>
      <c r="L925" s="507">
        <v>6.3E-2</v>
      </c>
      <c r="M925" s="507">
        <v>5.4619999999999997</v>
      </c>
      <c r="N925" s="507">
        <v>3.2033780199999997</v>
      </c>
      <c r="O925" s="507">
        <v>3.2033780199999997</v>
      </c>
      <c r="P925" s="507">
        <v>2.5000000000000001E-2</v>
      </c>
      <c r="Q925" s="507">
        <v>4.01</v>
      </c>
      <c r="R925" s="507">
        <v>3.0230000000000001</v>
      </c>
      <c r="S925" s="507">
        <v>3.0230000000000001</v>
      </c>
      <c r="T925" s="507">
        <v>0.9880000000000001</v>
      </c>
      <c r="U925" s="507">
        <v>10.154</v>
      </c>
      <c r="V925" s="507">
        <v>8.0670780200000003</v>
      </c>
      <c r="W925" s="507">
        <v>8.0670780200000003</v>
      </c>
      <c r="X925" s="507">
        <v>-8.0670780200000003</v>
      </c>
      <c r="Y925" s="507">
        <v>-8.0670780200000003</v>
      </c>
      <c r="Z925" s="507">
        <v>8.0670780200000003</v>
      </c>
      <c r="AA925" s="473" t="s">
        <v>1119</v>
      </c>
      <c r="AB925" s="472">
        <v>0</v>
      </c>
      <c r="AC925" s="271"/>
      <c r="AD925" s="54"/>
      <c r="AE925" s="54"/>
      <c r="AF925" s="54"/>
      <c r="AG925" s="54"/>
      <c r="AH925" s="54"/>
      <c r="AI925" s="464"/>
      <c r="AJ925" s="470"/>
    </row>
    <row r="926" spans="1:36" ht="63" x14ac:dyDescent="0.25">
      <c r="A926" s="447">
        <v>0</v>
      </c>
      <c r="B926" s="471" t="s">
        <v>861</v>
      </c>
      <c r="C926" s="447" t="s">
        <v>388</v>
      </c>
      <c r="D926" s="507">
        <v>0</v>
      </c>
      <c r="E926" s="507">
        <v>0</v>
      </c>
      <c r="F926" s="507">
        <v>0</v>
      </c>
      <c r="G926" s="507">
        <v>0</v>
      </c>
      <c r="H926" s="507">
        <v>0</v>
      </c>
      <c r="I926" s="507">
        <v>0</v>
      </c>
      <c r="J926" s="507">
        <v>0</v>
      </c>
      <c r="K926" s="507">
        <v>0</v>
      </c>
      <c r="L926" s="507">
        <v>6.3E-2</v>
      </c>
      <c r="M926" s="507">
        <v>7.0000000000000001E-3</v>
      </c>
      <c r="N926" s="507">
        <v>0.45637802</v>
      </c>
      <c r="O926" s="507">
        <v>0.45637802</v>
      </c>
      <c r="P926" s="507">
        <v>0</v>
      </c>
      <c r="Q926" s="507">
        <v>0</v>
      </c>
      <c r="R926" s="507">
        <v>0</v>
      </c>
      <c r="S926" s="507">
        <v>0</v>
      </c>
      <c r="T926" s="507">
        <v>6.3E-2</v>
      </c>
      <c r="U926" s="507">
        <v>7.0000000000000001E-3</v>
      </c>
      <c r="V926" s="507">
        <v>0.45637802</v>
      </c>
      <c r="W926" s="507">
        <v>0.45637802</v>
      </c>
      <c r="X926" s="507">
        <v>-0.45637802</v>
      </c>
      <c r="Y926" s="507">
        <v>-0.45637802</v>
      </c>
      <c r="Z926" s="507">
        <v>0.45637802</v>
      </c>
      <c r="AA926" s="473" t="s">
        <v>1119</v>
      </c>
      <c r="AB926" s="472" t="s">
        <v>769</v>
      </c>
      <c r="AC926" s="271"/>
      <c r="AD926" s="54"/>
      <c r="AE926" s="54"/>
      <c r="AF926" s="54"/>
      <c r="AG926" s="54"/>
      <c r="AH926" s="54"/>
      <c r="AI926" s="464"/>
      <c r="AJ926" s="470"/>
    </row>
    <row r="927" spans="1:36" ht="47.25" x14ac:dyDescent="0.25">
      <c r="A927" s="447">
        <v>0</v>
      </c>
      <c r="B927" s="471" t="s">
        <v>633</v>
      </c>
      <c r="C927" s="447" t="s">
        <v>390</v>
      </c>
      <c r="D927" s="507">
        <v>0</v>
      </c>
      <c r="E927" s="507">
        <v>0.36499999999999999</v>
      </c>
      <c r="F927" s="507">
        <v>0.35299999999999998</v>
      </c>
      <c r="G927" s="507">
        <v>0.35299999999999998</v>
      </c>
      <c r="H927" s="507">
        <v>0</v>
      </c>
      <c r="I927" s="507">
        <v>0</v>
      </c>
      <c r="J927" s="507">
        <v>0</v>
      </c>
      <c r="K927" s="507">
        <v>0</v>
      </c>
      <c r="L927" s="507">
        <v>0</v>
      </c>
      <c r="M927" s="507">
        <v>0</v>
      </c>
      <c r="N927" s="507">
        <v>0</v>
      </c>
      <c r="O927" s="507">
        <v>0</v>
      </c>
      <c r="P927" s="507">
        <v>0</v>
      </c>
      <c r="Q927" s="507">
        <v>0</v>
      </c>
      <c r="R927" s="507">
        <v>0</v>
      </c>
      <c r="S927" s="507">
        <v>0</v>
      </c>
      <c r="T927" s="507">
        <v>0</v>
      </c>
      <c r="U927" s="507">
        <v>0.36499999999999999</v>
      </c>
      <c r="V927" s="507">
        <v>0.35299999999999998</v>
      </c>
      <c r="W927" s="507">
        <v>0.35299999999999998</v>
      </c>
      <c r="X927" s="507">
        <v>-0.35299999999999998</v>
      </c>
      <c r="Y927" s="507">
        <v>-0.35299999999999998</v>
      </c>
      <c r="Z927" s="507">
        <v>0.35299999999999998</v>
      </c>
      <c r="AA927" s="473" t="s">
        <v>1119</v>
      </c>
      <c r="AB927" s="472" t="s">
        <v>421</v>
      </c>
      <c r="AC927" s="271"/>
      <c r="AD927" s="54"/>
      <c r="AE927" s="54"/>
      <c r="AF927" s="54"/>
      <c r="AG927" s="54"/>
      <c r="AH927" s="54"/>
      <c r="AI927" s="464"/>
      <c r="AJ927" s="470"/>
    </row>
    <row r="928" spans="1:36" ht="31.5" x14ac:dyDescent="0.25">
      <c r="A928" s="447">
        <v>0</v>
      </c>
      <c r="B928" s="471" t="s">
        <v>634</v>
      </c>
      <c r="C928" s="447" t="s">
        <v>390</v>
      </c>
      <c r="D928" s="507">
        <v>0.4</v>
      </c>
      <c r="E928" s="507">
        <v>0</v>
      </c>
      <c r="F928" s="507">
        <v>0.41499999999999998</v>
      </c>
      <c r="G928" s="507">
        <v>0.41499999999999998</v>
      </c>
      <c r="H928" s="507">
        <v>0</v>
      </c>
      <c r="I928" s="507">
        <v>0</v>
      </c>
      <c r="J928" s="507">
        <v>0</v>
      </c>
      <c r="K928" s="507">
        <v>0</v>
      </c>
      <c r="L928" s="507">
        <v>0</v>
      </c>
      <c r="M928" s="507">
        <v>0</v>
      </c>
      <c r="N928" s="507">
        <v>0</v>
      </c>
      <c r="O928" s="507">
        <v>0</v>
      </c>
      <c r="P928" s="507">
        <v>0</v>
      </c>
      <c r="Q928" s="507">
        <v>0</v>
      </c>
      <c r="R928" s="507">
        <v>0</v>
      </c>
      <c r="S928" s="507">
        <v>0</v>
      </c>
      <c r="T928" s="507">
        <v>0.4</v>
      </c>
      <c r="U928" s="507">
        <v>0</v>
      </c>
      <c r="V928" s="507">
        <v>0.41499999999999998</v>
      </c>
      <c r="W928" s="507">
        <v>0.41499999999999998</v>
      </c>
      <c r="X928" s="507">
        <v>-0.41499999999999998</v>
      </c>
      <c r="Y928" s="507">
        <v>-0.41499999999999998</v>
      </c>
      <c r="Z928" s="507">
        <v>0.41499999999999998</v>
      </c>
      <c r="AA928" s="473" t="s">
        <v>1119</v>
      </c>
      <c r="AB928" s="472" t="s">
        <v>421</v>
      </c>
      <c r="AC928" s="271"/>
      <c r="AD928" s="54"/>
      <c r="AE928" s="54"/>
      <c r="AF928" s="54"/>
      <c r="AG928" s="54"/>
      <c r="AH928" s="54"/>
      <c r="AI928" s="464"/>
      <c r="AJ928" s="470"/>
    </row>
    <row r="929" spans="1:36" ht="47.25" x14ac:dyDescent="0.25">
      <c r="A929" s="447">
        <v>0</v>
      </c>
      <c r="B929" s="471" t="s">
        <v>635</v>
      </c>
      <c r="C929" s="447" t="s">
        <v>390</v>
      </c>
      <c r="D929" s="507">
        <v>0.4</v>
      </c>
      <c r="E929" s="507">
        <v>0</v>
      </c>
      <c r="F929" s="507">
        <v>0.44169999999999998</v>
      </c>
      <c r="G929" s="507">
        <v>0.44169999999999998</v>
      </c>
      <c r="H929" s="507">
        <v>0</v>
      </c>
      <c r="I929" s="507">
        <v>0</v>
      </c>
      <c r="J929" s="507">
        <v>0</v>
      </c>
      <c r="K929" s="507">
        <v>0</v>
      </c>
      <c r="L929" s="507">
        <v>0</v>
      </c>
      <c r="M929" s="507">
        <v>0</v>
      </c>
      <c r="N929" s="507">
        <v>0</v>
      </c>
      <c r="O929" s="507">
        <v>0</v>
      </c>
      <c r="P929" s="507">
        <v>0</v>
      </c>
      <c r="Q929" s="507">
        <v>0</v>
      </c>
      <c r="R929" s="507">
        <v>0</v>
      </c>
      <c r="S929" s="507">
        <v>0</v>
      </c>
      <c r="T929" s="507">
        <v>0.4</v>
      </c>
      <c r="U929" s="507">
        <v>0</v>
      </c>
      <c r="V929" s="507">
        <v>0.44169999999999998</v>
      </c>
      <c r="W929" s="507">
        <v>0.44169999999999998</v>
      </c>
      <c r="X929" s="507">
        <v>-0.44169999999999998</v>
      </c>
      <c r="Y929" s="507">
        <v>-0.44169999999999998</v>
      </c>
      <c r="Z929" s="507">
        <v>0.44169999999999998</v>
      </c>
      <c r="AA929" s="473" t="s">
        <v>1119</v>
      </c>
      <c r="AB929" s="472" t="s">
        <v>421</v>
      </c>
      <c r="AC929" s="271"/>
      <c r="AD929" s="54"/>
      <c r="AE929" s="54"/>
      <c r="AF929" s="54"/>
      <c r="AG929" s="54"/>
      <c r="AH929" s="54"/>
      <c r="AI929" s="464"/>
      <c r="AJ929" s="470"/>
    </row>
    <row r="930" spans="1:36" ht="63" x14ac:dyDescent="0.25">
      <c r="A930" s="447">
        <v>0</v>
      </c>
      <c r="B930" s="471" t="s">
        <v>786</v>
      </c>
      <c r="C930" s="447" t="s">
        <v>390</v>
      </c>
      <c r="D930" s="507">
        <v>0</v>
      </c>
      <c r="E930" s="507">
        <v>0</v>
      </c>
      <c r="F930" s="507">
        <v>0</v>
      </c>
      <c r="G930" s="507">
        <v>0</v>
      </c>
      <c r="H930" s="507">
        <v>0</v>
      </c>
      <c r="I930" s="507">
        <v>0.2</v>
      </c>
      <c r="J930" s="507">
        <v>0.16800000000000001</v>
      </c>
      <c r="K930" s="507">
        <v>0.16800000000000001</v>
      </c>
      <c r="L930" s="507">
        <v>0</v>
      </c>
      <c r="M930" s="507">
        <v>0</v>
      </c>
      <c r="N930" s="507">
        <v>0</v>
      </c>
      <c r="O930" s="507">
        <v>0</v>
      </c>
      <c r="P930" s="507">
        <v>0</v>
      </c>
      <c r="Q930" s="507">
        <v>0</v>
      </c>
      <c r="R930" s="507">
        <v>0</v>
      </c>
      <c r="S930" s="507">
        <v>0</v>
      </c>
      <c r="T930" s="507">
        <v>0</v>
      </c>
      <c r="U930" s="507">
        <v>0.2</v>
      </c>
      <c r="V930" s="507">
        <v>0.16800000000000001</v>
      </c>
      <c r="W930" s="507">
        <v>0.16800000000000001</v>
      </c>
      <c r="X930" s="507">
        <v>-0.16800000000000001</v>
      </c>
      <c r="Y930" s="507">
        <v>-0.16800000000000001</v>
      </c>
      <c r="Z930" s="507">
        <v>0.16800000000000001</v>
      </c>
      <c r="AA930" s="473" t="s">
        <v>1119</v>
      </c>
      <c r="AB930" s="472" t="s">
        <v>421</v>
      </c>
      <c r="AC930" s="271"/>
      <c r="AD930" s="54"/>
      <c r="AE930" s="54"/>
      <c r="AF930" s="54"/>
      <c r="AG930" s="54"/>
      <c r="AH930" s="54"/>
      <c r="AI930" s="464"/>
      <c r="AJ930" s="470"/>
    </row>
    <row r="931" spans="1:36" ht="47.25" x14ac:dyDescent="0.25">
      <c r="A931" s="447">
        <v>0</v>
      </c>
      <c r="B931" s="471" t="s">
        <v>860</v>
      </c>
      <c r="C931" s="447" t="s">
        <v>390</v>
      </c>
      <c r="D931" s="507">
        <v>0</v>
      </c>
      <c r="E931" s="507">
        <v>0</v>
      </c>
      <c r="F931" s="507">
        <v>0</v>
      </c>
      <c r="G931" s="507">
        <v>0</v>
      </c>
      <c r="H931" s="507">
        <v>0</v>
      </c>
      <c r="I931" s="507">
        <v>0</v>
      </c>
      <c r="J931" s="507">
        <v>0</v>
      </c>
      <c r="K931" s="507">
        <v>0</v>
      </c>
      <c r="L931" s="507">
        <v>0</v>
      </c>
      <c r="M931" s="507">
        <v>5.4550000000000001</v>
      </c>
      <c r="N931" s="507">
        <v>2.7469999999999999</v>
      </c>
      <c r="O931" s="507">
        <v>2.7469999999999999</v>
      </c>
      <c r="P931" s="507">
        <v>0</v>
      </c>
      <c r="Q931" s="507">
        <v>0</v>
      </c>
      <c r="R931" s="507">
        <v>0</v>
      </c>
      <c r="S931" s="507">
        <v>0</v>
      </c>
      <c r="T931" s="507">
        <v>0</v>
      </c>
      <c r="U931" s="507">
        <v>5.4550000000000001</v>
      </c>
      <c r="V931" s="507">
        <v>2.7469999999999999</v>
      </c>
      <c r="W931" s="507">
        <v>2.7469999999999999</v>
      </c>
      <c r="X931" s="507">
        <v>-2.7469999999999999</v>
      </c>
      <c r="Y931" s="507">
        <v>-2.7469999999999999</v>
      </c>
      <c r="Z931" s="507">
        <v>2.7469999999999999</v>
      </c>
      <c r="AA931" s="473" t="s">
        <v>1119</v>
      </c>
      <c r="AB931" s="472" t="s">
        <v>421</v>
      </c>
      <c r="AC931" s="271"/>
      <c r="AD931" s="54"/>
      <c r="AE931" s="54"/>
      <c r="AF931" s="54"/>
      <c r="AG931" s="54"/>
      <c r="AH931" s="54"/>
      <c r="AI931" s="464"/>
      <c r="AJ931" s="470"/>
    </row>
    <row r="932" spans="1:36" ht="47.25" x14ac:dyDescent="0.25">
      <c r="A932" s="447">
        <v>0</v>
      </c>
      <c r="B932" s="471" t="s">
        <v>966</v>
      </c>
      <c r="C932" s="447" t="s">
        <v>390</v>
      </c>
      <c r="D932" s="507">
        <v>0</v>
      </c>
      <c r="E932" s="507">
        <v>0</v>
      </c>
      <c r="F932" s="507">
        <v>0</v>
      </c>
      <c r="G932" s="507">
        <v>0</v>
      </c>
      <c r="H932" s="507">
        <v>0</v>
      </c>
      <c r="I932" s="507">
        <v>0</v>
      </c>
      <c r="J932" s="507">
        <v>0</v>
      </c>
      <c r="K932" s="507">
        <v>0</v>
      </c>
      <c r="L932" s="507">
        <v>0</v>
      </c>
      <c r="M932" s="507">
        <v>0</v>
      </c>
      <c r="N932" s="507">
        <v>0</v>
      </c>
      <c r="O932" s="507">
        <v>0</v>
      </c>
      <c r="P932" s="507">
        <v>2.5000000000000001E-2</v>
      </c>
      <c r="Q932" s="507">
        <v>4.01</v>
      </c>
      <c r="R932" s="507">
        <v>3.0230000000000001</v>
      </c>
      <c r="S932" s="507">
        <v>3.0230000000000001</v>
      </c>
      <c r="T932" s="507">
        <v>2.5000000000000001E-2</v>
      </c>
      <c r="U932" s="507">
        <v>4.01</v>
      </c>
      <c r="V932" s="507">
        <v>3.0230000000000001</v>
      </c>
      <c r="W932" s="507">
        <v>3.0230000000000001</v>
      </c>
      <c r="X932" s="507">
        <v>-3.0230000000000001</v>
      </c>
      <c r="Y932" s="507">
        <v>-3.0230000000000001</v>
      </c>
      <c r="Z932" s="507">
        <v>3.0230000000000001</v>
      </c>
      <c r="AA932" s="473" t="s">
        <v>1119</v>
      </c>
      <c r="AB932" s="472" t="s">
        <v>421</v>
      </c>
      <c r="AC932" s="271"/>
      <c r="AD932" s="54"/>
      <c r="AE932" s="54"/>
      <c r="AF932" s="54"/>
      <c r="AG932" s="54"/>
      <c r="AH932" s="54"/>
      <c r="AI932" s="464"/>
      <c r="AJ932" s="470"/>
    </row>
    <row r="933" spans="1:36" x14ac:dyDescent="0.25">
      <c r="A933" s="447">
        <v>0</v>
      </c>
      <c r="B933" s="471" t="s">
        <v>789</v>
      </c>
      <c r="C933" s="447" t="s">
        <v>389</v>
      </c>
      <c r="D933" s="507">
        <v>0</v>
      </c>
      <c r="E933" s="507">
        <v>0</v>
      </c>
      <c r="F933" s="507">
        <v>0</v>
      </c>
      <c r="G933" s="507">
        <v>0</v>
      </c>
      <c r="H933" s="507">
        <v>0.1</v>
      </c>
      <c r="I933" s="507">
        <v>0.11700000000000001</v>
      </c>
      <c r="J933" s="507">
        <v>0.46299999999999997</v>
      </c>
      <c r="K933" s="507">
        <v>0.46299999999999997</v>
      </c>
      <c r="L933" s="507">
        <v>0</v>
      </c>
      <c r="M933" s="507">
        <v>0</v>
      </c>
      <c r="N933" s="507">
        <v>0</v>
      </c>
      <c r="O933" s="507">
        <v>0</v>
      </c>
      <c r="P933" s="507">
        <v>0</v>
      </c>
      <c r="Q933" s="507">
        <v>0</v>
      </c>
      <c r="R933" s="507">
        <v>0</v>
      </c>
      <c r="S933" s="507">
        <v>0</v>
      </c>
      <c r="T933" s="507">
        <v>0.1</v>
      </c>
      <c r="U933" s="507">
        <v>0.11700000000000001</v>
      </c>
      <c r="V933" s="507">
        <v>0.46299999999999997</v>
      </c>
      <c r="W933" s="507">
        <v>0.46299999999999997</v>
      </c>
      <c r="X933" s="507">
        <v>-0.46299999999999997</v>
      </c>
      <c r="Y933" s="507">
        <v>-0.46299999999999997</v>
      </c>
      <c r="Z933" s="507">
        <v>0.46299999999999997</v>
      </c>
      <c r="AA933" s="473" t="s">
        <v>1119</v>
      </c>
      <c r="AB933" s="472" t="s">
        <v>421</v>
      </c>
      <c r="AC933" s="271"/>
      <c r="AD933" s="54"/>
      <c r="AE933" s="54"/>
      <c r="AF933" s="54"/>
      <c r="AG933" s="54"/>
      <c r="AH933" s="54"/>
      <c r="AI933" s="464"/>
      <c r="AJ933" s="470"/>
    </row>
    <row r="934" spans="1:36" x14ac:dyDescent="0.25">
      <c r="A934" s="447">
        <v>3</v>
      </c>
      <c r="B934" s="471" t="s">
        <v>395</v>
      </c>
      <c r="C934" s="447">
        <v>0</v>
      </c>
      <c r="D934" s="507">
        <v>0.16</v>
      </c>
      <c r="E934" s="507">
        <v>0.22000000000000003</v>
      </c>
      <c r="F934" s="507">
        <v>1.0999999999999999E-2</v>
      </c>
      <c r="G934" s="507">
        <v>1.0999999999999999E-2</v>
      </c>
      <c r="H934" s="507">
        <v>0</v>
      </c>
      <c r="I934" s="507">
        <v>0</v>
      </c>
      <c r="J934" s="507">
        <v>0</v>
      </c>
      <c r="K934" s="507">
        <v>0</v>
      </c>
      <c r="L934" s="507">
        <v>0</v>
      </c>
      <c r="M934" s="507">
        <v>0.54600000000000004</v>
      </c>
      <c r="N934" s="507">
        <v>0.69154848999999996</v>
      </c>
      <c r="O934" s="507">
        <v>0.69154848999999996</v>
      </c>
      <c r="P934" s="507">
        <v>0</v>
      </c>
      <c r="Q934" s="507">
        <v>0</v>
      </c>
      <c r="R934" s="507">
        <v>0.28139701</v>
      </c>
      <c r="S934" s="507">
        <v>0.28139701</v>
      </c>
      <c r="T934" s="507">
        <v>0.16</v>
      </c>
      <c r="U934" s="507">
        <v>0.76600000000000001</v>
      </c>
      <c r="V934" s="507">
        <v>0.98394549999999992</v>
      </c>
      <c r="W934" s="507">
        <v>0.98394549999999992</v>
      </c>
      <c r="X934" s="507">
        <v>-0.98394549999999992</v>
      </c>
      <c r="Y934" s="507">
        <v>-0.98394549999999992</v>
      </c>
      <c r="Z934" s="507">
        <v>0.98394549999999992</v>
      </c>
      <c r="AA934" s="473" t="s">
        <v>1119</v>
      </c>
      <c r="AB934" s="472">
        <v>0</v>
      </c>
      <c r="AC934" s="271"/>
      <c r="AD934" s="54"/>
      <c r="AE934" s="54"/>
      <c r="AF934" s="54"/>
      <c r="AG934" s="54"/>
      <c r="AH934" s="54"/>
      <c r="AI934" s="464"/>
      <c r="AJ934" s="470"/>
    </row>
    <row r="935" spans="1:36" ht="63" x14ac:dyDescent="0.25">
      <c r="A935" s="447">
        <v>0</v>
      </c>
      <c r="B935" s="471" t="s">
        <v>642</v>
      </c>
      <c r="C935" s="447" t="s">
        <v>388</v>
      </c>
      <c r="D935" s="507">
        <v>0.16</v>
      </c>
      <c r="E935" s="507">
        <v>0.05</v>
      </c>
      <c r="F935" s="507">
        <v>0</v>
      </c>
      <c r="G935" s="507">
        <v>0</v>
      </c>
      <c r="H935" s="507">
        <v>0</v>
      </c>
      <c r="I935" s="507">
        <v>0</v>
      </c>
      <c r="J935" s="507">
        <v>0</v>
      </c>
      <c r="K935" s="507">
        <v>0</v>
      </c>
      <c r="L935" s="507">
        <v>0</v>
      </c>
      <c r="M935" s="507">
        <v>0</v>
      </c>
      <c r="N935" s="507">
        <v>0.46949534999999998</v>
      </c>
      <c r="O935" s="507">
        <v>0.46949534999999998</v>
      </c>
      <c r="P935" s="507">
        <v>0</v>
      </c>
      <c r="Q935" s="507">
        <v>0</v>
      </c>
      <c r="R935" s="507">
        <v>0</v>
      </c>
      <c r="S935" s="507">
        <v>0</v>
      </c>
      <c r="T935" s="507">
        <v>0.16</v>
      </c>
      <c r="U935" s="507">
        <v>0.05</v>
      </c>
      <c r="V935" s="507">
        <v>0.46949534999999998</v>
      </c>
      <c r="W935" s="507">
        <v>0.46949534999999998</v>
      </c>
      <c r="X935" s="507">
        <v>-0.46949534999999998</v>
      </c>
      <c r="Y935" s="507">
        <v>-0.46949534999999998</v>
      </c>
      <c r="Z935" s="507">
        <v>0.46949534999999998</v>
      </c>
      <c r="AA935" s="473" t="s">
        <v>1119</v>
      </c>
      <c r="AB935" s="472" t="s">
        <v>769</v>
      </c>
      <c r="AC935" s="271"/>
      <c r="AD935" s="54"/>
      <c r="AE935" s="54"/>
      <c r="AF935" s="54"/>
      <c r="AG935" s="54"/>
      <c r="AH935" s="54"/>
      <c r="AI935" s="464"/>
      <c r="AJ935" s="470"/>
    </row>
    <row r="936" spans="1:36" ht="63" x14ac:dyDescent="0.25">
      <c r="A936" s="447">
        <v>0</v>
      </c>
      <c r="B936" s="471" t="s">
        <v>792</v>
      </c>
      <c r="C936" s="447" t="s">
        <v>388</v>
      </c>
      <c r="D936" s="507">
        <v>0</v>
      </c>
      <c r="E936" s="507">
        <v>0</v>
      </c>
      <c r="F936" s="507">
        <v>0</v>
      </c>
      <c r="G936" s="507">
        <v>0</v>
      </c>
      <c r="H936" s="507">
        <v>0</v>
      </c>
      <c r="I936" s="507">
        <v>0</v>
      </c>
      <c r="J936" s="507">
        <v>0</v>
      </c>
      <c r="K936" s="507">
        <v>0</v>
      </c>
      <c r="L936" s="507">
        <v>0</v>
      </c>
      <c r="M936" s="507">
        <v>0.36599999999999999</v>
      </c>
      <c r="N936" s="507">
        <v>0.22205314000000001</v>
      </c>
      <c r="O936" s="507">
        <v>0.22205314000000001</v>
      </c>
      <c r="P936" s="507">
        <v>0</v>
      </c>
      <c r="Q936" s="507">
        <v>0</v>
      </c>
      <c r="R936" s="507">
        <v>0</v>
      </c>
      <c r="S936" s="507">
        <v>0</v>
      </c>
      <c r="T936" s="507">
        <v>0</v>
      </c>
      <c r="U936" s="507">
        <v>0.36599999999999999</v>
      </c>
      <c r="V936" s="507">
        <v>0.22205314000000001</v>
      </c>
      <c r="W936" s="507">
        <v>0.22205314000000001</v>
      </c>
      <c r="X936" s="507">
        <v>-0.22205314000000001</v>
      </c>
      <c r="Y936" s="507">
        <v>-0.22205314000000001</v>
      </c>
      <c r="Z936" s="507">
        <v>0.22205314000000001</v>
      </c>
      <c r="AA936" s="473" t="s">
        <v>1119</v>
      </c>
      <c r="AB936" s="472" t="s">
        <v>769</v>
      </c>
      <c r="AC936" s="271"/>
      <c r="AD936" s="54"/>
      <c r="AE936" s="54"/>
      <c r="AF936" s="54"/>
      <c r="AG936" s="54"/>
      <c r="AH936" s="54"/>
      <c r="AI936" s="464"/>
      <c r="AJ936" s="470"/>
    </row>
    <row r="937" spans="1:36" ht="63" x14ac:dyDescent="0.25">
      <c r="A937" s="447">
        <v>0</v>
      </c>
      <c r="B937" s="471" t="s">
        <v>866</v>
      </c>
      <c r="C937" s="447" t="s">
        <v>388</v>
      </c>
      <c r="D937" s="507">
        <v>0</v>
      </c>
      <c r="E937" s="507">
        <v>0</v>
      </c>
      <c r="F937" s="507">
        <v>0</v>
      </c>
      <c r="G937" s="507">
        <v>0</v>
      </c>
      <c r="H937" s="507">
        <v>0</v>
      </c>
      <c r="I937" s="507">
        <v>0</v>
      </c>
      <c r="J937" s="507">
        <v>0</v>
      </c>
      <c r="K937" s="507">
        <v>0</v>
      </c>
      <c r="L937" s="507">
        <v>0</v>
      </c>
      <c r="M937" s="507">
        <v>0.18</v>
      </c>
      <c r="N937" s="507">
        <v>0</v>
      </c>
      <c r="O937" s="507">
        <v>0</v>
      </c>
      <c r="P937" s="507">
        <v>0</v>
      </c>
      <c r="Q937" s="507">
        <v>0</v>
      </c>
      <c r="R937" s="507">
        <v>0.28139701</v>
      </c>
      <c r="S937" s="507">
        <v>0.28139701</v>
      </c>
      <c r="T937" s="507">
        <v>0</v>
      </c>
      <c r="U937" s="507">
        <v>0.18</v>
      </c>
      <c r="V937" s="507">
        <v>0.28139701</v>
      </c>
      <c r="W937" s="507">
        <v>0.28139701</v>
      </c>
      <c r="X937" s="507">
        <v>-0.28139701</v>
      </c>
      <c r="Y937" s="507">
        <v>-0.28139701</v>
      </c>
      <c r="Z937" s="507">
        <v>0.28139701</v>
      </c>
      <c r="AA937" s="473" t="s">
        <v>1119</v>
      </c>
      <c r="AB937" s="472" t="s">
        <v>769</v>
      </c>
      <c r="AC937" s="271"/>
      <c r="AD937" s="54"/>
      <c r="AE937" s="54"/>
      <c r="AF937" s="54"/>
      <c r="AG937" s="54"/>
      <c r="AH937" s="54"/>
      <c r="AI937" s="464"/>
      <c r="AJ937" s="470"/>
    </row>
    <row r="938" spans="1:36" ht="31.5" x14ac:dyDescent="0.25">
      <c r="A938" s="447">
        <v>0</v>
      </c>
      <c r="B938" s="471" t="s">
        <v>640</v>
      </c>
      <c r="C938" s="447" t="s">
        <v>390</v>
      </c>
      <c r="D938" s="507">
        <v>0</v>
      </c>
      <c r="E938" s="507">
        <v>0.17</v>
      </c>
      <c r="F938" s="507">
        <v>1.0999999999999999E-2</v>
      </c>
      <c r="G938" s="507">
        <v>1.0999999999999999E-2</v>
      </c>
      <c r="H938" s="507">
        <v>0</v>
      </c>
      <c r="I938" s="507">
        <v>0</v>
      </c>
      <c r="J938" s="507">
        <v>0</v>
      </c>
      <c r="K938" s="507">
        <v>0</v>
      </c>
      <c r="L938" s="507">
        <v>0</v>
      </c>
      <c r="M938" s="507">
        <v>0</v>
      </c>
      <c r="N938" s="507">
        <v>0</v>
      </c>
      <c r="O938" s="507">
        <v>0</v>
      </c>
      <c r="P938" s="507">
        <v>0</v>
      </c>
      <c r="Q938" s="507">
        <v>0</v>
      </c>
      <c r="R938" s="507">
        <v>0</v>
      </c>
      <c r="S938" s="507">
        <v>0</v>
      </c>
      <c r="T938" s="507">
        <v>0</v>
      </c>
      <c r="U938" s="507">
        <v>0.17</v>
      </c>
      <c r="V938" s="507">
        <v>1.0999999999999999E-2</v>
      </c>
      <c r="W938" s="507">
        <v>1.0999999999999999E-2</v>
      </c>
      <c r="X938" s="507">
        <v>-1.0999999999999999E-2</v>
      </c>
      <c r="Y938" s="507">
        <v>-1.0999999999999999E-2</v>
      </c>
      <c r="Z938" s="507">
        <v>1.0999999999999999E-2</v>
      </c>
      <c r="AA938" s="473" t="s">
        <v>1119</v>
      </c>
      <c r="AB938" s="472" t="s">
        <v>421</v>
      </c>
      <c r="AC938" s="271"/>
      <c r="AD938" s="54"/>
      <c r="AE938" s="54"/>
      <c r="AF938" s="54"/>
      <c r="AG938" s="54"/>
      <c r="AH938" s="54"/>
      <c r="AI938" s="464"/>
      <c r="AJ938" s="470"/>
    </row>
    <row r="939" spans="1:36" x14ac:dyDescent="0.25">
      <c r="A939" s="447">
        <v>4</v>
      </c>
      <c r="B939" s="471" t="s">
        <v>120</v>
      </c>
      <c r="C939" s="447">
        <v>0</v>
      </c>
      <c r="D939" s="507">
        <v>0</v>
      </c>
      <c r="E939" s="507">
        <v>0</v>
      </c>
      <c r="F939" s="507">
        <v>0</v>
      </c>
      <c r="G939" s="507">
        <v>0</v>
      </c>
      <c r="H939" s="507">
        <v>0</v>
      </c>
      <c r="I939" s="507">
        <v>0</v>
      </c>
      <c r="J939" s="507">
        <v>0</v>
      </c>
      <c r="K939" s="507">
        <v>0</v>
      </c>
      <c r="L939" s="507">
        <v>0</v>
      </c>
      <c r="M939" s="507">
        <v>0</v>
      </c>
      <c r="N939" s="507">
        <v>0</v>
      </c>
      <c r="O939" s="507">
        <v>0</v>
      </c>
      <c r="P939" s="507">
        <v>0</v>
      </c>
      <c r="Q939" s="507">
        <v>0</v>
      </c>
      <c r="R939" s="507">
        <v>0</v>
      </c>
      <c r="S939" s="507">
        <v>0</v>
      </c>
      <c r="T939" s="507">
        <v>0</v>
      </c>
      <c r="U939" s="507">
        <v>0</v>
      </c>
      <c r="V939" s="507">
        <v>0</v>
      </c>
      <c r="W939" s="507">
        <v>0</v>
      </c>
      <c r="X939" s="507">
        <v>0</v>
      </c>
      <c r="Y939" s="507">
        <v>0</v>
      </c>
      <c r="Z939" s="507">
        <v>0</v>
      </c>
      <c r="AA939" s="473" t="s">
        <v>1119</v>
      </c>
      <c r="AB939" s="472">
        <v>0</v>
      </c>
      <c r="AC939" s="271"/>
      <c r="AD939" s="54"/>
      <c r="AE939" s="54"/>
      <c r="AF939" s="54"/>
      <c r="AG939" s="54"/>
      <c r="AH939" s="54"/>
      <c r="AI939" s="464"/>
      <c r="AJ939" s="470"/>
    </row>
    <row r="940" spans="1:36" x14ac:dyDescent="0.25">
      <c r="A940" s="447">
        <v>5</v>
      </c>
      <c r="B940" s="471" t="s">
        <v>466</v>
      </c>
      <c r="C940" s="447">
        <v>0</v>
      </c>
      <c r="D940" s="507">
        <v>0</v>
      </c>
      <c r="E940" s="507">
        <v>0</v>
      </c>
      <c r="F940" s="507">
        <v>0</v>
      </c>
      <c r="G940" s="507">
        <v>0</v>
      </c>
      <c r="H940" s="507">
        <v>0</v>
      </c>
      <c r="I940" s="507">
        <v>0</v>
      </c>
      <c r="J940" s="507">
        <v>0</v>
      </c>
      <c r="K940" s="507">
        <v>0</v>
      </c>
      <c r="L940" s="507">
        <v>0</v>
      </c>
      <c r="M940" s="507">
        <v>0</v>
      </c>
      <c r="N940" s="507">
        <v>0</v>
      </c>
      <c r="O940" s="507">
        <v>0</v>
      </c>
      <c r="P940" s="507">
        <v>0</v>
      </c>
      <c r="Q940" s="507">
        <v>0</v>
      </c>
      <c r="R940" s="507">
        <v>0</v>
      </c>
      <c r="S940" s="507">
        <v>0</v>
      </c>
      <c r="T940" s="507">
        <v>0</v>
      </c>
      <c r="U940" s="507">
        <v>0</v>
      </c>
      <c r="V940" s="507">
        <v>0</v>
      </c>
      <c r="W940" s="507">
        <v>0</v>
      </c>
      <c r="X940" s="507">
        <v>0</v>
      </c>
      <c r="Y940" s="507">
        <v>0</v>
      </c>
      <c r="Z940" s="507">
        <v>0</v>
      </c>
      <c r="AA940" s="473" t="s">
        <v>1119</v>
      </c>
      <c r="AB940" s="472">
        <v>0</v>
      </c>
      <c r="AC940" s="271"/>
      <c r="AD940" s="54"/>
      <c r="AE940" s="54"/>
      <c r="AF940" s="54"/>
      <c r="AG940" s="54"/>
      <c r="AH940" s="54"/>
      <c r="AI940" s="464"/>
      <c r="AJ940" s="470"/>
    </row>
    <row r="941" spans="1:36" x14ac:dyDescent="0.25">
      <c r="A941" s="447">
        <v>6</v>
      </c>
      <c r="B941" s="471" t="s">
        <v>467</v>
      </c>
      <c r="C941" s="447">
        <v>0</v>
      </c>
      <c r="D941" s="507">
        <v>0</v>
      </c>
      <c r="E941" s="507">
        <v>0</v>
      </c>
      <c r="F941" s="507">
        <v>0</v>
      </c>
      <c r="G941" s="507">
        <v>0</v>
      </c>
      <c r="H941" s="507">
        <v>0</v>
      </c>
      <c r="I941" s="507">
        <v>0</v>
      </c>
      <c r="J941" s="507">
        <v>0</v>
      </c>
      <c r="K941" s="507">
        <v>0</v>
      </c>
      <c r="L941" s="507">
        <v>0</v>
      </c>
      <c r="M941" s="507">
        <v>0</v>
      </c>
      <c r="N941" s="507">
        <v>0</v>
      </c>
      <c r="O941" s="507">
        <v>0</v>
      </c>
      <c r="P941" s="507">
        <v>0</v>
      </c>
      <c r="Q941" s="507">
        <v>0</v>
      </c>
      <c r="R941" s="507">
        <v>0</v>
      </c>
      <c r="S941" s="507">
        <v>0</v>
      </c>
      <c r="T941" s="507">
        <v>0</v>
      </c>
      <c r="U941" s="507">
        <v>0</v>
      </c>
      <c r="V941" s="507">
        <v>0</v>
      </c>
      <c r="W941" s="507">
        <v>0</v>
      </c>
      <c r="X941" s="507">
        <v>0</v>
      </c>
      <c r="Y941" s="507">
        <v>0</v>
      </c>
      <c r="Z941" s="507">
        <v>0</v>
      </c>
      <c r="AA941" s="473" t="s">
        <v>1119</v>
      </c>
      <c r="AB941" s="472">
        <v>0</v>
      </c>
      <c r="AC941" s="271"/>
      <c r="AD941" s="54"/>
      <c r="AE941" s="54"/>
      <c r="AF941" s="54"/>
      <c r="AG941" s="54"/>
      <c r="AH941" s="54"/>
      <c r="AI941" s="464"/>
      <c r="AJ941" s="470"/>
    </row>
    <row r="942" spans="1:36" x14ac:dyDescent="0.25">
      <c r="A942" s="447">
        <v>7</v>
      </c>
      <c r="B942" s="471" t="s">
        <v>468</v>
      </c>
      <c r="C942" s="447">
        <v>0</v>
      </c>
      <c r="D942" s="507">
        <v>0</v>
      </c>
      <c r="E942" s="507">
        <v>0</v>
      </c>
      <c r="F942" s="507">
        <v>0</v>
      </c>
      <c r="G942" s="507">
        <v>0</v>
      </c>
      <c r="H942" s="507">
        <v>0</v>
      </c>
      <c r="I942" s="507">
        <v>0</v>
      </c>
      <c r="J942" s="507">
        <v>0</v>
      </c>
      <c r="K942" s="507">
        <v>0</v>
      </c>
      <c r="L942" s="507">
        <v>0</v>
      </c>
      <c r="M942" s="507">
        <v>0</v>
      </c>
      <c r="N942" s="507">
        <v>0</v>
      </c>
      <c r="O942" s="507">
        <v>0</v>
      </c>
      <c r="P942" s="507">
        <v>0</v>
      </c>
      <c r="Q942" s="507">
        <v>0</v>
      </c>
      <c r="R942" s="507">
        <v>0</v>
      </c>
      <c r="S942" s="507">
        <v>0</v>
      </c>
      <c r="T942" s="507">
        <v>0</v>
      </c>
      <c r="U942" s="507">
        <v>0</v>
      </c>
      <c r="V942" s="507">
        <v>0</v>
      </c>
      <c r="W942" s="507">
        <v>0</v>
      </c>
      <c r="X942" s="507">
        <v>0</v>
      </c>
      <c r="Y942" s="507">
        <v>0</v>
      </c>
      <c r="Z942" s="507">
        <v>0</v>
      </c>
      <c r="AA942" s="473" t="s">
        <v>1119</v>
      </c>
      <c r="AB942" s="472">
        <v>0</v>
      </c>
      <c r="AC942" s="271"/>
      <c r="AD942" s="54"/>
      <c r="AE942" s="54"/>
      <c r="AF942" s="54"/>
      <c r="AG942" s="54"/>
      <c r="AH942" s="54"/>
      <c r="AI942" s="464"/>
      <c r="AJ942" s="470"/>
    </row>
    <row r="943" spans="1:36" x14ac:dyDescent="0.25">
      <c r="A943" s="447">
        <v>8</v>
      </c>
      <c r="B943" s="471" t="s">
        <v>121</v>
      </c>
      <c r="C943" s="447">
        <v>0</v>
      </c>
      <c r="D943" s="507">
        <v>0</v>
      </c>
      <c r="E943" s="507">
        <v>0</v>
      </c>
      <c r="F943" s="507">
        <v>0</v>
      </c>
      <c r="G943" s="507">
        <v>0</v>
      </c>
      <c r="H943" s="507">
        <v>0</v>
      </c>
      <c r="I943" s="507">
        <v>0</v>
      </c>
      <c r="J943" s="507">
        <v>0</v>
      </c>
      <c r="K943" s="507">
        <v>0</v>
      </c>
      <c r="L943" s="507">
        <v>0</v>
      </c>
      <c r="M943" s="507">
        <v>0</v>
      </c>
      <c r="N943" s="507">
        <v>0</v>
      </c>
      <c r="O943" s="507">
        <v>0</v>
      </c>
      <c r="P943" s="507">
        <v>0</v>
      </c>
      <c r="Q943" s="507">
        <v>0</v>
      </c>
      <c r="R943" s="507">
        <v>0</v>
      </c>
      <c r="S943" s="507">
        <v>0</v>
      </c>
      <c r="T943" s="507">
        <v>0</v>
      </c>
      <c r="U943" s="507">
        <v>0</v>
      </c>
      <c r="V943" s="507">
        <v>0</v>
      </c>
      <c r="W943" s="507">
        <v>0</v>
      </c>
      <c r="X943" s="507">
        <v>0</v>
      </c>
      <c r="Y943" s="507">
        <v>0</v>
      </c>
      <c r="Z943" s="507">
        <v>0</v>
      </c>
      <c r="AA943" s="473" t="s">
        <v>1119</v>
      </c>
      <c r="AB943" s="472">
        <v>0</v>
      </c>
      <c r="AC943" s="271"/>
      <c r="AD943" s="54"/>
      <c r="AE943" s="54"/>
      <c r="AF943" s="54"/>
      <c r="AG943" s="54"/>
      <c r="AH943" s="54"/>
      <c r="AI943" s="464"/>
      <c r="AJ943" s="470"/>
    </row>
    <row r="944" spans="1:36" x14ac:dyDescent="0.25">
      <c r="A944" s="447">
        <v>9</v>
      </c>
      <c r="B944" s="471" t="s">
        <v>469</v>
      </c>
      <c r="C944" s="447">
        <v>0</v>
      </c>
      <c r="D944" s="507">
        <v>0</v>
      </c>
      <c r="E944" s="507">
        <v>0</v>
      </c>
      <c r="F944" s="507">
        <v>0</v>
      </c>
      <c r="G944" s="507">
        <v>0</v>
      </c>
      <c r="H944" s="507">
        <v>0</v>
      </c>
      <c r="I944" s="507">
        <v>0</v>
      </c>
      <c r="J944" s="507">
        <v>0</v>
      </c>
      <c r="K944" s="507">
        <v>0</v>
      </c>
      <c r="L944" s="507">
        <v>0</v>
      </c>
      <c r="M944" s="507">
        <v>0</v>
      </c>
      <c r="N944" s="507">
        <v>0</v>
      </c>
      <c r="O944" s="507">
        <v>0</v>
      </c>
      <c r="P944" s="507">
        <v>0</v>
      </c>
      <c r="Q944" s="507">
        <v>0</v>
      </c>
      <c r="R944" s="507">
        <v>0</v>
      </c>
      <c r="S944" s="507">
        <v>0</v>
      </c>
      <c r="T944" s="507">
        <v>0</v>
      </c>
      <c r="U944" s="507">
        <v>0</v>
      </c>
      <c r="V944" s="507">
        <v>0</v>
      </c>
      <c r="W944" s="507">
        <v>0</v>
      </c>
      <c r="X944" s="507">
        <v>0</v>
      </c>
      <c r="Y944" s="507">
        <v>0</v>
      </c>
      <c r="Z944" s="507">
        <v>0</v>
      </c>
      <c r="AA944" s="473" t="s">
        <v>1119</v>
      </c>
      <c r="AB944" s="472">
        <v>0</v>
      </c>
      <c r="AC944" s="271"/>
      <c r="AD944" s="54"/>
      <c r="AE944" s="54"/>
      <c r="AF944" s="54"/>
      <c r="AG944" s="54"/>
      <c r="AH944" s="54"/>
      <c r="AI944" s="464"/>
      <c r="AJ944" s="470"/>
    </row>
    <row r="945" spans="1:36" x14ac:dyDescent="0.25">
      <c r="A945" s="447">
        <v>10</v>
      </c>
      <c r="B945" s="471" t="s">
        <v>470</v>
      </c>
      <c r="C945" s="447">
        <v>0</v>
      </c>
      <c r="D945" s="507">
        <v>0.16</v>
      </c>
      <c r="E945" s="507">
        <v>0.06</v>
      </c>
      <c r="F945" s="507">
        <v>0.33254620000000001</v>
      </c>
      <c r="G945" s="507">
        <v>0.33254620000000001</v>
      </c>
      <c r="H945" s="507">
        <v>0.32</v>
      </c>
      <c r="I945" s="507">
        <v>0.73599999999999999</v>
      </c>
      <c r="J945" s="507">
        <v>0.3968373</v>
      </c>
      <c r="K945" s="507">
        <v>0.3968373</v>
      </c>
      <c r="L945" s="507">
        <v>0</v>
      </c>
      <c r="M945" s="507">
        <v>0</v>
      </c>
      <c r="N945" s="507">
        <v>1.35310997</v>
      </c>
      <c r="O945" s="507">
        <v>1.35310997</v>
      </c>
      <c r="P945" s="507">
        <v>0</v>
      </c>
      <c r="Q945" s="507">
        <v>0</v>
      </c>
      <c r="R945" s="507">
        <v>0</v>
      </c>
      <c r="S945" s="507">
        <v>0</v>
      </c>
      <c r="T945" s="507">
        <v>0.48</v>
      </c>
      <c r="U945" s="507">
        <v>0.79600000000000004</v>
      </c>
      <c r="V945" s="507">
        <v>2.0824934700000002</v>
      </c>
      <c r="W945" s="507">
        <v>2.0824934700000002</v>
      </c>
      <c r="X945" s="507">
        <v>-2.0824934700000002</v>
      </c>
      <c r="Y945" s="507">
        <v>-2.0824934700000002</v>
      </c>
      <c r="Z945" s="507">
        <v>2.0824934700000002</v>
      </c>
      <c r="AA945" s="473" t="s">
        <v>1119</v>
      </c>
      <c r="AB945" s="472">
        <v>0</v>
      </c>
      <c r="AC945" s="271"/>
      <c r="AD945" s="54"/>
      <c r="AE945" s="54"/>
      <c r="AF945" s="54"/>
      <c r="AG945" s="54"/>
      <c r="AH945" s="54"/>
      <c r="AI945" s="464"/>
      <c r="AJ945" s="470"/>
    </row>
    <row r="946" spans="1:36" ht="47.25" x14ac:dyDescent="0.25">
      <c r="A946" s="447">
        <v>0</v>
      </c>
      <c r="B946" s="471" t="s">
        <v>618</v>
      </c>
      <c r="C946" s="447" t="s">
        <v>388</v>
      </c>
      <c r="D946" s="507">
        <v>0.16</v>
      </c>
      <c r="E946" s="507">
        <v>0.06</v>
      </c>
      <c r="F946" s="507">
        <v>0.33254620000000001</v>
      </c>
      <c r="G946" s="507">
        <v>0.33254620000000001</v>
      </c>
      <c r="H946" s="507">
        <v>0</v>
      </c>
      <c r="I946" s="507">
        <v>0</v>
      </c>
      <c r="J946" s="507">
        <v>0</v>
      </c>
      <c r="K946" s="507">
        <v>0</v>
      </c>
      <c r="L946" s="507">
        <v>0</v>
      </c>
      <c r="M946" s="507">
        <v>0</v>
      </c>
      <c r="N946" s="507">
        <v>0</v>
      </c>
      <c r="O946" s="507">
        <v>0</v>
      </c>
      <c r="P946" s="507">
        <v>0</v>
      </c>
      <c r="Q946" s="507">
        <v>0</v>
      </c>
      <c r="R946" s="507">
        <v>0</v>
      </c>
      <c r="S946" s="507">
        <v>0</v>
      </c>
      <c r="T946" s="507">
        <v>0.16</v>
      </c>
      <c r="U946" s="507">
        <v>0.06</v>
      </c>
      <c r="V946" s="507">
        <v>0.33254620000000001</v>
      </c>
      <c r="W946" s="507">
        <v>0.33254620000000001</v>
      </c>
      <c r="X946" s="507">
        <v>-0.33254620000000001</v>
      </c>
      <c r="Y946" s="507">
        <v>-0.33254620000000001</v>
      </c>
      <c r="Z946" s="507">
        <v>0.33254620000000001</v>
      </c>
      <c r="AA946" s="473" t="s">
        <v>1119</v>
      </c>
      <c r="AB946" s="472" t="s">
        <v>769</v>
      </c>
      <c r="AC946" s="271"/>
      <c r="AD946" s="54"/>
      <c r="AE946" s="54"/>
      <c r="AF946" s="54"/>
      <c r="AG946" s="54"/>
      <c r="AH946" s="54"/>
      <c r="AI946" s="464"/>
      <c r="AJ946" s="470"/>
    </row>
    <row r="947" spans="1:36" ht="47.25" x14ac:dyDescent="0.25">
      <c r="A947" s="447">
        <v>0</v>
      </c>
      <c r="B947" s="471" t="s">
        <v>799</v>
      </c>
      <c r="C947" s="447" t="s">
        <v>388</v>
      </c>
      <c r="D947" s="507">
        <v>0</v>
      </c>
      <c r="E947" s="507">
        <v>0</v>
      </c>
      <c r="F947" s="507">
        <v>0</v>
      </c>
      <c r="G947" s="507">
        <v>0</v>
      </c>
      <c r="H947" s="507">
        <v>0.16</v>
      </c>
      <c r="I947" s="507">
        <v>0</v>
      </c>
      <c r="J947" s="507">
        <v>0.3968373</v>
      </c>
      <c r="K947" s="507">
        <v>0.3968373</v>
      </c>
      <c r="L947" s="507">
        <v>0</v>
      </c>
      <c r="M947" s="507">
        <v>0</v>
      </c>
      <c r="N947" s="507">
        <v>0</v>
      </c>
      <c r="O947" s="507">
        <v>0</v>
      </c>
      <c r="P947" s="507">
        <v>0</v>
      </c>
      <c r="Q947" s="507">
        <v>0</v>
      </c>
      <c r="R947" s="507">
        <v>0</v>
      </c>
      <c r="S947" s="507">
        <v>0</v>
      </c>
      <c r="T947" s="507">
        <v>0.16</v>
      </c>
      <c r="U947" s="507">
        <v>0</v>
      </c>
      <c r="V947" s="507">
        <v>0.3968373</v>
      </c>
      <c r="W947" s="507">
        <v>0.3968373</v>
      </c>
      <c r="X947" s="507">
        <v>-0.3968373</v>
      </c>
      <c r="Y947" s="507">
        <v>-0.3968373</v>
      </c>
      <c r="Z947" s="507">
        <v>0.3968373</v>
      </c>
      <c r="AA947" s="473" t="s">
        <v>1119</v>
      </c>
      <c r="AB947" s="472" t="s">
        <v>769</v>
      </c>
      <c r="AC947" s="271"/>
      <c r="AD947" s="54"/>
      <c r="AE947" s="54"/>
      <c r="AF947" s="54"/>
      <c r="AG947" s="54"/>
      <c r="AH947" s="54"/>
      <c r="AI947" s="464"/>
      <c r="AJ947" s="470"/>
    </row>
    <row r="948" spans="1:36" ht="141.75" x14ac:dyDescent="0.25">
      <c r="A948" s="447">
        <v>0</v>
      </c>
      <c r="B948" s="471" t="s">
        <v>802</v>
      </c>
      <c r="C948" s="447" t="s">
        <v>388</v>
      </c>
      <c r="D948" s="507">
        <v>0</v>
      </c>
      <c r="E948" s="507">
        <v>0</v>
      </c>
      <c r="F948" s="507">
        <v>0</v>
      </c>
      <c r="G948" s="507">
        <v>0</v>
      </c>
      <c r="H948" s="507">
        <v>0.16</v>
      </c>
      <c r="I948" s="507">
        <v>0.73599999999999999</v>
      </c>
      <c r="J948" s="507">
        <v>0</v>
      </c>
      <c r="K948" s="507">
        <v>0</v>
      </c>
      <c r="L948" s="507">
        <v>0</v>
      </c>
      <c r="M948" s="507">
        <v>0</v>
      </c>
      <c r="N948" s="507">
        <v>1.35310997</v>
      </c>
      <c r="O948" s="507">
        <v>1.35310997</v>
      </c>
      <c r="P948" s="507">
        <v>0</v>
      </c>
      <c r="Q948" s="507">
        <v>0</v>
      </c>
      <c r="R948" s="507">
        <v>0</v>
      </c>
      <c r="S948" s="507">
        <v>0</v>
      </c>
      <c r="T948" s="507">
        <v>0.16</v>
      </c>
      <c r="U948" s="507">
        <v>0.73599999999999999</v>
      </c>
      <c r="V948" s="507">
        <v>1.35310997</v>
      </c>
      <c r="W948" s="507">
        <v>1.35310997</v>
      </c>
      <c r="X948" s="507">
        <v>-1.35310997</v>
      </c>
      <c r="Y948" s="507">
        <v>-1.35310997</v>
      </c>
      <c r="Z948" s="507">
        <v>1.35310997</v>
      </c>
      <c r="AA948" s="473" t="s">
        <v>1119</v>
      </c>
      <c r="AB948" s="472" t="s">
        <v>769</v>
      </c>
      <c r="AC948" s="271"/>
      <c r="AD948" s="54"/>
      <c r="AE948" s="54"/>
      <c r="AF948" s="54"/>
      <c r="AG948" s="54"/>
      <c r="AH948" s="54"/>
      <c r="AI948" s="464"/>
      <c r="AJ948" s="470"/>
    </row>
    <row r="949" spans="1:36" ht="31.5" x14ac:dyDescent="0.25">
      <c r="A949" s="447" t="s">
        <v>449</v>
      </c>
      <c r="B949" s="471" t="s">
        <v>128</v>
      </c>
      <c r="C949" s="447">
        <v>1</v>
      </c>
      <c r="D949" s="507">
        <v>4.8739999999999997</v>
      </c>
      <c r="E949" s="507">
        <v>49.782000000000004</v>
      </c>
      <c r="F949" s="507">
        <v>29.087140869999999</v>
      </c>
      <c r="G949" s="507">
        <v>29.087140869999999</v>
      </c>
      <c r="H949" s="507">
        <v>2.3430000000000004</v>
      </c>
      <c r="I949" s="507">
        <v>37.841000000000001</v>
      </c>
      <c r="J949" s="507">
        <v>62.403368569999984</v>
      </c>
      <c r="K949" s="507">
        <v>62.403368569999984</v>
      </c>
      <c r="L949" s="507">
        <v>7.197000000000001</v>
      </c>
      <c r="M949" s="507">
        <v>62.657000000000004</v>
      </c>
      <c r="N949" s="507">
        <v>101.65767677999999</v>
      </c>
      <c r="O949" s="507">
        <v>101.65767677999999</v>
      </c>
      <c r="P949" s="507">
        <v>8.2539999999999996</v>
      </c>
      <c r="Q949" s="507">
        <v>106.65499999999999</v>
      </c>
      <c r="R949" s="507">
        <v>134.36771639999998</v>
      </c>
      <c r="S949" s="507">
        <v>134.36771639999998</v>
      </c>
      <c r="T949" s="507">
        <v>22.667999999999999</v>
      </c>
      <c r="U949" s="507">
        <v>256.935</v>
      </c>
      <c r="V949" s="507">
        <v>327.51590261999991</v>
      </c>
      <c r="W949" s="507">
        <v>327.51590261999991</v>
      </c>
      <c r="X949" s="507">
        <v>-149.65150261999989</v>
      </c>
      <c r="Y949" s="507">
        <v>-149.65150261999989</v>
      </c>
      <c r="Z949" s="507">
        <v>149.65150261999992</v>
      </c>
      <c r="AA949" s="473">
        <v>1.8413797399592042</v>
      </c>
      <c r="AB949" s="472">
        <v>0</v>
      </c>
      <c r="AC949" s="271"/>
      <c r="AD949" s="54"/>
      <c r="AE949" s="54"/>
      <c r="AF949" s="54"/>
      <c r="AG949" s="54"/>
      <c r="AH949" s="54"/>
      <c r="AI949" s="464"/>
      <c r="AJ949" s="470"/>
    </row>
    <row r="950" spans="1:36" x14ac:dyDescent="0.25">
      <c r="A950" s="447" t="s">
        <v>476</v>
      </c>
      <c r="B950" s="471" t="s">
        <v>462</v>
      </c>
      <c r="C950" s="447"/>
      <c r="D950" s="507"/>
      <c r="E950" s="507"/>
      <c r="F950" s="507"/>
      <c r="G950" s="507"/>
      <c r="H950" s="507"/>
      <c r="I950" s="507"/>
      <c r="J950" s="507"/>
      <c r="K950" s="507"/>
      <c r="L950" s="507"/>
      <c r="M950" s="507"/>
      <c r="N950" s="507"/>
      <c r="O950" s="507"/>
      <c r="P950" s="507"/>
      <c r="Q950" s="507"/>
      <c r="R950" s="507"/>
      <c r="S950" s="507"/>
      <c r="T950" s="507"/>
      <c r="U950" s="507"/>
      <c r="V950" s="507"/>
      <c r="W950" s="507"/>
      <c r="X950" s="507"/>
      <c r="Y950" s="507"/>
      <c r="Z950" s="507"/>
      <c r="AA950" s="473"/>
      <c r="AB950" s="472"/>
      <c r="AC950" s="271"/>
      <c r="AD950" s="54"/>
      <c r="AE950" s="54"/>
      <c r="AF950" s="54"/>
      <c r="AG950" s="54"/>
      <c r="AH950" s="54"/>
      <c r="AI950" s="464"/>
      <c r="AJ950" s="470"/>
    </row>
    <row r="951" spans="1:36" x14ac:dyDescent="0.25">
      <c r="A951" s="447">
        <v>1</v>
      </c>
      <c r="B951" s="471" t="s">
        <v>394</v>
      </c>
      <c r="C951" s="447"/>
      <c r="D951" s="507"/>
      <c r="E951" s="507"/>
      <c r="F951" s="507"/>
      <c r="G951" s="507"/>
      <c r="H951" s="507"/>
      <c r="I951" s="507"/>
      <c r="J951" s="507"/>
      <c r="K951" s="507"/>
      <c r="L951" s="507"/>
      <c r="M951" s="507"/>
      <c r="N951" s="507"/>
      <c r="O951" s="507"/>
      <c r="P951" s="507"/>
      <c r="Q951" s="507"/>
      <c r="R951" s="507"/>
      <c r="S951" s="507"/>
      <c r="T951" s="507"/>
      <c r="U951" s="507"/>
      <c r="V951" s="507"/>
      <c r="W951" s="507"/>
      <c r="X951" s="507"/>
      <c r="Y951" s="507"/>
      <c r="Z951" s="507"/>
      <c r="AA951" s="473"/>
      <c r="AB951" s="472"/>
      <c r="AC951" s="271"/>
      <c r="AD951" s="54"/>
      <c r="AE951" s="54"/>
      <c r="AF951" s="54"/>
      <c r="AG951" s="54"/>
      <c r="AH951" s="54"/>
      <c r="AI951" s="464"/>
      <c r="AJ951" s="470"/>
    </row>
    <row r="952" spans="1:36" x14ac:dyDescent="0.25">
      <c r="A952" s="447">
        <v>2</v>
      </c>
      <c r="B952" s="471" t="s">
        <v>395</v>
      </c>
      <c r="C952" s="447"/>
      <c r="D952" s="507"/>
      <c r="E952" s="507"/>
      <c r="F952" s="507"/>
      <c r="G952" s="507"/>
      <c r="H952" s="507"/>
      <c r="I952" s="507"/>
      <c r="J952" s="507"/>
      <c r="K952" s="507"/>
      <c r="L952" s="507"/>
      <c r="M952" s="507"/>
      <c r="N952" s="507"/>
      <c r="O952" s="507"/>
      <c r="P952" s="507"/>
      <c r="Q952" s="507"/>
      <c r="R952" s="507"/>
      <c r="S952" s="507"/>
      <c r="T952" s="507"/>
      <c r="U952" s="507"/>
      <c r="V952" s="507"/>
      <c r="W952" s="507"/>
      <c r="X952" s="507"/>
      <c r="Y952" s="507"/>
      <c r="Z952" s="507"/>
      <c r="AA952" s="473"/>
      <c r="AB952" s="472"/>
      <c r="AC952" s="271"/>
      <c r="AD952" s="54"/>
      <c r="AE952" s="54"/>
      <c r="AF952" s="54"/>
      <c r="AG952" s="54"/>
      <c r="AH952" s="54"/>
      <c r="AI952" s="464"/>
      <c r="AJ952" s="470"/>
    </row>
    <row r="953" spans="1:36" x14ac:dyDescent="0.25">
      <c r="A953" s="447">
        <v>3</v>
      </c>
      <c r="B953" s="471" t="s">
        <v>466</v>
      </c>
      <c r="C953" s="447"/>
      <c r="D953" s="507"/>
      <c r="E953" s="507"/>
      <c r="F953" s="507"/>
      <c r="G953" s="507"/>
      <c r="H953" s="507"/>
      <c r="I953" s="507"/>
      <c r="J953" s="507"/>
      <c r="K953" s="507"/>
      <c r="L953" s="507"/>
      <c r="M953" s="507"/>
      <c r="N953" s="507"/>
      <c r="O953" s="507"/>
      <c r="P953" s="507"/>
      <c r="Q953" s="507"/>
      <c r="R953" s="507"/>
      <c r="S953" s="507"/>
      <c r="T953" s="507"/>
      <c r="U953" s="507"/>
      <c r="V953" s="507"/>
      <c r="W953" s="507"/>
      <c r="X953" s="507"/>
      <c r="Y953" s="507"/>
      <c r="Z953" s="507"/>
      <c r="AA953" s="473"/>
      <c r="AB953" s="472"/>
      <c r="AC953" s="271"/>
      <c r="AD953" s="54"/>
      <c r="AE953" s="54"/>
      <c r="AF953" s="54"/>
      <c r="AG953" s="54"/>
      <c r="AH953" s="54"/>
      <c r="AI953" s="464"/>
      <c r="AJ953" s="470"/>
    </row>
    <row r="954" spans="1:36" x14ac:dyDescent="0.25">
      <c r="A954" s="447">
        <v>4</v>
      </c>
      <c r="B954" s="471" t="s">
        <v>467</v>
      </c>
      <c r="C954" s="447"/>
      <c r="D954" s="507"/>
      <c r="E954" s="507"/>
      <c r="F954" s="507"/>
      <c r="G954" s="507"/>
      <c r="H954" s="507"/>
      <c r="I954" s="507"/>
      <c r="J954" s="507"/>
      <c r="K954" s="507"/>
      <c r="L954" s="507"/>
      <c r="M954" s="507"/>
      <c r="N954" s="507"/>
      <c r="O954" s="507"/>
      <c r="P954" s="507"/>
      <c r="Q954" s="507"/>
      <c r="R954" s="507"/>
      <c r="S954" s="507"/>
      <c r="T954" s="507"/>
      <c r="U954" s="507"/>
      <c r="V954" s="507"/>
      <c r="W954" s="507"/>
      <c r="X954" s="507"/>
      <c r="Y954" s="507"/>
      <c r="Z954" s="507"/>
      <c r="AA954" s="473"/>
      <c r="AB954" s="472"/>
      <c r="AC954" s="271"/>
      <c r="AD954" s="54"/>
      <c r="AE954" s="54"/>
      <c r="AF954" s="54"/>
      <c r="AG954" s="54"/>
      <c r="AH954" s="54"/>
      <c r="AI954" s="464"/>
      <c r="AJ954" s="470"/>
    </row>
    <row r="955" spans="1:36" x14ac:dyDescent="0.25">
      <c r="A955" s="447">
        <v>5</v>
      </c>
      <c r="B955" s="471" t="s">
        <v>468</v>
      </c>
      <c r="C955" s="447"/>
      <c r="D955" s="507"/>
      <c r="E955" s="507"/>
      <c r="F955" s="507"/>
      <c r="G955" s="507"/>
      <c r="H955" s="507"/>
      <c r="I955" s="507"/>
      <c r="J955" s="507"/>
      <c r="K955" s="507"/>
      <c r="L955" s="507"/>
      <c r="M955" s="507"/>
      <c r="N955" s="507"/>
      <c r="O955" s="507"/>
      <c r="P955" s="507"/>
      <c r="Q955" s="507"/>
      <c r="R955" s="507"/>
      <c r="S955" s="507"/>
      <c r="T955" s="507"/>
      <c r="U955" s="507"/>
      <c r="V955" s="507"/>
      <c r="W955" s="507"/>
      <c r="X955" s="507"/>
      <c r="Y955" s="507"/>
      <c r="Z955" s="507"/>
      <c r="AA955" s="473"/>
      <c r="AB955" s="472"/>
      <c r="AC955" s="271"/>
      <c r="AD955" s="54"/>
      <c r="AE955" s="54"/>
      <c r="AF955" s="54"/>
      <c r="AG955" s="54"/>
      <c r="AH955" s="54"/>
      <c r="AI955" s="464"/>
      <c r="AJ955" s="470"/>
    </row>
    <row r="956" spans="1:36" x14ac:dyDescent="0.25">
      <c r="A956" s="447">
        <v>6</v>
      </c>
      <c r="B956" s="471" t="s">
        <v>469</v>
      </c>
      <c r="C956" s="447"/>
      <c r="D956" s="507"/>
      <c r="E956" s="507"/>
      <c r="F956" s="507"/>
      <c r="G956" s="507"/>
      <c r="H956" s="507"/>
      <c r="I956" s="507"/>
      <c r="J956" s="507"/>
      <c r="K956" s="507"/>
      <c r="L956" s="507"/>
      <c r="M956" s="507"/>
      <c r="N956" s="507"/>
      <c r="O956" s="507"/>
      <c r="P956" s="507"/>
      <c r="Q956" s="507"/>
      <c r="R956" s="507"/>
      <c r="S956" s="507"/>
      <c r="T956" s="507"/>
      <c r="U956" s="507"/>
      <c r="V956" s="507"/>
      <c r="W956" s="507"/>
      <c r="X956" s="507"/>
      <c r="Y956" s="507"/>
      <c r="Z956" s="507"/>
      <c r="AA956" s="473"/>
      <c r="AB956" s="472"/>
      <c r="AC956" s="271"/>
      <c r="AD956" s="54"/>
      <c r="AE956" s="54"/>
      <c r="AF956" s="54"/>
      <c r="AG956" s="54"/>
      <c r="AH956" s="54"/>
      <c r="AI956" s="464"/>
      <c r="AJ956" s="470"/>
    </row>
    <row r="957" spans="1:36" x14ac:dyDescent="0.25">
      <c r="A957" s="447">
        <v>7</v>
      </c>
      <c r="B957" s="471" t="s">
        <v>470</v>
      </c>
      <c r="C957" s="447"/>
      <c r="D957" s="507"/>
      <c r="E957" s="507"/>
      <c r="F957" s="507"/>
      <c r="G957" s="507"/>
      <c r="H957" s="507"/>
      <c r="I957" s="507"/>
      <c r="J957" s="507"/>
      <c r="K957" s="507"/>
      <c r="L957" s="507"/>
      <c r="M957" s="507"/>
      <c r="N957" s="507"/>
      <c r="O957" s="507"/>
      <c r="P957" s="507"/>
      <c r="Q957" s="507"/>
      <c r="R957" s="507"/>
      <c r="S957" s="507"/>
      <c r="T957" s="507"/>
      <c r="U957" s="507"/>
      <c r="V957" s="507"/>
      <c r="W957" s="507"/>
      <c r="X957" s="507"/>
      <c r="Y957" s="507"/>
      <c r="Z957" s="507"/>
      <c r="AA957" s="473"/>
      <c r="AB957" s="472"/>
      <c r="AC957" s="271"/>
      <c r="AD957" s="54"/>
      <c r="AE957" s="54"/>
      <c r="AF957" s="54"/>
      <c r="AG957" s="54"/>
      <c r="AH957" s="54"/>
      <c r="AI957" s="464"/>
      <c r="AJ957" s="470"/>
    </row>
    <row r="958" spans="1:36" x14ac:dyDescent="0.25">
      <c r="A958" s="447" t="s">
        <v>477</v>
      </c>
      <c r="B958" s="471" t="s">
        <v>464</v>
      </c>
      <c r="C958" s="447">
        <v>0</v>
      </c>
      <c r="D958" s="507">
        <v>4.8739999999999997</v>
      </c>
      <c r="E958" s="507">
        <v>49.782000000000004</v>
      </c>
      <c r="F958" s="507">
        <v>29.087140869999999</v>
      </c>
      <c r="G958" s="507">
        <v>29.087140869999999</v>
      </c>
      <c r="H958" s="507">
        <v>2.3430000000000004</v>
      </c>
      <c r="I958" s="507">
        <v>37.841000000000001</v>
      </c>
      <c r="J958" s="507">
        <v>62.403368569999984</v>
      </c>
      <c r="K958" s="507">
        <v>62.403368569999984</v>
      </c>
      <c r="L958" s="507">
        <v>7.197000000000001</v>
      </c>
      <c r="M958" s="507">
        <v>62.657000000000004</v>
      </c>
      <c r="N958" s="507">
        <v>101.65767677999999</v>
      </c>
      <c r="O958" s="507">
        <v>101.65767677999999</v>
      </c>
      <c r="P958" s="507">
        <v>8.2539999999999996</v>
      </c>
      <c r="Q958" s="507">
        <v>106.65499999999999</v>
      </c>
      <c r="R958" s="507">
        <v>134.36771639999998</v>
      </c>
      <c r="S958" s="507">
        <v>134.36771639999998</v>
      </c>
      <c r="T958" s="507">
        <v>22.667999999999999</v>
      </c>
      <c r="U958" s="507">
        <v>256.935</v>
      </c>
      <c r="V958" s="507">
        <v>327.51590261999991</v>
      </c>
      <c r="W958" s="507">
        <v>327.51590261999991</v>
      </c>
      <c r="X958" s="507">
        <v>-149.65150261999989</v>
      </c>
      <c r="Y958" s="507">
        <v>-149.65150261999989</v>
      </c>
      <c r="Z958" s="507">
        <v>149.65150261999992</v>
      </c>
      <c r="AA958" s="473">
        <v>1.8413797399592042</v>
      </c>
      <c r="AB958" s="472">
        <v>0</v>
      </c>
      <c r="AC958" s="271"/>
      <c r="AD958" s="54"/>
      <c r="AE958" s="54"/>
      <c r="AF958" s="54"/>
      <c r="AG958" s="54"/>
      <c r="AH958" s="54"/>
      <c r="AI958" s="464"/>
      <c r="AJ958" s="470"/>
    </row>
    <row r="959" spans="1:36" x14ac:dyDescent="0.25">
      <c r="A959" s="447">
        <v>1</v>
      </c>
      <c r="B959" s="471" t="s">
        <v>394</v>
      </c>
      <c r="C959" s="447">
        <v>0</v>
      </c>
      <c r="D959" s="507">
        <v>0.1</v>
      </c>
      <c r="E959" s="507">
        <v>1.1800000000000002</v>
      </c>
      <c r="F959" s="507">
        <v>1.1806000000000001</v>
      </c>
      <c r="G959" s="507">
        <v>1.1806000000000001</v>
      </c>
      <c r="H959" s="507">
        <v>0.22599999999999998</v>
      </c>
      <c r="I959" s="507">
        <v>9.9629999999999992</v>
      </c>
      <c r="J959" s="507">
        <v>16.676999999999996</v>
      </c>
      <c r="K959" s="507">
        <v>16.676999999999996</v>
      </c>
      <c r="L959" s="507">
        <v>0.86799999999999999</v>
      </c>
      <c r="M959" s="507">
        <v>6.9630000000000001</v>
      </c>
      <c r="N959" s="507">
        <v>12.189999999999998</v>
      </c>
      <c r="O959" s="507">
        <v>12.189999999999998</v>
      </c>
      <c r="P959" s="507">
        <v>1.7949999999999999</v>
      </c>
      <c r="Q959" s="507">
        <v>23.084000000000007</v>
      </c>
      <c r="R959" s="507">
        <v>29.867440000000009</v>
      </c>
      <c r="S959" s="507">
        <v>29.867440000000009</v>
      </c>
      <c r="T959" s="507">
        <v>2.9889999999999999</v>
      </c>
      <c r="U959" s="507">
        <v>41.190000000000005</v>
      </c>
      <c r="V959" s="507">
        <v>59.915040000000005</v>
      </c>
      <c r="W959" s="507">
        <v>59.915040000000005</v>
      </c>
      <c r="X959" s="507">
        <v>-32.801940000000002</v>
      </c>
      <c r="Y959" s="507">
        <v>-32.801940000000002</v>
      </c>
      <c r="Z959" s="507">
        <v>32.801940000000002</v>
      </c>
      <c r="AA959" s="473">
        <v>2.2098188698452037</v>
      </c>
      <c r="AB959" s="472">
        <v>0</v>
      </c>
      <c r="AC959" s="271"/>
      <c r="AD959" s="54"/>
      <c r="AE959" s="54"/>
      <c r="AF959" s="54"/>
      <c r="AG959" s="54"/>
      <c r="AH959" s="54"/>
      <c r="AI959" s="464"/>
      <c r="AJ959" s="470"/>
    </row>
    <row r="960" spans="1:36" ht="78.75" x14ac:dyDescent="0.25">
      <c r="A960" s="447">
        <v>0</v>
      </c>
      <c r="B960" s="471" t="s">
        <v>872</v>
      </c>
      <c r="C960" s="447" t="s">
        <v>388</v>
      </c>
      <c r="D960" s="507">
        <v>0</v>
      </c>
      <c r="E960" s="507">
        <v>0</v>
      </c>
      <c r="F960" s="507">
        <v>0</v>
      </c>
      <c r="G960" s="507">
        <v>0</v>
      </c>
      <c r="H960" s="507">
        <v>0</v>
      </c>
      <c r="I960" s="507">
        <v>0</v>
      </c>
      <c r="J960" s="507">
        <v>0</v>
      </c>
      <c r="K960" s="507">
        <v>0</v>
      </c>
      <c r="L960" s="507">
        <v>0</v>
      </c>
      <c r="M960" s="507">
        <v>0</v>
      </c>
      <c r="N960" s="507">
        <v>0</v>
      </c>
      <c r="O960" s="507">
        <v>0</v>
      </c>
      <c r="P960" s="507">
        <v>0.16</v>
      </c>
      <c r="Q960" s="507">
        <v>0.214</v>
      </c>
      <c r="R960" s="507">
        <v>0</v>
      </c>
      <c r="S960" s="507">
        <v>0</v>
      </c>
      <c r="T960" s="507">
        <v>0.16</v>
      </c>
      <c r="U960" s="507">
        <v>0.214</v>
      </c>
      <c r="V960" s="507">
        <v>0</v>
      </c>
      <c r="W960" s="507">
        <v>0</v>
      </c>
      <c r="X960" s="507">
        <v>0</v>
      </c>
      <c r="Y960" s="507">
        <v>0</v>
      </c>
      <c r="Z960" s="507">
        <v>0</v>
      </c>
      <c r="AA960" s="473" t="s">
        <v>1119</v>
      </c>
      <c r="AB960" s="472">
        <v>0</v>
      </c>
      <c r="AC960" s="271"/>
      <c r="AD960" s="54"/>
      <c r="AE960" s="54"/>
      <c r="AF960" s="54"/>
      <c r="AG960" s="54"/>
      <c r="AH960" s="54"/>
      <c r="AI960" s="464"/>
      <c r="AJ960" s="470"/>
    </row>
    <row r="961" spans="1:36" ht="31.5" x14ac:dyDescent="0.25">
      <c r="A961" s="447">
        <v>0</v>
      </c>
      <c r="B961" s="471" t="s">
        <v>903</v>
      </c>
      <c r="C961" s="447" t="s">
        <v>390</v>
      </c>
      <c r="D961" s="507">
        <v>0</v>
      </c>
      <c r="E961" s="507">
        <v>1.0820000000000001</v>
      </c>
      <c r="F961" s="507">
        <v>0.62960000000000005</v>
      </c>
      <c r="G961" s="507">
        <v>0.62960000000000005</v>
      </c>
      <c r="H961" s="507">
        <v>0</v>
      </c>
      <c r="I961" s="507">
        <v>1.7900000000000003</v>
      </c>
      <c r="J961" s="507">
        <v>0.9850000000000001</v>
      </c>
      <c r="K961" s="507">
        <v>0.9850000000000001</v>
      </c>
      <c r="L961" s="507">
        <v>0</v>
      </c>
      <c r="M961" s="507">
        <v>0.48499999999999999</v>
      </c>
      <c r="N961" s="507">
        <v>0.16599999999999998</v>
      </c>
      <c r="O961" s="507">
        <v>0.16599999999999998</v>
      </c>
      <c r="P961" s="507">
        <v>0</v>
      </c>
      <c r="Q961" s="507">
        <v>3.2479999999999998</v>
      </c>
      <c r="R961" s="507">
        <v>1.4059999999999999</v>
      </c>
      <c r="S961" s="507">
        <v>1.4059999999999999</v>
      </c>
      <c r="T961" s="507">
        <v>0</v>
      </c>
      <c r="U961" s="507">
        <v>6.6050000000000004</v>
      </c>
      <c r="V961" s="507">
        <v>3.1866000000000003</v>
      </c>
      <c r="W961" s="507">
        <v>3.1866000000000003</v>
      </c>
      <c r="X961" s="507">
        <v>-3.1866000000000003</v>
      </c>
      <c r="Y961" s="507">
        <v>-3.1866000000000003</v>
      </c>
      <c r="Z961" s="507">
        <v>3.1866000000000003</v>
      </c>
      <c r="AA961" s="473" t="s">
        <v>1119</v>
      </c>
      <c r="AB961" s="472" t="s">
        <v>421</v>
      </c>
      <c r="AC961" s="271"/>
      <c r="AD961" s="54"/>
      <c r="AE961" s="54"/>
      <c r="AF961" s="54"/>
      <c r="AG961" s="54"/>
      <c r="AH961" s="54"/>
      <c r="AI961" s="464"/>
      <c r="AJ961" s="470"/>
    </row>
    <row r="962" spans="1:36" ht="47.25" x14ac:dyDescent="0.25">
      <c r="A962" s="447">
        <v>0</v>
      </c>
      <c r="B962" s="471" t="s">
        <v>869</v>
      </c>
      <c r="C962" s="447" t="s">
        <v>390</v>
      </c>
      <c r="D962" s="507">
        <v>0</v>
      </c>
      <c r="E962" s="507">
        <v>0</v>
      </c>
      <c r="F962" s="507">
        <v>0</v>
      </c>
      <c r="G962" s="507">
        <v>0</v>
      </c>
      <c r="H962" s="507">
        <v>0</v>
      </c>
      <c r="I962" s="507">
        <v>0</v>
      </c>
      <c r="J962" s="507">
        <v>0</v>
      </c>
      <c r="K962" s="507">
        <v>0</v>
      </c>
      <c r="L962" s="507">
        <v>2.5000000000000001E-2</v>
      </c>
      <c r="M962" s="507">
        <v>1.4E-2</v>
      </c>
      <c r="N962" s="507">
        <v>0.376</v>
      </c>
      <c r="O962" s="507">
        <v>0.376</v>
      </c>
      <c r="P962" s="507">
        <v>0</v>
      </c>
      <c r="Q962" s="507">
        <v>0</v>
      </c>
      <c r="R962" s="507">
        <v>0</v>
      </c>
      <c r="S962" s="507">
        <v>0</v>
      </c>
      <c r="T962" s="507">
        <v>2.5000000000000001E-2</v>
      </c>
      <c r="U962" s="507">
        <v>1.4E-2</v>
      </c>
      <c r="V962" s="507">
        <v>0.376</v>
      </c>
      <c r="W962" s="507">
        <v>0.376</v>
      </c>
      <c r="X962" s="507">
        <v>-0.376</v>
      </c>
      <c r="Y962" s="507">
        <v>-0.376</v>
      </c>
      <c r="Z962" s="507">
        <v>0.376</v>
      </c>
      <c r="AA962" s="473" t="s">
        <v>1119</v>
      </c>
      <c r="AB962" s="472" t="s">
        <v>421</v>
      </c>
      <c r="AC962" s="271"/>
      <c r="AD962" s="54"/>
      <c r="AE962" s="54"/>
      <c r="AF962" s="54"/>
      <c r="AG962" s="54"/>
      <c r="AH962" s="54"/>
      <c r="AI962" s="464"/>
      <c r="AJ962" s="470"/>
    </row>
    <row r="963" spans="1:36" ht="47.25" x14ac:dyDescent="0.25">
      <c r="A963" s="447">
        <v>0</v>
      </c>
      <c r="B963" s="471" t="s">
        <v>870</v>
      </c>
      <c r="C963" s="447" t="s">
        <v>390</v>
      </c>
      <c r="D963" s="507">
        <v>0</v>
      </c>
      <c r="E963" s="507">
        <v>0</v>
      </c>
      <c r="F963" s="507">
        <v>0</v>
      </c>
      <c r="G963" s="507">
        <v>0</v>
      </c>
      <c r="H963" s="507">
        <v>0</v>
      </c>
      <c r="I963" s="507">
        <v>0</v>
      </c>
      <c r="J963" s="507">
        <v>0</v>
      </c>
      <c r="K963" s="507">
        <v>0</v>
      </c>
      <c r="L963" s="507">
        <v>2.5000000000000001E-2</v>
      </c>
      <c r="M963" s="507">
        <v>0.41199999999999998</v>
      </c>
      <c r="N963" s="507">
        <v>0.69699999999999995</v>
      </c>
      <c r="O963" s="507">
        <v>0.69699999999999995</v>
      </c>
      <c r="P963" s="507">
        <v>0</v>
      </c>
      <c r="Q963" s="507">
        <v>0</v>
      </c>
      <c r="R963" s="507">
        <v>0</v>
      </c>
      <c r="S963" s="507">
        <v>0</v>
      </c>
      <c r="T963" s="507">
        <v>2.5000000000000001E-2</v>
      </c>
      <c r="U963" s="507">
        <v>0.41199999999999998</v>
      </c>
      <c r="V963" s="507">
        <v>0.69699999999999995</v>
      </c>
      <c r="W963" s="507">
        <v>0.69699999999999995</v>
      </c>
      <c r="X963" s="507">
        <v>-0.69699999999999995</v>
      </c>
      <c r="Y963" s="507">
        <v>-0.69699999999999995</v>
      </c>
      <c r="Z963" s="507">
        <v>0.69699999999999995</v>
      </c>
      <c r="AA963" s="473" t="s">
        <v>1119</v>
      </c>
      <c r="AB963" s="472" t="s">
        <v>421</v>
      </c>
      <c r="AC963" s="271"/>
      <c r="AD963" s="54"/>
      <c r="AE963" s="54"/>
      <c r="AF963" s="54"/>
      <c r="AG963" s="54"/>
      <c r="AH963" s="54"/>
      <c r="AI963" s="464"/>
      <c r="AJ963" s="470"/>
    </row>
    <row r="964" spans="1:36" ht="63" x14ac:dyDescent="0.25">
      <c r="A964" s="447">
        <v>0</v>
      </c>
      <c r="B964" s="471" t="s">
        <v>871</v>
      </c>
      <c r="C964" s="447" t="s">
        <v>390</v>
      </c>
      <c r="D964" s="507">
        <v>0</v>
      </c>
      <c r="E964" s="507">
        <v>0</v>
      </c>
      <c r="F964" s="507">
        <v>0</v>
      </c>
      <c r="G964" s="507">
        <v>0</v>
      </c>
      <c r="H964" s="507">
        <v>0</v>
      </c>
      <c r="I964" s="507">
        <v>0</v>
      </c>
      <c r="J964" s="507">
        <v>0</v>
      </c>
      <c r="K964" s="507">
        <v>0</v>
      </c>
      <c r="L964" s="507">
        <v>2.5000000000000001E-2</v>
      </c>
      <c r="M964" s="507">
        <v>0.22500000000000001</v>
      </c>
      <c r="N964" s="507">
        <v>0.57099999999999995</v>
      </c>
      <c r="O964" s="507">
        <v>0.57099999999999995</v>
      </c>
      <c r="P964" s="507">
        <v>0</v>
      </c>
      <c r="Q964" s="507">
        <v>0</v>
      </c>
      <c r="R964" s="507">
        <v>0</v>
      </c>
      <c r="S964" s="507">
        <v>0</v>
      </c>
      <c r="T964" s="507">
        <v>2.5000000000000001E-2</v>
      </c>
      <c r="U964" s="507">
        <v>0.22500000000000001</v>
      </c>
      <c r="V964" s="507">
        <v>0.57099999999999995</v>
      </c>
      <c r="W964" s="507">
        <v>0.57099999999999995</v>
      </c>
      <c r="X964" s="507">
        <v>-0.57099999999999995</v>
      </c>
      <c r="Y964" s="507">
        <v>-0.57099999999999995</v>
      </c>
      <c r="Z964" s="507">
        <v>0.57099999999999995</v>
      </c>
      <c r="AA964" s="473" t="s">
        <v>1119</v>
      </c>
      <c r="AB964" s="472" t="s">
        <v>421</v>
      </c>
      <c r="AC964" s="271"/>
      <c r="AD964" s="54"/>
      <c r="AE964" s="54"/>
      <c r="AF964" s="54"/>
      <c r="AG964" s="54"/>
      <c r="AH964" s="54"/>
      <c r="AI964" s="464"/>
      <c r="AJ964" s="470"/>
    </row>
    <row r="965" spans="1:36" ht="31.5" x14ac:dyDescent="0.25">
      <c r="A965" s="447">
        <v>0</v>
      </c>
      <c r="B965" s="471" t="s">
        <v>981</v>
      </c>
      <c r="C965" s="447" t="s">
        <v>389</v>
      </c>
      <c r="D965" s="507">
        <v>0</v>
      </c>
      <c r="E965" s="507">
        <v>0</v>
      </c>
      <c r="F965" s="507">
        <v>0</v>
      </c>
      <c r="G965" s="507">
        <v>0</v>
      </c>
      <c r="H965" s="507">
        <v>0.11299999999999999</v>
      </c>
      <c r="I965" s="507">
        <v>5.6139999999999999</v>
      </c>
      <c r="J965" s="507">
        <v>11.166</v>
      </c>
      <c r="K965" s="507">
        <v>11.166</v>
      </c>
      <c r="L965" s="507">
        <v>0.05</v>
      </c>
      <c r="M965" s="507">
        <v>3.1109999999999998</v>
      </c>
      <c r="N965" s="507">
        <v>4.6289999999999996</v>
      </c>
      <c r="O965" s="507">
        <v>4.6289999999999996</v>
      </c>
      <c r="P965" s="507">
        <v>1.3879999999999999</v>
      </c>
      <c r="Q965" s="507">
        <v>14.360000000000001</v>
      </c>
      <c r="R965" s="507">
        <v>20.730700000000006</v>
      </c>
      <c r="S965" s="507">
        <v>20.730700000000006</v>
      </c>
      <c r="T965" s="507">
        <v>1.5509999999999999</v>
      </c>
      <c r="U965" s="507">
        <v>23.085000000000001</v>
      </c>
      <c r="V965" s="507">
        <v>36.525700000000008</v>
      </c>
      <c r="W965" s="507">
        <v>36.525700000000008</v>
      </c>
      <c r="X965" s="507">
        <v>-9.4126000000000047</v>
      </c>
      <c r="Y965" s="507">
        <v>-9.4126000000000047</v>
      </c>
      <c r="Z965" s="507">
        <v>9.412600000000003</v>
      </c>
      <c r="AA965" s="473">
        <v>1.3471605976446812</v>
      </c>
      <c r="AB965" s="472" t="s">
        <v>421</v>
      </c>
      <c r="AC965" s="271"/>
      <c r="AD965" s="54"/>
      <c r="AE965" s="54"/>
      <c r="AF965" s="54"/>
      <c r="AG965" s="54"/>
      <c r="AH965" s="54"/>
      <c r="AI965" s="464"/>
      <c r="AJ965" s="470"/>
    </row>
    <row r="966" spans="1:36" ht="141.75" x14ac:dyDescent="0.25">
      <c r="A966" s="447">
        <v>0</v>
      </c>
      <c r="B966" s="471" t="s">
        <v>982</v>
      </c>
      <c r="C966" s="447" t="s">
        <v>389</v>
      </c>
      <c r="D966" s="507">
        <v>0</v>
      </c>
      <c r="E966" s="507">
        <v>0</v>
      </c>
      <c r="F966" s="507">
        <v>0</v>
      </c>
      <c r="G966" s="507">
        <v>0</v>
      </c>
      <c r="H966" s="507">
        <v>0</v>
      </c>
      <c r="I966" s="507">
        <v>0</v>
      </c>
      <c r="J966" s="507">
        <v>0</v>
      </c>
      <c r="K966" s="507">
        <v>0</v>
      </c>
      <c r="L966" s="507">
        <v>0</v>
      </c>
      <c r="M966" s="507">
        <v>0</v>
      </c>
      <c r="N966" s="507">
        <v>0</v>
      </c>
      <c r="O966" s="507">
        <v>0</v>
      </c>
      <c r="P966" s="507">
        <v>0.05</v>
      </c>
      <c r="Q966" s="507">
        <v>1.2270000000000001</v>
      </c>
      <c r="R966" s="507">
        <v>2.0640000000000001</v>
      </c>
      <c r="S966" s="507">
        <v>2.0640000000000001</v>
      </c>
      <c r="T966" s="507">
        <v>0.05</v>
      </c>
      <c r="U966" s="507">
        <v>1.2270000000000001</v>
      </c>
      <c r="V966" s="507">
        <v>2.0640000000000001</v>
      </c>
      <c r="W966" s="507">
        <v>2.0640000000000001</v>
      </c>
      <c r="X966" s="507">
        <v>-2.0640000000000001</v>
      </c>
      <c r="Y966" s="507">
        <v>-2.0640000000000001</v>
      </c>
      <c r="Z966" s="507">
        <v>2.0640000000000001</v>
      </c>
      <c r="AA966" s="473" t="s">
        <v>1119</v>
      </c>
      <c r="AB966" s="472" t="s">
        <v>421</v>
      </c>
      <c r="AC966" s="271"/>
      <c r="AD966" s="54"/>
      <c r="AE966" s="54"/>
      <c r="AF966" s="54"/>
      <c r="AG966" s="54"/>
      <c r="AH966" s="54"/>
      <c r="AI966" s="464"/>
      <c r="AJ966" s="470"/>
    </row>
    <row r="967" spans="1:36" ht="63" x14ac:dyDescent="0.25">
      <c r="A967" s="447">
        <v>0</v>
      </c>
      <c r="B967" s="471" t="s">
        <v>647</v>
      </c>
      <c r="C967" s="447" t="s">
        <v>385</v>
      </c>
      <c r="D967" s="507">
        <v>0.1</v>
      </c>
      <c r="E967" s="507">
        <v>9.8000000000000004E-2</v>
      </c>
      <c r="F967" s="507">
        <v>0.55100000000000005</v>
      </c>
      <c r="G967" s="507">
        <v>0.55100000000000005</v>
      </c>
      <c r="H967" s="507">
        <v>0</v>
      </c>
      <c r="I967" s="507">
        <v>0</v>
      </c>
      <c r="J967" s="507">
        <v>0</v>
      </c>
      <c r="K967" s="507">
        <v>0</v>
      </c>
      <c r="L967" s="507">
        <v>0</v>
      </c>
      <c r="M967" s="507">
        <v>0</v>
      </c>
      <c r="N967" s="507">
        <v>0</v>
      </c>
      <c r="O967" s="507">
        <v>0</v>
      </c>
      <c r="P967" s="507">
        <v>0</v>
      </c>
      <c r="Q967" s="507">
        <v>0</v>
      </c>
      <c r="R967" s="507">
        <v>0</v>
      </c>
      <c r="S967" s="507">
        <v>0</v>
      </c>
      <c r="T967" s="507">
        <v>0.1</v>
      </c>
      <c r="U967" s="507">
        <v>9.8000000000000004E-2</v>
      </c>
      <c r="V967" s="507">
        <v>0.55100000000000005</v>
      </c>
      <c r="W967" s="507">
        <v>0.55100000000000005</v>
      </c>
      <c r="X967" s="507">
        <v>-0.55100000000000005</v>
      </c>
      <c r="Y967" s="507">
        <v>-0.55100000000000005</v>
      </c>
      <c r="Z967" s="507">
        <v>0.55100000000000005</v>
      </c>
      <c r="AA967" s="473" t="s">
        <v>1119</v>
      </c>
      <c r="AB967" s="472" t="s">
        <v>622</v>
      </c>
      <c r="AC967" s="271"/>
      <c r="AD967" s="54"/>
      <c r="AE967" s="54"/>
      <c r="AF967" s="54"/>
      <c r="AG967" s="54"/>
      <c r="AH967" s="54"/>
      <c r="AI967" s="464"/>
      <c r="AJ967" s="470"/>
    </row>
    <row r="968" spans="1:36" ht="78.75" x14ac:dyDescent="0.25">
      <c r="A968" s="447">
        <v>0</v>
      </c>
      <c r="B968" s="471" t="s">
        <v>805</v>
      </c>
      <c r="C968" s="447" t="s">
        <v>385</v>
      </c>
      <c r="D968" s="507">
        <v>0</v>
      </c>
      <c r="E968" s="507">
        <v>0</v>
      </c>
      <c r="F968" s="507">
        <v>0</v>
      </c>
      <c r="G968" s="507">
        <v>0</v>
      </c>
      <c r="H968" s="507">
        <v>6.3E-2</v>
      </c>
      <c r="I968" s="507">
        <v>0.01</v>
      </c>
      <c r="J968" s="507">
        <v>0.64800000000000002</v>
      </c>
      <c r="K968" s="507">
        <v>0.64800000000000002</v>
      </c>
      <c r="L968" s="507">
        <v>0</v>
      </c>
      <c r="M968" s="507">
        <v>0</v>
      </c>
      <c r="N968" s="507">
        <v>0</v>
      </c>
      <c r="O968" s="507">
        <v>0</v>
      </c>
      <c r="P968" s="507">
        <v>-6.3E-2</v>
      </c>
      <c r="Q968" s="507">
        <v>0</v>
      </c>
      <c r="R968" s="507">
        <v>0</v>
      </c>
      <c r="S968" s="507">
        <v>0</v>
      </c>
      <c r="T968" s="507">
        <v>0</v>
      </c>
      <c r="U968" s="507">
        <v>0.01</v>
      </c>
      <c r="V968" s="507">
        <v>0.64800000000000002</v>
      </c>
      <c r="W968" s="507">
        <v>0.64800000000000002</v>
      </c>
      <c r="X968" s="507">
        <v>-0.64800000000000002</v>
      </c>
      <c r="Y968" s="507">
        <v>-0.64800000000000002</v>
      </c>
      <c r="Z968" s="507">
        <v>0.64800000000000002</v>
      </c>
      <c r="AA968" s="473" t="s">
        <v>1119</v>
      </c>
      <c r="AB968" s="472" t="s">
        <v>650</v>
      </c>
      <c r="AC968" s="271"/>
      <c r="AD968" s="54"/>
      <c r="AE968" s="54"/>
      <c r="AF968" s="54"/>
      <c r="AG968" s="54"/>
      <c r="AH968" s="54"/>
      <c r="AI968" s="464"/>
      <c r="AJ968" s="470"/>
    </row>
    <row r="969" spans="1:36" ht="47.25" x14ac:dyDescent="0.25">
      <c r="A969" s="447">
        <v>0</v>
      </c>
      <c r="B969" s="471" t="s">
        <v>807</v>
      </c>
      <c r="C969" s="447" t="s">
        <v>385</v>
      </c>
      <c r="D969" s="507">
        <v>0</v>
      </c>
      <c r="E969" s="507">
        <v>0</v>
      </c>
      <c r="F969" s="507">
        <v>0</v>
      </c>
      <c r="G969" s="507">
        <v>0</v>
      </c>
      <c r="H969" s="507">
        <v>2.5000000000000001E-2</v>
      </c>
      <c r="I969" s="507">
        <v>0.442</v>
      </c>
      <c r="J969" s="507">
        <v>0.72599999999999998</v>
      </c>
      <c r="K969" s="507">
        <v>0.72599999999999998</v>
      </c>
      <c r="L969" s="507">
        <v>0</v>
      </c>
      <c r="M969" s="507">
        <v>0</v>
      </c>
      <c r="N969" s="507">
        <v>0</v>
      </c>
      <c r="O969" s="507">
        <v>0</v>
      </c>
      <c r="P969" s="507">
        <v>0</v>
      </c>
      <c r="Q969" s="507">
        <v>0</v>
      </c>
      <c r="R969" s="507">
        <v>0</v>
      </c>
      <c r="S969" s="507">
        <v>0</v>
      </c>
      <c r="T969" s="507">
        <v>2.5000000000000001E-2</v>
      </c>
      <c r="U969" s="507">
        <v>0.442</v>
      </c>
      <c r="V969" s="507">
        <v>0.72599999999999998</v>
      </c>
      <c r="W969" s="507">
        <v>0.72599999999999998</v>
      </c>
      <c r="X969" s="507">
        <v>-0.72599999999999998</v>
      </c>
      <c r="Y969" s="507">
        <v>-0.72599999999999998</v>
      </c>
      <c r="Z969" s="507">
        <v>0.72599999999999998</v>
      </c>
      <c r="AA969" s="473" t="s">
        <v>1119</v>
      </c>
      <c r="AB969" s="472" t="s">
        <v>622</v>
      </c>
      <c r="AC969" s="271"/>
      <c r="AD969" s="54"/>
      <c r="AE969" s="54"/>
      <c r="AF969" s="54"/>
      <c r="AG969" s="54"/>
      <c r="AH969" s="54"/>
      <c r="AI969" s="464"/>
      <c r="AJ969" s="470"/>
    </row>
    <row r="970" spans="1:36" ht="47.25" x14ac:dyDescent="0.25">
      <c r="A970" s="447">
        <v>0</v>
      </c>
      <c r="B970" s="471" t="s">
        <v>808</v>
      </c>
      <c r="C970" s="447" t="s">
        <v>385</v>
      </c>
      <c r="D970" s="507">
        <v>0</v>
      </c>
      <c r="E970" s="507">
        <v>0</v>
      </c>
      <c r="F970" s="507">
        <v>0</v>
      </c>
      <c r="G970" s="507">
        <v>0</v>
      </c>
      <c r="H970" s="507">
        <v>2.5000000000000001E-2</v>
      </c>
      <c r="I970" s="507">
        <v>0.82699999999999996</v>
      </c>
      <c r="J970" s="507">
        <v>1.0680000000000001</v>
      </c>
      <c r="K970" s="507">
        <v>1.0680000000000001</v>
      </c>
      <c r="L970" s="507">
        <v>0</v>
      </c>
      <c r="M970" s="507">
        <v>0</v>
      </c>
      <c r="N970" s="507">
        <v>0</v>
      </c>
      <c r="O970" s="507">
        <v>0</v>
      </c>
      <c r="P970" s="507">
        <v>0</v>
      </c>
      <c r="Q970" s="507">
        <v>0</v>
      </c>
      <c r="R970" s="507">
        <v>0</v>
      </c>
      <c r="S970" s="507">
        <v>0</v>
      </c>
      <c r="T970" s="507">
        <v>2.5000000000000001E-2</v>
      </c>
      <c r="U970" s="507">
        <v>0.82699999999999996</v>
      </c>
      <c r="V970" s="507">
        <v>1.0680000000000001</v>
      </c>
      <c r="W970" s="507">
        <v>1.0680000000000001</v>
      </c>
      <c r="X970" s="507">
        <v>-1.0680000000000001</v>
      </c>
      <c r="Y970" s="507">
        <v>-1.0680000000000001</v>
      </c>
      <c r="Z970" s="507">
        <v>1.0680000000000001</v>
      </c>
      <c r="AA970" s="473" t="s">
        <v>1119</v>
      </c>
      <c r="AB970" s="472" t="s">
        <v>622</v>
      </c>
      <c r="AC970" s="271"/>
      <c r="AD970" s="54"/>
      <c r="AE970" s="54"/>
      <c r="AF970" s="54"/>
      <c r="AG970" s="54"/>
      <c r="AH970" s="54"/>
      <c r="AI970" s="464"/>
      <c r="AJ970" s="470"/>
    </row>
    <row r="971" spans="1:36" ht="47.25" x14ac:dyDescent="0.25">
      <c r="A971" s="447">
        <v>0</v>
      </c>
      <c r="B971" s="471" t="s">
        <v>809</v>
      </c>
      <c r="C971" s="447" t="s">
        <v>385</v>
      </c>
      <c r="D971" s="507">
        <v>0</v>
      </c>
      <c r="E971" s="507">
        <v>0</v>
      </c>
      <c r="F971" s="507">
        <v>0</v>
      </c>
      <c r="G971" s="507">
        <v>0</v>
      </c>
      <c r="H971" s="507">
        <v>0</v>
      </c>
      <c r="I971" s="507">
        <v>0</v>
      </c>
      <c r="J971" s="507">
        <v>0</v>
      </c>
      <c r="K971" s="507">
        <v>0</v>
      </c>
      <c r="L971" s="507">
        <v>0</v>
      </c>
      <c r="M971" s="507">
        <v>0.61599999999999999</v>
      </c>
      <c r="N971" s="507">
        <v>0.96199999999999997</v>
      </c>
      <c r="O971" s="507">
        <v>0.96199999999999997</v>
      </c>
      <c r="P971" s="507">
        <v>0</v>
      </c>
      <c r="Q971" s="507">
        <v>0</v>
      </c>
      <c r="R971" s="507">
        <v>0</v>
      </c>
      <c r="S971" s="507">
        <v>0</v>
      </c>
      <c r="T971" s="507">
        <v>0</v>
      </c>
      <c r="U971" s="507">
        <v>0.61599999999999999</v>
      </c>
      <c r="V971" s="507">
        <v>0.96199999999999997</v>
      </c>
      <c r="W971" s="507">
        <v>0.96199999999999997</v>
      </c>
      <c r="X971" s="507">
        <v>-0.96199999999999997</v>
      </c>
      <c r="Y971" s="507">
        <v>-0.96199999999999997</v>
      </c>
      <c r="Z971" s="507">
        <v>0.96199999999999997</v>
      </c>
      <c r="AA971" s="473" t="s">
        <v>1119</v>
      </c>
      <c r="AB971" s="472" t="s">
        <v>622</v>
      </c>
      <c r="AC971" s="271"/>
      <c r="AD971" s="54"/>
      <c r="AE971" s="54"/>
      <c r="AF971" s="54"/>
      <c r="AG971" s="54"/>
      <c r="AH971" s="54"/>
      <c r="AI971" s="464"/>
      <c r="AJ971" s="470"/>
    </row>
    <row r="972" spans="1:36" ht="63" x14ac:dyDescent="0.25">
      <c r="A972" s="447">
        <v>0</v>
      </c>
      <c r="B972" s="471" t="s">
        <v>810</v>
      </c>
      <c r="C972" s="447" t="s">
        <v>385</v>
      </c>
      <c r="D972" s="507">
        <v>0</v>
      </c>
      <c r="E972" s="507">
        <v>0</v>
      </c>
      <c r="F972" s="507">
        <v>0</v>
      </c>
      <c r="G972" s="507">
        <v>0</v>
      </c>
      <c r="H972" s="507">
        <v>0</v>
      </c>
      <c r="I972" s="507">
        <v>0</v>
      </c>
      <c r="J972" s="507">
        <v>0</v>
      </c>
      <c r="K972" s="507">
        <v>0</v>
      </c>
      <c r="L972" s="507">
        <v>6.3E-2</v>
      </c>
      <c r="M972" s="507">
        <v>0.48600000000000004</v>
      </c>
      <c r="N972" s="507">
        <v>1.0189999999999999</v>
      </c>
      <c r="O972" s="507">
        <v>1.0189999999999999</v>
      </c>
      <c r="P972" s="507">
        <v>0</v>
      </c>
      <c r="Q972" s="507">
        <v>0</v>
      </c>
      <c r="R972" s="507">
        <v>0</v>
      </c>
      <c r="S972" s="507">
        <v>0</v>
      </c>
      <c r="T972" s="507">
        <v>6.3E-2</v>
      </c>
      <c r="U972" s="507">
        <v>0.48600000000000004</v>
      </c>
      <c r="V972" s="507">
        <v>1.0189999999999999</v>
      </c>
      <c r="W972" s="507">
        <v>1.0189999999999999</v>
      </c>
      <c r="X972" s="507">
        <v>-1.0189999999999999</v>
      </c>
      <c r="Y972" s="507">
        <v>-1.0189999999999999</v>
      </c>
      <c r="Z972" s="507">
        <v>1.0189999999999999</v>
      </c>
      <c r="AA972" s="473" t="s">
        <v>1119</v>
      </c>
      <c r="AB972" s="472" t="s">
        <v>622</v>
      </c>
      <c r="AC972" s="271"/>
      <c r="AD972" s="54"/>
      <c r="AE972" s="54"/>
      <c r="AF972" s="54"/>
      <c r="AG972" s="54"/>
      <c r="AH972" s="54"/>
      <c r="AI972" s="464"/>
      <c r="AJ972" s="470"/>
    </row>
    <row r="973" spans="1:36" ht="31.5" x14ac:dyDescent="0.25">
      <c r="A973" s="447">
        <v>0</v>
      </c>
      <c r="B973" s="471" t="s">
        <v>812</v>
      </c>
      <c r="C973" s="447" t="s">
        <v>385</v>
      </c>
      <c r="D973" s="507">
        <v>0</v>
      </c>
      <c r="E973" s="507">
        <v>0</v>
      </c>
      <c r="F973" s="507">
        <v>0</v>
      </c>
      <c r="G973" s="507">
        <v>0</v>
      </c>
      <c r="H973" s="507">
        <v>0</v>
      </c>
      <c r="I973" s="507">
        <v>0</v>
      </c>
      <c r="J973" s="507">
        <v>0</v>
      </c>
      <c r="K973" s="507">
        <v>0</v>
      </c>
      <c r="L973" s="507">
        <v>0</v>
      </c>
      <c r="M973" s="507">
        <v>0.378</v>
      </c>
      <c r="N973" s="507">
        <v>0.622</v>
      </c>
      <c r="O973" s="507">
        <v>0.622</v>
      </c>
      <c r="P973" s="507">
        <v>0</v>
      </c>
      <c r="Q973" s="507">
        <v>0</v>
      </c>
      <c r="R973" s="507">
        <v>0</v>
      </c>
      <c r="S973" s="507">
        <v>0</v>
      </c>
      <c r="T973" s="507">
        <v>0</v>
      </c>
      <c r="U973" s="507">
        <v>0.378</v>
      </c>
      <c r="V973" s="507">
        <v>0.622</v>
      </c>
      <c r="W973" s="507">
        <v>0.622</v>
      </c>
      <c r="X973" s="507">
        <v>-0.622</v>
      </c>
      <c r="Y973" s="507">
        <v>-0.622</v>
      </c>
      <c r="Z973" s="507">
        <v>0.622</v>
      </c>
      <c r="AA973" s="473" t="s">
        <v>1119</v>
      </c>
      <c r="AB973" s="472" t="s">
        <v>622</v>
      </c>
      <c r="AC973" s="271"/>
      <c r="AD973" s="54"/>
      <c r="AE973" s="54"/>
      <c r="AF973" s="54"/>
      <c r="AG973" s="54"/>
      <c r="AH973" s="54"/>
      <c r="AI973" s="464"/>
      <c r="AJ973" s="470"/>
    </row>
    <row r="974" spans="1:36" ht="47.25" x14ac:dyDescent="0.25">
      <c r="A974" s="447">
        <v>0</v>
      </c>
      <c r="B974" s="471" t="s">
        <v>814</v>
      </c>
      <c r="C974" s="447" t="s">
        <v>385</v>
      </c>
      <c r="D974" s="507">
        <v>0</v>
      </c>
      <c r="E974" s="507">
        <v>0</v>
      </c>
      <c r="F974" s="507">
        <v>0</v>
      </c>
      <c r="G974" s="507">
        <v>0</v>
      </c>
      <c r="H974" s="507">
        <v>0</v>
      </c>
      <c r="I974" s="507">
        <v>0.12</v>
      </c>
      <c r="J974" s="507">
        <v>0.46300000000000002</v>
      </c>
      <c r="K974" s="507">
        <v>0.46300000000000002</v>
      </c>
      <c r="L974" s="507">
        <v>0</v>
      </c>
      <c r="M974" s="507">
        <v>0</v>
      </c>
      <c r="N974" s="507">
        <v>0</v>
      </c>
      <c r="O974" s="507">
        <v>0</v>
      </c>
      <c r="P974" s="507">
        <v>0</v>
      </c>
      <c r="Q974" s="507">
        <v>0</v>
      </c>
      <c r="R974" s="507">
        <v>0</v>
      </c>
      <c r="S974" s="507">
        <v>0</v>
      </c>
      <c r="T974" s="507">
        <v>0</v>
      </c>
      <c r="U974" s="507">
        <v>0.12</v>
      </c>
      <c r="V974" s="507">
        <v>0.46300000000000002</v>
      </c>
      <c r="W974" s="507">
        <v>0.46300000000000002</v>
      </c>
      <c r="X974" s="507">
        <v>-0.46300000000000002</v>
      </c>
      <c r="Y974" s="507">
        <v>-0.46300000000000002</v>
      </c>
      <c r="Z974" s="507">
        <v>0.46300000000000002</v>
      </c>
      <c r="AA974" s="473" t="s">
        <v>1119</v>
      </c>
      <c r="AB974" s="472" t="s">
        <v>622</v>
      </c>
      <c r="AC974" s="271"/>
      <c r="AD974" s="54"/>
      <c r="AE974" s="54"/>
      <c r="AF974" s="54"/>
      <c r="AG974" s="54"/>
      <c r="AH974" s="54"/>
      <c r="AI974" s="464"/>
      <c r="AJ974" s="470"/>
    </row>
    <row r="975" spans="1:36" ht="78.75" x14ac:dyDescent="0.25">
      <c r="A975" s="447">
        <v>0</v>
      </c>
      <c r="B975" s="471" t="s">
        <v>815</v>
      </c>
      <c r="C975" s="447" t="s">
        <v>385</v>
      </c>
      <c r="D975" s="507">
        <v>0</v>
      </c>
      <c r="E975" s="507">
        <v>0</v>
      </c>
      <c r="F975" s="507">
        <v>0</v>
      </c>
      <c r="G975" s="507">
        <v>0</v>
      </c>
      <c r="H975" s="507">
        <v>0</v>
      </c>
      <c r="I975" s="507">
        <v>1.1599999999999999</v>
      </c>
      <c r="J975" s="507">
        <v>1.621</v>
      </c>
      <c r="K975" s="507">
        <v>1.621</v>
      </c>
      <c r="L975" s="507">
        <v>0</v>
      </c>
      <c r="M975" s="507">
        <v>0</v>
      </c>
      <c r="N975" s="507">
        <v>0</v>
      </c>
      <c r="O975" s="507">
        <v>0</v>
      </c>
      <c r="P975" s="507">
        <v>0</v>
      </c>
      <c r="Q975" s="507">
        <v>0</v>
      </c>
      <c r="R975" s="507">
        <v>0</v>
      </c>
      <c r="S975" s="507">
        <v>0</v>
      </c>
      <c r="T975" s="507">
        <v>0</v>
      </c>
      <c r="U975" s="507">
        <v>1.1599999999999999</v>
      </c>
      <c r="V975" s="507">
        <v>1.621</v>
      </c>
      <c r="W975" s="507">
        <v>1.621</v>
      </c>
      <c r="X975" s="507">
        <v>-1.621</v>
      </c>
      <c r="Y975" s="507">
        <v>-1.621</v>
      </c>
      <c r="Z975" s="507">
        <v>1.621</v>
      </c>
      <c r="AA975" s="473" t="s">
        <v>1119</v>
      </c>
      <c r="AB975" s="472" t="s">
        <v>622</v>
      </c>
      <c r="AC975" s="271"/>
      <c r="AD975" s="54"/>
      <c r="AE975" s="54"/>
      <c r="AF975" s="54"/>
      <c r="AG975" s="54"/>
      <c r="AH975" s="54"/>
      <c r="AI975" s="464"/>
      <c r="AJ975" s="470"/>
    </row>
    <row r="976" spans="1:36" ht="47.25" x14ac:dyDescent="0.25">
      <c r="A976" s="447">
        <v>0</v>
      </c>
      <c r="B976" s="471" t="s">
        <v>873</v>
      </c>
      <c r="C976" s="447" t="s">
        <v>385</v>
      </c>
      <c r="D976" s="507">
        <v>0</v>
      </c>
      <c r="E976" s="507">
        <v>0</v>
      </c>
      <c r="F976" s="507">
        <v>0</v>
      </c>
      <c r="G976" s="507">
        <v>0</v>
      </c>
      <c r="H976" s="507">
        <v>0</v>
      </c>
      <c r="I976" s="507">
        <v>0</v>
      </c>
      <c r="J976" s="507">
        <v>0</v>
      </c>
      <c r="K976" s="507">
        <v>0</v>
      </c>
      <c r="L976" s="507">
        <v>0</v>
      </c>
      <c r="M976" s="507">
        <v>2.7E-2</v>
      </c>
      <c r="N976" s="507">
        <v>0.154</v>
      </c>
      <c r="O976" s="507">
        <v>0.154</v>
      </c>
      <c r="P976" s="507">
        <v>0</v>
      </c>
      <c r="Q976" s="507">
        <v>0</v>
      </c>
      <c r="R976" s="507">
        <v>0</v>
      </c>
      <c r="S976" s="507">
        <v>0</v>
      </c>
      <c r="T976" s="507">
        <v>0</v>
      </c>
      <c r="U976" s="507">
        <v>2.7E-2</v>
      </c>
      <c r="V976" s="507">
        <v>0.154</v>
      </c>
      <c r="W976" s="507">
        <v>0.154</v>
      </c>
      <c r="X976" s="507">
        <v>-0.154</v>
      </c>
      <c r="Y976" s="507">
        <v>-0.154</v>
      </c>
      <c r="Z976" s="507">
        <v>0.154</v>
      </c>
      <c r="AA976" s="473" t="s">
        <v>1119</v>
      </c>
      <c r="AB976" s="472" t="s">
        <v>622</v>
      </c>
      <c r="AC976" s="271"/>
      <c r="AD976" s="54"/>
      <c r="AE976" s="54"/>
      <c r="AF976" s="54"/>
      <c r="AG976" s="54"/>
      <c r="AH976" s="54"/>
      <c r="AI976" s="464"/>
      <c r="AJ976" s="470"/>
    </row>
    <row r="977" spans="1:36" ht="63" x14ac:dyDescent="0.25">
      <c r="A977" s="447">
        <v>0</v>
      </c>
      <c r="B977" s="471" t="s">
        <v>874</v>
      </c>
      <c r="C977" s="447" t="s">
        <v>385</v>
      </c>
      <c r="D977" s="507">
        <v>0</v>
      </c>
      <c r="E977" s="507">
        <v>0</v>
      </c>
      <c r="F977" s="507">
        <v>0</v>
      </c>
      <c r="G977" s="507">
        <v>0</v>
      </c>
      <c r="H977" s="507">
        <v>0</v>
      </c>
      <c r="I977" s="507">
        <v>0</v>
      </c>
      <c r="J977" s="507">
        <v>0</v>
      </c>
      <c r="K977" s="507">
        <v>0</v>
      </c>
      <c r="L977" s="507">
        <v>0</v>
      </c>
      <c r="M977" s="507">
        <v>0.156</v>
      </c>
      <c r="N977" s="507">
        <v>0.23</v>
      </c>
      <c r="O977" s="507">
        <v>0.23</v>
      </c>
      <c r="P977" s="507">
        <v>0</v>
      </c>
      <c r="Q977" s="507">
        <v>0</v>
      </c>
      <c r="R977" s="507">
        <v>0</v>
      </c>
      <c r="S977" s="507">
        <v>0</v>
      </c>
      <c r="T977" s="507">
        <v>0</v>
      </c>
      <c r="U977" s="507">
        <v>0.156</v>
      </c>
      <c r="V977" s="507">
        <v>0.23</v>
      </c>
      <c r="W977" s="507">
        <v>0.23</v>
      </c>
      <c r="X977" s="507">
        <v>-0.23</v>
      </c>
      <c r="Y977" s="507">
        <v>-0.23</v>
      </c>
      <c r="Z977" s="507">
        <v>0.23</v>
      </c>
      <c r="AA977" s="473" t="s">
        <v>1119</v>
      </c>
      <c r="AB977" s="472" t="s">
        <v>622</v>
      </c>
      <c r="AC977" s="271"/>
      <c r="AD977" s="54"/>
      <c r="AE977" s="54"/>
      <c r="AF977" s="54"/>
      <c r="AG977" s="54"/>
      <c r="AH977" s="54"/>
      <c r="AI977" s="464"/>
      <c r="AJ977" s="470"/>
    </row>
    <row r="978" spans="1:36" ht="78.75" x14ac:dyDescent="0.25">
      <c r="A978" s="447">
        <v>0</v>
      </c>
      <c r="B978" s="471" t="s">
        <v>875</v>
      </c>
      <c r="C978" s="447" t="s">
        <v>385</v>
      </c>
      <c r="D978" s="507">
        <v>0</v>
      </c>
      <c r="E978" s="507">
        <v>0</v>
      </c>
      <c r="F978" s="507">
        <v>0</v>
      </c>
      <c r="G978" s="507">
        <v>0</v>
      </c>
      <c r="H978" s="507">
        <v>0</v>
      </c>
      <c r="I978" s="507">
        <v>0</v>
      </c>
      <c r="J978" s="507">
        <v>0</v>
      </c>
      <c r="K978" s="507">
        <v>0</v>
      </c>
      <c r="L978" s="507">
        <v>0.16</v>
      </c>
      <c r="M978" s="507">
        <v>6.0999999999999999E-2</v>
      </c>
      <c r="N978" s="507">
        <v>0.61199999999999999</v>
      </c>
      <c r="O978" s="507">
        <v>0.61199999999999999</v>
      </c>
      <c r="P978" s="507">
        <v>0</v>
      </c>
      <c r="Q978" s="507">
        <v>0</v>
      </c>
      <c r="R978" s="507">
        <v>0</v>
      </c>
      <c r="S978" s="507">
        <v>0</v>
      </c>
      <c r="T978" s="507">
        <v>0.16</v>
      </c>
      <c r="U978" s="507">
        <v>6.0999999999999999E-2</v>
      </c>
      <c r="V978" s="507">
        <v>0.61199999999999999</v>
      </c>
      <c r="W978" s="507">
        <v>0.61199999999999999</v>
      </c>
      <c r="X978" s="507">
        <v>-0.61199999999999999</v>
      </c>
      <c r="Y978" s="507">
        <v>-0.61199999999999999</v>
      </c>
      <c r="Z978" s="507">
        <v>0.61199999999999999</v>
      </c>
      <c r="AA978" s="473" t="s">
        <v>1119</v>
      </c>
      <c r="AB978" s="472" t="s">
        <v>650</v>
      </c>
      <c r="AC978" s="271"/>
      <c r="AD978" s="54"/>
      <c r="AE978" s="54"/>
      <c r="AF978" s="54"/>
      <c r="AG978" s="54"/>
      <c r="AH978" s="54"/>
      <c r="AI978" s="464"/>
      <c r="AJ978" s="470"/>
    </row>
    <row r="979" spans="1:36" ht="78.75" x14ac:dyDescent="0.25">
      <c r="A979" s="447">
        <v>0</v>
      </c>
      <c r="B979" s="471" t="s">
        <v>876</v>
      </c>
      <c r="C979" s="447" t="s">
        <v>385</v>
      </c>
      <c r="D979" s="507">
        <v>0</v>
      </c>
      <c r="E979" s="507">
        <v>0</v>
      </c>
      <c r="F979" s="507">
        <v>0</v>
      </c>
      <c r="G979" s="507">
        <v>0</v>
      </c>
      <c r="H979" s="507">
        <v>0</v>
      </c>
      <c r="I979" s="507">
        <v>0</v>
      </c>
      <c r="J979" s="507">
        <v>0</v>
      </c>
      <c r="K979" s="507">
        <v>0</v>
      </c>
      <c r="L979" s="507">
        <v>0</v>
      </c>
      <c r="M979" s="507">
        <v>0</v>
      </c>
      <c r="N979" s="507">
        <v>0</v>
      </c>
      <c r="O979" s="507">
        <v>0</v>
      </c>
      <c r="P979" s="507">
        <v>0</v>
      </c>
      <c r="Q979" s="507">
        <v>0.1</v>
      </c>
      <c r="R979" s="507">
        <v>0.54500000000000004</v>
      </c>
      <c r="S979" s="507">
        <v>0.54500000000000004</v>
      </c>
      <c r="T979" s="507">
        <v>0</v>
      </c>
      <c r="U979" s="507">
        <v>0.1</v>
      </c>
      <c r="V979" s="507">
        <v>0.54500000000000004</v>
      </c>
      <c r="W979" s="507">
        <v>0.54500000000000004</v>
      </c>
      <c r="X979" s="507">
        <v>-0.54500000000000004</v>
      </c>
      <c r="Y979" s="507">
        <v>-0.54500000000000004</v>
      </c>
      <c r="Z979" s="507">
        <v>0.54500000000000004</v>
      </c>
      <c r="AA979" s="473" t="s">
        <v>1119</v>
      </c>
      <c r="AB979" s="472" t="s">
        <v>650</v>
      </c>
      <c r="AC979" s="271"/>
      <c r="AD979" s="54"/>
      <c r="AE979" s="54"/>
      <c r="AF979" s="54"/>
      <c r="AG979" s="54"/>
      <c r="AH979" s="54"/>
      <c r="AI979" s="464"/>
      <c r="AJ979" s="470"/>
    </row>
    <row r="980" spans="1:36" ht="47.25" x14ac:dyDescent="0.25">
      <c r="A980" s="447">
        <v>0</v>
      </c>
      <c r="B980" s="471" t="s">
        <v>877</v>
      </c>
      <c r="C980" s="447" t="s">
        <v>385</v>
      </c>
      <c r="D980" s="507">
        <v>0</v>
      </c>
      <c r="E980" s="507">
        <v>0</v>
      </c>
      <c r="F980" s="507">
        <v>0</v>
      </c>
      <c r="G980" s="507">
        <v>0</v>
      </c>
      <c r="H980" s="507">
        <v>0</v>
      </c>
      <c r="I980" s="507">
        <v>0</v>
      </c>
      <c r="J980" s="507">
        <v>0</v>
      </c>
      <c r="K980" s="507">
        <v>0</v>
      </c>
      <c r="L980" s="507">
        <v>0</v>
      </c>
      <c r="M980" s="507">
        <v>0</v>
      </c>
      <c r="N980" s="507">
        <v>0</v>
      </c>
      <c r="O980" s="507">
        <v>0</v>
      </c>
      <c r="P980" s="507">
        <v>0</v>
      </c>
      <c r="Q980" s="507">
        <v>0.33500000000000002</v>
      </c>
      <c r="R980" s="507">
        <v>0.318</v>
      </c>
      <c r="S980" s="507">
        <v>0.318</v>
      </c>
      <c r="T980" s="507">
        <v>0</v>
      </c>
      <c r="U980" s="507">
        <v>0.33500000000000002</v>
      </c>
      <c r="V980" s="507">
        <v>0.318</v>
      </c>
      <c r="W980" s="507">
        <v>0.318</v>
      </c>
      <c r="X980" s="507">
        <v>-0.318</v>
      </c>
      <c r="Y980" s="507">
        <v>-0.318</v>
      </c>
      <c r="Z980" s="507">
        <v>0.318</v>
      </c>
      <c r="AA980" s="473" t="s">
        <v>1119</v>
      </c>
      <c r="AB980" s="472" t="s">
        <v>622</v>
      </c>
      <c r="AC980" s="271"/>
      <c r="AD980" s="54"/>
      <c r="AE980" s="54"/>
      <c r="AF980" s="54"/>
      <c r="AG980" s="54"/>
      <c r="AH980" s="54"/>
      <c r="AI980" s="464"/>
      <c r="AJ980" s="470"/>
    </row>
    <row r="981" spans="1:36" ht="78.75" x14ac:dyDescent="0.25">
      <c r="A981" s="447">
        <v>0</v>
      </c>
      <c r="B981" s="471" t="s">
        <v>878</v>
      </c>
      <c r="C981" s="447" t="s">
        <v>385</v>
      </c>
      <c r="D981" s="507">
        <v>0</v>
      </c>
      <c r="E981" s="507">
        <v>0</v>
      </c>
      <c r="F981" s="507">
        <v>0</v>
      </c>
      <c r="G981" s="507">
        <v>0</v>
      </c>
      <c r="H981" s="507">
        <v>0</v>
      </c>
      <c r="I981" s="507">
        <v>0</v>
      </c>
      <c r="J981" s="507">
        <v>0</v>
      </c>
      <c r="K981" s="507">
        <v>0</v>
      </c>
      <c r="L981" s="507">
        <v>0.16</v>
      </c>
      <c r="M981" s="507">
        <v>9.7000000000000003E-2</v>
      </c>
      <c r="N981" s="507">
        <v>0.65700000000000003</v>
      </c>
      <c r="O981" s="507">
        <v>0.65700000000000003</v>
      </c>
      <c r="P981" s="507">
        <v>0</v>
      </c>
      <c r="Q981" s="507">
        <v>0</v>
      </c>
      <c r="R981" s="507">
        <v>0</v>
      </c>
      <c r="S981" s="507">
        <v>0</v>
      </c>
      <c r="T981" s="507">
        <v>0.16</v>
      </c>
      <c r="U981" s="507">
        <v>9.7000000000000003E-2</v>
      </c>
      <c r="V981" s="507">
        <v>0.65700000000000003</v>
      </c>
      <c r="W981" s="507">
        <v>0.65700000000000003</v>
      </c>
      <c r="X981" s="507">
        <v>-0.65700000000000003</v>
      </c>
      <c r="Y981" s="507">
        <v>-0.65700000000000003</v>
      </c>
      <c r="Z981" s="507">
        <v>0.65700000000000003</v>
      </c>
      <c r="AA981" s="473" t="s">
        <v>1119</v>
      </c>
      <c r="AB981" s="472" t="s">
        <v>650</v>
      </c>
      <c r="AC981" s="271"/>
      <c r="AD981" s="54"/>
      <c r="AE981" s="54"/>
      <c r="AF981" s="54"/>
      <c r="AG981" s="54"/>
      <c r="AH981" s="54"/>
      <c r="AI981" s="464"/>
      <c r="AJ981" s="470"/>
    </row>
    <row r="982" spans="1:36" ht="63" x14ac:dyDescent="0.25">
      <c r="A982" s="447">
        <v>0</v>
      </c>
      <c r="B982" s="471" t="s">
        <v>879</v>
      </c>
      <c r="C982" s="447" t="s">
        <v>385</v>
      </c>
      <c r="D982" s="507">
        <v>0</v>
      </c>
      <c r="E982" s="507">
        <v>0</v>
      </c>
      <c r="F982" s="507">
        <v>0</v>
      </c>
      <c r="G982" s="507">
        <v>0</v>
      </c>
      <c r="H982" s="507">
        <v>0</v>
      </c>
      <c r="I982" s="507">
        <v>0</v>
      </c>
      <c r="J982" s="507">
        <v>0</v>
      </c>
      <c r="K982" s="507">
        <v>0</v>
      </c>
      <c r="L982" s="507">
        <v>0</v>
      </c>
      <c r="M982" s="507">
        <v>0</v>
      </c>
      <c r="N982" s="507">
        <v>0</v>
      </c>
      <c r="O982" s="507">
        <v>0</v>
      </c>
      <c r="P982" s="507">
        <v>0</v>
      </c>
      <c r="Q982" s="507">
        <v>0.94399999999999995</v>
      </c>
      <c r="R982" s="507">
        <v>1.2857400000000001</v>
      </c>
      <c r="S982" s="507">
        <v>1.2857400000000001</v>
      </c>
      <c r="T982" s="507">
        <v>0</v>
      </c>
      <c r="U982" s="507">
        <v>0.94399999999999995</v>
      </c>
      <c r="V982" s="507">
        <v>1.2857400000000001</v>
      </c>
      <c r="W982" s="507">
        <v>1.2857400000000001</v>
      </c>
      <c r="X982" s="507">
        <v>-1.2857400000000001</v>
      </c>
      <c r="Y982" s="507">
        <v>-1.2857400000000001</v>
      </c>
      <c r="Z982" s="507">
        <v>1.2857400000000001</v>
      </c>
      <c r="AA982" s="473" t="s">
        <v>1119</v>
      </c>
      <c r="AB982" s="472" t="s">
        <v>622</v>
      </c>
      <c r="AC982" s="271"/>
      <c r="AD982" s="54"/>
      <c r="AE982" s="54"/>
      <c r="AF982" s="54"/>
      <c r="AG982" s="54"/>
      <c r="AH982" s="54"/>
      <c r="AI982" s="464"/>
      <c r="AJ982" s="470"/>
    </row>
    <row r="983" spans="1:36" ht="31.5" x14ac:dyDescent="0.25">
      <c r="A983" s="447">
        <v>0</v>
      </c>
      <c r="B983" s="471" t="s">
        <v>881</v>
      </c>
      <c r="C983" s="447" t="s">
        <v>385</v>
      </c>
      <c r="D983" s="507">
        <v>0</v>
      </c>
      <c r="E983" s="507">
        <v>0</v>
      </c>
      <c r="F983" s="507">
        <v>0</v>
      </c>
      <c r="G983" s="507">
        <v>0</v>
      </c>
      <c r="H983" s="507">
        <v>0</v>
      </c>
      <c r="I983" s="507">
        <v>0</v>
      </c>
      <c r="J983" s="507">
        <v>0</v>
      </c>
      <c r="K983" s="507">
        <v>0</v>
      </c>
      <c r="L983" s="507">
        <v>0</v>
      </c>
      <c r="M983" s="507">
        <v>0</v>
      </c>
      <c r="N983" s="507">
        <v>0</v>
      </c>
      <c r="O983" s="507">
        <v>0</v>
      </c>
      <c r="P983" s="507">
        <v>0.1</v>
      </c>
      <c r="Q983" s="507">
        <v>5.5E-2</v>
      </c>
      <c r="R983" s="507">
        <v>0.624</v>
      </c>
      <c r="S983" s="507">
        <v>0.624</v>
      </c>
      <c r="T983" s="507">
        <v>0.1</v>
      </c>
      <c r="U983" s="507">
        <v>5.5E-2</v>
      </c>
      <c r="V983" s="507">
        <v>0.624</v>
      </c>
      <c r="W983" s="507">
        <v>0.624</v>
      </c>
      <c r="X983" s="507">
        <v>-0.624</v>
      </c>
      <c r="Y983" s="507">
        <v>-0.624</v>
      </c>
      <c r="Z983" s="507">
        <v>0.624</v>
      </c>
      <c r="AA983" s="473" t="s">
        <v>1119</v>
      </c>
      <c r="AB983" s="472" t="s">
        <v>650</v>
      </c>
      <c r="AC983" s="271"/>
      <c r="AD983" s="54"/>
      <c r="AE983" s="54"/>
      <c r="AF983" s="54"/>
      <c r="AG983" s="54"/>
      <c r="AH983" s="54"/>
      <c r="AI983" s="464"/>
      <c r="AJ983" s="470"/>
    </row>
    <row r="984" spans="1:36" ht="63" x14ac:dyDescent="0.25">
      <c r="A984" s="447">
        <v>0</v>
      </c>
      <c r="B984" s="471" t="s">
        <v>882</v>
      </c>
      <c r="C984" s="447" t="s">
        <v>385</v>
      </c>
      <c r="D984" s="507">
        <v>0</v>
      </c>
      <c r="E984" s="507">
        <v>0</v>
      </c>
      <c r="F984" s="507">
        <v>0</v>
      </c>
      <c r="G984" s="507">
        <v>0</v>
      </c>
      <c r="H984" s="507">
        <v>0</v>
      </c>
      <c r="I984" s="507">
        <v>0</v>
      </c>
      <c r="J984" s="507">
        <v>0</v>
      </c>
      <c r="K984" s="507">
        <v>0</v>
      </c>
      <c r="L984" s="507">
        <v>0</v>
      </c>
      <c r="M984" s="507">
        <v>0</v>
      </c>
      <c r="N984" s="507">
        <v>0</v>
      </c>
      <c r="O984" s="507">
        <v>0</v>
      </c>
      <c r="P984" s="507">
        <v>0</v>
      </c>
      <c r="Q984" s="507">
        <v>0.59099999999999997</v>
      </c>
      <c r="R984" s="507">
        <v>0.35099999999999998</v>
      </c>
      <c r="S984" s="507">
        <v>0.35099999999999998</v>
      </c>
      <c r="T984" s="507">
        <v>0</v>
      </c>
      <c r="U984" s="507">
        <v>0.59099999999999997</v>
      </c>
      <c r="V984" s="507">
        <v>0.35099999999999998</v>
      </c>
      <c r="W984" s="507">
        <v>0.35099999999999998</v>
      </c>
      <c r="X984" s="507">
        <v>-0.35099999999999998</v>
      </c>
      <c r="Y984" s="507">
        <v>-0.35099999999999998</v>
      </c>
      <c r="Z984" s="507">
        <v>0.35099999999999998</v>
      </c>
      <c r="AA984" s="473" t="s">
        <v>1119</v>
      </c>
      <c r="AB984" s="472" t="s">
        <v>622</v>
      </c>
      <c r="AC984" s="271"/>
      <c r="AD984" s="54"/>
      <c r="AE984" s="54"/>
      <c r="AF984" s="54"/>
      <c r="AG984" s="54"/>
      <c r="AH984" s="54"/>
      <c r="AI984" s="464"/>
      <c r="AJ984" s="470"/>
    </row>
    <row r="985" spans="1:36" ht="63" x14ac:dyDescent="0.25">
      <c r="A985" s="447">
        <v>0</v>
      </c>
      <c r="B985" s="471" t="s">
        <v>883</v>
      </c>
      <c r="C985" s="447" t="s">
        <v>385</v>
      </c>
      <c r="D985" s="507">
        <v>0</v>
      </c>
      <c r="E985" s="507">
        <v>0</v>
      </c>
      <c r="F985" s="507">
        <v>0</v>
      </c>
      <c r="G985" s="507">
        <v>0</v>
      </c>
      <c r="H985" s="507">
        <v>0</v>
      </c>
      <c r="I985" s="507">
        <v>0</v>
      </c>
      <c r="J985" s="507">
        <v>0</v>
      </c>
      <c r="K985" s="507">
        <v>0</v>
      </c>
      <c r="L985" s="507">
        <v>0</v>
      </c>
      <c r="M985" s="507">
        <v>0</v>
      </c>
      <c r="N985" s="507">
        <v>0</v>
      </c>
      <c r="O985" s="507">
        <v>0</v>
      </c>
      <c r="P985" s="507">
        <v>0</v>
      </c>
      <c r="Q985" s="507">
        <v>0.62</v>
      </c>
      <c r="R985" s="507">
        <v>0.36799999999999999</v>
      </c>
      <c r="S985" s="507">
        <v>0.36799999999999999</v>
      </c>
      <c r="T985" s="507">
        <v>0</v>
      </c>
      <c r="U985" s="507">
        <v>0.62</v>
      </c>
      <c r="V985" s="507">
        <v>0.36799999999999999</v>
      </c>
      <c r="W985" s="507">
        <v>0.36799999999999999</v>
      </c>
      <c r="X985" s="507">
        <v>-0.36799999999999999</v>
      </c>
      <c r="Y985" s="507">
        <v>-0.36799999999999999</v>
      </c>
      <c r="Z985" s="507">
        <v>0.36799999999999999</v>
      </c>
      <c r="AA985" s="473" t="s">
        <v>1119</v>
      </c>
      <c r="AB985" s="472" t="s">
        <v>622</v>
      </c>
      <c r="AC985" s="271"/>
      <c r="AD985" s="54"/>
      <c r="AE985" s="54"/>
      <c r="AF985" s="54"/>
      <c r="AG985" s="54"/>
      <c r="AH985" s="54"/>
      <c r="AI985" s="464"/>
      <c r="AJ985" s="470"/>
    </row>
    <row r="986" spans="1:36" ht="78.75" x14ac:dyDescent="0.25">
      <c r="A986" s="447">
        <v>0</v>
      </c>
      <c r="B986" s="471" t="s">
        <v>885</v>
      </c>
      <c r="C986" s="447" t="s">
        <v>385</v>
      </c>
      <c r="D986" s="507">
        <v>0</v>
      </c>
      <c r="E986" s="507">
        <v>0</v>
      </c>
      <c r="F986" s="507">
        <v>0</v>
      </c>
      <c r="G986" s="507">
        <v>0</v>
      </c>
      <c r="H986" s="507">
        <v>0</v>
      </c>
      <c r="I986" s="507">
        <v>0</v>
      </c>
      <c r="J986" s="507">
        <v>0</v>
      </c>
      <c r="K986" s="507">
        <v>0</v>
      </c>
      <c r="L986" s="507">
        <v>0</v>
      </c>
      <c r="M986" s="507">
        <v>0</v>
      </c>
      <c r="N986" s="507">
        <v>0</v>
      </c>
      <c r="O986" s="507">
        <v>0</v>
      </c>
      <c r="P986" s="507">
        <v>0</v>
      </c>
      <c r="Q986" s="507">
        <v>0.02</v>
      </c>
      <c r="R986" s="507">
        <v>7.4999999999999997E-2</v>
      </c>
      <c r="S986" s="507">
        <v>7.4999999999999997E-2</v>
      </c>
      <c r="T986" s="507">
        <v>0</v>
      </c>
      <c r="U986" s="507">
        <v>0.02</v>
      </c>
      <c r="V986" s="507">
        <v>7.4999999999999997E-2</v>
      </c>
      <c r="W986" s="507">
        <v>7.4999999999999997E-2</v>
      </c>
      <c r="X986" s="507">
        <v>-7.4999999999999997E-2</v>
      </c>
      <c r="Y986" s="507">
        <v>-7.4999999999999997E-2</v>
      </c>
      <c r="Z986" s="507">
        <v>7.4999999999999997E-2</v>
      </c>
      <c r="AA986" s="473" t="s">
        <v>1119</v>
      </c>
      <c r="AB986" s="472" t="s">
        <v>622</v>
      </c>
      <c r="AC986" s="271"/>
      <c r="AD986" s="54"/>
      <c r="AE986" s="54"/>
      <c r="AF986" s="54"/>
      <c r="AG986" s="54"/>
      <c r="AH986" s="54"/>
      <c r="AI986" s="464"/>
      <c r="AJ986" s="470"/>
    </row>
    <row r="987" spans="1:36" ht="126" x14ac:dyDescent="0.25">
      <c r="A987" s="447">
        <v>0</v>
      </c>
      <c r="B987" s="471" t="s">
        <v>886</v>
      </c>
      <c r="C987" s="447" t="s">
        <v>385</v>
      </c>
      <c r="D987" s="507">
        <v>0</v>
      </c>
      <c r="E987" s="507">
        <v>0</v>
      </c>
      <c r="F987" s="507">
        <v>0</v>
      </c>
      <c r="G987" s="507">
        <v>0</v>
      </c>
      <c r="H987" s="507">
        <v>0</v>
      </c>
      <c r="I987" s="507">
        <v>0</v>
      </c>
      <c r="J987" s="507">
        <v>0</v>
      </c>
      <c r="K987" s="507">
        <v>0</v>
      </c>
      <c r="L987" s="507">
        <v>0.26</v>
      </c>
      <c r="M987" s="507">
        <v>0.85499999999999998</v>
      </c>
      <c r="N987" s="507">
        <v>1.0109999999999999</v>
      </c>
      <c r="O987" s="507">
        <v>1.0109999999999999</v>
      </c>
      <c r="P987" s="507">
        <v>0</v>
      </c>
      <c r="Q987" s="507">
        <v>0</v>
      </c>
      <c r="R987" s="507">
        <v>0</v>
      </c>
      <c r="S987" s="507">
        <v>0</v>
      </c>
      <c r="T987" s="507">
        <v>0.26</v>
      </c>
      <c r="U987" s="507">
        <v>0.85499999999999998</v>
      </c>
      <c r="V987" s="507">
        <v>1.0109999999999999</v>
      </c>
      <c r="W987" s="507">
        <v>1.0109999999999999</v>
      </c>
      <c r="X987" s="507">
        <v>-1.0109999999999999</v>
      </c>
      <c r="Y987" s="507">
        <v>-1.0109999999999999</v>
      </c>
      <c r="Z987" s="507">
        <v>1.0109999999999999</v>
      </c>
      <c r="AA987" s="473" t="s">
        <v>1119</v>
      </c>
      <c r="AB987" s="472" t="s">
        <v>622</v>
      </c>
      <c r="AC987" s="271"/>
      <c r="AD987" s="54"/>
      <c r="AE987" s="54"/>
      <c r="AF987" s="54"/>
      <c r="AG987" s="54"/>
      <c r="AH987" s="54"/>
      <c r="AI987" s="464"/>
      <c r="AJ987" s="470"/>
    </row>
    <row r="988" spans="1:36" ht="47.25" x14ac:dyDescent="0.25">
      <c r="A988" s="447">
        <v>0</v>
      </c>
      <c r="B988" s="471" t="s">
        <v>887</v>
      </c>
      <c r="C988" s="447" t="s">
        <v>385</v>
      </c>
      <c r="D988" s="507">
        <v>0</v>
      </c>
      <c r="E988" s="507">
        <v>0</v>
      </c>
      <c r="F988" s="507">
        <v>0</v>
      </c>
      <c r="G988" s="507">
        <v>0</v>
      </c>
      <c r="H988" s="507">
        <v>0</v>
      </c>
      <c r="I988" s="507">
        <v>0</v>
      </c>
      <c r="J988" s="507">
        <v>0</v>
      </c>
      <c r="K988" s="507">
        <v>0</v>
      </c>
      <c r="L988" s="507">
        <v>0</v>
      </c>
      <c r="M988" s="507">
        <v>0</v>
      </c>
      <c r="N988" s="507">
        <v>0</v>
      </c>
      <c r="O988" s="507">
        <v>0</v>
      </c>
      <c r="P988" s="507">
        <v>0.16</v>
      </c>
      <c r="Q988" s="507">
        <v>0.31</v>
      </c>
      <c r="R988" s="507">
        <v>0.90200000000000002</v>
      </c>
      <c r="S988" s="507">
        <v>0.90200000000000002</v>
      </c>
      <c r="T988" s="507">
        <v>0.16</v>
      </c>
      <c r="U988" s="507">
        <v>0.31</v>
      </c>
      <c r="V988" s="507">
        <v>0.90200000000000002</v>
      </c>
      <c r="W988" s="507">
        <v>0.90200000000000002</v>
      </c>
      <c r="X988" s="507">
        <v>-0.90200000000000002</v>
      </c>
      <c r="Y988" s="507">
        <v>-0.90200000000000002</v>
      </c>
      <c r="Z988" s="507">
        <v>0.90200000000000002</v>
      </c>
      <c r="AA988" s="473" t="s">
        <v>1119</v>
      </c>
      <c r="AB988" s="472" t="s">
        <v>650</v>
      </c>
      <c r="AC988" s="271"/>
      <c r="AD988" s="54"/>
      <c r="AE988" s="54"/>
      <c r="AF988" s="54"/>
      <c r="AG988" s="54"/>
      <c r="AH988" s="54"/>
      <c r="AI988" s="464"/>
      <c r="AJ988" s="470"/>
    </row>
    <row r="989" spans="1:36" ht="63" x14ac:dyDescent="0.25">
      <c r="A989" s="447">
        <v>0</v>
      </c>
      <c r="B989" s="471" t="s">
        <v>889</v>
      </c>
      <c r="C989" s="447" t="s">
        <v>385</v>
      </c>
      <c r="D989" s="507">
        <v>0</v>
      </c>
      <c r="E989" s="507">
        <v>0</v>
      </c>
      <c r="F989" s="507">
        <v>0</v>
      </c>
      <c r="G989" s="507">
        <v>0</v>
      </c>
      <c r="H989" s="507">
        <v>0</v>
      </c>
      <c r="I989" s="507">
        <v>0</v>
      </c>
      <c r="J989" s="507">
        <v>0</v>
      </c>
      <c r="K989" s="507">
        <v>0</v>
      </c>
      <c r="L989" s="507">
        <v>0.1</v>
      </c>
      <c r="M989" s="507">
        <v>0.04</v>
      </c>
      <c r="N989" s="507">
        <v>0.48399999999999999</v>
      </c>
      <c r="O989" s="507">
        <v>0.48399999999999999</v>
      </c>
      <c r="P989" s="507">
        <v>0</v>
      </c>
      <c r="Q989" s="507">
        <v>0</v>
      </c>
      <c r="R989" s="507">
        <v>0</v>
      </c>
      <c r="S989" s="507">
        <v>0</v>
      </c>
      <c r="T989" s="507">
        <v>0.1</v>
      </c>
      <c r="U989" s="507">
        <v>0.04</v>
      </c>
      <c r="V989" s="507">
        <v>0.48399999999999999</v>
      </c>
      <c r="W989" s="507">
        <v>0.48399999999999999</v>
      </c>
      <c r="X989" s="507">
        <v>-0.48399999999999999</v>
      </c>
      <c r="Y989" s="507">
        <v>-0.48399999999999999</v>
      </c>
      <c r="Z989" s="507">
        <v>0.48399999999999999</v>
      </c>
      <c r="AA989" s="473" t="s">
        <v>1119</v>
      </c>
      <c r="AB989" s="472" t="s">
        <v>650</v>
      </c>
      <c r="AC989" s="271"/>
      <c r="AD989" s="54"/>
      <c r="AE989" s="54"/>
      <c r="AF989" s="54"/>
      <c r="AG989" s="54"/>
      <c r="AH989" s="54"/>
      <c r="AI989" s="464"/>
      <c r="AJ989" s="470"/>
    </row>
    <row r="990" spans="1:36" ht="47.25" x14ac:dyDescent="0.25">
      <c r="A990" s="447">
        <v>0</v>
      </c>
      <c r="B990" s="471" t="s">
        <v>987</v>
      </c>
      <c r="C990" s="447" t="s">
        <v>385</v>
      </c>
      <c r="D990" s="507">
        <v>0</v>
      </c>
      <c r="E990" s="507">
        <v>0</v>
      </c>
      <c r="F990" s="507">
        <v>0</v>
      </c>
      <c r="G990" s="507">
        <v>0</v>
      </c>
      <c r="H990" s="507">
        <v>0</v>
      </c>
      <c r="I990" s="507">
        <v>0</v>
      </c>
      <c r="J990" s="507">
        <v>0</v>
      </c>
      <c r="K990" s="507">
        <v>0</v>
      </c>
      <c r="L990" s="507">
        <v>0</v>
      </c>
      <c r="M990" s="507">
        <v>0</v>
      </c>
      <c r="N990" s="507">
        <v>0</v>
      </c>
      <c r="O990" s="507">
        <v>0</v>
      </c>
      <c r="P990" s="507">
        <v>0</v>
      </c>
      <c r="Q990" s="507">
        <v>0.63</v>
      </c>
      <c r="R990" s="507">
        <v>0.89</v>
      </c>
      <c r="S990" s="507">
        <v>0.89</v>
      </c>
      <c r="T990" s="507">
        <v>0</v>
      </c>
      <c r="U990" s="507">
        <v>0.63</v>
      </c>
      <c r="V990" s="507">
        <v>0.89</v>
      </c>
      <c r="W990" s="507">
        <v>0.89</v>
      </c>
      <c r="X990" s="507">
        <v>-0.89</v>
      </c>
      <c r="Y990" s="507">
        <v>-0.89</v>
      </c>
      <c r="Z990" s="507">
        <v>0.89</v>
      </c>
      <c r="AA990" s="473" t="s">
        <v>1119</v>
      </c>
      <c r="AB990" s="472" t="s">
        <v>622</v>
      </c>
      <c r="AC990" s="271"/>
      <c r="AD990" s="54"/>
      <c r="AE990" s="54"/>
      <c r="AF990" s="54"/>
      <c r="AG990" s="54"/>
      <c r="AH990" s="54"/>
      <c r="AI990" s="464"/>
      <c r="AJ990" s="470"/>
    </row>
    <row r="991" spans="1:36" ht="63" x14ac:dyDescent="0.25">
      <c r="A991" s="447">
        <v>0</v>
      </c>
      <c r="B991" s="471" t="s">
        <v>989</v>
      </c>
      <c r="C991" s="447" t="s">
        <v>385</v>
      </c>
      <c r="D991" s="507">
        <v>0</v>
      </c>
      <c r="E991" s="507">
        <v>0</v>
      </c>
      <c r="F991" s="507">
        <v>0</v>
      </c>
      <c r="G991" s="507">
        <v>0</v>
      </c>
      <c r="H991" s="507">
        <v>0</v>
      </c>
      <c r="I991" s="507">
        <v>0</v>
      </c>
      <c r="J991" s="507">
        <v>0</v>
      </c>
      <c r="K991" s="507">
        <v>0</v>
      </c>
      <c r="L991" s="507">
        <v>0</v>
      </c>
      <c r="M991" s="507">
        <v>0</v>
      </c>
      <c r="N991" s="507">
        <v>0</v>
      </c>
      <c r="O991" s="507">
        <v>0</v>
      </c>
      <c r="P991" s="507">
        <v>0</v>
      </c>
      <c r="Q991" s="507">
        <v>0.35</v>
      </c>
      <c r="R991" s="507">
        <v>0.251</v>
      </c>
      <c r="S991" s="507">
        <v>0.251</v>
      </c>
      <c r="T991" s="507">
        <v>0</v>
      </c>
      <c r="U991" s="507">
        <v>0.35</v>
      </c>
      <c r="V991" s="507">
        <v>0.251</v>
      </c>
      <c r="W991" s="507">
        <v>0.251</v>
      </c>
      <c r="X991" s="507">
        <v>-0.251</v>
      </c>
      <c r="Y991" s="507">
        <v>-0.251</v>
      </c>
      <c r="Z991" s="507">
        <v>0.251</v>
      </c>
      <c r="AA991" s="473" t="s">
        <v>1119</v>
      </c>
      <c r="AB991" s="472" t="s">
        <v>622</v>
      </c>
      <c r="AC991" s="271"/>
      <c r="AD991" s="54"/>
      <c r="AE991" s="54"/>
      <c r="AF991" s="54"/>
      <c r="AG991" s="54"/>
      <c r="AH991" s="54"/>
      <c r="AI991" s="464"/>
      <c r="AJ991" s="470"/>
    </row>
    <row r="992" spans="1:36" ht="78.75" x14ac:dyDescent="0.25">
      <c r="A992" s="447">
        <v>0</v>
      </c>
      <c r="B992" s="471" t="s">
        <v>990</v>
      </c>
      <c r="C992" s="447" t="s">
        <v>385</v>
      </c>
      <c r="D992" s="507">
        <v>0</v>
      </c>
      <c r="E992" s="507">
        <v>0</v>
      </c>
      <c r="F992" s="507">
        <v>0</v>
      </c>
      <c r="G992" s="507">
        <v>0</v>
      </c>
      <c r="H992" s="507">
        <v>0</v>
      </c>
      <c r="I992" s="507">
        <v>0</v>
      </c>
      <c r="J992" s="507">
        <v>0</v>
      </c>
      <c r="K992" s="507">
        <v>0</v>
      </c>
      <c r="L992" s="507">
        <v>0</v>
      </c>
      <c r="M992" s="507">
        <v>0</v>
      </c>
      <c r="N992" s="507">
        <v>0</v>
      </c>
      <c r="O992" s="507">
        <v>0</v>
      </c>
      <c r="P992" s="507">
        <v>0</v>
      </c>
      <c r="Q992" s="507">
        <v>0.06</v>
      </c>
      <c r="R992" s="507">
        <v>3.9E-2</v>
      </c>
      <c r="S992" s="507">
        <v>3.9E-2</v>
      </c>
      <c r="T992" s="507">
        <v>0</v>
      </c>
      <c r="U992" s="507">
        <v>0.06</v>
      </c>
      <c r="V992" s="507">
        <v>3.9E-2</v>
      </c>
      <c r="W992" s="507">
        <v>3.9E-2</v>
      </c>
      <c r="X992" s="507">
        <v>-3.9E-2</v>
      </c>
      <c r="Y992" s="507">
        <v>-3.9E-2</v>
      </c>
      <c r="Z992" s="507">
        <v>3.9E-2</v>
      </c>
      <c r="AA992" s="473" t="s">
        <v>1119</v>
      </c>
      <c r="AB992" s="472" t="s">
        <v>622</v>
      </c>
      <c r="AC992" s="271"/>
      <c r="AD992" s="54"/>
      <c r="AE992" s="54"/>
      <c r="AF992" s="54"/>
      <c r="AG992" s="54"/>
      <c r="AH992" s="54"/>
      <c r="AI992" s="464"/>
      <c r="AJ992" s="470"/>
    </row>
    <row r="993" spans="1:36" ht="78.75" x14ac:dyDescent="0.25">
      <c r="A993" s="447">
        <v>0</v>
      </c>
      <c r="B993" s="471" t="s">
        <v>994</v>
      </c>
      <c r="C993" s="447" t="s">
        <v>385</v>
      </c>
      <c r="D993" s="507">
        <v>0</v>
      </c>
      <c r="E993" s="507">
        <v>0</v>
      </c>
      <c r="F993" s="507">
        <v>0</v>
      </c>
      <c r="G993" s="507">
        <v>0</v>
      </c>
      <c r="H993" s="507">
        <v>0</v>
      </c>
      <c r="I993" s="507">
        <v>0</v>
      </c>
      <c r="J993" s="507">
        <v>0</v>
      </c>
      <c r="K993" s="507">
        <v>0</v>
      </c>
      <c r="L993" s="507">
        <v>0</v>
      </c>
      <c r="M993" s="507">
        <v>0</v>
      </c>
      <c r="N993" s="507">
        <v>0</v>
      </c>
      <c r="O993" s="507">
        <v>0</v>
      </c>
      <c r="P993" s="507">
        <v>0</v>
      </c>
      <c r="Q993" s="507">
        <v>0.01</v>
      </c>
      <c r="R993" s="507">
        <v>8.0000000000000002E-3</v>
      </c>
      <c r="S993" s="507">
        <v>8.0000000000000002E-3</v>
      </c>
      <c r="T993" s="507">
        <v>0</v>
      </c>
      <c r="U993" s="507">
        <v>0.01</v>
      </c>
      <c r="V993" s="507">
        <v>8.0000000000000002E-3</v>
      </c>
      <c r="W993" s="507">
        <v>8.0000000000000002E-3</v>
      </c>
      <c r="X993" s="507">
        <v>-8.0000000000000002E-3</v>
      </c>
      <c r="Y993" s="507">
        <v>-8.0000000000000002E-3</v>
      </c>
      <c r="Z993" s="507">
        <v>8.0000000000000002E-3</v>
      </c>
      <c r="AA993" s="473" t="s">
        <v>1119</v>
      </c>
      <c r="AB993" s="472" t="s">
        <v>650</v>
      </c>
      <c r="AC993" s="271"/>
      <c r="AD993" s="54"/>
      <c r="AE993" s="54"/>
      <c r="AF993" s="54"/>
      <c r="AG993" s="54"/>
      <c r="AH993" s="54"/>
      <c r="AI993" s="464"/>
      <c r="AJ993" s="470"/>
    </row>
    <row r="994" spans="1:36" ht="94.5" x14ac:dyDescent="0.25">
      <c r="A994" s="447">
        <v>0</v>
      </c>
      <c r="B994" s="471" t="s">
        <v>995</v>
      </c>
      <c r="C994" s="447" t="s">
        <v>385</v>
      </c>
      <c r="D994" s="507">
        <v>0</v>
      </c>
      <c r="E994" s="507">
        <v>0</v>
      </c>
      <c r="F994" s="507">
        <v>0</v>
      </c>
      <c r="G994" s="507">
        <v>0</v>
      </c>
      <c r="H994" s="507">
        <v>0</v>
      </c>
      <c r="I994" s="507">
        <v>0</v>
      </c>
      <c r="J994" s="507">
        <v>0</v>
      </c>
      <c r="K994" s="507">
        <v>0</v>
      </c>
      <c r="L994" s="507">
        <v>0</v>
      </c>
      <c r="M994" s="507">
        <v>0</v>
      </c>
      <c r="N994" s="507">
        <v>0</v>
      </c>
      <c r="O994" s="507">
        <v>0</v>
      </c>
      <c r="P994" s="507">
        <v>0</v>
      </c>
      <c r="Q994" s="507">
        <v>0.01</v>
      </c>
      <c r="R994" s="507">
        <v>0.01</v>
      </c>
      <c r="S994" s="507">
        <v>0.01</v>
      </c>
      <c r="T994" s="507">
        <v>0</v>
      </c>
      <c r="U994" s="507">
        <v>0.01</v>
      </c>
      <c r="V994" s="507">
        <v>0.01</v>
      </c>
      <c r="W994" s="507">
        <v>0.01</v>
      </c>
      <c r="X994" s="507">
        <v>-0.01</v>
      </c>
      <c r="Y994" s="507">
        <v>-0.01</v>
      </c>
      <c r="Z994" s="507">
        <v>0.01</v>
      </c>
      <c r="AA994" s="473" t="s">
        <v>1119</v>
      </c>
      <c r="AB994" s="472" t="s">
        <v>650</v>
      </c>
      <c r="AC994" s="271"/>
      <c r="AD994" s="54"/>
      <c r="AE994" s="54"/>
      <c r="AF994" s="54"/>
      <c r="AG994" s="54"/>
      <c r="AH994" s="54"/>
      <c r="AI994" s="464"/>
      <c r="AJ994" s="470"/>
    </row>
    <row r="995" spans="1:36" x14ac:dyDescent="0.25">
      <c r="A995" s="447">
        <v>2</v>
      </c>
      <c r="B995" s="471" t="s">
        <v>395</v>
      </c>
      <c r="C995" s="447">
        <v>0</v>
      </c>
      <c r="D995" s="507">
        <v>4.2489999999999997</v>
      </c>
      <c r="E995" s="507">
        <v>46.791000000000004</v>
      </c>
      <c r="F995" s="507">
        <v>21.637540870000002</v>
      </c>
      <c r="G995" s="507">
        <v>21.637540870000002</v>
      </c>
      <c r="H995" s="507">
        <v>2.1170000000000004</v>
      </c>
      <c r="I995" s="507">
        <v>27.878</v>
      </c>
      <c r="J995" s="507">
        <v>45.726368569999991</v>
      </c>
      <c r="K995" s="507">
        <v>45.726368569999991</v>
      </c>
      <c r="L995" s="507">
        <v>6.3290000000000006</v>
      </c>
      <c r="M995" s="507">
        <v>51.355000000000004</v>
      </c>
      <c r="N995" s="507">
        <v>75.237676779999987</v>
      </c>
      <c r="O995" s="507">
        <v>75.237676779999987</v>
      </c>
      <c r="P995" s="507">
        <v>5.5490000000000004</v>
      </c>
      <c r="Q995" s="507">
        <v>81.162999999999982</v>
      </c>
      <c r="R995" s="507">
        <v>90.983076399999973</v>
      </c>
      <c r="S995" s="507">
        <v>90.983076399999973</v>
      </c>
      <c r="T995" s="507">
        <v>18.244</v>
      </c>
      <c r="U995" s="507">
        <v>207.18700000000001</v>
      </c>
      <c r="V995" s="507">
        <v>233.58466261999996</v>
      </c>
      <c r="W995" s="507">
        <v>233.58466261999996</v>
      </c>
      <c r="X995" s="507">
        <v>-82.833362619999946</v>
      </c>
      <c r="Y995" s="507">
        <v>-82.833362619999946</v>
      </c>
      <c r="Z995" s="507">
        <v>82.833362619999946</v>
      </c>
      <c r="AA995" s="473">
        <v>1.5494703038713427</v>
      </c>
      <c r="AB995" s="472">
        <v>0</v>
      </c>
      <c r="AC995" s="271"/>
      <c r="AD995" s="54"/>
      <c r="AE995" s="54"/>
      <c r="AF995" s="54"/>
      <c r="AG995" s="54"/>
      <c r="AH995" s="54"/>
      <c r="AI995" s="464"/>
      <c r="AJ995" s="470"/>
    </row>
    <row r="996" spans="1:36" ht="78.75" x14ac:dyDescent="0.25">
      <c r="A996" s="447">
        <v>0</v>
      </c>
      <c r="B996" s="471" t="s">
        <v>890</v>
      </c>
      <c r="C996" s="447" t="s">
        <v>388</v>
      </c>
      <c r="D996" s="507">
        <v>0</v>
      </c>
      <c r="E996" s="507">
        <v>0</v>
      </c>
      <c r="F996" s="507">
        <v>0</v>
      </c>
      <c r="G996" s="507">
        <v>0</v>
      </c>
      <c r="H996" s="507">
        <v>0</v>
      </c>
      <c r="I996" s="507">
        <v>0</v>
      </c>
      <c r="J996" s="507">
        <v>0</v>
      </c>
      <c r="K996" s="507">
        <v>0</v>
      </c>
      <c r="L996" s="507">
        <v>0</v>
      </c>
      <c r="M996" s="507">
        <v>0</v>
      </c>
      <c r="N996" s="507">
        <v>0</v>
      </c>
      <c r="O996" s="507">
        <v>0</v>
      </c>
      <c r="P996" s="507">
        <v>0</v>
      </c>
      <c r="Q996" s="507">
        <v>7.0000000000000007E-2</v>
      </c>
      <c r="R996" s="507">
        <v>9.1152780000000017E-2</v>
      </c>
      <c r="S996" s="507">
        <v>9.1152780000000017E-2</v>
      </c>
      <c r="T996" s="507">
        <v>0</v>
      </c>
      <c r="U996" s="507">
        <v>7.0000000000000007E-2</v>
      </c>
      <c r="V996" s="507">
        <v>9.1152780000000017E-2</v>
      </c>
      <c r="W996" s="507">
        <v>9.1152780000000017E-2</v>
      </c>
      <c r="X996" s="507">
        <v>-9.1152780000000017E-2</v>
      </c>
      <c r="Y996" s="507">
        <v>-9.1152780000000017E-2</v>
      </c>
      <c r="Z996" s="507">
        <v>9.1152780000000017E-2</v>
      </c>
      <c r="AA996" s="473" t="s">
        <v>1119</v>
      </c>
      <c r="AB996" s="472" t="s">
        <v>769</v>
      </c>
      <c r="AC996" s="271"/>
      <c r="AD996" s="54"/>
      <c r="AE996" s="54"/>
      <c r="AF996" s="54"/>
      <c r="AG996" s="54"/>
      <c r="AH996" s="54"/>
      <c r="AI996" s="464"/>
      <c r="AJ996" s="470"/>
    </row>
    <row r="997" spans="1:36" x14ac:dyDescent="0.25">
      <c r="A997" s="447">
        <v>0</v>
      </c>
      <c r="B997" s="471" t="s">
        <v>653</v>
      </c>
      <c r="C997" s="447" t="s">
        <v>388</v>
      </c>
      <c r="D997" s="507">
        <v>1.6929999999999996</v>
      </c>
      <c r="E997" s="507">
        <v>27.180999999999997</v>
      </c>
      <c r="F997" s="507">
        <v>4.9859408700000003</v>
      </c>
      <c r="G997" s="507">
        <v>4.9859408700000003</v>
      </c>
      <c r="H997" s="507">
        <v>0.46300000000000008</v>
      </c>
      <c r="I997" s="507">
        <v>13.196</v>
      </c>
      <c r="J997" s="507">
        <v>17.260368569999997</v>
      </c>
      <c r="K997" s="507">
        <v>17.260368569999997</v>
      </c>
      <c r="L997" s="507">
        <v>2.109</v>
      </c>
      <c r="M997" s="507">
        <v>23.300000000000004</v>
      </c>
      <c r="N997" s="507">
        <v>44.52517678000001</v>
      </c>
      <c r="O997" s="507">
        <v>44.52517678000001</v>
      </c>
      <c r="P997" s="507">
        <v>1.5049999999999999</v>
      </c>
      <c r="Q997" s="507">
        <v>24.09099999999999</v>
      </c>
      <c r="R997" s="507">
        <v>27.47056362</v>
      </c>
      <c r="S997" s="507">
        <v>27.47056362</v>
      </c>
      <c r="T997" s="507">
        <v>5.77</v>
      </c>
      <c r="U997" s="507">
        <v>87.767999999999986</v>
      </c>
      <c r="V997" s="507">
        <v>94.242049840000021</v>
      </c>
      <c r="W997" s="507">
        <v>94.242049840000021</v>
      </c>
      <c r="X997" s="507">
        <v>-26.70404984000001</v>
      </c>
      <c r="Y997" s="507">
        <v>-26.70404984000001</v>
      </c>
      <c r="Z997" s="507">
        <v>26.704049839999989</v>
      </c>
      <c r="AA997" s="473">
        <v>1.3953929615919927</v>
      </c>
      <c r="AB997" s="472">
        <v>0</v>
      </c>
      <c r="AC997" s="271"/>
      <c r="AD997" s="54"/>
      <c r="AE997" s="54"/>
      <c r="AF997" s="54"/>
      <c r="AG997" s="54"/>
      <c r="AH997" s="54"/>
      <c r="AI997" s="464"/>
      <c r="AJ997" s="470"/>
    </row>
    <row r="998" spans="1:36" ht="47.25" x14ac:dyDescent="0.25">
      <c r="A998" s="447">
        <v>0</v>
      </c>
      <c r="B998" s="471" t="s">
        <v>652</v>
      </c>
      <c r="C998" s="447" t="s">
        <v>390</v>
      </c>
      <c r="D998" s="507">
        <v>0</v>
      </c>
      <c r="E998" s="507">
        <v>0.05</v>
      </c>
      <c r="F998" s="507">
        <v>2.1999999999999999E-2</v>
      </c>
      <c r="G998" s="507">
        <v>2.1999999999999999E-2</v>
      </c>
      <c r="H998" s="507">
        <v>0</v>
      </c>
      <c r="I998" s="507">
        <v>0</v>
      </c>
      <c r="J998" s="507">
        <v>0</v>
      </c>
      <c r="K998" s="507">
        <v>0</v>
      </c>
      <c r="L998" s="507">
        <v>0</v>
      </c>
      <c r="M998" s="507">
        <v>0</v>
      </c>
      <c r="N998" s="507">
        <v>0</v>
      </c>
      <c r="O998" s="507">
        <v>0</v>
      </c>
      <c r="P998" s="507">
        <v>0</v>
      </c>
      <c r="Q998" s="507">
        <v>0</v>
      </c>
      <c r="R998" s="507">
        <v>0</v>
      </c>
      <c r="S998" s="507">
        <v>0</v>
      </c>
      <c r="T998" s="507">
        <v>0</v>
      </c>
      <c r="U998" s="507">
        <v>0.05</v>
      </c>
      <c r="V998" s="507">
        <v>2.1999999999999999E-2</v>
      </c>
      <c r="W998" s="507">
        <v>2.1999999999999999E-2</v>
      </c>
      <c r="X998" s="507">
        <v>-2.1999999999999999E-2</v>
      </c>
      <c r="Y998" s="507">
        <v>-2.1999999999999999E-2</v>
      </c>
      <c r="Z998" s="507">
        <v>2.1999999999999999E-2</v>
      </c>
      <c r="AA998" s="473" t="s">
        <v>1119</v>
      </c>
      <c r="AB998" s="472" t="s">
        <v>421</v>
      </c>
      <c r="AC998" s="271"/>
      <c r="AD998" s="54"/>
      <c r="AE998" s="54"/>
      <c r="AF998" s="54"/>
      <c r="AG998" s="54"/>
      <c r="AH998" s="54"/>
      <c r="AI998" s="464"/>
      <c r="AJ998" s="470"/>
    </row>
    <row r="999" spans="1:36" ht="31.5" x14ac:dyDescent="0.25">
      <c r="A999" s="447">
        <v>0</v>
      </c>
      <c r="B999" s="471" t="s">
        <v>903</v>
      </c>
      <c r="C999" s="447" t="s">
        <v>389</v>
      </c>
      <c r="D999" s="507">
        <v>0.35</v>
      </c>
      <c r="E999" s="507">
        <v>2.02</v>
      </c>
      <c r="F999" s="507">
        <v>6.2675999999999998</v>
      </c>
      <c r="G999" s="507">
        <v>6.2675999999999998</v>
      </c>
      <c r="H999" s="507">
        <v>0.16</v>
      </c>
      <c r="I999" s="507">
        <v>0.503</v>
      </c>
      <c r="J999" s="507">
        <v>2.0389999999999997</v>
      </c>
      <c r="K999" s="507">
        <v>2.0389999999999997</v>
      </c>
      <c r="L999" s="507">
        <v>2.5000000000000001E-2</v>
      </c>
      <c r="M999" s="507">
        <v>1.5780000000000001</v>
      </c>
      <c r="N999" s="507">
        <v>1.6525000000000001</v>
      </c>
      <c r="O999" s="507">
        <v>1.6525000000000001</v>
      </c>
      <c r="P999" s="507">
        <v>0.625</v>
      </c>
      <c r="Q999" s="507">
        <v>10.364999999999998</v>
      </c>
      <c r="R999" s="507">
        <v>11.5611</v>
      </c>
      <c r="S999" s="507">
        <v>11.5611</v>
      </c>
      <c r="T999" s="507">
        <v>1.1600000000000001</v>
      </c>
      <c r="U999" s="507">
        <v>14.465999999999998</v>
      </c>
      <c r="V999" s="507">
        <v>21.520199999999999</v>
      </c>
      <c r="W999" s="507">
        <v>21.520199999999999</v>
      </c>
      <c r="X999" s="507">
        <v>5.4977000000000054</v>
      </c>
      <c r="Y999" s="507">
        <v>5.4977000000000054</v>
      </c>
      <c r="Z999" s="507">
        <v>-5.4977000000000018</v>
      </c>
      <c r="AA999" s="473">
        <v>0.79651638358273569</v>
      </c>
      <c r="AB999" s="472" t="s">
        <v>421</v>
      </c>
      <c r="AC999" s="271"/>
      <c r="AD999" s="54"/>
      <c r="AE999" s="54"/>
      <c r="AF999" s="54"/>
      <c r="AG999" s="54"/>
      <c r="AH999" s="54"/>
      <c r="AI999" s="464"/>
      <c r="AJ999" s="470"/>
    </row>
    <row r="1000" spans="1:36" ht="110.25" x14ac:dyDescent="0.25">
      <c r="A1000" s="447"/>
      <c r="B1000" s="471" t="s">
        <v>1139</v>
      </c>
      <c r="C1000" s="447" t="s">
        <v>389</v>
      </c>
      <c r="D1000" s="507">
        <v>0</v>
      </c>
      <c r="E1000" s="507">
        <v>0</v>
      </c>
      <c r="F1000" s="507">
        <v>0</v>
      </c>
      <c r="G1000" s="507">
        <v>0</v>
      </c>
      <c r="H1000" s="507">
        <v>0</v>
      </c>
      <c r="I1000" s="507">
        <v>0</v>
      </c>
      <c r="J1000" s="507">
        <v>0</v>
      </c>
      <c r="K1000" s="507">
        <v>0</v>
      </c>
      <c r="L1000" s="507">
        <v>0</v>
      </c>
      <c r="M1000" s="507">
        <v>0</v>
      </c>
      <c r="N1000" s="507">
        <v>0</v>
      </c>
      <c r="O1000" s="507">
        <v>0</v>
      </c>
      <c r="P1000" s="507">
        <v>0</v>
      </c>
      <c r="Q1000" s="507">
        <v>0</v>
      </c>
      <c r="R1000" s="507">
        <v>0</v>
      </c>
      <c r="S1000" s="507">
        <v>0</v>
      </c>
      <c r="T1000" s="507">
        <v>0</v>
      </c>
      <c r="U1000" s="507">
        <v>0</v>
      </c>
      <c r="V1000" s="507">
        <v>0</v>
      </c>
      <c r="W1000" s="507">
        <v>0</v>
      </c>
      <c r="X1000" s="507">
        <v>0</v>
      </c>
      <c r="Y1000" s="507">
        <v>0</v>
      </c>
      <c r="Z1000" s="507">
        <v>0</v>
      </c>
      <c r="AA1000" s="473">
        <v>0</v>
      </c>
      <c r="AB1000" s="472">
        <v>0</v>
      </c>
      <c r="AC1000" s="271"/>
      <c r="AD1000" s="54"/>
      <c r="AE1000" s="54"/>
      <c r="AF1000" s="54"/>
      <c r="AG1000" s="54"/>
      <c r="AH1000" s="54"/>
      <c r="AI1000" s="464"/>
      <c r="AJ1000" s="470"/>
    </row>
    <row r="1001" spans="1:36" ht="31.5" x14ac:dyDescent="0.25">
      <c r="A1001" s="447">
        <v>0</v>
      </c>
      <c r="B1001" s="471" t="s">
        <v>655</v>
      </c>
      <c r="C1001" s="447" t="s">
        <v>385</v>
      </c>
      <c r="D1001" s="507">
        <v>2.206</v>
      </c>
      <c r="E1001" s="507">
        <v>15.979000000000003</v>
      </c>
      <c r="F1001" s="507">
        <v>8.6639999999999997</v>
      </c>
      <c r="G1001" s="507">
        <v>8.6639999999999997</v>
      </c>
      <c r="H1001" s="507">
        <v>1.431</v>
      </c>
      <c r="I1001" s="507">
        <v>13.337999999999997</v>
      </c>
      <c r="J1001" s="507">
        <v>23.995999999999995</v>
      </c>
      <c r="K1001" s="507">
        <v>23.995999999999995</v>
      </c>
      <c r="L1001" s="507">
        <v>4.1950000000000003</v>
      </c>
      <c r="M1001" s="507">
        <v>25.819000000000006</v>
      </c>
      <c r="N1001" s="507">
        <v>28.343999999999991</v>
      </c>
      <c r="O1001" s="507">
        <v>28.343999999999991</v>
      </c>
      <c r="P1001" s="507">
        <v>2.8930000000000007</v>
      </c>
      <c r="Q1001" s="507">
        <v>38.460999999999991</v>
      </c>
      <c r="R1001" s="507">
        <v>42.168259999999968</v>
      </c>
      <c r="S1001" s="507">
        <v>42.168259999999968</v>
      </c>
      <c r="T1001" s="507">
        <v>10.725000000000001</v>
      </c>
      <c r="U1001" s="507">
        <v>93.597000000000008</v>
      </c>
      <c r="V1001" s="507">
        <v>103.17225999999997</v>
      </c>
      <c r="W1001" s="507">
        <v>103.17225999999997</v>
      </c>
      <c r="X1001" s="507">
        <v>-48.217859999999973</v>
      </c>
      <c r="Y1001" s="507">
        <v>-48.217859999999973</v>
      </c>
      <c r="Z1001" s="507">
        <v>48.217859999999959</v>
      </c>
      <c r="AA1001" s="473">
        <v>1.8774158211171441</v>
      </c>
      <c r="AB1001" s="472" t="s">
        <v>421</v>
      </c>
      <c r="AC1001" s="271"/>
      <c r="AD1001" s="54"/>
      <c r="AE1001" s="54"/>
      <c r="AF1001" s="54"/>
      <c r="AG1001" s="54"/>
      <c r="AH1001" s="54"/>
      <c r="AI1001" s="464"/>
      <c r="AJ1001" s="470"/>
    </row>
    <row r="1002" spans="1:36" ht="78.75" x14ac:dyDescent="0.25">
      <c r="A1002" s="447">
        <v>0</v>
      </c>
      <c r="B1002" s="471" t="s">
        <v>656</v>
      </c>
      <c r="C1002" s="447" t="s">
        <v>385</v>
      </c>
      <c r="D1002" s="507">
        <v>0</v>
      </c>
      <c r="E1002" s="507">
        <v>0.44500000000000001</v>
      </c>
      <c r="F1002" s="507">
        <v>0.40500000000000003</v>
      </c>
      <c r="G1002" s="507">
        <v>0.40500000000000003</v>
      </c>
      <c r="H1002" s="507">
        <v>0</v>
      </c>
      <c r="I1002" s="507">
        <v>0</v>
      </c>
      <c r="J1002" s="507">
        <v>0</v>
      </c>
      <c r="K1002" s="507">
        <v>0</v>
      </c>
      <c r="L1002" s="507">
        <v>0</v>
      </c>
      <c r="M1002" s="507">
        <v>0</v>
      </c>
      <c r="N1002" s="507">
        <v>0</v>
      </c>
      <c r="O1002" s="507">
        <v>0</v>
      </c>
      <c r="P1002" s="507">
        <v>0</v>
      </c>
      <c r="Q1002" s="507">
        <v>0</v>
      </c>
      <c r="R1002" s="507">
        <v>0</v>
      </c>
      <c r="S1002" s="507">
        <v>0</v>
      </c>
      <c r="T1002" s="507">
        <v>0</v>
      </c>
      <c r="U1002" s="507">
        <v>0.44500000000000001</v>
      </c>
      <c r="V1002" s="507">
        <v>0.40500000000000003</v>
      </c>
      <c r="W1002" s="507">
        <v>0.40500000000000003</v>
      </c>
      <c r="X1002" s="507">
        <v>-0.40500000000000003</v>
      </c>
      <c r="Y1002" s="507">
        <v>-0.40500000000000003</v>
      </c>
      <c r="Z1002" s="507">
        <v>0.40500000000000003</v>
      </c>
      <c r="AA1002" s="473" t="s">
        <v>1119</v>
      </c>
      <c r="AB1002" s="472" t="s">
        <v>622</v>
      </c>
      <c r="AC1002" s="271"/>
      <c r="AD1002" s="54"/>
      <c r="AE1002" s="54"/>
      <c r="AF1002" s="54"/>
      <c r="AG1002" s="54"/>
      <c r="AH1002" s="54"/>
      <c r="AI1002" s="464"/>
      <c r="AJ1002" s="470"/>
    </row>
    <row r="1003" spans="1:36" ht="47.25" x14ac:dyDescent="0.25">
      <c r="A1003" s="447">
        <v>0</v>
      </c>
      <c r="B1003" s="471" t="s">
        <v>891</v>
      </c>
      <c r="C1003" s="447" t="s">
        <v>385</v>
      </c>
      <c r="D1003" s="507">
        <v>0</v>
      </c>
      <c r="E1003" s="507">
        <v>1.036</v>
      </c>
      <c r="F1003" s="507">
        <v>1.2410000000000001</v>
      </c>
      <c r="G1003" s="507">
        <v>1.2410000000000001</v>
      </c>
      <c r="H1003" s="507">
        <v>0</v>
      </c>
      <c r="I1003" s="507">
        <v>0</v>
      </c>
      <c r="J1003" s="507">
        <v>0</v>
      </c>
      <c r="K1003" s="507">
        <v>0</v>
      </c>
      <c r="L1003" s="507">
        <v>0</v>
      </c>
      <c r="M1003" s="507">
        <v>0</v>
      </c>
      <c r="N1003" s="507">
        <v>0</v>
      </c>
      <c r="O1003" s="507">
        <v>0</v>
      </c>
      <c r="P1003" s="507">
        <v>0</v>
      </c>
      <c r="Q1003" s="507">
        <v>0</v>
      </c>
      <c r="R1003" s="507">
        <v>0</v>
      </c>
      <c r="S1003" s="507">
        <v>0</v>
      </c>
      <c r="T1003" s="507">
        <v>0</v>
      </c>
      <c r="U1003" s="507">
        <v>1.036</v>
      </c>
      <c r="V1003" s="507">
        <v>1.2410000000000001</v>
      </c>
      <c r="W1003" s="507">
        <v>1.2410000000000001</v>
      </c>
      <c r="X1003" s="507">
        <v>0</v>
      </c>
      <c r="Y1003" s="507">
        <v>0</v>
      </c>
      <c r="Z1003" s="507">
        <v>0</v>
      </c>
      <c r="AA1003" s="473">
        <v>1</v>
      </c>
      <c r="AB1003" s="472">
        <v>0</v>
      </c>
      <c r="AC1003" s="271"/>
      <c r="AD1003" s="54"/>
      <c r="AE1003" s="54"/>
      <c r="AF1003" s="54"/>
      <c r="AG1003" s="54"/>
      <c r="AH1003" s="54"/>
      <c r="AI1003" s="464"/>
      <c r="AJ1003" s="470"/>
    </row>
    <row r="1004" spans="1:36" ht="47.25" x14ac:dyDescent="0.25">
      <c r="A1004" s="447">
        <v>0</v>
      </c>
      <c r="B1004" s="471" t="s">
        <v>660</v>
      </c>
      <c r="C1004" s="447" t="s">
        <v>385</v>
      </c>
      <c r="D1004" s="507">
        <v>0</v>
      </c>
      <c r="E1004" s="507">
        <v>0.08</v>
      </c>
      <c r="F1004" s="507">
        <v>5.1999999999999998E-2</v>
      </c>
      <c r="G1004" s="507">
        <v>5.1999999999999998E-2</v>
      </c>
      <c r="H1004" s="507">
        <v>0</v>
      </c>
      <c r="I1004" s="507">
        <v>0</v>
      </c>
      <c r="J1004" s="507">
        <v>0</v>
      </c>
      <c r="K1004" s="507">
        <v>0</v>
      </c>
      <c r="L1004" s="507">
        <v>0</v>
      </c>
      <c r="M1004" s="507">
        <v>0</v>
      </c>
      <c r="N1004" s="507">
        <v>0</v>
      </c>
      <c r="O1004" s="507">
        <v>0</v>
      </c>
      <c r="P1004" s="507">
        <v>0</v>
      </c>
      <c r="Q1004" s="507">
        <v>0</v>
      </c>
      <c r="R1004" s="507">
        <v>0</v>
      </c>
      <c r="S1004" s="507">
        <v>0</v>
      </c>
      <c r="T1004" s="507">
        <v>0</v>
      </c>
      <c r="U1004" s="507">
        <v>0.08</v>
      </c>
      <c r="V1004" s="507">
        <v>5.1999999999999998E-2</v>
      </c>
      <c r="W1004" s="507">
        <v>5.1999999999999998E-2</v>
      </c>
      <c r="X1004" s="507">
        <v>-5.1999999999999998E-2</v>
      </c>
      <c r="Y1004" s="507">
        <v>-5.1999999999999998E-2</v>
      </c>
      <c r="Z1004" s="507">
        <v>5.1999999999999998E-2</v>
      </c>
      <c r="AA1004" s="473" t="s">
        <v>1119</v>
      </c>
      <c r="AB1004" s="472" t="s">
        <v>622</v>
      </c>
      <c r="AC1004" s="271"/>
      <c r="AD1004" s="54"/>
      <c r="AE1004" s="54"/>
      <c r="AF1004" s="54"/>
      <c r="AG1004" s="54"/>
      <c r="AH1004" s="54"/>
      <c r="AI1004" s="464"/>
      <c r="AJ1004" s="470"/>
    </row>
    <row r="1005" spans="1:36" ht="78.75" x14ac:dyDescent="0.25">
      <c r="A1005" s="447">
        <v>0</v>
      </c>
      <c r="B1005" s="471" t="s">
        <v>818</v>
      </c>
      <c r="C1005" s="447" t="s">
        <v>385</v>
      </c>
      <c r="D1005" s="507">
        <v>0</v>
      </c>
      <c r="E1005" s="507">
        <v>0</v>
      </c>
      <c r="F1005" s="507">
        <v>0</v>
      </c>
      <c r="G1005" s="507">
        <v>0</v>
      </c>
      <c r="H1005" s="507">
        <v>0</v>
      </c>
      <c r="I1005" s="507">
        <v>0.11</v>
      </c>
      <c r="J1005" s="507">
        <v>0.26600000000000001</v>
      </c>
      <c r="K1005" s="507">
        <v>0.26600000000000001</v>
      </c>
      <c r="L1005" s="507">
        <v>0</v>
      </c>
      <c r="M1005" s="507">
        <v>0</v>
      </c>
      <c r="N1005" s="507">
        <v>0</v>
      </c>
      <c r="O1005" s="507">
        <v>0</v>
      </c>
      <c r="P1005" s="507">
        <v>0</v>
      </c>
      <c r="Q1005" s="507">
        <v>0</v>
      </c>
      <c r="R1005" s="507">
        <v>0</v>
      </c>
      <c r="S1005" s="507">
        <v>0</v>
      </c>
      <c r="T1005" s="507">
        <v>0</v>
      </c>
      <c r="U1005" s="507">
        <v>0.11</v>
      </c>
      <c r="V1005" s="507">
        <v>0.26600000000000001</v>
      </c>
      <c r="W1005" s="507">
        <v>0.26600000000000001</v>
      </c>
      <c r="X1005" s="507">
        <v>-0.26600000000000001</v>
      </c>
      <c r="Y1005" s="507">
        <v>-0.26600000000000001</v>
      </c>
      <c r="Z1005" s="507">
        <v>0.26600000000000001</v>
      </c>
      <c r="AA1005" s="473" t="s">
        <v>1119</v>
      </c>
      <c r="AB1005" s="472" t="s">
        <v>622</v>
      </c>
      <c r="AC1005" s="271"/>
      <c r="AD1005" s="54"/>
      <c r="AE1005" s="54"/>
      <c r="AF1005" s="54"/>
      <c r="AG1005" s="54"/>
      <c r="AH1005" s="54"/>
      <c r="AI1005" s="464"/>
      <c r="AJ1005" s="470"/>
    </row>
    <row r="1006" spans="1:36" ht="63" x14ac:dyDescent="0.25">
      <c r="A1006" s="447">
        <v>0</v>
      </c>
      <c r="B1006" s="471" t="s">
        <v>819</v>
      </c>
      <c r="C1006" s="447" t="s">
        <v>385</v>
      </c>
      <c r="D1006" s="507">
        <v>0</v>
      </c>
      <c r="E1006" s="507">
        <v>0</v>
      </c>
      <c r="F1006" s="507">
        <v>0</v>
      </c>
      <c r="G1006" s="507">
        <v>0</v>
      </c>
      <c r="H1006" s="507">
        <v>0</v>
      </c>
      <c r="I1006" s="507">
        <v>0.105</v>
      </c>
      <c r="J1006" s="507">
        <v>5.5E-2</v>
      </c>
      <c r="K1006" s="507">
        <v>5.5E-2</v>
      </c>
      <c r="L1006" s="507">
        <v>0</v>
      </c>
      <c r="M1006" s="507">
        <v>0</v>
      </c>
      <c r="N1006" s="507">
        <v>0</v>
      </c>
      <c r="O1006" s="507">
        <v>0</v>
      </c>
      <c r="P1006" s="507">
        <v>0</v>
      </c>
      <c r="Q1006" s="507">
        <v>0</v>
      </c>
      <c r="R1006" s="507">
        <v>0</v>
      </c>
      <c r="S1006" s="507">
        <v>0</v>
      </c>
      <c r="T1006" s="507">
        <v>0</v>
      </c>
      <c r="U1006" s="507">
        <v>0.105</v>
      </c>
      <c r="V1006" s="507">
        <v>5.5E-2</v>
      </c>
      <c r="W1006" s="507">
        <v>5.5E-2</v>
      </c>
      <c r="X1006" s="507">
        <v>-5.5E-2</v>
      </c>
      <c r="Y1006" s="507">
        <v>-5.5E-2</v>
      </c>
      <c r="Z1006" s="507">
        <v>5.5E-2</v>
      </c>
      <c r="AA1006" s="473" t="s">
        <v>1119</v>
      </c>
      <c r="AB1006" s="472" t="s">
        <v>622</v>
      </c>
      <c r="AC1006" s="271"/>
      <c r="AD1006" s="54"/>
      <c r="AE1006" s="54"/>
      <c r="AF1006" s="54"/>
      <c r="AG1006" s="54"/>
      <c r="AH1006" s="54"/>
      <c r="AI1006" s="464"/>
      <c r="AJ1006" s="470"/>
    </row>
    <row r="1007" spans="1:36" ht="63" x14ac:dyDescent="0.25">
      <c r="A1007" s="447">
        <v>0</v>
      </c>
      <c r="B1007" s="471" t="s">
        <v>820</v>
      </c>
      <c r="C1007" s="447" t="s">
        <v>385</v>
      </c>
      <c r="D1007" s="507">
        <v>0</v>
      </c>
      <c r="E1007" s="507">
        <v>0</v>
      </c>
      <c r="F1007" s="507">
        <v>0</v>
      </c>
      <c r="G1007" s="507">
        <v>0</v>
      </c>
      <c r="H1007" s="507">
        <v>0</v>
      </c>
      <c r="I1007" s="507">
        <v>0</v>
      </c>
      <c r="J1007" s="507">
        <v>0</v>
      </c>
      <c r="K1007" s="507">
        <v>0</v>
      </c>
      <c r="L1007" s="507">
        <v>0</v>
      </c>
      <c r="M1007" s="507">
        <v>0</v>
      </c>
      <c r="N1007" s="507">
        <v>0</v>
      </c>
      <c r="O1007" s="507">
        <v>0</v>
      </c>
      <c r="P1007" s="507">
        <v>0</v>
      </c>
      <c r="Q1007" s="507">
        <v>0.188</v>
      </c>
      <c r="R1007" s="507">
        <v>0.21299999999999999</v>
      </c>
      <c r="S1007" s="507">
        <v>0.21299999999999999</v>
      </c>
      <c r="T1007" s="507">
        <v>0</v>
      </c>
      <c r="U1007" s="507">
        <v>0.188</v>
      </c>
      <c r="V1007" s="507">
        <v>0.21299999999999999</v>
      </c>
      <c r="W1007" s="507">
        <v>0.21299999999999999</v>
      </c>
      <c r="X1007" s="507">
        <v>-0.21299999999999999</v>
      </c>
      <c r="Y1007" s="507">
        <v>-0.21299999999999999</v>
      </c>
      <c r="Z1007" s="507">
        <v>0.21299999999999999</v>
      </c>
      <c r="AA1007" s="473" t="s">
        <v>1119</v>
      </c>
      <c r="AB1007" s="472" t="s">
        <v>622</v>
      </c>
      <c r="AC1007" s="271"/>
      <c r="AD1007" s="54"/>
      <c r="AE1007" s="54"/>
      <c r="AF1007" s="54"/>
      <c r="AG1007" s="54"/>
      <c r="AH1007" s="54"/>
      <c r="AI1007" s="464"/>
      <c r="AJ1007" s="470"/>
    </row>
    <row r="1008" spans="1:36" ht="63" x14ac:dyDescent="0.25">
      <c r="A1008" s="447">
        <v>0</v>
      </c>
      <c r="B1008" s="471" t="s">
        <v>821</v>
      </c>
      <c r="C1008" s="447" t="s">
        <v>385</v>
      </c>
      <c r="D1008" s="507">
        <v>0</v>
      </c>
      <c r="E1008" s="507">
        <v>0</v>
      </c>
      <c r="F1008" s="507">
        <v>0</v>
      </c>
      <c r="G1008" s="507">
        <v>0</v>
      </c>
      <c r="H1008" s="507">
        <v>0</v>
      </c>
      <c r="I1008" s="507">
        <v>0</v>
      </c>
      <c r="J1008" s="507">
        <v>0</v>
      </c>
      <c r="K1008" s="507">
        <v>0</v>
      </c>
      <c r="L1008" s="507">
        <v>0</v>
      </c>
      <c r="M1008" s="507">
        <v>4.8000000000000001E-2</v>
      </c>
      <c r="N1008" s="507">
        <v>0.11600000000000001</v>
      </c>
      <c r="O1008" s="507">
        <v>0.11600000000000001</v>
      </c>
      <c r="P1008" s="507">
        <v>0</v>
      </c>
      <c r="Q1008" s="507">
        <v>0</v>
      </c>
      <c r="R1008" s="507">
        <v>0</v>
      </c>
      <c r="S1008" s="507">
        <v>0</v>
      </c>
      <c r="T1008" s="507">
        <v>0</v>
      </c>
      <c r="U1008" s="507">
        <v>4.8000000000000001E-2</v>
      </c>
      <c r="V1008" s="507">
        <v>0.11600000000000001</v>
      </c>
      <c r="W1008" s="507">
        <v>0.11600000000000001</v>
      </c>
      <c r="X1008" s="507">
        <v>-0.11600000000000001</v>
      </c>
      <c r="Y1008" s="507">
        <v>-0.11600000000000001</v>
      </c>
      <c r="Z1008" s="507">
        <v>0.11600000000000001</v>
      </c>
      <c r="AA1008" s="473" t="s">
        <v>1119</v>
      </c>
      <c r="AB1008" s="472" t="s">
        <v>622</v>
      </c>
      <c r="AC1008" s="271"/>
      <c r="AD1008" s="54"/>
      <c r="AE1008" s="54"/>
      <c r="AF1008" s="54"/>
      <c r="AG1008" s="54"/>
      <c r="AH1008" s="54"/>
      <c r="AI1008" s="464"/>
      <c r="AJ1008" s="470"/>
    </row>
    <row r="1009" spans="1:36" ht="78.75" x14ac:dyDescent="0.25">
      <c r="A1009" s="447">
        <v>0</v>
      </c>
      <c r="B1009" s="471" t="s">
        <v>822</v>
      </c>
      <c r="C1009" s="447" t="s">
        <v>385</v>
      </c>
      <c r="D1009" s="507">
        <v>0</v>
      </c>
      <c r="E1009" s="507">
        <v>0</v>
      </c>
      <c r="F1009" s="507">
        <v>0</v>
      </c>
      <c r="G1009" s="507">
        <v>0</v>
      </c>
      <c r="H1009" s="507">
        <v>0</v>
      </c>
      <c r="I1009" s="507">
        <v>0</v>
      </c>
      <c r="J1009" s="507">
        <v>0</v>
      </c>
      <c r="K1009" s="507">
        <v>0</v>
      </c>
      <c r="L1009" s="507">
        <v>0</v>
      </c>
      <c r="M1009" s="507">
        <v>0</v>
      </c>
      <c r="N1009" s="507">
        <v>0</v>
      </c>
      <c r="O1009" s="507">
        <v>0</v>
      </c>
      <c r="P1009" s="507">
        <v>6.3E-2</v>
      </c>
      <c r="Q1009" s="507">
        <v>1.4999999999999999E-2</v>
      </c>
      <c r="R1009" s="507">
        <v>0.47899999999999998</v>
      </c>
      <c r="S1009" s="507">
        <v>0.47899999999999998</v>
      </c>
      <c r="T1009" s="507">
        <v>6.3E-2</v>
      </c>
      <c r="U1009" s="507">
        <v>1.4999999999999999E-2</v>
      </c>
      <c r="V1009" s="507">
        <v>0.47899999999999998</v>
      </c>
      <c r="W1009" s="507">
        <v>0.47899999999999998</v>
      </c>
      <c r="X1009" s="507">
        <v>-0.47899999999999998</v>
      </c>
      <c r="Y1009" s="507">
        <v>-0.47899999999999998</v>
      </c>
      <c r="Z1009" s="507">
        <v>0.47899999999999998</v>
      </c>
      <c r="AA1009" s="473" t="s">
        <v>1119</v>
      </c>
      <c r="AB1009" s="472" t="s">
        <v>622</v>
      </c>
      <c r="AC1009" s="271"/>
      <c r="AD1009" s="54"/>
      <c r="AE1009" s="54"/>
      <c r="AF1009" s="54"/>
      <c r="AG1009" s="54"/>
      <c r="AH1009" s="54"/>
      <c r="AI1009" s="464"/>
      <c r="AJ1009" s="470"/>
    </row>
    <row r="1010" spans="1:36" ht="126" x14ac:dyDescent="0.25">
      <c r="A1010" s="447">
        <v>0</v>
      </c>
      <c r="B1010" s="471" t="s">
        <v>823</v>
      </c>
      <c r="C1010" s="447" t="s">
        <v>385</v>
      </c>
      <c r="D1010" s="507">
        <v>0</v>
      </c>
      <c r="E1010" s="507">
        <v>0</v>
      </c>
      <c r="F1010" s="507">
        <v>0</v>
      </c>
      <c r="G1010" s="507">
        <v>0</v>
      </c>
      <c r="H1010" s="507">
        <v>0</v>
      </c>
      <c r="I1010" s="507">
        <v>0</v>
      </c>
      <c r="J1010" s="507">
        <v>0</v>
      </c>
      <c r="K1010" s="507">
        <v>0</v>
      </c>
      <c r="L1010" s="507">
        <v>0</v>
      </c>
      <c r="M1010" s="507">
        <v>0.05</v>
      </c>
      <c r="N1010" s="507">
        <v>7.6999999999999999E-2</v>
      </c>
      <c r="O1010" s="507">
        <v>7.6999999999999999E-2</v>
      </c>
      <c r="P1010" s="507">
        <v>0</v>
      </c>
      <c r="Q1010" s="507">
        <v>0</v>
      </c>
      <c r="R1010" s="507">
        <v>0</v>
      </c>
      <c r="S1010" s="507">
        <v>0</v>
      </c>
      <c r="T1010" s="507">
        <v>0</v>
      </c>
      <c r="U1010" s="507">
        <v>0.05</v>
      </c>
      <c r="V1010" s="507">
        <v>7.6999999999999999E-2</v>
      </c>
      <c r="W1010" s="507">
        <v>7.6999999999999999E-2</v>
      </c>
      <c r="X1010" s="507">
        <v>-7.6999999999999999E-2</v>
      </c>
      <c r="Y1010" s="507">
        <v>-7.6999999999999999E-2</v>
      </c>
      <c r="Z1010" s="507">
        <v>7.6999999999999999E-2</v>
      </c>
      <c r="AA1010" s="473" t="s">
        <v>1119</v>
      </c>
      <c r="AB1010" s="472" t="s">
        <v>622</v>
      </c>
      <c r="AC1010" s="271"/>
      <c r="AD1010" s="54"/>
      <c r="AE1010" s="54"/>
      <c r="AF1010" s="54"/>
      <c r="AG1010" s="54"/>
      <c r="AH1010" s="54"/>
      <c r="AI1010" s="464"/>
      <c r="AJ1010" s="470"/>
    </row>
    <row r="1011" spans="1:36" ht="63" x14ac:dyDescent="0.25">
      <c r="A1011" s="447">
        <v>0</v>
      </c>
      <c r="B1011" s="471" t="s">
        <v>825</v>
      </c>
      <c r="C1011" s="447" t="s">
        <v>385</v>
      </c>
      <c r="D1011" s="507">
        <v>0</v>
      </c>
      <c r="E1011" s="507">
        <v>0</v>
      </c>
      <c r="F1011" s="507">
        <v>0</v>
      </c>
      <c r="G1011" s="507">
        <v>0</v>
      </c>
      <c r="H1011" s="507">
        <v>6.3E-2</v>
      </c>
      <c r="I1011" s="507">
        <v>0.42099999999999999</v>
      </c>
      <c r="J1011" s="507">
        <v>1.8049999999999999</v>
      </c>
      <c r="K1011" s="507">
        <v>1.8049999999999999</v>
      </c>
      <c r="L1011" s="507">
        <v>0</v>
      </c>
      <c r="M1011" s="507">
        <v>0</v>
      </c>
      <c r="N1011" s="507">
        <v>0</v>
      </c>
      <c r="O1011" s="507">
        <v>0</v>
      </c>
      <c r="P1011" s="507">
        <v>0</v>
      </c>
      <c r="Q1011" s="507">
        <v>0</v>
      </c>
      <c r="R1011" s="507">
        <v>0</v>
      </c>
      <c r="S1011" s="507">
        <v>0</v>
      </c>
      <c r="T1011" s="507">
        <v>6.3E-2</v>
      </c>
      <c r="U1011" s="507">
        <v>0.42099999999999999</v>
      </c>
      <c r="V1011" s="507">
        <v>1.8049999999999999</v>
      </c>
      <c r="W1011" s="507">
        <v>1.8049999999999999</v>
      </c>
      <c r="X1011" s="507">
        <v>-1.8049999999999999</v>
      </c>
      <c r="Y1011" s="507">
        <v>-1.8049999999999999</v>
      </c>
      <c r="Z1011" s="507">
        <v>1.8049999999999999</v>
      </c>
      <c r="AA1011" s="473" t="s">
        <v>1119</v>
      </c>
      <c r="AB1011" s="472" t="s">
        <v>650</v>
      </c>
      <c r="AC1011" s="271"/>
      <c r="AD1011" s="54"/>
      <c r="AE1011" s="54"/>
      <c r="AF1011" s="54"/>
      <c r="AG1011" s="54"/>
      <c r="AH1011" s="54"/>
      <c r="AI1011" s="464"/>
      <c r="AJ1011" s="470"/>
    </row>
    <row r="1012" spans="1:36" ht="63" x14ac:dyDescent="0.25">
      <c r="A1012" s="447">
        <v>0</v>
      </c>
      <c r="B1012" s="471" t="s">
        <v>826</v>
      </c>
      <c r="C1012" s="447" t="s">
        <v>385</v>
      </c>
      <c r="D1012" s="507">
        <v>0</v>
      </c>
      <c r="E1012" s="507">
        <v>0</v>
      </c>
      <c r="F1012" s="507">
        <v>0</v>
      </c>
      <c r="G1012" s="507">
        <v>0</v>
      </c>
      <c r="H1012" s="507">
        <v>0</v>
      </c>
      <c r="I1012" s="507">
        <v>0.04</v>
      </c>
      <c r="J1012" s="507">
        <v>0.104</v>
      </c>
      <c r="K1012" s="507">
        <v>0.104</v>
      </c>
      <c r="L1012" s="507">
        <v>0</v>
      </c>
      <c r="M1012" s="507">
        <v>0</v>
      </c>
      <c r="N1012" s="507">
        <v>0</v>
      </c>
      <c r="O1012" s="507">
        <v>0</v>
      </c>
      <c r="P1012" s="507">
        <v>0</v>
      </c>
      <c r="Q1012" s="507">
        <v>0</v>
      </c>
      <c r="R1012" s="507">
        <v>0</v>
      </c>
      <c r="S1012" s="507">
        <v>0</v>
      </c>
      <c r="T1012" s="507">
        <v>0</v>
      </c>
      <c r="U1012" s="507">
        <v>0.04</v>
      </c>
      <c r="V1012" s="507">
        <v>0.104</v>
      </c>
      <c r="W1012" s="507">
        <v>0.104</v>
      </c>
      <c r="X1012" s="507">
        <v>-0.104</v>
      </c>
      <c r="Y1012" s="507">
        <v>-0.104</v>
      </c>
      <c r="Z1012" s="507">
        <v>0.104</v>
      </c>
      <c r="AA1012" s="473" t="s">
        <v>1119</v>
      </c>
      <c r="AB1012" s="472" t="s">
        <v>622</v>
      </c>
      <c r="AC1012" s="271"/>
      <c r="AD1012" s="54"/>
      <c r="AE1012" s="54"/>
      <c r="AF1012" s="54"/>
      <c r="AG1012" s="54"/>
      <c r="AH1012" s="54"/>
      <c r="AI1012" s="464"/>
      <c r="AJ1012" s="470"/>
    </row>
    <row r="1013" spans="1:36" ht="63" x14ac:dyDescent="0.25">
      <c r="A1013" s="447">
        <v>0</v>
      </c>
      <c r="B1013" s="471" t="s">
        <v>827</v>
      </c>
      <c r="C1013" s="447" t="s">
        <v>385</v>
      </c>
      <c r="D1013" s="507">
        <v>0</v>
      </c>
      <c r="E1013" s="507">
        <v>0</v>
      </c>
      <c r="F1013" s="507">
        <v>0</v>
      </c>
      <c r="G1013" s="507">
        <v>0</v>
      </c>
      <c r="H1013" s="507">
        <v>0</v>
      </c>
      <c r="I1013" s="507">
        <v>0.13500000000000001</v>
      </c>
      <c r="J1013" s="507">
        <v>0.158</v>
      </c>
      <c r="K1013" s="507">
        <v>0.158</v>
      </c>
      <c r="L1013" s="507">
        <v>0</v>
      </c>
      <c r="M1013" s="507">
        <v>0</v>
      </c>
      <c r="N1013" s="507">
        <v>0</v>
      </c>
      <c r="O1013" s="507">
        <v>0</v>
      </c>
      <c r="P1013" s="507">
        <v>0</v>
      </c>
      <c r="Q1013" s="507">
        <v>0</v>
      </c>
      <c r="R1013" s="507">
        <v>0</v>
      </c>
      <c r="S1013" s="507">
        <v>0</v>
      </c>
      <c r="T1013" s="507">
        <v>0</v>
      </c>
      <c r="U1013" s="507">
        <v>0.13500000000000001</v>
      </c>
      <c r="V1013" s="507">
        <v>0.158</v>
      </c>
      <c r="W1013" s="507">
        <v>0.158</v>
      </c>
      <c r="X1013" s="507">
        <v>-0.158</v>
      </c>
      <c r="Y1013" s="507">
        <v>-0.158</v>
      </c>
      <c r="Z1013" s="507">
        <v>0.158</v>
      </c>
      <c r="AA1013" s="473" t="s">
        <v>1119</v>
      </c>
      <c r="AB1013" s="472" t="s">
        <v>650</v>
      </c>
      <c r="AC1013" s="271"/>
      <c r="AD1013" s="54"/>
      <c r="AE1013" s="54"/>
      <c r="AF1013" s="54"/>
      <c r="AG1013" s="54"/>
      <c r="AH1013" s="54"/>
      <c r="AI1013" s="464"/>
      <c r="AJ1013" s="470"/>
    </row>
    <row r="1014" spans="1:36" ht="47.25" x14ac:dyDescent="0.25">
      <c r="A1014" s="447">
        <v>0</v>
      </c>
      <c r="B1014" s="471" t="s">
        <v>828</v>
      </c>
      <c r="C1014" s="447" t="s">
        <v>385</v>
      </c>
      <c r="D1014" s="507">
        <v>0</v>
      </c>
      <c r="E1014" s="507">
        <v>0</v>
      </c>
      <c r="F1014" s="507">
        <v>0</v>
      </c>
      <c r="G1014" s="507">
        <v>0</v>
      </c>
      <c r="H1014" s="507">
        <v>0</v>
      </c>
      <c r="I1014" s="507">
        <v>0.03</v>
      </c>
      <c r="J1014" s="507">
        <v>4.2999999999999997E-2</v>
      </c>
      <c r="K1014" s="507">
        <v>4.2999999999999997E-2</v>
      </c>
      <c r="L1014" s="507">
        <v>0</v>
      </c>
      <c r="M1014" s="507">
        <v>0</v>
      </c>
      <c r="N1014" s="507">
        <v>0</v>
      </c>
      <c r="O1014" s="507">
        <v>0</v>
      </c>
      <c r="P1014" s="507">
        <v>0</v>
      </c>
      <c r="Q1014" s="507">
        <v>0</v>
      </c>
      <c r="R1014" s="507">
        <v>0</v>
      </c>
      <c r="S1014" s="507">
        <v>0</v>
      </c>
      <c r="T1014" s="507">
        <v>0</v>
      </c>
      <c r="U1014" s="507">
        <v>0.03</v>
      </c>
      <c r="V1014" s="507">
        <v>4.2999999999999997E-2</v>
      </c>
      <c r="W1014" s="507">
        <v>4.2999999999999997E-2</v>
      </c>
      <c r="X1014" s="507">
        <v>-4.2999999999999997E-2</v>
      </c>
      <c r="Y1014" s="507">
        <v>-4.2999999999999997E-2</v>
      </c>
      <c r="Z1014" s="507">
        <v>4.2999999999999997E-2</v>
      </c>
      <c r="AA1014" s="473" t="s">
        <v>1119</v>
      </c>
      <c r="AB1014" s="472" t="s">
        <v>650</v>
      </c>
      <c r="AC1014" s="271"/>
      <c r="AD1014" s="54"/>
      <c r="AE1014" s="54"/>
      <c r="AF1014" s="54"/>
      <c r="AG1014" s="54"/>
      <c r="AH1014" s="54"/>
      <c r="AI1014" s="464"/>
      <c r="AJ1014" s="470"/>
    </row>
    <row r="1015" spans="1:36" ht="47.25" x14ac:dyDescent="0.25">
      <c r="A1015" s="447">
        <v>0</v>
      </c>
      <c r="B1015" s="471" t="s">
        <v>829</v>
      </c>
      <c r="C1015" s="447" t="s">
        <v>385</v>
      </c>
      <c r="D1015" s="507">
        <v>0</v>
      </c>
      <c r="E1015" s="507">
        <v>0</v>
      </c>
      <c r="F1015" s="507">
        <v>0</v>
      </c>
      <c r="G1015" s="507">
        <v>0</v>
      </c>
      <c r="H1015" s="507">
        <v>0</v>
      </c>
      <c r="I1015" s="507">
        <v>0</v>
      </c>
      <c r="J1015" s="507">
        <v>0</v>
      </c>
      <c r="K1015" s="507">
        <v>0</v>
      </c>
      <c r="L1015" s="507">
        <v>0</v>
      </c>
      <c r="M1015" s="507">
        <v>0.12</v>
      </c>
      <c r="N1015" s="507">
        <v>3.2000000000000001E-2</v>
      </c>
      <c r="O1015" s="507">
        <v>3.2000000000000001E-2</v>
      </c>
      <c r="P1015" s="507">
        <v>0</v>
      </c>
      <c r="Q1015" s="507">
        <v>0</v>
      </c>
      <c r="R1015" s="507">
        <v>0</v>
      </c>
      <c r="S1015" s="507">
        <v>0</v>
      </c>
      <c r="T1015" s="507">
        <v>0</v>
      </c>
      <c r="U1015" s="507">
        <v>0.12</v>
      </c>
      <c r="V1015" s="507">
        <v>3.2000000000000001E-2</v>
      </c>
      <c r="W1015" s="507">
        <v>3.2000000000000001E-2</v>
      </c>
      <c r="X1015" s="507">
        <v>-3.2000000000000001E-2</v>
      </c>
      <c r="Y1015" s="507">
        <v>-3.2000000000000001E-2</v>
      </c>
      <c r="Z1015" s="507">
        <v>3.2000000000000001E-2</v>
      </c>
      <c r="AA1015" s="473" t="s">
        <v>1119</v>
      </c>
      <c r="AB1015" s="472" t="s">
        <v>650</v>
      </c>
      <c r="AC1015" s="271"/>
      <c r="AD1015" s="54"/>
      <c r="AE1015" s="54"/>
      <c r="AF1015" s="54"/>
      <c r="AG1015" s="54"/>
      <c r="AH1015" s="54"/>
      <c r="AI1015" s="464"/>
      <c r="AJ1015" s="470"/>
    </row>
    <row r="1016" spans="1:36" ht="157.5" x14ac:dyDescent="0.25">
      <c r="A1016" s="447">
        <v>0</v>
      </c>
      <c r="B1016" s="471" t="s">
        <v>892</v>
      </c>
      <c r="C1016" s="447" t="s">
        <v>385</v>
      </c>
      <c r="D1016" s="507">
        <v>0</v>
      </c>
      <c r="E1016" s="507">
        <v>0</v>
      </c>
      <c r="F1016" s="507">
        <v>0</v>
      </c>
      <c r="G1016" s="507">
        <v>0</v>
      </c>
      <c r="H1016" s="507">
        <v>0</v>
      </c>
      <c r="I1016" s="507">
        <v>0</v>
      </c>
      <c r="J1016" s="507">
        <v>0</v>
      </c>
      <c r="K1016" s="507">
        <v>0</v>
      </c>
      <c r="L1016" s="507">
        <v>0</v>
      </c>
      <c r="M1016" s="507">
        <v>0.03</v>
      </c>
      <c r="N1016" s="507">
        <v>9.7000000000000003E-2</v>
      </c>
      <c r="O1016" s="507">
        <v>9.7000000000000003E-2</v>
      </c>
      <c r="P1016" s="507">
        <v>0</v>
      </c>
      <c r="Q1016" s="507">
        <v>0</v>
      </c>
      <c r="R1016" s="507">
        <v>0</v>
      </c>
      <c r="S1016" s="507">
        <v>0</v>
      </c>
      <c r="T1016" s="507">
        <v>0</v>
      </c>
      <c r="U1016" s="507">
        <v>0.03</v>
      </c>
      <c r="V1016" s="507">
        <v>9.7000000000000003E-2</v>
      </c>
      <c r="W1016" s="507">
        <v>9.7000000000000003E-2</v>
      </c>
      <c r="X1016" s="507">
        <v>-9.7000000000000003E-2</v>
      </c>
      <c r="Y1016" s="507">
        <v>-9.7000000000000003E-2</v>
      </c>
      <c r="Z1016" s="507">
        <v>9.7000000000000003E-2</v>
      </c>
      <c r="AA1016" s="473" t="s">
        <v>1119</v>
      </c>
      <c r="AB1016" s="472" t="s">
        <v>622</v>
      </c>
      <c r="AC1016" s="271"/>
      <c r="AD1016" s="54"/>
      <c r="AE1016" s="54"/>
      <c r="AF1016" s="54"/>
      <c r="AG1016" s="54"/>
      <c r="AH1016" s="54"/>
      <c r="AI1016" s="464"/>
      <c r="AJ1016" s="470"/>
    </row>
    <row r="1017" spans="1:36" ht="47.25" x14ac:dyDescent="0.25">
      <c r="A1017" s="447">
        <v>0</v>
      </c>
      <c r="B1017" s="471" t="s">
        <v>893</v>
      </c>
      <c r="C1017" s="447" t="s">
        <v>385</v>
      </c>
      <c r="D1017" s="507">
        <v>0</v>
      </c>
      <c r="E1017" s="507">
        <v>0</v>
      </c>
      <c r="F1017" s="507">
        <v>0</v>
      </c>
      <c r="G1017" s="507">
        <v>0</v>
      </c>
      <c r="H1017" s="507">
        <v>0</v>
      </c>
      <c r="I1017" s="507">
        <v>0</v>
      </c>
      <c r="J1017" s="507">
        <v>0</v>
      </c>
      <c r="K1017" s="507">
        <v>0</v>
      </c>
      <c r="L1017" s="507">
        <v>0</v>
      </c>
      <c r="M1017" s="507">
        <v>0</v>
      </c>
      <c r="N1017" s="507">
        <v>0</v>
      </c>
      <c r="O1017" s="507">
        <v>0</v>
      </c>
      <c r="P1017" s="507">
        <v>0</v>
      </c>
      <c r="Q1017" s="507">
        <v>0.217</v>
      </c>
      <c r="R1017" s="507">
        <v>0.191</v>
      </c>
      <c r="S1017" s="507">
        <v>0.191</v>
      </c>
      <c r="T1017" s="507">
        <v>0</v>
      </c>
      <c r="U1017" s="507">
        <v>0.217</v>
      </c>
      <c r="V1017" s="507">
        <v>0.191</v>
      </c>
      <c r="W1017" s="507">
        <v>0.191</v>
      </c>
      <c r="X1017" s="507">
        <v>-0.191</v>
      </c>
      <c r="Y1017" s="507">
        <v>-0.191</v>
      </c>
      <c r="Z1017" s="507">
        <v>0.191</v>
      </c>
      <c r="AA1017" s="473" t="s">
        <v>1119</v>
      </c>
      <c r="AB1017" s="472" t="s">
        <v>622</v>
      </c>
      <c r="AC1017" s="271"/>
      <c r="AD1017" s="54"/>
      <c r="AE1017" s="54"/>
      <c r="AF1017" s="54"/>
      <c r="AG1017" s="54"/>
      <c r="AH1017" s="54"/>
      <c r="AI1017" s="464"/>
      <c r="AJ1017" s="470"/>
    </row>
    <row r="1018" spans="1:36" ht="78.75" x14ac:dyDescent="0.25">
      <c r="A1018" s="447">
        <v>0</v>
      </c>
      <c r="B1018" s="471" t="s">
        <v>894</v>
      </c>
      <c r="C1018" s="447" t="s">
        <v>385</v>
      </c>
      <c r="D1018" s="507">
        <v>0</v>
      </c>
      <c r="E1018" s="507">
        <v>0</v>
      </c>
      <c r="F1018" s="507">
        <v>0</v>
      </c>
      <c r="G1018" s="507">
        <v>0</v>
      </c>
      <c r="H1018" s="507">
        <v>0</v>
      </c>
      <c r="I1018" s="507">
        <v>0</v>
      </c>
      <c r="J1018" s="507">
        <v>0</v>
      </c>
      <c r="K1018" s="507">
        <v>0</v>
      </c>
      <c r="L1018" s="507">
        <v>0</v>
      </c>
      <c r="M1018" s="507">
        <v>0</v>
      </c>
      <c r="N1018" s="507">
        <v>0</v>
      </c>
      <c r="O1018" s="507">
        <v>0</v>
      </c>
      <c r="P1018" s="507">
        <v>0</v>
      </c>
      <c r="Q1018" s="507">
        <v>0.28000000000000003</v>
      </c>
      <c r="R1018" s="507">
        <v>0.3</v>
      </c>
      <c r="S1018" s="507">
        <v>0.3</v>
      </c>
      <c r="T1018" s="507">
        <v>0</v>
      </c>
      <c r="U1018" s="507">
        <v>0.28000000000000003</v>
      </c>
      <c r="V1018" s="507">
        <v>0.3</v>
      </c>
      <c r="W1018" s="507">
        <v>0.3</v>
      </c>
      <c r="X1018" s="507">
        <v>-0.3</v>
      </c>
      <c r="Y1018" s="507">
        <v>-0.3</v>
      </c>
      <c r="Z1018" s="507">
        <v>0.3</v>
      </c>
      <c r="AA1018" s="473" t="s">
        <v>1119</v>
      </c>
      <c r="AB1018" s="472" t="s">
        <v>622</v>
      </c>
      <c r="AC1018" s="271"/>
      <c r="AD1018" s="54"/>
      <c r="AE1018" s="54"/>
      <c r="AF1018" s="54"/>
      <c r="AG1018" s="54"/>
      <c r="AH1018" s="54"/>
      <c r="AI1018" s="464"/>
      <c r="AJ1018" s="470"/>
    </row>
    <row r="1019" spans="1:36" ht="63" x14ac:dyDescent="0.25">
      <c r="A1019" s="447">
        <v>0</v>
      </c>
      <c r="B1019" s="471" t="s">
        <v>895</v>
      </c>
      <c r="C1019" s="447" t="s">
        <v>385</v>
      </c>
      <c r="D1019" s="507">
        <v>0</v>
      </c>
      <c r="E1019" s="507">
        <v>0</v>
      </c>
      <c r="F1019" s="507">
        <v>0</v>
      </c>
      <c r="G1019" s="507">
        <v>0</v>
      </c>
      <c r="H1019" s="507">
        <v>0</v>
      </c>
      <c r="I1019" s="507">
        <v>0</v>
      </c>
      <c r="J1019" s="507">
        <v>0</v>
      </c>
      <c r="K1019" s="507">
        <v>0</v>
      </c>
      <c r="L1019" s="507">
        <v>0</v>
      </c>
      <c r="M1019" s="507">
        <v>0</v>
      </c>
      <c r="N1019" s="507">
        <v>0</v>
      </c>
      <c r="O1019" s="507">
        <v>0</v>
      </c>
      <c r="P1019" s="507">
        <v>0</v>
      </c>
      <c r="Q1019" s="507">
        <v>0.14899999999999999</v>
      </c>
      <c r="R1019" s="507">
        <v>0.224</v>
      </c>
      <c r="S1019" s="507">
        <v>0.224</v>
      </c>
      <c r="T1019" s="507">
        <v>0</v>
      </c>
      <c r="U1019" s="507">
        <v>0.14899999999999999</v>
      </c>
      <c r="V1019" s="507">
        <v>0.224</v>
      </c>
      <c r="W1019" s="507">
        <v>0.224</v>
      </c>
      <c r="X1019" s="507">
        <v>-0.224</v>
      </c>
      <c r="Y1019" s="507">
        <v>-0.224</v>
      </c>
      <c r="Z1019" s="507">
        <v>0.224</v>
      </c>
      <c r="AA1019" s="473" t="s">
        <v>1119</v>
      </c>
      <c r="AB1019" s="472" t="s">
        <v>622</v>
      </c>
      <c r="AC1019" s="271"/>
      <c r="AD1019" s="54"/>
      <c r="AE1019" s="54"/>
      <c r="AF1019" s="54"/>
      <c r="AG1019" s="54"/>
      <c r="AH1019" s="54"/>
      <c r="AI1019" s="464"/>
      <c r="AJ1019" s="470"/>
    </row>
    <row r="1020" spans="1:36" ht="63" x14ac:dyDescent="0.25">
      <c r="A1020" s="447">
        <v>0</v>
      </c>
      <c r="B1020" s="471" t="s">
        <v>896</v>
      </c>
      <c r="C1020" s="447" t="s">
        <v>385</v>
      </c>
      <c r="D1020" s="507">
        <v>0</v>
      </c>
      <c r="E1020" s="507">
        <v>0</v>
      </c>
      <c r="F1020" s="507">
        <v>0</v>
      </c>
      <c r="G1020" s="507">
        <v>0</v>
      </c>
      <c r="H1020" s="507">
        <v>0</v>
      </c>
      <c r="I1020" s="507">
        <v>0</v>
      </c>
      <c r="J1020" s="507">
        <v>0</v>
      </c>
      <c r="K1020" s="507">
        <v>0</v>
      </c>
      <c r="L1020" s="507">
        <v>0</v>
      </c>
      <c r="M1020" s="507">
        <v>0</v>
      </c>
      <c r="N1020" s="507">
        <v>0</v>
      </c>
      <c r="O1020" s="507">
        <v>0</v>
      </c>
      <c r="P1020" s="507">
        <v>0</v>
      </c>
      <c r="Q1020" s="507">
        <v>0.03</v>
      </c>
      <c r="R1020" s="507">
        <v>3.1E-2</v>
      </c>
      <c r="S1020" s="507">
        <v>3.1E-2</v>
      </c>
      <c r="T1020" s="507">
        <v>0</v>
      </c>
      <c r="U1020" s="507">
        <v>0.03</v>
      </c>
      <c r="V1020" s="507">
        <v>3.1E-2</v>
      </c>
      <c r="W1020" s="507">
        <v>3.1E-2</v>
      </c>
      <c r="X1020" s="507">
        <v>-3.1E-2</v>
      </c>
      <c r="Y1020" s="507">
        <v>-3.1E-2</v>
      </c>
      <c r="Z1020" s="507">
        <v>3.1E-2</v>
      </c>
      <c r="AA1020" s="473" t="s">
        <v>1119</v>
      </c>
      <c r="AB1020" s="472" t="s">
        <v>622</v>
      </c>
      <c r="AC1020" s="271"/>
      <c r="AD1020" s="54"/>
      <c r="AE1020" s="54"/>
      <c r="AF1020" s="54"/>
      <c r="AG1020" s="54"/>
      <c r="AH1020" s="54"/>
      <c r="AI1020" s="464"/>
      <c r="AJ1020" s="470"/>
    </row>
    <row r="1021" spans="1:36" ht="63" x14ac:dyDescent="0.25">
      <c r="A1021" s="447">
        <v>0</v>
      </c>
      <c r="B1021" s="471" t="s">
        <v>897</v>
      </c>
      <c r="C1021" s="447" t="s">
        <v>385</v>
      </c>
      <c r="D1021" s="507">
        <v>0</v>
      </c>
      <c r="E1021" s="507">
        <v>0</v>
      </c>
      <c r="F1021" s="507">
        <v>0</v>
      </c>
      <c r="G1021" s="507">
        <v>0</v>
      </c>
      <c r="H1021" s="507">
        <v>0</v>
      </c>
      <c r="I1021" s="507">
        <v>0</v>
      </c>
      <c r="J1021" s="507">
        <v>0</v>
      </c>
      <c r="K1021" s="507">
        <v>0</v>
      </c>
      <c r="L1021" s="507">
        <v>0</v>
      </c>
      <c r="M1021" s="507">
        <v>0</v>
      </c>
      <c r="N1021" s="507">
        <v>0</v>
      </c>
      <c r="O1021" s="507">
        <v>0</v>
      </c>
      <c r="P1021" s="507">
        <v>0</v>
      </c>
      <c r="Q1021" s="507">
        <v>0.13</v>
      </c>
      <c r="R1021" s="507">
        <v>7.2999999999999995E-2</v>
      </c>
      <c r="S1021" s="507">
        <v>7.2999999999999995E-2</v>
      </c>
      <c r="T1021" s="507">
        <v>0</v>
      </c>
      <c r="U1021" s="507">
        <v>0.13</v>
      </c>
      <c r="V1021" s="507">
        <v>7.2999999999999995E-2</v>
      </c>
      <c r="W1021" s="507">
        <v>7.2999999999999995E-2</v>
      </c>
      <c r="X1021" s="507">
        <v>-7.2999999999999995E-2</v>
      </c>
      <c r="Y1021" s="507">
        <v>-7.2999999999999995E-2</v>
      </c>
      <c r="Z1021" s="507">
        <v>7.2999999999999995E-2</v>
      </c>
      <c r="AA1021" s="473" t="s">
        <v>1119</v>
      </c>
      <c r="AB1021" s="472" t="s">
        <v>622</v>
      </c>
      <c r="AC1021" s="271"/>
      <c r="AD1021" s="54"/>
      <c r="AE1021" s="54"/>
      <c r="AF1021" s="54"/>
      <c r="AG1021" s="54"/>
      <c r="AH1021" s="54"/>
      <c r="AI1021" s="464"/>
      <c r="AJ1021" s="470"/>
    </row>
    <row r="1022" spans="1:36" ht="47.25" x14ac:dyDescent="0.25">
      <c r="A1022" s="447">
        <v>0</v>
      </c>
      <c r="B1022" s="471" t="s">
        <v>898</v>
      </c>
      <c r="C1022" s="447" t="s">
        <v>385</v>
      </c>
      <c r="D1022" s="507">
        <v>0</v>
      </c>
      <c r="E1022" s="507">
        <v>0</v>
      </c>
      <c r="F1022" s="507">
        <v>0</v>
      </c>
      <c r="G1022" s="507">
        <v>0</v>
      </c>
      <c r="H1022" s="507">
        <v>0</v>
      </c>
      <c r="I1022" s="507">
        <v>0</v>
      </c>
      <c r="J1022" s="507">
        <v>0</v>
      </c>
      <c r="K1022" s="507">
        <v>0</v>
      </c>
      <c r="L1022" s="507">
        <v>0</v>
      </c>
      <c r="M1022" s="507">
        <v>0</v>
      </c>
      <c r="N1022" s="507">
        <v>0</v>
      </c>
      <c r="O1022" s="507">
        <v>0</v>
      </c>
      <c r="P1022" s="507">
        <v>6.3E-2</v>
      </c>
      <c r="Q1022" s="507">
        <v>0</v>
      </c>
      <c r="R1022" s="507">
        <v>0.36399999999999999</v>
      </c>
      <c r="S1022" s="507">
        <v>0.36399999999999999</v>
      </c>
      <c r="T1022" s="507">
        <v>6.3E-2</v>
      </c>
      <c r="U1022" s="507">
        <v>0</v>
      </c>
      <c r="V1022" s="507">
        <v>0.36399999999999999</v>
      </c>
      <c r="W1022" s="507">
        <v>0.36399999999999999</v>
      </c>
      <c r="X1022" s="507">
        <v>-0.36399999999999999</v>
      </c>
      <c r="Y1022" s="507">
        <v>-0.36399999999999999</v>
      </c>
      <c r="Z1022" s="507">
        <v>0.36399999999999999</v>
      </c>
      <c r="AA1022" s="473" t="s">
        <v>1119</v>
      </c>
      <c r="AB1022" s="472" t="s">
        <v>622</v>
      </c>
      <c r="AC1022" s="271"/>
      <c r="AD1022" s="54"/>
      <c r="AE1022" s="54"/>
      <c r="AF1022" s="54"/>
      <c r="AG1022" s="54"/>
      <c r="AH1022" s="54"/>
      <c r="AI1022" s="464"/>
      <c r="AJ1022" s="470"/>
    </row>
    <row r="1023" spans="1:36" ht="141.75" x14ac:dyDescent="0.25">
      <c r="A1023" s="447">
        <v>0</v>
      </c>
      <c r="B1023" s="471" t="s">
        <v>900</v>
      </c>
      <c r="C1023" s="447" t="s">
        <v>385</v>
      </c>
      <c r="D1023" s="507">
        <v>0</v>
      </c>
      <c r="E1023" s="507">
        <v>0</v>
      </c>
      <c r="F1023" s="507">
        <v>0</v>
      </c>
      <c r="G1023" s="507">
        <v>0</v>
      </c>
      <c r="H1023" s="507">
        <v>0</v>
      </c>
      <c r="I1023" s="507">
        <v>0</v>
      </c>
      <c r="J1023" s="507">
        <v>0</v>
      </c>
      <c r="K1023" s="507">
        <v>0</v>
      </c>
      <c r="L1023" s="507">
        <v>0</v>
      </c>
      <c r="M1023" s="507">
        <v>0.18</v>
      </c>
      <c r="N1023" s="507">
        <v>0.14499999999999999</v>
      </c>
      <c r="O1023" s="507">
        <v>0.14499999999999999</v>
      </c>
      <c r="P1023" s="507">
        <v>0</v>
      </c>
      <c r="Q1023" s="507">
        <v>0</v>
      </c>
      <c r="R1023" s="507">
        <v>0</v>
      </c>
      <c r="S1023" s="507">
        <v>0</v>
      </c>
      <c r="T1023" s="507">
        <v>0</v>
      </c>
      <c r="U1023" s="507">
        <v>0.18</v>
      </c>
      <c r="V1023" s="507">
        <v>0.14499999999999999</v>
      </c>
      <c r="W1023" s="507">
        <v>0.14499999999999999</v>
      </c>
      <c r="X1023" s="507">
        <v>-0.14499999999999999</v>
      </c>
      <c r="Y1023" s="507">
        <v>-0.14499999999999999</v>
      </c>
      <c r="Z1023" s="507">
        <v>0.14499999999999999</v>
      </c>
      <c r="AA1023" s="473" t="s">
        <v>1119</v>
      </c>
      <c r="AB1023" s="472" t="s">
        <v>622</v>
      </c>
      <c r="AC1023" s="271"/>
      <c r="AD1023" s="54"/>
      <c r="AE1023" s="54"/>
      <c r="AF1023" s="54"/>
      <c r="AG1023" s="54"/>
      <c r="AH1023" s="54"/>
      <c r="AI1023" s="464"/>
      <c r="AJ1023" s="470"/>
    </row>
    <row r="1024" spans="1:36" ht="94.5" x14ac:dyDescent="0.25">
      <c r="A1024" s="447">
        <v>0</v>
      </c>
      <c r="B1024" s="471" t="s">
        <v>901</v>
      </c>
      <c r="C1024" s="447" t="s">
        <v>385</v>
      </c>
      <c r="D1024" s="507">
        <v>0</v>
      </c>
      <c r="E1024" s="507">
        <v>0</v>
      </c>
      <c r="F1024" s="507">
        <v>0</v>
      </c>
      <c r="G1024" s="507">
        <v>0</v>
      </c>
      <c r="H1024" s="507">
        <v>0</v>
      </c>
      <c r="I1024" s="507">
        <v>0</v>
      </c>
      <c r="J1024" s="507">
        <v>0</v>
      </c>
      <c r="K1024" s="507">
        <v>0</v>
      </c>
      <c r="L1024" s="507">
        <v>0</v>
      </c>
      <c r="M1024" s="507">
        <v>0</v>
      </c>
      <c r="N1024" s="507">
        <v>0</v>
      </c>
      <c r="O1024" s="507">
        <v>0</v>
      </c>
      <c r="P1024" s="507">
        <v>0</v>
      </c>
      <c r="Q1024" s="507">
        <v>1.1499999999999999</v>
      </c>
      <c r="R1024" s="507">
        <v>1.423</v>
      </c>
      <c r="S1024" s="507">
        <v>1.423</v>
      </c>
      <c r="T1024" s="507">
        <v>0</v>
      </c>
      <c r="U1024" s="507">
        <v>1.1499999999999999</v>
      </c>
      <c r="V1024" s="507">
        <v>1.423</v>
      </c>
      <c r="W1024" s="507">
        <v>1.423</v>
      </c>
      <c r="X1024" s="507">
        <v>-1.423</v>
      </c>
      <c r="Y1024" s="507">
        <v>-1.423</v>
      </c>
      <c r="Z1024" s="507">
        <v>1.423</v>
      </c>
      <c r="AA1024" s="473" t="s">
        <v>1119</v>
      </c>
      <c r="AB1024" s="472" t="s">
        <v>622</v>
      </c>
      <c r="AC1024" s="271"/>
      <c r="AD1024" s="54"/>
      <c r="AE1024" s="54"/>
      <c r="AF1024" s="54"/>
      <c r="AG1024" s="54"/>
      <c r="AH1024" s="54"/>
      <c r="AI1024" s="464"/>
      <c r="AJ1024" s="470"/>
    </row>
    <row r="1025" spans="1:36" ht="47.25" x14ac:dyDescent="0.25">
      <c r="A1025" s="447">
        <v>0</v>
      </c>
      <c r="B1025" s="471" t="s">
        <v>902</v>
      </c>
      <c r="C1025" s="447" t="s">
        <v>385</v>
      </c>
      <c r="D1025" s="507">
        <v>0</v>
      </c>
      <c r="E1025" s="507">
        <v>0</v>
      </c>
      <c r="F1025" s="507">
        <v>0</v>
      </c>
      <c r="G1025" s="507">
        <v>0</v>
      </c>
      <c r="H1025" s="507">
        <v>0</v>
      </c>
      <c r="I1025" s="507">
        <v>0</v>
      </c>
      <c r="J1025" s="507">
        <v>0</v>
      </c>
      <c r="K1025" s="507">
        <v>0</v>
      </c>
      <c r="L1025" s="507">
        <v>0</v>
      </c>
      <c r="M1025" s="507">
        <v>0.23</v>
      </c>
      <c r="N1025" s="507">
        <v>0.249</v>
      </c>
      <c r="O1025" s="507">
        <v>0.249</v>
      </c>
      <c r="P1025" s="507">
        <v>0</v>
      </c>
      <c r="Q1025" s="507">
        <v>0</v>
      </c>
      <c r="R1025" s="507">
        <v>0</v>
      </c>
      <c r="S1025" s="507">
        <v>0</v>
      </c>
      <c r="T1025" s="507">
        <v>0</v>
      </c>
      <c r="U1025" s="507">
        <v>0.23</v>
      </c>
      <c r="V1025" s="507">
        <v>0.249</v>
      </c>
      <c r="W1025" s="507">
        <v>0.249</v>
      </c>
      <c r="X1025" s="507">
        <v>-0.249</v>
      </c>
      <c r="Y1025" s="507">
        <v>-0.249</v>
      </c>
      <c r="Z1025" s="507">
        <v>0.249</v>
      </c>
      <c r="AA1025" s="473" t="s">
        <v>1119</v>
      </c>
      <c r="AB1025" s="472" t="s">
        <v>622</v>
      </c>
      <c r="AC1025" s="271"/>
      <c r="AD1025" s="54"/>
      <c r="AE1025" s="54"/>
      <c r="AF1025" s="54"/>
      <c r="AG1025" s="54"/>
      <c r="AH1025" s="54"/>
      <c r="AI1025" s="464"/>
      <c r="AJ1025" s="470"/>
    </row>
    <row r="1026" spans="1:36" ht="63" x14ac:dyDescent="0.25">
      <c r="A1026" s="447">
        <v>0</v>
      </c>
      <c r="B1026" s="471" t="s">
        <v>998</v>
      </c>
      <c r="C1026" s="447" t="s">
        <v>385</v>
      </c>
      <c r="D1026" s="507">
        <v>0</v>
      </c>
      <c r="E1026" s="507">
        <v>0</v>
      </c>
      <c r="F1026" s="507">
        <v>0</v>
      </c>
      <c r="G1026" s="507">
        <v>0</v>
      </c>
      <c r="H1026" s="507">
        <v>0</v>
      </c>
      <c r="I1026" s="507">
        <v>0</v>
      </c>
      <c r="J1026" s="507">
        <v>0</v>
      </c>
      <c r="K1026" s="507">
        <v>0</v>
      </c>
      <c r="L1026" s="507">
        <v>0</v>
      </c>
      <c r="M1026" s="507">
        <v>0</v>
      </c>
      <c r="N1026" s="507">
        <v>0</v>
      </c>
      <c r="O1026" s="507">
        <v>0</v>
      </c>
      <c r="P1026" s="507">
        <v>0</v>
      </c>
      <c r="Q1026" s="507">
        <v>0.34300000000000003</v>
      </c>
      <c r="R1026" s="507">
        <v>0.156</v>
      </c>
      <c r="S1026" s="507">
        <v>0.156</v>
      </c>
      <c r="T1026" s="507">
        <v>0</v>
      </c>
      <c r="U1026" s="507">
        <v>0.34300000000000003</v>
      </c>
      <c r="V1026" s="507">
        <v>0.156</v>
      </c>
      <c r="W1026" s="507">
        <v>0.156</v>
      </c>
      <c r="X1026" s="507">
        <v>-0.156</v>
      </c>
      <c r="Y1026" s="507">
        <v>-0.156</v>
      </c>
      <c r="Z1026" s="507">
        <v>0.156</v>
      </c>
      <c r="AA1026" s="473" t="s">
        <v>1119</v>
      </c>
      <c r="AB1026" s="472" t="s">
        <v>622</v>
      </c>
      <c r="AC1026" s="271"/>
      <c r="AD1026" s="54"/>
      <c r="AE1026" s="54"/>
      <c r="AF1026" s="54"/>
      <c r="AG1026" s="54"/>
      <c r="AH1026" s="54"/>
      <c r="AI1026" s="464"/>
      <c r="AJ1026" s="470"/>
    </row>
    <row r="1027" spans="1:36" ht="78.75" x14ac:dyDescent="0.25">
      <c r="A1027" s="447">
        <v>0</v>
      </c>
      <c r="B1027" s="471" t="s">
        <v>1000</v>
      </c>
      <c r="C1027" s="447" t="s">
        <v>385</v>
      </c>
      <c r="D1027" s="507">
        <v>0</v>
      </c>
      <c r="E1027" s="507">
        <v>0</v>
      </c>
      <c r="F1027" s="507">
        <v>0</v>
      </c>
      <c r="G1027" s="507">
        <v>0</v>
      </c>
      <c r="H1027" s="507">
        <v>0</v>
      </c>
      <c r="I1027" s="507">
        <v>0</v>
      </c>
      <c r="J1027" s="507">
        <v>0</v>
      </c>
      <c r="K1027" s="507">
        <v>0</v>
      </c>
      <c r="L1027" s="507">
        <v>0</v>
      </c>
      <c r="M1027" s="507">
        <v>0</v>
      </c>
      <c r="N1027" s="507">
        <v>0</v>
      </c>
      <c r="O1027" s="507">
        <v>0</v>
      </c>
      <c r="P1027" s="507">
        <v>0</v>
      </c>
      <c r="Q1027" s="507">
        <v>0.04</v>
      </c>
      <c r="R1027" s="507">
        <v>6.5000000000000002E-2</v>
      </c>
      <c r="S1027" s="507">
        <v>6.5000000000000002E-2</v>
      </c>
      <c r="T1027" s="507">
        <v>0</v>
      </c>
      <c r="U1027" s="507">
        <v>0.04</v>
      </c>
      <c r="V1027" s="507">
        <v>6.5000000000000002E-2</v>
      </c>
      <c r="W1027" s="507">
        <v>6.5000000000000002E-2</v>
      </c>
      <c r="X1027" s="507">
        <v>-6.5000000000000002E-2</v>
      </c>
      <c r="Y1027" s="507">
        <v>-6.5000000000000002E-2</v>
      </c>
      <c r="Z1027" s="507">
        <v>6.5000000000000002E-2</v>
      </c>
      <c r="AA1027" s="473" t="s">
        <v>1119</v>
      </c>
      <c r="AB1027" s="472" t="s">
        <v>622</v>
      </c>
      <c r="AC1027" s="271"/>
      <c r="AD1027" s="54"/>
      <c r="AE1027" s="54"/>
      <c r="AF1027" s="54"/>
      <c r="AG1027" s="54"/>
      <c r="AH1027" s="54"/>
      <c r="AI1027" s="464"/>
      <c r="AJ1027" s="470"/>
    </row>
    <row r="1028" spans="1:36" ht="63" x14ac:dyDescent="0.25">
      <c r="A1028" s="447">
        <v>0</v>
      </c>
      <c r="B1028" s="471" t="s">
        <v>1001</v>
      </c>
      <c r="C1028" s="447" t="s">
        <v>385</v>
      </c>
      <c r="D1028" s="507">
        <v>0</v>
      </c>
      <c r="E1028" s="507">
        <v>0</v>
      </c>
      <c r="F1028" s="507">
        <v>0</v>
      </c>
      <c r="G1028" s="507">
        <v>0</v>
      </c>
      <c r="H1028" s="507">
        <v>0</v>
      </c>
      <c r="I1028" s="507">
        <v>0</v>
      </c>
      <c r="J1028" s="507">
        <v>0</v>
      </c>
      <c r="K1028" s="507">
        <v>0</v>
      </c>
      <c r="L1028" s="507">
        <v>0</v>
      </c>
      <c r="M1028" s="507">
        <v>0</v>
      </c>
      <c r="N1028" s="507">
        <v>0</v>
      </c>
      <c r="O1028" s="507">
        <v>0</v>
      </c>
      <c r="P1028" s="507">
        <v>0</v>
      </c>
      <c r="Q1028" s="507">
        <v>4.7E-2</v>
      </c>
      <c r="R1028" s="507">
        <v>8.5999999999999993E-2</v>
      </c>
      <c r="S1028" s="507">
        <v>8.5999999999999993E-2</v>
      </c>
      <c r="T1028" s="507">
        <v>0</v>
      </c>
      <c r="U1028" s="507">
        <v>4.7E-2</v>
      </c>
      <c r="V1028" s="507">
        <v>8.5999999999999993E-2</v>
      </c>
      <c r="W1028" s="507">
        <v>8.5999999999999993E-2</v>
      </c>
      <c r="X1028" s="507">
        <v>-8.5999999999999993E-2</v>
      </c>
      <c r="Y1028" s="507">
        <v>-8.5999999999999993E-2</v>
      </c>
      <c r="Z1028" s="507">
        <v>8.5999999999999993E-2</v>
      </c>
      <c r="AA1028" s="473" t="s">
        <v>1119</v>
      </c>
      <c r="AB1028" s="472" t="s">
        <v>622</v>
      </c>
      <c r="AC1028" s="271"/>
      <c r="AD1028" s="54"/>
      <c r="AE1028" s="54"/>
      <c r="AF1028" s="54"/>
      <c r="AG1028" s="54"/>
      <c r="AH1028" s="54"/>
      <c r="AI1028" s="464"/>
      <c r="AJ1028" s="470"/>
    </row>
    <row r="1029" spans="1:36" ht="63" x14ac:dyDescent="0.25">
      <c r="A1029" s="447">
        <v>0</v>
      </c>
      <c r="B1029" s="471" t="s">
        <v>1002</v>
      </c>
      <c r="C1029" s="447" t="s">
        <v>385</v>
      </c>
      <c r="D1029" s="507">
        <v>0</v>
      </c>
      <c r="E1029" s="507">
        <v>0</v>
      </c>
      <c r="F1029" s="507">
        <v>0</v>
      </c>
      <c r="G1029" s="507">
        <v>0</v>
      </c>
      <c r="H1029" s="507">
        <v>0</v>
      </c>
      <c r="I1029" s="507">
        <v>0</v>
      </c>
      <c r="J1029" s="507">
        <v>0</v>
      </c>
      <c r="K1029" s="507">
        <v>0</v>
      </c>
      <c r="L1029" s="507">
        <v>0</v>
      </c>
      <c r="M1029" s="507">
        <v>0</v>
      </c>
      <c r="N1029" s="507">
        <v>0</v>
      </c>
      <c r="O1029" s="507">
        <v>0</v>
      </c>
      <c r="P1029" s="507">
        <v>0</v>
      </c>
      <c r="Q1029" s="507">
        <v>0.40500000000000003</v>
      </c>
      <c r="R1029" s="507">
        <v>0.36099999999999999</v>
      </c>
      <c r="S1029" s="507">
        <v>0.36099999999999999</v>
      </c>
      <c r="T1029" s="507">
        <v>0</v>
      </c>
      <c r="U1029" s="507">
        <v>0.40500000000000003</v>
      </c>
      <c r="V1029" s="507">
        <v>0.36099999999999999</v>
      </c>
      <c r="W1029" s="507">
        <v>0.36099999999999999</v>
      </c>
      <c r="X1029" s="507">
        <v>-0.36099999999999999</v>
      </c>
      <c r="Y1029" s="507">
        <v>-0.36099999999999999</v>
      </c>
      <c r="Z1029" s="507">
        <v>0.36099999999999999</v>
      </c>
      <c r="AA1029" s="473" t="s">
        <v>1119</v>
      </c>
      <c r="AB1029" s="472" t="s">
        <v>622</v>
      </c>
      <c r="AC1029" s="271"/>
      <c r="AD1029" s="54"/>
      <c r="AE1029" s="54"/>
      <c r="AF1029" s="54"/>
      <c r="AG1029" s="54"/>
      <c r="AH1029" s="54"/>
      <c r="AI1029" s="464"/>
      <c r="AJ1029" s="470"/>
    </row>
    <row r="1030" spans="1:36" ht="78.75" x14ac:dyDescent="0.25">
      <c r="A1030" s="447">
        <v>0</v>
      </c>
      <c r="B1030" s="471" t="s">
        <v>1003</v>
      </c>
      <c r="C1030" s="447" t="s">
        <v>385</v>
      </c>
      <c r="D1030" s="507">
        <v>0</v>
      </c>
      <c r="E1030" s="507">
        <v>0</v>
      </c>
      <c r="F1030" s="507">
        <v>0</v>
      </c>
      <c r="G1030" s="507">
        <v>0</v>
      </c>
      <c r="H1030" s="507">
        <v>0</v>
      </c>
      <c r="I1030" s="507">
        <v>0</v>
      </c>
      <c r="J1030" s="507">
        <v>0</v>
      </c>
      <c r="K1030" s="507">
        <v>0</v>
      </c>
      <c r="L1030" s="507">
        <v>0</v>
      </c>
      <c r="M1030" s="507">
        <v>0</v>
      </c>
      <c r="N1030" s="507">
        <v>0</v>
      </c>
      <c r="O1030" s="507">
        <v>0</v>
      </c>
      <c r="P1030" s="507">
        <v>0</v>
      </c>
      <c r="Q1030" s="507">
        <v>0.14199999999999999</v>
      </c>
      <c r="R1030" s="507">
        <v>0.23200000000000001</v>
      </c>
      <c r="S1030" s="507">
        <v>0.23200000000000001</v>
      </c>
      <c r="T1030" s="507">
        <v>0</v>
      </c>
      <c r="U1030" s="507">
        <v>0.14199999999999999</v>
      </c>
      <c r="V1030" s="507">
        <v>0.23200000000000001</v>
      </c>
      <c r="W1030" s="507">
        <v>0.23200000000000001</v>
      </c>
      <c r="X1030" s="507">
        <v>-0.23200000000000001</v>
      </c>
      <c r="Y1030" s="507">
        <v>-0.23200000000000001</v>
      </c>
      <c r="Z1030" s="507">
        <v>0.23200000000000001</v>
      </c>
      <c r="AA1030" s="473" t="s">
        <v>1119</v>
      </c>
      <c r="AB1030" s="472" t="s">
        <v>622</v>
      </c>
      <c r="AC1030" s="271"/>
      <c r="AD1030" s="54"/>
      <c r="AE1030" s="54"/>
      <c r="AF1030" s="54"/>
      <c r="AG1030" s="54"/>
      <c r="AH1030" s="54"/>
      <c r="AI1030" s="464"/>
      <c r="AJ1030" s="470"/>
    </row>
    <row r="1031" spans="1:36" ht="78.75" x14ac:dyDescent="0.25">
      <c r="A1031" s="447">
        <v>0</v>
      </c>
      <c r="B1031" s="471" t="s">
        <v>1004</v>
      </c>
      <c r="C1031" s="447" t="s">
        <v>385</v>
      </c>
      <c r="D1031" s="507">
        <v>0</v>
      </c>
      <c r="E1031" s="507">
        <v>0</v>
      </c>
      <c r="F1031" s="507">
        <v>0</v>
      </c>
      <c r="G1031" s="507">
        <v>0</v>
      </c>
      <c r="H1031" s="507">
        <v>0</v>
      </c>
      <c r="I1031" s="507">
        <v>0</v>
      </c>
      <c r="J1031" s="507">
        <v>0</v>
      </c>
      <c r="K1031" s="507">
        <v>0</v>
      </c>
      <c r="L1031" s="507">
        <v>0</v>
      </c>
      <c r="M1031" s="507">
        <v>0</v>
      </c>
      <c r="N1031" s="507">
        <v>0</v>
      </c>
      <c r="O1031" s="507">
        <v>0</v>
      </c>
      <c r="P1031" s="507">
        <v>0</v>
      </c>
      <c r="Q1031" s="507">
        <v>0.112</v>
      </c>
      <c r="R1031" s="507">
        <v>0.125</v>
      </c>
      <c r="S1031" s="507">
        <v>0.125</v>
      </c>
      <c r="T1031" s="507">
        <v>0</v>
      </c>
      <c r="U1031" s="507">
        <v>0.112</v>
      </c>
      <c r="V1031" s="507">
        <v>0.125</v>
      </c>
      <c r="W1031" s="507">
        <v>0.125</v>
      </c>
      <c r="X1031" s="507">
        <v>-0.125</v>
      </c>
      <c r="Y1031" s="507">
        <v>-0.125</v>
      </c>
      <c r="Z1031" s="507">
        <v>0.125</v>
      </c>
      <c r="AA1031" s="473" t="s">
        <v>1119</v>
      </c>
      <c r="AB1031" s="472" t="s">
        <v>622</v>
      </c>
      <c r="AC1031" s="271"/>
      <c r="AD1031" s="54"/>
      <c r="AE1031" s="54"/>
      <c r="AF1031" s="54"/>
      <c r="AG1031" s="54"/>
      <c r="AH1031" s="54"/>
      <c r="AI1031" s="464"/>
      <c r="AJ1031" s="470"/>
    </row>
    <row r="1032" spans="1:36" ht="78.75" x14ac:dyDescent="0.25">
      <c r="A1032" s="447">
        <v>0</v>
      </c>
      <c r="B1032" s="471" t="s">
        <v>1005</v>
      </c>
      <c r="C1032" s="447" t="s">
        <v>385</v>
      </c>
      <c r="D1032" s="507">
        <v>0</v>
      </c>
      <c r="E1032" s="507">
        <v>0</v>
      </c>
      <c r="F1032" s="507">
        <v>0</v>
      </c>
      <c r="G1032" s="507">
        <v>0</v>
      </c>
      <c r="H1032" s="507">
        <v>0</v>
      </c>
      <c r="I1032" s="507">
        <v>0</v>
      </c>
      <c r="J1032" s="507">
        <v>0</v>
      </c>
      <c r="K1032" s="507">
        <v>0</v>
      </c>
      <c r="L1032" s="507">
        <v>0</v>
      </c>
      <c r="M1032" s="507">
        <v>0</v>
      </c>
      <c r="N1032" s="507">
        <v>0</v>
      </c>
      <c r="O1032" s="507">
        <v>0</v>
      </c>
      <c r="P1032" s="507">
        <v>0</v>
      </c>
      <c r="Q1032" s="507">
        <v>2.37</v>
      </c>
      <c r="R1032" s="507">
        <v>2.093</v>
      </c>
      <c r="S1032" s="507">
        <v>2.093</v>
      </c>
      <c r="T1032" s="507">
        <v>0</v>
      </c>
      <c r="U1032" s="507">
        <v>2.37</v>
      </c>
      <c r="V1032" s="507">
        <v>2.093</v>
      </c>
      <c r="W1032" s="507">
        <v>2.093</v>
      </c>
      <c r="X1032" s="507">
        <v>-2.093</v>
      </c>
      <c r="Y1032" s="507">
        <v>-2.093</v>
      </c>
      <c r="Z1032" s="507">
        <v>2.093</v>
      </c>
      <c r="AA1032" s="473" t="s">
        <v>1119</v>
      </c>
      <c r="AB1032" s="472" t="s">
        <v>622</v>
      </c>
      <c r="AC1032" s="271"/>
      <c r="AD1032" s="54"/>
      <c r="AE1032" s="54"/>
      <c r="AF1032" s="54"/>
      <c r="AG1032" s="54"/>
      <c r="AH1032" s="54"/>
      <c r="AI1032" s="464"/>
      <c r="AJ1032" s="470"/>
    </row>
    <row r="1033" spans="1:36" ht="63" x14ac:dyDescent="0.25">
      <c r="A1033" s="447">
        <v>0</v>
      </c>
      <c r="B1033" s="471" t="s">
        <v>1006</v>
      </c>
      <c r="C1033" s="447" t="s">
        <v>385</v>
      </c>
      <c r="D1033" s="507">
        <v>0</v>
      </c>
      <c r="E1033" s="507">
        <v>0</v>
      </c>
      <c r="F1033" s="507">
        <v>0</v>
      </c>
      <c r="G1033" s="507">
        <v>0</v>
      </c>
      <c r="H1033" s="507">
        <v>0</v>
      </c>
      <c r="I1033" s="507">
        <v>0</v>
      </c>
      <c r="J1033" s="507">
        <v>0</v>
      </c>
      <c r="K1033" s="507">
        <v>0</v>
      </c>
      <c r="L1033" s="507">
        <v>0</v>
      </c>
      <c r="M1033" s="507">
        <v>0</v>
      </c>
      <c r="N1033" s="507">
        <v>0</v>
      </c>
      <c r="O1033" s="507">
        <v>0</v>
      </c>
      <c r="P1033" s="507">
        <v>0</v>
      </c>
      <c r="Q1033" s="507">
        <v>0.1</v>
      </c>
      <c r="R1033" s="507">
        <v>8.5999999999999993E-2</v>
      </c>
      <c r="S1033" s="507">
        <v>8.5999999999999993E-2</v>
      </c>
      <c r="T1033" s="507">
        <v>0</v>
      </c>
      <c r="U1033" s="507">
        <v>0.1</v>
      </c>
      <c r="V1033" s="507">
        <v>8.5999999999999993E-2</v>
      </c>
      <c r="W1033" s="507">
        <v>8.5999999999999993E-2</v>
      </c>
      <c r="X1033" s="507">
        <v>-8.5999999999999993E-2</v>
      </c>
      <c r="Y1033" s="507">
        <v>-8.5999999999999993E-2</v>
      </c>
      <c r="Z1033" s="507">
        <v>8.5999999999999993E-2</v>
      </c>
      <c r="AA1033" s="473" t="s">
        <v>1119</v>
      </c>
      <c r="AB1033" s="472" t="s">
        <v>622</v>
      </c>
      <c r="AC1033" s="271"/>
      <c r="AD1033" s="54"/>
      <c r="AE1033" s="54"/>
      <c r="AF1033" s="54"/>
      <c r="AG1033" s="54"/>
      <c r="AH1033" s="54"/>
      <c r="AI1033" s="464"/>
      <c r="AJ1033" s="470"/>
    </row>
    <row r="1034" spans="1:36" ht="63" x14ac:dyDescent="0.25">
      <c r="A1034" s="447">
        <v>0</v>
      </c>
      <c r="B1034" s="471" t="s">
        <v>1007</v>
      </c>
      <c r="C1034" s="447" t="s">
        <v>385</v>
      </c>
      <c r="D1034" s="507">
        <v>0</v>
      </c>
      <c r="E1034" s="507">
        <v>0</v>
      </c>
      <c r="F1034" s="507">
        <v>0</v>
      </c>
      <c r="G1034" s="507">
        <v>0</v>
      </c>
      <c r="H1034" s="507">
        <v>0</v>
      </c>
      <c r="I1034" s="507">
        <v>0</v>
      </c>
      <c r="J1034" s="507">
        <v>0</v>
      </c>
      <c r="K1034" s="507">
        <v>0</v>
      </c>
      <c r="L1034" s="507">
        <v>0</v>
      </c>
      <c r="M1034" s="507">
        <v>0</v>
      </c>
      <c r="N1034" s="507">
        <v>0</v>
      </c>
      <c r="O1034" s="507">
        <v>0</v>
      </c>
      <c r="P1034" s="507">
        <v>0</v>
      </c>
      <c r="Q1034" s="507">
        <v>0.25</v>
      </c>
      <c r="R1034" s="507">
        <v>0.19700000000000001</v>
      </c>
      <c r="S1034" s="507">
        <v>0.19700000000000001</v>
      </c>
      <c r="T1034" s="507">
        <v>0</v>
      </c>
      <c r="U1034" s="507">
        <v>0.25</v>
      </c>
      <c r="V1034" s="507">
        <v>0.19700000000000001</v>
      </c>
      <c r="W1034" s="507">
        <v>0.19700000000000001</v>
      </c>
      <c r="X1034" s="507">
        <v>-0.19700000000000001</v>
      </c>
      <c r="Y1034" s="507">
        <v>-0.19700000000000001</v>
      </c>
      <c r="Z1034" s="507">
        <v>0.19700000000000001</v>
      </c>
      <c r="AA1034" s="473" t="s">
        <v>1119</v>
      </c>
      <c r="AB1034" s="472" t="s">
        <v>622</v>
      </c>
      <c r="AC1034" s="271"/>
      <c r="AD1034" s="54"/>
      <c r="AE1034" s="54"/>
      <c r="AF1034" s="54"/>
      <c r="AG1034" s="54"/>
      <c r="AH1034" s="54"/>
      <c r="AI1034" s="464"/>
      <c r="AJ1034" s="470"/>
    </row>
    <row r="1035" spans="1:36" ht="63" x14ac:dyDescent="0.25">
      <c r="A1035" s="447">
        <v>0</v>
      </c>
      <c r="B1035" s="471" t="s">
        <v>1008</v>
      </c>
      <c r="C1035" s="447" t="s">
        <v>385</v>
      </c>
      <c r="D1035" s="507">
        <v>0</v>
      </c>
      <c r="E1035" s="507">
        <v>0</v>
      </c>
      <c r="F1035" s="507">
        <v>0</v>
      </c>
      <c r="G1035" s="507">
        <v>0</v>
      </c>
      <c r="H1035" s="507">
        <v>0</v>
      </c>
      <c r="I1035" s="507">
        <v>0</v>
      </c>
      <c r="J1035" s="507">
        <v>0</v>
      </c>
      <c r="K1035" s="507">
        <v>0</v>
      </c>
      <c r="L1035" s="507">
        <v>0</v>
      </c>
      <c r="M1035" s="507">
        <v>0</v>
      </c>
      <c r="N1035" s="507">
        <v>0</v>
      </c>
      <c r="O1035" s="507">
        <v>0</v>
      </c>
      <c r="P1035" s="507">
        <v>0</v>
      </c>
      <c r="Q1035" s="507">
        <v>0.34399999999999997</v>
      </c>
      <c r="R1035" s="507">
        <v>0.44600000000000001</v>
      </c>
      <c r="S1035" s="507">
        <v>0.44600000000000001</v>
      </c>
      <c r="T1035" s="507">
        <v>0</v>
      </c>
      <c r="U1035" s="507">
        <v>0.34399999999999997</v>
      </c>
      <c r="V1035" s="507">
        <v>0.44600000000000001</v>
      </c>
      <c r="W1035" s="507">
        <v>0.44600000000000001</v>
      </c>
      <c r="X1035" s="507">
        <v>-0.44600000000000001</v>
      </c>
      <c r="Y1035" s="507">
        <v>-0.44600000000000001</v>
      </c>
      <c r="Z1035" s="507">
        <v>0.44600000000000001</v>
      </c>
      <c r="AA1035" s="473" t="s">
        <v>1119</v>
      </c>
      <c r="AB1035" s="472" t="s">
        <v>622</v>
      </c>
      <c r="AC1035" s="271"/>
      <c r="AD1035" s="54"/>
      <c r="AE1035" s="54"/>
      <c r="AF1035" s="54"/>
      <c r="AG1035" s="54"/>
      <c r="AH1035" s="54"/>
      <c r="AI1035" s="464"/>
      <c r="AJ1035" s="470"/>
    </row>
    <row r="1036" spans="1:36" ht="63" x14ac:dyDescent="0.25">
      <c r="A1036" s="447">
        <v>0</v>
      </c>
      <c r="B1036" s="471" t="s">
        <v>1009</v>
      </c>
      <c r="C1036" s="447" t="s">
        <v>385</v>
      </c>
      <c r="D1036" s="507">
        <v>0</v>
      </c>
      <c r="E1036" s="507">
        <v>0</v>
      </c>
      <c r="F1036" s="507">
        <v>0</v>
      </c>
      <c r="G1036" s="507">
        <v>0</v>
      </c>
      <c r="H1036" s="507">
        <v>0</v>
      </c>
      <c r="I1036" s="507">
        <v>0</v>
      </c>
      <c r="J1036" s="507">
        <v>0</v>
      </c>
      <c r="K1036" s="507">
        <v>0</v>
      </c>
      <c r="L1036" s="507">
        <v>0</v>
      </c>
      <c r="M1036" s="507">
        <v>0</v>
      </c>
      <c r="N1036" s="507">
        <v>0</v>
      </c>
      <c r="O1036" s="507">
        <v>0</v>
      </c>
      <c r="P1036" s="507">
        <v>0</v>
      </c>
      <c r="Q1036" s="507">
        <v>0.217</v>
      </c>
      <c r="R1036" s="507">
        <v>0.22800000000000001</v>
      </c>
      <c r="S1036" s="507">
        <v>0.22800000000000001</v>
      </c>
      <c r="T1036" s="507">
        <v>0</v>
      </c>
      <c r="U1036" s="507">
        <v>0.217</v>
      </c>
      <c r="V1036" s="507">
        <v>0.22800000000000001</v>
      </c>
      <c r="W1036" s="507">
        <v>0.22800000000000001</v>
      </c>
      <c r="X1036" s="507">
        <v>-0.22800000000000001</v>
      </c>
      <c r="Y1036" s="507">
        <v>-0.22800000000000001</v>
      </c>
      <c r="Z1036" s="507">
        <v>0.22800000000000001</v>
      </c>
      <c r="AA1036" s="473" t="s">
        <v>1119</v>
      </c>
      <c r="AB1036" s="472" t="s">
        <v>622</v>
      </c>
      <c r="AC1036" s="271"/>
      <c r="AD1036" s="54"/>
      <c r="AE1036" s="54"/>
      <c r="AF1036" s="54"/>
      <c r="AG1036" s="54"/>
      <c r="AH1036" s="54"/>
      <c r="AI1036" s="464"/>
      <c r="AJ1036" s="470"/>
    </row>
    <row r="1037" spans="1:36" ht="47.25" x14ac:dyDescent="0.25">
      <c r="A1037" s="447">
        <v>0</v>
      </c>
      <c r="B1037" s="471" t="s">
        <v>1010</v>
      </c>
      <c r="C1037" s="447" t="s">
        <v>385</v>
      </c>
      <c r="D1037" s="507">
        <v>0</v>
      </c>
      <c r="E1037" s="507">
        <v>0</v>
      </c>
      <c r="F1037" s="507">
        <v>0</v>
      </c>
      <c r="G1037" s="507">
        <v>0</v>
      </c>
      <c r="H1037" s="507">
        <v>0</v>
      </c>
      <c r="I1037" s="507">
        <v>0</v>
      </c>
      <c r="J1037" s="507">
        <v>0</v>
      </c>
      <c r="K1037" s="507">
        <v>0</v>
      </c>
      <c r="L1037" s="507">
        <v>0</v>
      </c>
      <c r="M1037" s="507">
        <v>0</v>
      </c>
      <c r="N1037" s="507">
        <v>0</v>
      </c>
      <c r="O1037" s="507">
        <v>0</v>
      </c>
      <c r="P1037" s="507">
        <v>0</v>
      </c>
      <c r="Q1037" s="507">
        <v>0.23</v>
      </c>
      <c r="R1037" s="507">
        <v>0.14399999999999999</v>
      </c>
      <c r="S1037" s="507">
        <v>0.14399999999999999</v>
      </c>
      <c r="T1037" s="507">
        <v>0</v>
      </c>
      <c r="U1037" s="507">
        <v>0.23</v>
      </c>
      <c r="V1037" s="507">
        <v>0.14399999999999999</v>
      </c>
      <c r="W1037" s="507">
        <v>0.14399999999999999</v>
      </c>
      <c r="X1037" s="507">
        <v>-0.14399999999999999</v>
      </c>
      <c r="Y1037" s="507">
        <v>-0.14399999999999999</v>
      </c>
      <c r="Z1037" s="507">
        <v>0.14399999999999999</v>
      </c>
      <c r="AA1037" s="473" t="s">
        <v>1119</v>
      </c>
      <c r="AB1037" s="472" t="s">
        <v>622</v>
      </c>
      <c r="AC1037" s="271"/>
      <c r="AD1037" s="54"/>
      <c r="AE1037" s="54"/>
      <c r="AF1037" s="54"/>
      <c r="AG1037" s="54"/>
      <c r="AH1037" s="54"/>
      <c r="AI1037" s="464"/>
      <c r="AJ1037" s="470"/>
    </row>
    <row r="1038" spans="1:36" ht="47.25" x14ac:dyDescent="0.25">
      <c r="A1038" s="447">
        <v>0</v>
      </c>
      <c r="B1038" s="471" t="s">
        <v>1011</v>
      </c>
      <c r="C1038" s="447" t="s">
        <v>385</v>
      </c>
      <c r="D1038" s="507">
        <v>0</v>
      </c>
      <c r="E1038" s="507">
        <v>0</v>
      </c>
      <c r="F1038" s="507">
        <v>0</v>
      </c>
      <c r="G1038" s="507">
        <v>0</v>
      </c>
      <c r="H1038" s="507">
        <v>0</v>
      </c>
      <c r="I1038" s="507">
        <v>0</v>
      </c>
      <c r="J1038" s="507">
        <v>0</v>
      </c>
      <c r="K1038" s="507">
        <v>0</v>
      </c>
      <c r="L1038" s="507">
        <v>0</v>
      </c>
      <c r="M1038" s="507">
        <v>0</v>
      </c>
      <c r="N1038" s="507">
        <v>0</v>
      </c>
      <c r="O1038" s="507">
        <v>0</v>
      </c>
      <c r="P1038" s="507">
        <v>0</v>
      </c>
      <c r="Q1038" s="507">
        <v>9.5000000000000001E-2</v>
      </c>
      <c r="R1038" s="507">
        <v>0.14200000000000002</v>
      </c>
      <c r="S1038" s="507">
        <v>0.14200000000000002</v>
      </c>
      <c r="T1038" s="507">
        <v>0</v>
      </c>
      <c r="U1038" s="507">
        <v>9.5000000000000001E-2</v>
      </c>
      <c r="V1038" s="507">
        <v>0.14200000000000002</v>
      </c>
      <c r="W1038" s="507">
        <v>0.14200000000000002</v>
      </c>
      <c r="X1038" s="507">
        <v>-0.14200000000000002</v>
      </c>
      <c r="Y1038" s="507">
        <v>-0.14200000000000002</v>
      </c>
      <c r="Z1038" s="507">
        <v>0.14200000000000002</v>
      </c>
      <c r="AA1038" s="473" t="s">
        <v>1119</v>
      </c>
      <c r="AB1038" s="472" t="s">
        <v>622</v>
      </c>
      <c r="AC1038" s="271"/>
      <c r="AD1038" s="54"/>
      <c r="AE1038" s="54"/>
      <c r="AF1038" s="54"/>
      <c r="AG1038" s="54"/>
      <c r="AH1038" s="54"/>
      <c r="AI1038" s="464"/>
      <c r="AJ1038" s="470"/>
    </row>
    <row r="1039" spans="1:36" ht="63" x14ac:dyDescent="0.25">
      <c r="A1039" s="447">
        <v>0</v>
      </c>
      <c r="B1039" s="471" t="s">
        <v>1012</v>
      </c>
      <c r="C1039" s="447" t="s">
        <v>385</v>
      </c>
      <c r="D1039" s="507">
        <v>0</v>
      </c>
      <c r="E1039" s="507">
        <v>0</v>
      </c>
      <c r="F1039" s="507">
        <v>0</v>
      </c>
      <c r="G1039" s="507">
        <v>0</v>
      </c>
      <c r="H1039" s="507">
        <v>0</v>
      </c>
      <c r="I1039" s="507">
        <v>0</v>
      </c>
      <c r="J1039" s="507">
        <v>0</v>
      </c>
      <c r="K1039" s="507">
        <v>0</v>
      </c>
      <c r="L1039" s="507">
        <v>0</v>
      </c>
      <c r="M1039" s="507">
        <v>0</v>
      </c>
      <c r="N1039" s="507">
        <v>0</v>
      </c>
      <c r="O1039" s="507">
        <v>0</v>
      </c>
      <c r="P1039" s="507">
        <v>0.4</v>
      </c>
      <c r="Q1039" s="507">
        <v>0.17699999999999999</v>
      </c>
      <c r="R1039" s="507">
        <v>1.2789999999999999</v>
      </c>
      <c r="S1039" s="507">
        <v>1.2789999999999999</v>
      </c>
      <c r="T1039" s="507">
        <v>0.4</v>
      </c>
      <c r="U1039" s="507">
        <v>0.17699999999999999</v>
      </c>
      <c r="V1039" s="507">
        <v>1.2789999999999999</v>
      </c>
      <c r="W1039" s="507">
        <v>1.2789999999999999</v>
      </c>
      <c r="X1039" s="507">
        <v>-1.2789999999999999</v>
      </c>
      <c r="Y1039" s="507">
        <v>-1.2789999999999999</v>
      </c>
      <c r="Z1039" s="507">
        <v>1.2789999999999999</v>
      </c>
      <c r="AA1039" s="473" t="s">
        <v>1119</v>
      </c>
      <c r="AB1039" s="472" t="s">
        <v>622</v>
      </c>
      <c r="AC1039" s="271"/>
      <c r="AD1039" s="54"/>
      <c r="AE1039" s="54"/>
      <c r="AF1039" s="54"/>
      <c r="AG1039" s="54"/>
      <c r="AH1039" s="54"/>
      <c r="AI1039" s="464"/>
      <c r="AJ1039" s="470"/>
    </row>
    <row r="1040" spans="1:36" ht="78.75" x14ac:dyDescent="0.25">
      <c r="A1040" s="447">
        <v>0</v>
      </c>
      <c r="B1040" s="471" t="s">
        <v>1013</v>
      </c>
      <c r="C1040" s="447" t="s">
        <v>385</v>
      </c>
      <c r="D1040" s="507">
        <v>0</v>
      </c>
      <c r="E1040" s="507">
        <v>0</v>
      </c>
      <c r="F1040" s="507">
        <v>0</v>
      </c>
      <c r="G1040" s="507">
        <v>0</v>
      </c>
      <c r="H1040" s="507">
        <v>0</v>
      </c>
      <c r="I1040" s="507">
        <v>0</v>
      </c>
      <c r="J1040" s="507">
        <v>0</v>
      </c>
      <c r="K1040" s="507">
        <v>0</v>
      </c>
      <c r="L1040" s="507">
        <v>0</v>
      </c>
      <c r="M1040" s="507">
        <v>0</v>
      </c>
      <c r="N1040" s="507">
        <v>0</v>
      </c>
      <c r="O1040" s="507">
        <v>0</v>
      </c>
      <c r="P1040" s="507">
        <v>0</v>
      </c>
      <c r="Q1040" s="507">
        <v>6.5000000000000002E-2</v>
      </c>
      <c r="R1040" s="507">
        <v>0.1</v>
      </c>
      <c r="S1040" s="507">
        <v>0.1</v>
      </c>
      <c r="T1040" s="507">
        <v>0</v>
      </c>
      <c r="U1040" s="507">
        <v>6.5000000000000002E-2</v>
      </c>
      <c r="V1040" s="507">
        <v>0.1</v>
      </c>
      <c r="W1040" s="507">
        <v>0.1</v>
      </c>
      <c r="X1040" s="507">
        <v>-0.1</v>
      </c>
      <c r="Y1040" s="507">
        <v>-0.1</v>
      </c>
      <c r="Z1040" s="507">
        <v>0.1</v>
      </c>
      <c r="AA1040" s="473" t="s">
        <v>1119</v>
      </c>
      <c r="AB1040" s="472" t="s">
        <v>622</v>
      </c>
      <c r="AC1040" s="271"/>
      <c r="AD1040" s="54"/>
      <c r="AE1040" s="54"/>
      <c r="AF1040" s="54"/>
      <c r="AG1040" s="54"/>
      <c r="AH1040" s="54"/>
      <c r="AI1040" s="464"/>
      <c r="AJ1040" s="470"/>
    </row>
    <row r="1041" spans="1:36" ht="78.75" x14ac:dyDescent="0.25">
      <c r="A1041" s="447">
        <v>0</v>
      </c>
      <c r="B1041" s="471" t="s">
        <v>1014</v>
      </c>
      <c r="C1041" s="447" t="s">
        <v>385</v>
      </c>
      <c r="D1041" s="507">
        <v>0</v>
      </c>
      <c r="E1041" s="507">
        <v>0</v>
      </c>
      <c r="F1041" s="507">
        <v>0</v>
      </c>
      <c r="G1041" s="507">
        <v>0</v>
      </c>
      <c r="H1041" s="507">
        <v>0</v>
      </c>
      <c r="I1041" s="507">
        <v>0</v>
      </c>
      <c r="J1041" s="507">
        <v>0</v>
      </c>
      <c r="K1041" s="507">
        <v>0</v>
      </c>
      <c r="L1041" s="507">
        <v>0</v>
      </c>
      <c r="M1041" s="507">
        <v>0</v>
      </c>
      <c r="N1041" s="507">
        <v>0</v>
      </c>
      <c r="O1041" s="507">
        <v>0</v>
      </c>
      <c r="P1041" s="507">
        <v>0</v>
      </c>
      <c r="Q1041" s="507">
        <v>0.3</v>
      </c>
      <c r="R1041" s="507">
        <v>0.14199999999999999</v>
      </c>
      <c r="S1041" s="507">
        <v>0.14199999999999999</v>
      </c>
      <c r="T1041" s="507">
        <v>0</v>
      </c>
      <c r="U1041" s="507">
        <v>0.3</v>
      </c>
      <c r="V1041" s="507">
        <v>0.14199999999999999</v>
      </c>
      <c r="W1041" s="507">
        <v>0.14199999999999999</v>
      </c>
      <c r="X1041" s="507">
        <v>-0.14199999999999999</v>
      </c>
      <c r="Y1041" s="507">
        <v>-0.14199999999999999</v>
      </c>
      <c r="Z1041" s="507">
        <v>0.14199999999999999</v>
      </c>
      <c r="AA1041" s="473" t="s">
        <v>1119</v>
      </c>
      <c r="AB1041" s="472" t="s">
        <v>622</v>
      </c>
      <c r="AC1041" s="271"/>
      <c r="AD1041" s="54"/>
      <c r="AE1041" s="54"/>
      <c r="AF1041" s="54"/>
      <c r="AG1041" s="54"/>
      <c r="AH1041" s="54"/>
      <c r="AI1041" s="464"/>
      <c r="AJ1041" s="470"/>
    </row>
    <row r="1042" spans="1:36" ht="78.75" x14ac:dyDescent="0.25">
      <c r="A1042" s="447">
        <v>0</v>
      </c>
      <c r="B1042" s="471" t="s">
        <v>1015</v>
      </c>
      <c r="C1042" s="447" t="s">
        <v>385</v>
      </c>
      <c r="D1042" s="507">
        <v>0</v>
      </c>
      <c r="E1042" s="507">
        <v>0</v>
      </c>
      <c r="F1042" s="507">
        <v>0</v>
      </c>
      <c r="G1042" s="507">
        <v>0</v>
      </c>
      <c r="H1042" s="507">
        <v>0</v>
      </c>
      <c r="I1042" s="507">
        <v>0</v>
      </c>
      <c r="J1042" s="507">
        <v>0</v>
      </c>
      <c r="K1042" s="507">
        <v>0</v>
      </c>
      <c r="L1042" s="507">
        <v>0</v>
      </c>
      <c r="M1042" s="507">
        <v>0</v>
      </c>
      <c r="N1042" s="507">
        <v>0</v>
      </c>
      <c r="O1042" s="507">
        <v>0</v>
      </c>
      <c r="P1042" s="507">
        <v>0</v>
      </c>
      <c r="Q1042" s="507">
        <v>0.04</v>
      </c>
      <c r="R1042" s="507">
        <v>4.9000000000000002E-2</v>
      </c>
      <c r="S1042" s="507">
        <v>4.9000000000000002E-2</v>
      </c>
      <c r="T1042" s="507">
        <v>0</v>
      </c>
      <c r="U1042" s="507">
        <v>0.04</v>
      </c>
      <c r="V1042" s="507">
        <v>4.9000000000000002E-2</v>
      </c>
      <c r="W1042" s="507">
        <v>4.9000000000000002E-2</v>
      </c>
      <c r="X1042" s="507">
        <v>-4.9000000000000002E-2</v>
      </c>
      <c r="Y1042" s="507">
        <v>-4.9000000000000002E-2</v>
      </c>
      <c r="Z1042" s="507">
        <v>4.9000000000000002E-2</v>
      </c>
      <c r="AA1042" s="473" t="s">
        <v>1119</v>
      </c>
      <c r="AB1042" s="472" t="s">
        <v>622</v>
      </c>
      <c r="AC1042" s="271"/>
      <c r="AD1042" s="54"/>
      <c r="AE1042" s="54"/>
      <c r="AF1042" s="54"/>
      <c r="AG1042" s="54"/>
      <c r="AH1042" s="54"/>
      <c r="AI1042" s="464"/>
      <c r="AJ1042" s="470"/>
    </row>
    <row r="1043" spans="1:36" ht="78.75" x14ac:dyDescent="0.25">
      <c r="A1043" s="447">
        <v>0</v>
      </c>
      <c r="B1043" s="471" t="s">
        <v>1016</v>
      </c>
      <c r="C1043" s="447" t="s">
        <v>385</v>
      </c>
      <c r="D1043" s="507">
        <v>0</v>
      </c>
      <c r="E1043" s="507">
        <v>0</v>
      </c>
      <c r="F1043" s="507">
        <v>0</v>
      </c>
      <c r="G1043" s="507">
        <v>0</v>
      </c>
      <c r="H1043" s="507">
        <v>0</v>
      </c>
      <c r="I1043" s="507">
        <v>0</v>
      </c>
      <c r="J1043" s="507">
        <v>0</v>
      </c>
      <c r="K1043" s="507">
        <v>0</v>
      </c>
      <c r="L1043" s="507">
        <v>0</v>
      </c>
      <c r="M1043" s="507">
        <v>0</v>
      </c>
      <c r="N1043" s="507">
        <v>0</v>
      </c>
      <c r="O1043" s="507">
        <v>0</v>
      </c>
      <c r="P1043" s="507">
        <v>0</v>
      </c>
      <c r="Q1043" s="507">
        <v>0.02</v>
      </c>
      <c r="R1043" s="507">
        <v>4.1000000000000002E-2</v>
      </c>
      <c r="S1043" s="507">
        <v>4.1000000000000002E-2</v>
      </c>
      <c r="T1043" s="507">
        <v>0</v>
      </c>
      <c r="U1043" s="507">
        <v>0.02</v>
      </c>
      <c r="V1043" s="507">
        <v>4.1000000000000002E-2</v>
      </c>
      <c r="W1043" s="507">
        <v>4.1000000000000002E-2</v>
      </c>
      <c r="X1043" s="507">
        <v>-4.1000000000000002E-2</v>
      </c>
      <c r="Y1043" s="507">
        <v>-4.1000000000000002E-2</v>
      </c>
      <c r="Z1043" s="507">
        <v>4.1000000000000002E-2</v>
      </c>
      <c r="AA1043" s="473" t="s">
        <v>1119</v>
      </c>
      <c r="AB1043" s="472" t="s">
        <v>622</v>
      </c>
      <c r="AC1043" s="271"/>
      <c r="AD1043" s="54"/>
      <c r="AE1043" s="54"/>
      <c r="AF1043" s="54"/>
      <c r="AG1043" s="54"/>
      <c r="AH1043" s="54"/>
      <c r="AI1043" s="464"/>
      <c r="AJ1043" s="470"/>
    </row>
    <row r="1044" spans="1:36" ht="63" x14ac:dyDescent="0.25">
      <c r="A1044" s="447">
        <v>0</v>
      </c>
      <c r="B1044" s="471" t="s">
        <v>1017</v>
      </c>
      <c r="C1044" s="447" t="s">
        <v>385</v>
      </c>
      <c r="D1044" s="507">
        <v>0</v>
      </c>
      <c r="E1044" s="507">
        <v>0</v>
      </c>
      <c r="F1044" s="507">
        <v>0</v>
      </c>
      <c r="G1044" s="507">
        <v>0</v>
      </c>
      <c r="H1044" s="507">
        <v>0</v>
      </c>
      <c r="I1044" s="507">
        <v>0</v>
      </c>
      <c r="J1044" s="507">
        <v>0</v>
      </c>
      <c r="K1044" s="507">
        <v>0</v>
      </c>
      <c r="L1044" s="507">
        <v>0</v>
      </c>
      <c r="M1044" s="507">
        <v>0</v>
      </c>
      <c r="N1044" s="507">
        <v>0</v>
      </c>
      <c r="O1044" s="507">
        <v>0</v>
      </c>
      <c r="P1044" s="507">
        <v>0</v>
      </c>
      <c r="Q1044" s="507">
        <v>0.15</v>
      </c>
      <c r="R1044" s="507">
        <v>0.13200000000000001</v>
      </c>
      <c r="S1044" s="507">
        <v>0.13200000000000001</v>
      </c>
      <c r="T1044" s="507">
        <v>0</v>
      </c>
      <c r="U1044" s="507">
        <v>0.15</v>
      </c>
      <c r="V1044" s="507">
        <v>0.13200000000000001</v>
      </c>
      <c r="W1044" s="507">
        <v>0.13200000000000001</v>
      </c>
      <c r="X1044" s="507">
        <v>-0.13200000000000001</v>
      </c>
      <c r="Y1044" s="507">
        <v>-0.13200000000000001</v>
      </c>
      <c r="Z1044" s="507">
        <v>0.13200000000000001</v>
      </c>
      <c r="AA1044" s="473" t="s">
        <v>1119</v>
      </c>
      <c r="AB1044" s="472" t="s">
        <v>622</v>
      </c>
      <c r="AC1044" s="271"/>
      <c r="AD1044" s="54"/>
      <c r="AE1044" s="54"/>
      <c r="AF1044" s="54"/>
      <c r="AG1044" s="54"/>
      <c r="AH1044" s="54"/>
      <c r="AI1044" s="464"/>
      <c r="AJ1044" s="470"/>
    </row>
    <row r="1045" spans="1:36" ht="63" x14ac:dyDescent="0.25">
      <c r="A1045" s="447">
        <v>0</v>
      </c>
      <c r="B1045" s="471" t="s">
        <v>1018</v>
      </c>
      <c r="C1045" s="447" t="s">
        <v>385</v>
      </c>
      <c r="D1045" s="507">
        <v>0</v>
      </c>
      <c r="E1045" s="507">
        <v>0</v>
      </c>
      <c r="F1045" s="507">
        <v>0</v>
      </c>
      <c r="G1045" s="507">
        <v>0</v>
      </c>
      <c r="H1045" s="507">
        <v>0</v>
      </c>
      <c r="I1045" s="507">
        <v>0</v>
      </c>
      <c r="J1045" s="507">
        <v>0</v>
      </c>
      <c r="K1045" s="507">
        <v>0</v>
      </c>
      <c r="L1045" s="507">
        <v>0</v>
      </c>
      <c r="M1045" s="507">
        <v>0</v>
      </c>
      <c r="N1045" s="507">
        <v>0</v>
      </c>
      <c r="O1045" s="507">
        <v>0</v>
      </c>
      <c r="P1045" s="507">
        <v>0</v>
      </c>
      <c r="Q1045" s="507">
        <v>0.25</v>
      </c>
      <c r="R1045" s="507">
        <v>0.16900000000000001</v>
      </c>
      <c r="S1045" s="507">
        <v>0.16900000000000001</v>
      </c>
      <c r="T1045" s="507">
        <v>0</v>
      </c>
      <c r="U1045" s="507">
        <v>0.25</v>
      </c>
      <c r="V1045" s="507">
        <v>0.16900000000000001</v>
      </c>
      <c r="W1045" s="507">
        <v>0.16900000000000001</v>
      </c>
      <c r="X1045" s="507">
        <v>-0.16900000000000001</v>
      </c>
      <c r="Y1045" s="507">
        <v>-0.16900000000000001</v>
      </c>
      <c r="Z1045" s="507">
        <v>0.16900000000000001</v>
      </c>
      <c r="AA1045" s="473" t="s">
        <v>1119</v>
      </c>
      <c r="AB1045" s="472" t="s">
        <v>622</v>
      </c>
      <c r="AC1045" s="271"/>
      <c r="AD1045" s="54"/>
      <c r="AE1045" s="54"/>
      <c r="AF1045" s="54"/>
      <c r="AG1045" s="54"/>
      <c r="AH1045" s="54"/>
      <c r="AI1045" s="464"/>
      <c r="AJ1045" s="470"/>
    </row>
    <row r="1046" spans="1:36" ht="47.25" x14ac:dyDescent="0.25">
      <c r="A1046" s="447">
        <v>0</v>
      </c>
      <c r="B1046" s="471" t="s">
        <v>1019</v>
      </c>
      <c r="C1046" s="447" t="s">
        <v>385</v>
      </c>
      <c r="D1046" s="507">
        <v>0</v>
      </c>
      <c r="E1046" s="507">
        <v>0</v>
      </c>
      <c r="F1046" s="507">
        <v>0</v>
      </c>
      <c r="G1046" s="507">
        <v>0</v>
      </c>
      <c r="H1046" s="507">
        <v>0</v>
      </c>
      <c r="I1046" s="507">
        <v>0</v>
      </c>
      <c r="J1046" s="507">
        <v>0</v>
      </c>
      <c r="K1046" s="507">
        <v>0</v>
      </c>
      <c r="L1046" s="507">
        <v>0</v>
      </c>
      <c r="M1046" s="507">
        <v>0</v>
      </c>
      <c r="N1046" s="507">
        <v>0</v>
      </c>
      <c r="O1046" s="507">
        <v>0</v>
      </c>
      <c r="P1046" s="507">
        <v>0</v>
      </c>
      <c r="Q1046" s="507">
        <v>0.32</v>
      </c>
      <c r="R1046" s="507">
        <v>0.121</v>
      </c>
      <c r="S1046" s="507">
        <v>0.121</v>
      </c>
      <c r="T1046" s="507">
        <v>0</v>
      </c>
      <c r="U1046" s="507">
        <v>0.32</v>
      </c>
      <c r="V1046" s="507">
        <v>0.121</v>
      </c>
      <c r="W1046" s="507">
        <v>0.121</v>
      </c>
      <c r="X1046" s="507">
        <v>-0.121</v>
      </c>
      <c r="Y1046" s="507">
        <v>-0.121</v>
      </c>
      <c r="Z1046" s="507">
        <v>0.121</v>
      </c>
      <c r="AA1046" s="473" t="s">
        <v>1119</v>
      </c>
      <c r="AB1046" s="472" t="s">
        <v>622</v>
      </c>
      <c r="AC1046" s="271"/>
      <c r="AD1046" s="54"/>
      <c r="AE1046" s="54"/>
      <c r="AF1046" s="54"/>
      <c r="AG1046" s="54"/>
      <c r="AH1046" s="54"/>
      <c r="AI1046" s="464"/>
      <c r="AJ1046" s="470"/>
    </row>
    <row r="1047" spans="1:36" x14ac:dyDescent="0.25">
      <c r="A1047" s="447">
        <v>3</v>
      </c>
      <c r="B1047" s="471" t="s">
        <v>466</v>
      </c>
      <c r="C1047" s="447">
        <v>0</v>
      </c>
      <c r="D1047" s="507">
        <v>0</v>
      </c>
      <c r="E1047" s="507">
        <v>0</v>
      </c>
      <c r="F1047" s="507">
        <v>0</v>
      </c>
      <c r="G1047" s="507">
        <v>0</v>
      </c>
      <c r="H1047" s="507">
        <v>0</v>
      </c>
      <c r="I1047" s="507">
        <v>0</v>
      </c>
      <c r="J1047" s="507">
        <v>0</v>
      </c>
      <c r="K1047" s="507">
        <v>0</v>
      </c>
      <c r="L1047" s="507">
        <v>0</v>
      </c>
      <c r="M1047" s="507">
        <v>0</v>
      </c>
      <c r="N1047" s="507">
        <v>0</v>
      </c>
      <c r="O1047" s="507">
        <v>0</v>
      </c>
      <c r="P1047" s="507">
        <v>0</v>
      </c>
      <c r="Q1047" s="507">
        <v>0</v>
      </c>
      <c r="R1047" s="507">
        <v>0</v>
      </c>
      <c r="S1047" s="507">
        <v>0</v>
      </c>
      <c r="T1047" s="507">
        <v>0</v>
      </c>
      <c r="U1047" s="507">
        <v>0</v>
      </c>
      <c r="V1047" s="507">
        <v>0</v>
      </c>
      <c r="W1047" s="507">
        <v>0</v>
      </c>
      <c r="X1047" s="507">
        <v>0</v>
      </c>
      <c r="Y1047" s="507">
        <v>0</v>
      </c>
      <c r="Z1047" s="507">
        <v>0</v>
      </c>
      <c r="AA1047" s="473" t="s">
        <v>1119</v>
      </c>
      <c r="AB1047" s="472">
        <v>0</v>
      </c>
      <c r="AC1047" s="271"/>
      <c r="AD1047" s="54"/>
      <c r="AE1047" s="54"/>
      <c r="AF1047" s="54"/>
      <c r="AG1047" s="54"/>
      <c r="AH1047" s="54"/>
      <c r="AI1047" s="464"/>
      <c r="AJ1047" s="470"/>
    </row>
    <row r="1048" spans="1:36" x14ac:dyDescent="0.25">
      <c r="A1048" s="447">
        <v>4</v>
      </c>
      <c r="B1048" s="471" t="s">
        <v>467</v>
      </c>
      <c r="C1048" s="447">
        <v>0</v>
      </c>
      <c r="D1048" s="507">
        <v>0.5</v>
      </c>
      <c r="E1048" s="507">
        <v>1.8109999999999999</v>
      </c>
      <c r="F1048" s="507">
        <v>5.8449999999999998</v>
      </c>
      <c r="G1048" s="507">
        <v>5.8449999999999998</v>
      </c>
      <c r="H1048" s="507">
        <v>0</v>
      </c>
      <c r="I1048" s="507">
        <v>0</v>
      </c>
      <c r="J1048" s="507">
        <v>0</v>
      </c>
      <c r="K1048" s="507">
        <v>0</v>
      </c>
      <c r="L1048" s="507">
        <v>0</v>
      </c>
      <c r="M1048" s="507">
        <v>4.3390000000000004</v>
      </c>
      <c r="N1048" s="507">
        <v>14.23</v>
      </c>
      <c r="O1048" s="507">
        <v>14.23</v>
      </c>
      <c r="P1048" s="507">
        <v>0</v>
      </c>
      <c r="Q1048" s="507">
        <v>1.59</v>
      </c>
      <c r="R1048" s="507">
        <v>7.8992000000000004</v>
      </c>
      <c r="S1048" s="507">
        <v>7.8992000000000004</v>
      </c>
      <c r="T1048" s="507">
        <v>0.5</v>
      </c>
      <c r="U1048" s="507">
        <v>7.74</v>
      </c>
      <c r="V1048" s="507">
        <v>27.9742</v>
      </c>
      <c r="W1048" s="507">
        <v>27.9742</v>
      </c>
      <c r="X1048" s="507">
        <v>-27.9742</v>
      </c>
      <c r="Y1048" s="507">
        <v>-27.9742</v>
      </c>
      <c r="Z1048" s="507">
        <v>27.9742</v>
      </c>
      <c r="AA1048" s="473" t="s">
        <v>1119</v>
      </c>
      <c r="AB1048" s="472">
        <v>0</v>
      </c>
      <c r="AC1048" s="271"/>
      <c r="AD1048" s="54"/>
      <c r="AE1048" s="54"/>
      <c r="AF1048" s="54"/>
      <c r="AG1048" s="54"/>
      <c r="AH1048" s="54"/>
      <c r="AI1048" s="464"/>
      <c r="AJ1048" s="470"/>
    </row>
    <row r="1049" spans="1:36" ht="47.25" x14ac:dyDescent="0.25">
      <c r="A1049" s="447">
        <v>0</v>
      </c>
      <c r="B1049" s="471" t="s">
        <v>663</v>
      </c>
      <c r="C1049" s="447" t="s">
        <v>385</v>
      </c>
      <c r="D1049" s="507">
        <v>0</v>
      </c>
      <c r="E1049" s="507">
        <v>0.56499999999999995</v>
      </c>
      <c r="F1049" s="507">
        <v>1.026</v>
      </c>
      <c r="G1049" s="507">
        <v>1.026</v>
      </c>
      <c r="H1049" s="507">
        <v>0</v>
      </c>
      <c r="I1049" s="507">
        <v>0</v>
      </c>
      <c r="J1049" s="507">
        <v>0</v>
      </c>
      <c r="K1049" s="507">
        <v>0</v>
      </c>
      <c r="L1049" s="507">
        <v>0</v>
      </c>
      <c r="M1049" s="507">
        <v>0</v>
      </c>
      <c r="N1049" s="507">
        <v>0</v>
      </c>
      <c r="O1049" s="507">
        <v>0</v>
      </c>
      <c r="P1049" s="507">
        <v>0</v>
      </c>
      <c r="Q1049" s="507">
        <v>0</v>
      </c>
      <c r="R1049" s="507">
        <v>0</v>
      </c>
      <c r="S1049" s="507">
        <v>0</v>
      </c>
      <c r="T1049" s="507">
        <v>0</v>
      </c>
      <c r="U1049" s="507">
        <v>0.56499999999999995</v>
      </c>
      <c r="V1049" s="507">
        <v>1.026</v>
      </c>
      <c r="W1049" s="507">
        <v>1.026</v>
      </c>
      <c r="X1049" s="507">
        <v>-1.026</v>
      </c>
      <c r="Y1049" s="507">
        <v>-1.026</v>
      </c>
      <c r="Z1049" s="507">
        <v>1.026</v>
      </c>
      <c r="AA1049" s="473" t="s">
        <v>1119</v>
      </c>
      <c r="AB1049" s="472" t="s">
        <v>622</v>
      </c>
      <c r="AC1049" s="271"/>
      <c r="AD1049" s="54"/>
      <c r="AE1049" s="54"/>
      <c r="AF1049" s="54"/>
      <c r="AG1049" s="54"/>
      <c r="AH1049" s="54"/>
      <c r="AI1049" s="464"/>
      <c r="AJ1049" s="470"/>
    </row>
    <row r="1050" spans="1:36" ht="63" x14ac:dyDescent="0.25">
      <c r="A1050" s="447">
        <v>0</v>
      </c>
      <c r="B1050" s="471" t="s">
        <v>664</v>
      </c>
      <c r="C1050" s="447" t="s">
        <v>385</v>
      </c>
      <c r="D1050" s="507">
        <v>0</v>
      </c>
      <c r="E1050" s="507">
        <v>0.33600000000000002</v>
      </c>
      <c r="F1050" s="507">
        <v>1.4870000000000001</v>
      </c>
      <c r="G1050" s="507">
        <v>1.4870000000000001</v>
      </c>
      <c r="H1050" s="507">
        <v>0</v>
      </c>
      <c r="I1050" s="507">
        <v>0</v>
      </c>
      <c r="J1050" s="507">
        <v>0</v>
      </c>
      <c r="K1050" s="507">
        <v>0</v>
      </c>
      <c r="L1050" s="507">
        <v>0</v>
      </c>
      <c r="M1050" s="507">
        <v>0</v>
      </c>
      <c r="N1050" s="507">
        <v>0</v>
      </c>
      <c r="O1050" s="507">
        <v>0</v>
      </c>
      <c r="P1050" s="507">
        <v>0</v>
      </c>
      <c r="Q1050" s="507">
        <v>0</v>
      </c>
      <c r="R1050" s="507">
        <v>0</v>
      </c>
      <c r="S1050" s="507">
        <v>0</v>
      </c>
      <c r="T1050" s="507">
        <v>0</v>
      </c>
      <c r="U1050" s="507">
        <v>0.33600000000000002</v>
      </c>
      <c r="V1050" s="507">
        <v>1.4870000000000001</v>
      </c>
      <c r="W1050" s="507">
        <v>1.4870000000000001</v>
      </c>
      <c r="X1050" s="507">
        <v>-1.4870000000000001</v>
      </c>
      <c r="Y1050" s="507">
        <v>-1.4870000000000001</v>
      </c>
      <c r="Z1050" s="507">
        <v>1.4870000000000001</v>
      </c>
      <c r="AA1050" s="473" t="s">
        <v>1119</v>
      </c>
      <c r="AB1050" s="472" t="s">
        <v>622</v>
      </c>
      <c r="AC1050" s="271"/>
      <c r="AD1050" s="54"/>
      <c r="AE1050" s="54"/>
      <c r="AF1050" s="54"/>
      <c r="AG1050" s="54"/>
      <c r="AH1050" s="54"/>
      <c r="AI1050" s="464"/>
      <c r="AJ1050" s="470"/>
    </row>
    <row r="1051" spans="1:36" ht="63" x14ac:dyDescent="0.25">
      <c r="A1051" s="447">
        <v>0</v>
      </c>
      <c r="B1051" s="471" t="s">
        <v>665</v>
      </c>
      <c r="C1051" s="447" t="s">
        <v>385</v>
      </c>
      <c r="D1051" s="507">
        <v>0.5</v>
      </c>
      <c r="E1051" s="507">
        <v>0.91</v>
      </c>
      <c r="F1051" s="507">
        <v>3.3319999999999999</v>
      </c>
      <c r="G1051" s="507">
        <v>3.3319999999999999</v>
      </c>
      <c r="H1051" s="507">
        <v>0</v>
      </c>
      <c r="I1051" s="507">
        <v>0</v>
      </c>
      <c r="J1051" s="507">
        <v>0</v>
      </c>
      <c r="K1051" s="507">
        <v>0</v>
      </c>
      <c r="L1051" s="507">
        <v>0</v>
      </c>
      <c r="M1051" s="507">
        <v>0</v>
      </c>
      <c r="N1051" s="507">
        <v>0</v>
      </c>
      <c r="O1051" s="507">
        <v>0</v>
      </c>
      <c r="P1051" s="507">
        <v>0</v>
      </c>
      <c r="Q1051" s="507">
        <v>0</v>
      </c>
      <c r="R1051" s="507">
        <v>1.9999999999997797E-4</v>
      </c>
      <c r="S1051" s="507">
        <v>1.9999999999997797E-4</v>
      </c>
      <c r="T1051" s="507">
        <v>0.5</v>
      </c>
      <c r="U1051" s="507">
        <v>0.91</v>
      </c>
      <c r="V1051" s="507">
        <v>3.3321999999999998</v>
      </c>
      <c r="W1051" s="507">
        <v>3.3321999999999998</v>
      </c>
      <c r="X1051" s="507">
        <v>-3.3321999999999998</v>
      </c>
      <c r="Y1051" s="507">
        <v>-3.3321999999999998</v>
      </c>
      <c r="Z1051" s="507">
        <v>3.3321999999999998</v>
      </c>
      <c r="AA1051" s="473" t="s">
        <v>1119</v>
      </c>
      <c r="AB1051" s="472" t="s">
        <v>622</v>
      </c>
      <c r="AC1051" s="271"/>
      <c r="AD1051" s="54"/>
      <c r="AE1051" s="54"/>
      <c r="AF1051" s="54"/>
      <c r="AG1051" s="54"/>
      <c r="AH1051" s="54"/>
      <c r="AI1051" s="464"/>
      <c r="AJ1051" s="470"/>
    </row>
    <row r="1052" spans="1:36" ht="78.75" x14ac:dyDescent="0.25">
      <c r="A1052" s="447">
        <v>0</v>
      </c>
      <c r="B1052" s="471" t="s">
        <v>905</v>
      </c>
      <c r="C1052" s="447" t="s">
        <v>385</v>
      </c>
      <c r="D1052" s="507">
        <v>0</v>
      </c>
      <c r="E1052" s="507">
        <v>0</v>
      </c>
      <c r="F1052" s="507">
        <v>0</v>
      </c>
      <c r="G1052" s="507">
        <v>0</v>
      </c>
      <c r="H1052" s="507">
        <v>0</v>
      </c>
      <c r="I1052" s="507">
        <v>0</v>
      </c>
      <c r="J1052" s="507">
        <v>0</v>
      </c>
      <c r="K1052" s="507">
        <v>0</v>
      </c>
      <c r="L1052" s="507">
        <v>0</v>
      </c>
      <c r="M1052" s="507">
        <v>0.60699999999999998</v>
      </c>
      <c r="N1052" s="507">
        <v>3.3079999999999998</v>
      </c>
      <c r="O1052" s="507">
        <v>3.3079999999999998</v>
      </c>
      <c r="P1052" s="507">
        <v>0</v>
      </c>
      <c r="Q1052" s="507">
        <v>0</v>
      </c>
      <c r="R1052" s="507">
        <v>0</v>
      </c>
      <c r="S1052" s="507">
        <v>0</v>
      </c>
      <c r="T1052" s="507">
        <v>0</v>
      </c>
      <c r="U1052" s="507">
        <v>0.60699999999999998</v>
      </c>
      <c r="V1052" s="507">
        <v>3.3079999999999998</v>
      </c>
      <c r="W1052" s="507">
        <v>3.3079999999999998</v>
      </c>
      <c r="X1052" s="507">
        <v>-3.3079999999999998</v>
      </c>
      <c r="Y1052" s="507">
        <v>-3.3079999999999998</v>
      </c>
      <c r="Z1052" s="507">
        <v>3.3079999999999998</v>
      </c>
      <c r="AA1052" s="473" t="s">
        <v>1119</v>
      </c>
      <c r="AB1052" s="472" t="s">
        <v>622</v>
      </c>
      <c r="AC1052" s="271"/>
      <c r="AD1052" s="54"/>
      <c r="AE1052" s="54"/>
      <c r="AF1052" s="54"/>
      <c r="AG1052" s="54"/>
      <c r="AH1052" s="54"/>
      <c r="AI1052" s="464"/>
      <c r="AJ1052" s="470"/>
    </row>
    <row r="1053" spans="1:36" ht="47.25" x14ac:dyDescent="0.25">
      <c r="A1053" s="447">
        <v>0</v>
      </c>
      <c r="B1053" s="471" t="s">
        <v>906</v>
      </c>
      <c r="C1053" s="447" t="s">
        <v>385</v>
      </c>
      <c r="D1053" s="507">
        <v>0</v>
      </c>
      <c r="E1053" s="507">
        <v>0</v>
      </c>
      <c r="F1053" s="507">
        <v>0</v>
      </c>
      <c r="G1053" s="507">
        <v>0</v>
      </c>
      <c r="H1053" s="507">
        <v>0</v>
      </c>
      <c r="I1053" s="507">
        <v>0</v>
      </c>
      <c r="J1053" s="507">
        <v>0</v>
      </c>
      <c r="K1053" s="507">
        <v>0</v>
      </c>
      <c r="L1053" s="507">
        <v>0</v>
      </c>
      <c r="M1053" s="507">
        <v>0</v>
      </c>
      <c r="N1053" s="507">
        <v>0</v>
      </c>
      <c r="O1053" s="507">
        <v>0</v>
      </c>
      <c r="P1053" s="507">
        <v>0</v>
      </c>
      <c r="Q1053" s="507">
        <v>1.59</v>
      </c>
      <c r="R1053" s="507">
        <v>7.899</v>
      </c>
      <c r="S1053" s="507">
        <v>7.899</v>
      </c>
      <c r="T1053" s="507">
        <v>0</v>
      </c>
      <c r="U1053" s="507">
        <v>1.59</v>
      </c>
      <c r="V1053" s="507">
        <v>7.899</v>
      </c>
      <c r="W1053" s="507">
        <v>7.899</v>
      </c>
      <c r="X1053" s="507">
        <v>-7.899</v>
      </c>
      <c r="Y1053" s="507">
        <v>-7.899</v>
      </c>
      <c r="Z1053" s="507">
        <v>7.899</v>
      </c>
      <c r="AA1053" s="473" t="s">
        <v>1119</v>
      </c>
      <c r="AB1053" s="472" t="s">
        <v>622</v>
      </c>
      <c r="AC1053" s="271"/>
      <c r="AD1053" s="54"/>
      <c r="AE1053" s="54"/>
      <c r="AF1053" s="54"/>
      <c r="AG1053" s="54"/>
      <c r="AH1053" s="54"/>
      <c r="AI1053" s="464"/>
      <c r="AJ1053" s="470"/>
    </row>
    <row r="1054" spans="1:36" ht="63" x14ac:dyDescent="0.25">
      <c r="A1054" s="447">
        <v>0</v>
      </c>
      <c r="B1054" s="471" t="s">
        <v>666</v>
      </c>
      <c r="C1054" s="447" t="s">
        <v>385</v>
      </c>
      <c r="D1054" s="507">
        <v>0</v>
      </c>
      <c r="E1054" s="507">
        <v>0</v>
      </c>
      <c r="F1054" s="507">
        <v>0</v>
      </c>
      <c r="G1054" s="507">
        <v>0</v>
      </c>
      <c r="H1054" s="507">
        <v>0</v>
      </c>
      <c r="I1054" s="507">
        <v>0</v>
      </c>
      <c r="J1054" s="507">
        <v>0</v>
      </c>
      <c r="K1054" s="507">
        <v>0</v>
      </c>
      <c r="L1054" s="507">
        <v>0</v>
      </c>
      <c r="M1054" s="507">
        <v>3.7320000000000002</v>
      </c>
      <c r="N1054" s="507">
        <v>10.922000000000001</v>
      </c>
      <c r="O1054" s="507">
        <v>10.922000000000001</v>
      </c>
      <c r="P1054" s="507">
        <v>0</v>
      </c>
      <c r="Q1054" s="507">
        <v>0</v>
      </c>
      <c r="R1054" s="507">
        <v>0</v>
      </c>
      <c r="S1054" s="507">
        <v>0</v>
      </c>
      <c r="T1054" s="507">
        <v>0</v>
      </c>
      <c r="U1054" s="507">
        <v>3.7320000000000002</v>
      </c>
      <c r="V1054" s="507">
        <v>10.922000000000001</v>
      </c>
      <c r="W1054" s="507">
        <v>10.922000000000001</v>
      </c>
      <c r="X1054" s="507">
        <v>-10.922000000000001</v>
      </c>
      <c r="Y1054" s="507">
        <v>-10.922000000000001</v>
      </c>
      <c r="Z1054" s="507">
        <v>10.922000000000001</v>
      </c>
      <c r="AA1054" s="473" t="s">
        <v>1119</v>
      </c>
      <c r="AB1054" s="472" t="s">
        <v>622</v>
      </c>
      <c r="AC1054" s="271"/>
      <c r="AD1054" s="54"/>
      <c r="AE1054" s="54"/>
      <c r="AF1054" s="54"/>
      <c r="AG1054" s="54"/>
      <c r="AH1054" s="54"/>
      <c r="AI1054" s="464"/>
      <c r="AJ1054" s="470"/>
    </row>
    <row r="1055" spans="1:36" x14ac:dyDescent="0.25">
      <c r="A1055" s="447">
        <v>5</v>
      </c>
      <c r="B1055" s="471" t="s">
        <v>468</v>
      </c>
      <c r="C1055" s="447"/>
      <c r="D1055" s="507"/>
      <c r="E1055" s="507"/>
      <c r="F1055" s="507"/>
      <c r="G1055" s="507"/>
      <c r="H1055" s="507"/>
      <c r="I1055" s="507"/>
      <c r="J1055" s="507"/>
      <c r="K1055" s="507"/>
      <c r="L1055" s="507"/>
      <c r="M1055" s="507"/>
      <c r="N1055" s="507"/>
      <c r="O1055" s="507"/>
      <c r="P1055" s="507"/>
      <c r="Q1055" s="507"/>
      <c r="R1055" s="507"/>
      <c r="S1055" s="507"/>
      <c r="T1055" s="507"/>
      <c r="U1055" s="507"/>
      <c r="V1055" s="507"/>
      <c r="W1055" s="507"/>
      <c r="X1055" s="507"/>
      <c r="Y1055" s="507"/>
      <c r="Z1055" s="507"/>
      <c r="AA1055" s="473"/>
      <c r="AB1055" s="472"/>
      <c r="AC1055" s="271"/>
      <c r="AD1055" s="54"/>
      <c r="AE1055" s="54"/>
      <c r="AF1055" s="54"/>
      <c r="AG1055" s="54"/>
      <c r="AH1055" s="54"/>
      <c r="AI1055" s="464"/>
      <c r="AJ1055" s="470"/>
    </row>
    <row r="1056" spans="1:36" x14ac:dyDescent="0.25">
      <c r="A1056" s="447">
        <v>6</v>
      </c>
      <c r="B1056" s="471" t="s">
        <v>469</v>
      </c>
      <c r="C1056" s="447"/>
      <c r="D1056" s="507"/>
      <c r="E1056" s="507"/>
      <c r="F1056" s="507"/>
      <c r="G1056" s="507"/>
      <c r="H1056" s="507"/>
      <c r="I1056" s="507"/>
      <c r="J1056" s="507"/>
      <c r="K1056" s="507"/>
      <c r="L1056" s="507"/>
      <c r="M1056" s="507"/>
      <c r="N1056" s="507"/>
      <c r="O1056" s="507"/>
      <c r="P1056" s="507"/>
      <c r="Q1056" s="507"/>
      <c r="R1056" s="507"/>
      <c r="S1056" s="507"/>
      <c r="T1056" s="507"/>
      <c r="U1056" s="507"/>
      <c r="V1056" s="507"/>
      <c r="W1056" s="507"/>
      <c r="X1056" s="507"/>
      <c r="Y1056" s="507"/>
      <c r="Z1056" s="507"/>
      <c r="AA1056" s="473"/>
      <c r="AB1056" s="472"/>
      <c r="AC1056" s="271"/>
      <c r="AD1056" s="54"/>
      <c r="AE1056" s="54"/>
      <c r="AF1056" s="54"/>
      <c r="AG1056" s="54"/>
      <c r="AH1056" s="54"/>
      <c r="AI1056" s="464"/>
      <c r="AJ1056" s="470"/>
    </row>
    <row r="1057" spans="1:36" x14ac:dyDescent="0.25">
      <c r="A1057" s="447">
        <v>7</v>
      </c>
      <c r="B1057" s="471" t="s">
        <v>470</v>
      </c>
      <c r="C1057" s="447">
        <v>0</v>
      </c>
      <c r="D1057" s="507">
        <v>2.5000000000000001E-2</v>
      </c>
      <c r="E1057" s="507">
        <v>0</v>
      </c>
      <c r="F1057" s="507">
        <v>0.42399999999999999</v>
      </c>
      <c r="G1057" s="507">
        <v>0.42399999999999999</v>
      </c>
      <c r="H1057" s="507">
        <v>0</v>
      </c>
      <c r="I1057" s="507">
        <v>0</v>
      </c>
      <c r="J1057" s="507">
        <v>0</v>
      </c>
      <c r="K1057" s="507">
        <v>0</v>
      </c>
      <c r="L1057" s="507">
        <v>0</v>
      </c>
      <c r="M1057" s="507">
        <v>0</v>
      </c>
      <c r="N1057" s="507">
        <v>0</v>
      </c>
      <c r="O1057" s="507">
        <v>0</v>
      </c>
      <c r="P1057" s="507">
        <v>0.91</v>
      </c>
      <c r="Q1057" s="507">
        <v>0.81800000000000006</v>
      </c>
      <c r="R1057" s="507">
        <v>5.6180000000000003</v>
      </c>
      <c r="S1057" s="507">
        <v>5.6180000000000003</v>
      </c>
      <c r="T1057" s="507">
        <v>0.93500000000000005</v>
      </c>
      <c r="U1057" s="507">
        <v>0.81800000000000006</v>
      </c>
      <c r="V1057" s="507">
        <v>6.0420000000000007</v>
      </c>
      <c r="W1057" s="507">
        <v>6.0420000000000007</v>
      </c>
      <c r="X1057" s="507">
        <v>-6.0420000000000007</v>
      </c>
      <c r="Y1057" s="507">
        <v>-6.0420000000000007</v>
      </c>
      <c r="Z1057" s="507">
        <v>6.0420000000000007</v>
      </c>
      <c r="AA1057" s="473" t="s">
        <v>1119</v>
      </c>
      <c r="AB1057" s="472">
        <v>0</v>
      </c>
      <c r="AC1057" s="271"/>
      <c r="AD1057" s="54"/>
      <c r="AE1057" s="54"/>
      <c r="AF1057" s="54"/>
      <c r="AG1057" s="54"/>
      <c r="AH1057" s="54"/>
      <c r="AI1057" s="464"/>
      <c r="AJ1057" s="470"/>
    </row>
    <row r="1058" spans="1:36" ht="47.25" x14ac:dyDescent="0.25">
      <c r="A1058" s="447">
        <v>0</v>
      </c>
      <c r="B1058" s="471" t="s">
        <v>907</v>
      </c>
      <c r="C1058" s="447" t="s">
        <v>388</v>
      </c>
      <c r="D1058" s="507">
        <v>0</v>
      </c>
      <c r="E1058" s="507">
        <v>0</v>
      </c>
      <c r="F1058" s="507">
        <v>0</v>
      </c>
      <c r="G1058" s="507">
        <v>0</v>
      </c>
      <c r="H1058" s="507">
        <v>0</v>
      </c>
      <c r="I1058" s="507">
        <v>0</v>
      </c>
      <c r="J1058" s="507">
        <v>0</v>
      </c>
      <c r="K1058" s="507">
        <v>0</v>
      </c>
      <c r="L1058" s="507">
        <v>0</v>
      </c>
      <c r="M1058" s="507">
        <v>0</v>
      </c>
      <c r="N1058" s="507">
        <v>0</v>
      </c>
      <c r="O1058" s="507">
        <v>0</v>
      </c>
      <c r="P1058" s="507">
        <v>0.16</v>
      </c>
      <c r="Q1058" s="507">
        <v>3.1E-2</v>
      </c>
      <c r="R1058" s="507">
        <v>0</v>
      </c>
      <c r="S1058" s="507">
        <v>0</v>
      </c>
      <c r="T1058" s="507">
        <v>0.16</v>
      </c>
      <c r="U1058" s="507">
        <v>3.1E-2</v>
      </c>
      <c r="V1058" s="507">
        <v>0</v>
      </c>
      <c r="W1058" s="507">
        <v>0</v>
      </c>
      <c r="X1058" s="507">
        <v>0</v>
      </c>
      <c r="Y1058" s="507">
        <v>0</v>
      </c>
      <c r="Z1058" s="507">
        <v>0</v>
      </c>
      <c r="AA1058" s="473" t="s">
        <v>1119</v>
      </c>
      <c r="AB1058" s="472">
        <v>0</v>
      </c>
      <c r="AC1058" s="271"/>
      <c r="AD1058" s="54"/>
      <c r="AE1058" s="54"/>
      <c r="AF1058" s="54"/>
      <c r="AG1058" s="54"/>
      <c r="AH1058" s="54"/>
      <c r="AI1058" s="464"/>
      <c r="AJ1058" s="470"/>
    </row>
    <row r="1059" spans="1:36" ht="47.25" x14ac:dyDescent="0.25">
      <c r="A1059" s="447">
        <v>0</v>
      </c>
      <c r="B1059" s="471" t="s">
        <v>667</v>
      </c>
      <c r="C1059" s="447" t="s">
        <v>385</v>
      </c>
      <c r="D1059" s="507">
        <v>2.5000000000000001E-2</v>
      </c>
      <c r="E1059" s="507">
        <v>0</v>
      </c>
      <c r="F1059" s="507">
        <v>0.35599999999999998</v>
      </c>
      <c r="G1059" s="507">
        <v>0.35599999999999998</v>
      </c>
      <c r="H1059" s="507">
        <v>0</v>
      </c>
      <c r="I1059" s="507">
        <v>0</v>
      </c>
      <c r="J1059" s="507">
        <v>0</v>
      </c>
      <c r="K1059" s="507">
        <v>0</v>
      </c>
      <c r="L1059" s="507">
        <v>0</v>
      </c>
      <c r="M1059" s="507">
        <v>0</v>
      </c>
      <c r="N1059" s="507">
        <v>0</v>
      </c>
      <c r="O1059" s="507">
        <v>0</v>
      </c>
      <c r="P1059" s="507">
        <v>0</v>
      </c>
      <c r="Q1059" s="507">
        <v>0</v>
      </c>
      <c r="R1059" s="507">
        <v>0</v>
      </c>
      <c r="S1059" s="507">
        <v>0</v>
      </c>
      <c r="T1059" s="507">
        <v>2.5000000000000001E-2</v>
      </c>
      <c r="U1059" s="507">
        <v>0</v>
      </c>
      <c r="V1059" s="507">
        <v>0.35599999999999998</v>
      </c>
      <c r="W1059" s="507">
        <v>0.35599999999999998</v>
      </c>
      <c r="X1059" s="507">
        <v>-0.35599999999999998</v>
      </c>
      <c r="Y1059" s="507">
        <v>-0.35599999999999998</v>
      </c>
      <c r="Z1059" s="507">
        <v>0.35599999999999998</v>
      </c>
      <c r="AA1059" s="473" t="s">
        <v>1119</v>
      </c>
      <c r="AB1059" s="472" t="s">
        <v>622</v>
      </c>
      <c r="AC1059" s="271"/>
      <c r="AD1059" s="54"/>
      <c r="AE1059" s="54"/>
      <c r="AF1059" s="54"/>
      <c r="AG1059" s="54"/>
      <c r="AH1059" s="54"/>
      <c r="AI1059" s="464"/>
      <c r="AJ1059" s="470"/>
    </row>
    <row r="1060" spans="1:36" ht="63" x14ac:dyDescent="0.25">
      <c r="A1060" s="447">
        <v>0</v>
      </c>
      <c r="B1060" s="471" t="s">
        <v>668</v>
      </c>
      <c r="C1060" s="447" t="s">
        <v>385</v>
      </c>
      <c r="D1060" s="507">
        <v>0</v>
      </c>
      <c r="E1060" s="507">
        <v>0</v>
      </c>
      <c r="F1060" s="507">
        <v>6.8000000000000005E-2</v>
      </c>
      <c r="G1060" s="507">
        <v>6.8000000000000005E-2</v>
      </c>
      <c r="H1060" s="507">
        <v>0</v>
      </c>
      <c r="I1060" s="507">
        <v>0</v>
      </c>
      <c r="J1060" s="507">
        <v>0</v>
      </c>
      <c r="K1060" s="507">
        <v>0</v>
      </c>
      <c r="L1060" s="507">
        <v>0</v>
      </c>
      <c r="M1060" s="507">
        <v>0</v>
      </c>
      <c r="N1060" s="507">
        <v>0</v>
      </c>
      <c r="O1060" s="507">
        <v>0</v>
      </c>
      <c r="P1060" s="507">
        <v>0</v>
      </c>
      <c r="Q1060" s="507">
        <v>0</v>
      </c>
      <c r="R1060" s="507">
        <v>0</v>
      </c>
      <c r="S1060" s="507">
        <v>0</v>
      </c>
      <c r="T1060" s="507">
        <v>0</v>
      </c>
      <c r="U1060" s="507">
        <v>0</v>
      </c>
      <c r="V1060" s="507">
        <v>6.8000000000000005E-2</v>
      </c>
      <c r="W1060" s="507">
        <v>6.8000000000000005E-2</v>
      </c>
      <c r="X1060" s="507">
        <v>-6.8000000000000005E-2</v>
      </c>
      <c r="Y1060" s="507">
        <v>-6.8000000000000005E-2</v>
      </c>
      <c r="Z1060" s="507">
        <v>6.8000000000000005E-2</v>
      </c>
      <c r="AA1060" s="473" t="s">
        <v>1119</v>
      </c>
      <c r="AB1060" s="472" t="s">
        <v>622</v>
      </c>
      <c r="AC1060" s="271"/>
      <c r="AD1060" s="54"/>
      <c r="AE1060" s="54"/>
      <c r="AF1060" s="54"/>
      <c r="AG1060" s="54"/>
      <c r="AH1060" s="54"/>
      <c r="AI1060" s="464"/>
      <c r="AJ1060" s="470"/>
    </row>
    <row r="1061" spans="1:36" ht="47.25" x14ac:dyDescent="0.25">
      <c r="A1061" s="447">
        <v>0</v>
      </c>
      <c r="B1061" s="471" t="s">
        <v>908</v>
      </c>
      <c r="C1061" s="447" t="s">
        <v>385</v>
      </c>
      <c r="D1061" s="507">
        <v>0</v>
      </c>
      <c r="E1061" s="507">
        <v>0</v>
      </c>
      <c r="F1061" s="507">
        <v>0</v>
      </c>
      <c r="G1061" s="507">
        <v>0</v>
      </c>
      <c r="H1061" s="507">
        <v>0</v>
      </c>
      <c r="I1061" s="507">
        <v>0</v>
      </c>
      <c r="J1061" s="507">
        <v>0</v>
      </c>
      <c r="K1061" s="507">
        <v>0</v>
      </c>
      <c r="L1061" s="507">
        <v>0</v>
      </c>
      <c r="M1061" s="507">
        <v>0</v>
      </c>
      <c r="N1061" s="507">
        <v>0</v>
      </c>
      <c r="O1061" s="507">
        <v>0</v>
      </c>
      <c r="P1061" s="507">
        <v>0.5</v>
      </c>
      <c r="Q1061" s="507">
        <v>0.78700000000000003</v>
      </c>
      <c r="R1061" s="507">
        <v>4.7720000000000002</v>
      </c>
      <c r="S1061" s="507">
        <v>4.7720000000000002</v>
      </c>
      <c r="T1061" s="507">
        <v>0.5</v>
      </c>
      <c r="U1061" s="507">
        <v>0.78700000000000003</v>
      </c>
      <c r="V1061" s="507">
        <v>4.7720000000000002</v>
      </c>
      <c r="W1061" s="507">
        <v>4.7720000000000002</v>
      </c>
      <c r="X1061" s="507">
        <v>-4.7720000000000002</v>
      </c>
      <c r="Y1061" s="507">
        <v>-4.7720000000000002</v>
      </c>
      <c r="Z1061" s="507">
        <v>4.7720000000000002</v>
      </c>
      <c r="AA1061" s="473" t="s">
        <v>1119</v>
      </c>
      <c r="AB1061" s="472" t="s">
        <v>622</v>
      </c>
      <c r="AC1061" s="271"/>
      <c r="AD1061" s="54"/>
      <c r="AE1061" s="54"/>
      <c r="AF1061" s="54"/>
      <c r="AG1061" s="54"/>
      <c r="AH1061" s="54"/>
      <c r="AI1061" s="464"/>
      <c r="AJ1061" s="470"/>
    </row>
    <row r="1062" spans="1:36" ht="63" x14ac:dyDescent="0.25">
      <c r="A1062" s="447">
        <v>0</v>
      </c>
      <c r="B1062" s="471" t="s">
        <v>1022</v>
      </c>
      <c r="C1062" s="447" t="s">
        <v>385</v>
      </c>
      <c r="D1062" s="507">
        <v>0</v>
      </c>
      <c r="E1062" s="507">
        <v>0</v>
      </c>
      <c r="F1062" s="507">
        <v>0</v>
      </c>
      <c r="G1062" s="507">
        <v>0</v>
      </c>
      <c r="H1062" s="507">
        <v>0</v>
      </c>
      <c r="I1062" s="507">
        <v>0</v>
      </c>
      <c r="J1062" s="507">
        <v>0</v>
      </c>
      <c r="K1062" s="507">
        <v>0</v>
      </c>
      <c r="L1062" s="507">
        <v>0</v>
      </c>
      <c r="M1062" s="507">
        <v>0</v>
      </c>
      <c r="N1062" s="507">
        <v>0</v>
      </c>
      <c r="O1062" s="507">
        <v>0</v>
      </c>
      <c r="P1062" s="507">
        <v>0.25</v>
      </c>
      <c r="Q1062" s="507">
        <v>0</v>
      </c>
      <c r="R1062" s="507">
        <v>0.55300000000000005</v>
      </c>
      <c r="S1062" s="507">
        <v>0.55300000000000005</v>
      </c>
      <c r="T1062" s="507">
        <v>0.25</v>
      </c>
      <c r="U1062" s="507">
        <v>0</v>
      </c>
      <c r="V1062" s="507">
        <v>0.55300000000000005</v>
      </c>
      <c r="W1062" s="507">
        <v>0.55300000000000005</v>
      </c>
      <c r="X1062" s="507">
        <v>-0.55300000000000005</v>
      </c>
      <c r="Y1062" s="507">
        <v>-0.55300000000000005</v>
      </c>
      <c r="Z1062" s="507">
        <v>0.55300000000000005</v>
      </c>
      <c r="AA1062" s="473" t="s">
        <v>1119</v>
      </c>
      <c r="AB1062" s="472" t="s">
        <v>622</v>
      </c>
      <c r="AC1062" s="271"/>
      <c r="AD1062" s="54"/>
      <c r="AE1062" s="54"/>
      <c r="AF1062" s="54"/>
      <c r="AG1062" s="54"/>
      <c r="AH1062" s="54"/>
      <c r="AI1062" s="464"/>
      <c r="AJ1062" s="470"/>
    </row>
    <row r="1063" spans="1:36" ht="31.5" x14ac:dyDescent="0.25">
      <c r="A1063" s="447">
        <v>0</v>
      </c>
      <c r="B1063" s="471" t="s">
        <v>1023</v>
      </c>
      <c r="C1063" s="447" t="s">
        <v>385</v>
      </c>
      <c r="D1063" s="507">
        <v>0</v>
      </c>
      <c r="E1063" s="507">
        <v>0</v>
      </c>
      <c r="F1063" s="507">
        <v>0</v>
      </c>
      <c r="G1063" s="507">
        <v>0</v>
      </c>
      <c r="H1063" s="507">
        <v>0</v>
      </c>
      <c r="I1063" s="507">
        <v>0</v>
      </c>
      <c r="J1063" s="507">
        <v>0</v>
      </c>
      <c r="K1063" s="507">
        <v>0</v>
      </c>
      <c r="L1063" s="507">
        <v>0</v>
      </c>
      <c r="M1063" s="507">
        <v>0</v>
      </c>
      <c r="N1063" s="507">
        <v>0</v>
      </c>
      <c r="O1063" s="507">
        <v>0</v>
      </c>
      <c r="P1063" s="507">
        <v>0</v>
      </c>
      <c r="Q1063" s="507">
        <v>0</v>
      </c>
      <c r="R1063" s="507">
        <v>0.29299999999999998</v>
      </c>
      <c r="S1063" s="507">
        <v>0.29299999999999998</v>
      </c>
      <c r="T1063" s="507">
        <v>0</v>
      </c>
      <c r="U1063" s="507">
        <v>0</v>
      </c>
      <c r="V1063" s="507">
        <v>0.29299999999999998</v>
      </c>
      <c r="W1063" s="507">
        <v>0.29299999999999998</v>
      </c>
      <c r="X1063" s="507">
        <v>-0.29299999999999998</v>
      </c>
      <c r="Y1063" s="507">
        <v>-0.29299999999999998</v>
      </c>
      <c r="Z1063" s="507">
        <v>0.29299999999999998</v>
      </c>
      <c r="AA1063" s="473" t="s">
        <v>1119</v>
      </c>
      <c r="AB1063" s="472" t="s">
        <v>622</v>
      </c>
      <c r="AC1063" s="271"/>
      <c r="AD1063" s="54"/>
      <c r="AE1063" s="54"/>
      <c r="AF1063" s="54"/>
      <c r="AG1063" s="54"/>
      <c r="AH1063" s="54"/>
      <c r="AI1063" s="464"/>
      <c r="AJ1063" s="470"/>
    </row>
    <row r="1064" spans="1:36" x14ac:dyDescent="0.25">
      <c r="A1064" s="447" t="s">
        <v>450</v>
      </c>
      <c r="B1064" s="471" t="s">
        <v>129</v>
      </c>
      <c r="C1064" s="447">
        <v>1</v>
      </c>
      <c r="D1064" s="507">
        <v>0</v>
      </c>
      <c r="E1064" s="507">
        <v>0</v>
      </c>
      <c r="F1064" s="507">
        <v>0</v>
      </c>
      <c r="G1064" s="507">
        <v>0</v>
      </c>
      <c r="H1064" s="507">
        <v>0</v>
      </c>
      <c r="I1064" s="507">
        <v>0</v>
      </c>
      <c r="J1064" s="507">
        <v>0</v>
      </c>
      <c r="K1064" s="507">
        <v>0</v>
      </c>
      <c r="L1064" s="507">
        <v>0</v>
      </c>
      <c r="M1064" s="507">
        <v>0</v>
      </c>
      <c r="N1064" s="507">
        <v>0</v>
      </c>
      <c r="O1064" s="507">
        <v>0</v>
      </c>
      <c r="P1064" s="507">
        <v>0</v>
      </c>
      <c r="Q1064" s="507">
        <v>0</v>
      </c>
      <c r="R1064" s="507">
        <v>0</v>
      </c>
      <c r="S1064" s="507">
        <v>0</v>
      </c>
      <c r="T1064" s="507">
        <v>0</v>
      </c>
      <c r="U1064" s="507">
        <v>0</v>
      </c>
      <c r="V1064" s="507">
        <v>0</v>
      </c>
      <c r="W1064" s="507">
        <v>0</v>
      </c>
      <c r="X1064" s="507">
        <v>0</v>
      </c>
      <c r="Y1064" s="507">
        <v>0</v>
      </c>
      <c r="Z1064" s="507">
        <v>0</v>
      </c>
      <c r="AA1064" s="473" t="s">
        <v>1119</v>
      </c>
      <c r="AB1064" s="472">
        <v>0</v>
      </c>
      <c r="AC1064" s="271"/>
      <c r="AD1064" s="54"/>
      <c r="AE1064" s="54"/>
      <c r="AF1064" s="54"/>
      <c r="AG1064" s="54"/>
      <c r="AH1064" s="54"/>
      <c r="AI1064" s="464"/>
      <c r="AJ1064" s="470"/>
    </row>
    <row r="1065" spans="1:36" x14ac:dyDescent="0.25">
      <c r="A1065" s="447">
        <v>1</v>
      </c>
      <c r="B1065" s="471" t="s">
        <v>451</v>
      </c>
      <c r="C1065" s="447">
        <v>0</v>
      </c>
      <c r="D1065" s="507">
        <v>0</v>
      </c>
      <c r="E1065" s="507">
        <v>0</v>
      </c>
      <c r="F1065" s="507">
        <v>0</v>
      </c>
      <c r="G1065" s="507">
        <v>0</v>
      </c>
      <c r="H1065" s="507">
        <v>0</v>
      </c>
      <c r="I1065" s="507">
        <v>0</v>
      </c>
      <c r="J1065" s="507">
        <v>0</v>
      </c>
      <c r="K1065" s="507">
        <v>0</v>
      </c>
      <c r="L1065" s="507">
        <v>0</v>
      </c>
      <c r="M1065" s="507">
        <v>0</v>
      </c>
      <c r="N1065" s="507">
        <v>0</v>
      </c>
      <c r="O1065" s="507">
        <v>0</v>
      </c>
      <c r="P1065" s="507">
        <v>0</v>
      </c>
      <c r="Q1065" s="507">
        <v>0</v>
      </c>
      <c r="R1065" s="507">
        <v>0</v>
      </c>
      <c r="S1065" s="507">
        <v>0</v>
      </c>
      <c r="T1065" s="507">
        <v>0</v>
      </c>
      <c r="U1065" s="507">
        <v>0</v>
      </c>
      <c r="V1065" s="507">
        <v>0</v>
      </c>
      <c r="W1065" s="507">
        <v>0</v>
      </c>
      <c r="X1065" s="507">
        <v>0</v>
      </c>
      <c r="Y1065" s="507">
        <v>0</v>
      </c>
      <c r="Z1065" s="507">
        <v>0</v>
      </c>
      <c r="AA1065" s="473" t="s">
        <v>1119</v>
      </c>
      <c r="AB1065" s="472">
        <v>0</v>
      </c>
      <c r="AC1065" s="271"/>
      <c r="AD1065" s="54"/>
      <c r="AE1065" s="54"/>
      <c r="AF1065" s="54"/>
      <c r="AG1065" s="54"/>
      <c r="AH1065" s="54"/>
      <c r="AI1065" s="464"/>
      <c r="AJ1065" s="470"/>
    </row>
    <row r="1066" spans="1:36" x14ac:dyDescent="0.25">
      <c r="A1066" s="447">
        <v>2</v>
      </c>
      <c r="B1066" s="471" t="s">
        <v>452</v>
      </c>
      <c r="C1066" s="447">
        <v>0</v>
      </c>
      <c r="D1066" s="507">
        <v>0</v>
      </c>
      <c r="E1066" s="507">
        <v>0</v>
      </c>
      <c r="F1066" s="507">
        <v>0</v>
      </c>
      <c r="G1066" s="507">
        <v>0</v>
      </c>
      <c r="H1066" s="507">
        <v>0</v>
      </c>
      <c r="I1066" s="507">
        <v>0</v>
      </c>
      <c r="J1066" s="507">
        <v>0</v>
      </c>
      <c r="K1066" s="507">
        <v>0</v>
      </c>
      <c r="L1066" s="507">
        <v>0</v>
      </c>
      <c r="M1066" s="507">
        <v>0</v>
      </c>
      <c r="N1066" s="507">
        <v>0</v>
      </c>
      <c r="O1066" s="507">
        <v>0</v>
      </c>
      <c r="P1066" s="507">
        <v>0</v>
      </c>
      <c r="Q1066" s="507">
        <v>0</v>
      </c>
      <c r="R1066" s="507">
        <v>0</v>
      </c>
      <c r="S1066" s="507">
        <v>0</v>
      </c>
      <c r="T1066" s="507">
        <v>0</v>
      </c>
      <c r="U1066" s="507">
        <v>0</v>
      </c>
      <c r="V1066" s="507">
        <v>0</v>
      </c>
      <c r="W1066" s="507">
        <v>0</v>
      </c>
      <c r="X1066" s="507">
        <v>0</v>
      </c>
      <c r="Y1066" s="507">
        <v>0</v>
      </c>
      <c r="Z1066" s="507">
        <v>0</v>
      </c>
      <c r="AA1066" s="473" t="s">
        <v>1119</v>
      </c>
      <c r="AB1066" s="472">
        <v>0</v>
      </c>
      <c r="AC1066" s="271"/>
      <c r="AD1066" s="54"/>
      <c r="AE1066" s="54"/>
      <c r="AF1066" s="54"/>
      <c r="AG1066" s="54"/>
      <c r="AH1066" s="54"/>
      <c r="AI1066" s="464"/>
      <c r="AJ1066" s="470"/>
    </row>
    <row r="1067" spans="1:36" x14ac:dyDescent="0.25">
      <c r="A1067" s="447">
        <v>3</v>
      </c>
      <c r="B1067" s="471" t="s">
        <v>453</v>
      </c>
      <c r="C1067" s="447">
        <v>0</v>
      </c>
      <c r="D1067" s="507">
        <v>0</v>
      </c>
      <c r="E1067" s="507">
        <v>0</v>
      </c>
      <c r="F1067" s="507">
        <v>0</v>
      </c>
      <c r="G1067" s="507">
        <v>0</v>
      </c>
      <c r="H1067" s="507">
        <v>0</v>
      </c>
      <c r="I1067" s="507">
        <v>0</v>
      </c>
      <c r="J1067" s="507">
        <v>0</v>
      </c>
      <c r="K1067" s="507">
        <v>0</v>
      </c>
      <c r="L1067" s="507">
        <v>0</v>
      </c>
      <c r="M1067" s="507">
        <v>0</v>
      </c>
      <c r="N1067" s="507">
        <v>0</v>
      </c>
      <c r="O1067" s="507">
        <v>0</v>
      </c>
      <c r="P1067" s="507">
        <v>0</v>
      </c>
      <c r="Q1067" s="507">
        <v>0</v>
      </c>
      <c r="R1067" s="507">
        <v>0</v>
      </c>
      <c r="S1067" s="507">
        <v>0</v>
      </c>
      <c r="T1067" s="507">
        <v>0</v>
      </c>
      <c r="U1067" s="507">
        <v>0</v>
      </c>
      <c r="V1067" s="507">
        <v>0</v>
      </c>
      <c r="W1067" s="507">
        <v>0</v>
      </c>
      <c r="X1067" s="507">
        <v>0</v>
      </c>
      <c r="Y1067" s="507">
        <v>0</v>
      </c>
      <c r="Z1067" s="507">
        <v>0</v>
      </c>
      <c r="AA1067" s="473" t="s">
        <v>1119</v>
      </c>
      <c r="AB1067" s="472">
        <v>0</v>
      </c>
      <c r="AC1067" s="271"/>
      <c r="AD1067" s="54"/>
      <c r="AE1067" s="54"/>
      <c r="AF1067" s="54"/>
      <c r="AG1067" s="54"/>
      <c r="AH1067" s="54"/>
      <c r="AI1067" s="464"/>
      <c r="AJ1067" s="470"/>
    </row>
    <row r="1068" spans="1:36" x14ac:dyDescent="0.25">
      <c r="A1068" s="447">
        <v>5</v>
      </c>
      <c r="B1068" s="471" t="s">
        <v>131</v>
      </c>
      <c r="C1068" s="447">
        <v>1</v>
      </c>
      <c r="D1068" s="507">
        <v>0.44</v>
      </c>
      <c r="E1068" s="507">
        <v>12.987</v>
      </c>
      <c r="F1068" s="507">
        <v>4.5760000000000005</v>
      </c>
      <c r="G1068" s="507">
        <v>4.5760000000000005</v>
      </c>
      <c r="H1068" s="507">
        <v>0.41000000000000003</v>
      </c>
      <c r="I1068" s="507">
        <v>15.151</v>
      </c>
      <c r="J1068" s="507">
        <v>14.555</v>
      </c>
      <c r="K1068" s="507">
        <v>14.555</v>
      </c>
      <c r="L1068" s="507">
        <v>1.3199999999999998</v>
      </c>
      <c r="M1068" s="507">
        <v>8.8580000000000005</v>
      </c>
      <c r="N1068" s="507">
        <v>15.254</v>
      </c>
      <c r="O1068" s="507">
        <v>15.254</v>
      </c>
      <c r="P1068" s="507">
        <v>2.6029999999999998</v>
      </c>
      <c r="Q1068" s="507">
        <v>21.23</v>
      </c>
      <c r="R1068" s="507">
        <v>92.985921499999989</v>
      </c>
      <c r="S1068" s="507">
        <v>92.985921499999989</v>
      </c>
      <c r="T1068" s="507">
        <v>4.7729999999999997</v>
      </c>
      <c r="U1068" s="507">
        <v>58.225999999999999</v>
      </c>
      <c r="V1068" s="507">
        <v>127.37092149999998</v>
      </c>
      <c r="W1068" s="507">
        <v>127.37092149999998</v>
      </c>
      <c r="X1068" s="507">
        <v>1.0051272635026294</v>
      </c>
      <c r="Y1068" s="507">
        <v>1.0051272635026294</v>
      </c>
      <c r="Z1068" s="507">
        <v>-1.0051272635026294</v>
      </c>
      <c r="AA1068" s="473">
        <v>0.99217044555285938</v>
      </c>
      <c r="AB1068" s="472">
        <v>0</v>
      </c>
      <c r="AC1068" s="271"/>
      <c r="AD1068" s="54"/>
      <c r="AE1068" s="54"/>
      <c r="AF1068" s="54"/>
      <c r="AG1068" s="54"/>
      <c r="AH1068" s="54"/>
      <c r="AI1068" s="464"/>
      <c r="AJ1068" s="470"/>
    </row>
    <row r="1069" spans="1:36" x14ac:dyDescent="0.25">
      <c r="A1069" s="447" t="s">
        <v>35</v>
      </c>
      <c r="B1069" s="471" t="s">
        <v>462</v>
      </c>
      <c r="C1069" s="447">
        <v>1</v>
      </c>
      <c r="D1069" s="507">
        <v>0.44</v>
      </c>
      <c r="E1069" s="507">
        <v>12.987</v>
      </c>
      <c r="F1069" s="507">
        <v>4.5760000000000005</v>
      </c>
      <c r="G1069" s="507">
        <v>4.5760000000000005</v>
      </c>
      <c r="H1069" s="507">
        <v>0.41000000000000003</v>
      </c>
      <c r="I1069" s="507">
        <v>15.151</v>
      </c>
      <c r="J1069" s="507">
        <v>14.555</v>
      </c>
      <c r="K1069" s="507">
        <v>14.555</v>
      </c>
      <c r="L1069" s="507">
        <v>1.3199999999999998</v>
      </c>
      <c r="M1069" s="507">
        <v>8.8580000000000005</v>
      </c>
      <c r="N1069" s="507">
        <v>15.254</v>
      </c>
      <c r="O1069" s="507">
        <v>15.254</v>
      </c>
      <c r="P1069" s="507">
        <v>1.343</v>
      </c>
      <c r="Q1069" s="507">
        <v>15.433</v>
      </c>
      <c r="R1069" s="507">
        <v>52.632184899999992</v>
      </c>
      <c r="S1069" s="507">
        <v>52.632184899999992</v>
      </c>
      <c r="T1069" s="507">
        <v>3.5129999999999999</v>
      </c>
      <c r="U1069" s="507">
        <v>52.428999999999995</v>
      </c>
      <c r="V1069" s="507">
        <v>87.01718489999999</v>
      </c>
      <c r="W1069" s="507">
        <v>87.01718489999999</v>
      </c>
      <c r="X1069" s="507">
        <v>8.2757736714845862</v>
      </c>
      <c r="Y1069" s="507">
        <v>8.2757736714845862</v>
      </c>
      <c r="Z1069" s="507">
        <v>-8.2757736714845862</v>
      </c>
      <c r="AA1069" s="473">
        <v>0.91315440515705615</v>
      </c>
      <c r="AB1069" s="472">
        <v>0</v>
      </c>
      <c r="AC1069" s="271"/>
      <c r="AD1069" s="54"/>
      <c r="AE1069" s="54"/>
      <c r="AF1069" s="54"/>
      <c r="AG1069" s="54"/>
      <c r="AH1069" s="54"/>
      <c r="AI1069" s="464"/>
      <c r="AJ1069" s="470"/>
    </row>
    <row r="1070" spans="1:36" x14ac:dyDescent="0.25">
      <c r="A1070" s="447">
        <v>1</v>
      </c>
      <c r="B1070" s="471" t="s">
        <v>394</v>
      </c>
      <c r="C1070" s="447">
        <v>0</v>
      </c>
      <c r="D1070" s="507">
        <v>0.44</v>
      </c>
      <c r="E1070" s="507">
        <v>12.987</v>
      </c>
      <c r="F1070" s="507">
        <v>4.2530000000000001</v>
      </c>
      <c r="G1070" s="507">
        <v>4.2530000000000001</v>
      </c>
      <c r="H1070" s="507">
        <v>0</v>
      </c>
      <c r="I1070" s="507">
        <v>7.26</v>
      </c>
      <c r="J1070" s="507">
        <v>7.4399999999999995</v>
      </c>
      <c r="K1070" s="507">
        <v>7.4399999999999995</v>
      </c>
      <c r="L1070" s="507">
        <v>0</v>
      </c>
      <c r="M1070" s="507">
        <v>0</v>
      </c>
      <c r="N1070" s="507">
        <v>0</v>
      </c>
      <c r="O1070" s="507">
        <v>0</v>
      </c>
      <c r="P1070" s="507">
        <v>0.1</v>
      </c>
      <c r="Q1070" s="507">
        <v>3.0049999999999999</v>
      </c>
      <c r="R1070" s="507">
        <v>13.330940850000001</v>
      </c>
      <c r="S1070" s="507">
        <v>13.330940850000001</v>
      </c>
      <c r="T1070" s="507">
        <v>0.54</v>
      </c>
      <c r="U1070" s="507">
        <v>23.251999999999999</v>
      </c>
      <c r="V1070" s="507">
        <v>25.023940850000002</v>
      </c>
      <c r="W1070" s="507">
        <v>25.023940850000002</v>
      </c>
      <c r="X1070" s="507">
        <v>-0.20876822113560678</v>
      </c>
      <c r="Y1070" s="507">
        <v>-0.20876822113560678</v>
      </c>
      <c r="Z1070" s="507">
        <v>0.20876822113560678</v>
      </c>
      <c r="AA1070" s="473">
        <v>1.0084129264082884</v>
      </c>
      <c r="AB1070" s="472">
        <v>0</v>
      </c>
      <c r="AC1070" s="271"/>
      <c r="AD1070" s="54"/>
      <c r="AE1070" s="54"/>
      <c r="AF1070" s="54"/>
      <c r="AG1070" s="54"/>
      <c r="AH1070" s="54"/>
      <c r="AI1070" s="464"/>
      <c r="AJ1070" s="470"/>
    </row>
    <row r="1071" spans="1:36" ht="47.25" x14ac:dyDescent="0.25">
      <c r="A1071" s="447">
        <v>0</v>
      </c>
      <c r="B1071" s="471" t="s">
        <v>1024</v>
      </c>
      <c r="C1071" s="447" t="s">
        <v>388</v>
      </c>
      <c r="D1071" s="507">
        <v>0</v>
      </c>
      <c r="E1071" s="507">
        <v>0</v>
      </c>
      <c r="F1071" s="507">
        <v>0</v>
      </c>
      <c r="G1071" s="507">
        <v>0</v>
      </c>
      <c r="H1071" s="507">
        <v>0</v>
      </c>
      <c r="I1071" s="507">
        <v>0</v>
      </c>
      <c r="J1071" s="507">
        <v>0</v>
      </c>
      <c r="K1071" s="507">
        <v>0</v>
      </c>
      <c r="L1071" s="507">
        <v>0</v>
      </c>
      <c r="M1071" s="507">
        <v>0</v>
      </c>
      <c r="N1071" s="507">
        <v>0</v>
      </c>
      <c r="O1071" s="507">
        <v>0</v>
      </c>
      <c r="P1071" s="507">
        <v>0</v>
      </c>
      <c r="Q1071" s="507">
        <v>0</v>
      </c>
      <c r="R1071" s="507">
        <v>2.9649408500000001</v>
      </c>
      <c r="S1071" s="507">
        <v>2.9649408500000001</v>
      </c>
      <c r="T1071" s="507">
        <v>0</v>
      </c>
      <c r="U1071" s="507">
        <v>0</v>
      </c>
      <c r="V1071" s="507">
        <v>2.9649408500000001</v>
      </c>
      <c r="W1071" s="507">
        <v>2.9649408500000001</v>
      </c>
      <c r="X1071" s="507">
        <v>-0.18776822113560376</v>
      </c>
      <c r="Y1071" s="507">
        <v>-0.18776822113560376</v>
      </c>
      <c r="Z1071" s="507">
        <v>0.18776822113560376</v>
      </c>
      <c r="AA1071" s="473">
        <v>1.0676112889721168</v>
      </c>
      <c r="AB1071" s="472" t="s">
        <v>1025</v>
      </c>
      <c r="AC1071" s="271"/>
      <c r="AD1071" s="54"/>
      <c r="AE1071" s="54"/>
      <c r="AF1071" s="54"/>
      <c r="AG1071" s="54"/>
      <c r="AH1071" s="54"/>
      <c r="AI1071" s="464"/>
      <c r="AJ1071" s="470"/>
    </row>
    <row r="1072" spans="1:36" ht="47.25" x14ac:dyDescent="0.25">
      <c r="A1072" s="447">
        <v>0</v>
      </c>
      <c r="B1072" s="471" t="s">
        <v>669</v>
      </c>
      <c r="C1072" s="447" t="s">
        <v>389</v>
      </c>
      <c r="D1072" s="507">
        <v>0</v>
      </c>
      <c r="E1072" s="507">
        <v>0</v>
      </c>
      <c r="F1072" s="507">
        <v>0</v>
      </c>
      <c r="G1072" s="507">
        <v>0</v>
      </c>
      <c r="H1072" s="507">
        <v>0</v>
      </c>
      <c r="I1072" s="507">
        <v>0</v>
      </c>
      <c r="J1072" s="507">
        <v>0</v>
      </c>
      <c r="K1072" s="507">
        <v>0</v>
      </c>
      <c r="L1072" s="507">
        <v>0</v>
      </c>
      <c r="M1072" s="507">
        <v>0</v>
      </c>
      <c r="N1072" s="507">
        <v>0</v>
      </c>
      <c r="O1072" s="507">
        <v>0</v>
      </c>
      <c r="P1072" s="507">
        <v>0</v>
      </c>
      <c r="Q1072" s="507">
        <v>0.20300000000000001</v>
      </c>
      <c r="R1072" s="507">
        <v>1.1619999999999999</v>
      </c>
      <c r="S1072" s="507">
        <v>1.1619999999999999</v>
      </c>
      <c r="T1072" s="507">
        <v>0</v>
      </c>
      <c r="U1072" s="507">
        <v>0.20300000000000001</v>
      </c>
      <c r="V1072" s="507">
        <v>1.1619999999999999</v>
      </c>
      <c r="W1072" s="507">
        <v>1.1619999999999999</v>
      </c>
      <c r="X1072" s="507">
        <v>-1.1619999999999999</v>
      </c>
      <c r="Y1072" s="507">
        <v>-1.1619999999999999</v>
      </c>
      <c r="Z1072" s="507">
        <v>1.1619999999999999</v>
      </c>
      <c r="AA1072" s="473" t="s">
        <v>1119</v>
      </c>
      <c r="AB1072" s="472">
        <v>0</v>
      </c>
      <c r="AC1072" s="271"/>
      <c r="AD1072" s="54"/>
      <c r="AE1072" s="54"/>
      <c r="AF1072" s="54"/>
      <c r="AG1072" s="54"/>
      <c r="AH1072" s="54"/>
      <c r="AI1072" s="464"/>
      <c r="AJ1072" s="470"/>
    </row>
    <row r="1073" spans="1:36" ht="63" x14ac:dyDescent="0.25">
      <c r="A1073" s="447">
        <v>0</v>
      </c>
      <c r="B1073" s="471" t="s">
        <v>1026</v>
      </c>
      <c r="C1073" s="447" t="s">
        <v>389</v>
      </c>
      <c r="D1073" s="507">
        <v>0</v>
      </c>
      <c r="E1073" s="507">
        <v>0</v>
      </c>
      <c r="F1073" s="507">
        <v>0</v>
      </c>
      <c r="G1073" s="507">
        <v>0</v>
      </c>
      <c r="H1073" s="507">
        <v>0</v>
      </c>
      <c r="I1073" s="507">
        <v>0</v>
      </c>
      <c r="J1073" s="507">
        <v>0</v>
      </c>
      <c r="K1073" s="507">
        <v>0</v>
      </c>
      <c r="L1073" s="507">
        <v>0</v>
      </c>
      <c r="M1073" s="507">
        <v>0</v>
      </c>
      <c r="N1073" s="507">
        <v>0</v>
      </c>
      <c r="O1073" s="507">
        <v>0</v>
      </c>
      <c r="P1073" s="507">
        <v>0</v>
      </c>
      <c r="Q1073" s="507">
        <v>0.28000000000000003</v>
      </c>
      <c r="R1073" s="507">
        <v>0.42500000000000004</v>
      </c>
      <c r="S1073" s="507">
        <v>0.42500000000000004</v>
      </c>
      <c r="T1073" s="507">
        <v>0</v>
      </c>
      <c r="U1073" s="507">
        <v>0.28000000000000003</v>
      </c>
      <c r="V1073" s="507">
        <v>0.42500000000000004</v>
      </c>
      <c r="W1073" s="507">
        <v>0.42500000000000004</v>
      </c>
      <c r="X1073" s="507">
        <v>-0.42500000000000004</v>
      </c>
      <c r="Y1073" s="507">
        <v>-0.42500000000000004</v>
      </c>
      <c r="Z1073" s="507">
        <v>0.42500000000000004</v>
      </c>
      <c r="AA1073" s="473" t="s">
        <v>1119</v>
      </c>
      <c r="AB1073" s="472">
        <v>0</v>
      </c>
      <c r="AC1073" s="271"/>
      <c r="AD1073" s="54"/>
      <c r="AE1073" s="54"/>
      <c r="AF1073" s="54"/>
      <c r="AG1073" s="54"/>
      <c r="AH1073" s="54"/>
      <c r="AI1073" s="464"/>
      <c r="AJ1073" s="470"/>
    </row>
    <row r="1074" spans="1:36" ht="31.5" x14ac:dyDescent="0.25">
      <c r="A1074" s="447">
        <v>0</v>
      </c>
      <c r="B1074" s="471" t="s">
        <v>673</v>
      </c>
      <c r="C1074" s="447" t="s">
        <v>385</v>
      </c>
      <c r="D1074" s="507">
        <v>0.4</v>
      </c>
      <c r="E1074" s="507">
        <v>3.069</v>
      </c>
      <c r="F1074" s="507">
        <v>0</v>
      </c>
      <c r="G1074" s="507">
        <v>0</v>
      </c>
      <c r="H1074" s="507">
        <v>0</v>
      </c>
      <c r="I1074" s="507">
        <v>0</v>
      </c>
      <c r="J1074" s="507">
        <v>0</v>
      </c>
      <c r="K1074" s="507">
        <v>0</v>
      </c>
      <c r="L1074" s="507">
        <v>0</v>
      </c>
      <c r="M1074" s="507">
        <v>0</v>
      </c>
      <c r="N1074" s="507">
        <v>0</v>
      </c>
      <c r="O1074" s="507">
        <v>0</v>
      </c>
      <c r="P1074" s="507">
        <v>0</v>
      </c>
      <c r="Q1074" s="507">
        <v>0</v>
      </c>
      <c r="R1074" s="507">
        <v>4.9800000000000004</v>
      </c>
      <c r="S1074" s="507">
        <v>4.9800000000000004</v>
      </c>
      <c r="T1074" s="507">
        <v>0.4</v>
      </c>
      <c r="U1074" s="507">
        <v>3.069</v>
      </c>
      <c r="V1074" s="507">
        <v>4.9800000000000004</v>
      </c>
      <c r="W1074" s="507">
        <v>4.9800000000000004</v>
      </c>
      <c r="X1074" s="507">
        <v>-0.1800000000000006</v>
      </c>
      <c r="Y1074" s="507">
        <v>-0.1800000000000006</v>
      </c>
      <c r="Z1074" s="507">
        <v>0.1800000000000006</v>
      </c>
      <c r="AA1074" s="473">
        <v>1.0375000000000001</v>
      </c>
      <c r="AB1074" s="472" t="s">
        <v>622</v>
      </c>
      <c r="AC1074" s="271"/>
      <c r="AD1074" s="54"/>
      <c r="AE1074" s="54"/>
      <c r="AF1074" s="54"/>
      <c r="AG1074" s="54"/>
      <c r="AH1074" s="54"/>
      <c r="AI1074" s="464"/>
      <c r="AJ1074" s="470"/>
    </row>
    <row r="1075" spans="1:36" ht="47.25" x14ac:dyDescent="0.25">
      <c r="A1075" s="447">
        <v>0</v>
      </c>
      <c r="B1075" s="471" t="s">
        <v>675</v>
      </c>
      <c r="C1075" s="447" t="s">
        <v>385</v>
      </c>
      <c r="D1075" s="507">
        <v>0</v>
      </c>
      <c r="E1075" s="507">
        <v>0</v>
      </c>
      <c r="F1075" s="507">
        <v>0</v>
      </c>
      <c r="G1075" s="507">
        <v>0</v>
      </c>
      <c r="H1075" s="507">
        <v>0</v>
      </c>
      <c r="I1075" s="507">
        <v>0</v>
      </c>
      <c r="J1075" s="507">
        <v>0</v>
      </c>
      <c r="K1075" s="507">
        <v>0</v>
      </c>
      <c r="L1075" s="507">
        <v>0</v>
      </c>
      <c r="M1075" s="507">
        <v>0</v>
      </c>
      <c r="N1075" s="507">
        <v>0</v>
      </c>
      <c r="O1075" s="507">
        <v>0</v>
      </c>
      <c r="P1075" s="507">
        <v>0.1</v>
      </c>
      <c r="Q1075" s="507">
        <v>2.5219999999999998</v>
      </c>
      <c r="R1075" s="507">
        <v>3.7989999999999999</v>
      </c>
      <c r="S1075" s="507">
        <v>3.7989999999999999</v>
      </c>
      <c r="T1075" s="507">
        <v>0.1</v>
      </c>
      <c r="U1075" s="507">
        <v>2.5219999999999998</v>
      </c>
      <c r="V1075" s="507">
        <v>3.7989999999999999</v>
      </c>
      <c r="W1075" s="507">
        <v>3.7989999999999999</v>
      </c>
      <c r="X1075" s="507">
        <v>1.746</v>
      </c>
      <c r="Y1075" s="507">
        <v>1.746</v>
      </c>
      <c r="Z1075" s="507">
        <v>-1.746</v>
      </c>
      <c r="AA1075" s="473">
        <v>0.68512173128944998</v>
      </c>
      <c r="AB1075" s="472" t="s">
        <v>924</v>
      </c>
      <c r="AC1075" s="271"/>
      <c r="AD1075" s="54"/>
      <c r="AE1075" s="54"/>
      <c r="AF1075" s="54"/>
      <c r="AG1075" s="54"/>
      <c r="AH1075" s="54"/>
      <c r="AI1075" s="464"/>
      <c r="AJ1075" s="470"/>
    </row>
    <row r="1076" spans="1:36" ht="78.75" x14ac:dyDescent="0.25">
      <c r="A1076" s="447">
        <v>0</v>
      </c>
      <c r="B1076" s="471" t="s">
        <v>676</v>
      </c>
      <c r="C1076" s="447" t="s">
        <v>385</v>
      </c>
      <c r="D1076" s="507">
        <v>0.04</v>
      </c>
      <c r="E1076" s="507">
        <v>0</v>
      </c>
      <c r="F1076" s="507">
        <v>9.2999999999999999E-2</v>
      </c>
      <c r="G1076" s="507">
        <v>9.2999999999999999E-2</v>
      </c>
      <c r="H1076" s="507">
        <v>0</v>
      </c>
      <c r="I1076" s="507">
        <v>0</v>
      </c>
      <c r="J1076" s="507">
        <v>0</v>
      </c>
      <c r="K1076" s="507">
        <v>0</v>
      </c>
      <c r="L1076" s="507">
        <v>0</v>
      </c>
      <c r="M1076" s="507">
        <v>0</v>
      </c>
      <c r="N1076" s="507">
        <v>0</v>
      </c>
      <c r="O1076" s="507">
        <v>0</v>
      </c>
      <c r="P1076" s="507">
        <v>0</v>
      </c>
      <c r="Q1076" s="507">
        <v>0</v>
      </c>
      <c r="R1076" s="507">
        <v>0</v>
      </c>
      <c r="S1076" s="507">
        <v>0</v>
      </c>
      <c r="T1076" s="507">
        <v>0.04</v>
      </c>
      <c r="U1076" s="507">
        <v>0</v>
      </c>
      <c r="V1076" s="507">
        <v>9.2999999999999999E-2</v>
      </c>
      <c r="W1076" s="507">
        <v>9.2999999999999999E-2</v>
      </c>
      <c r="X1076" s="507">
        <v>0</v>
      </c>
      <c r="Y1076" s="507">
        <v>0</v>
      </c>
      <c r="Z1076" s="507">
        <v>0</v>
      </c>
      <c r="AA1076" s="473">
        <v>1</v>
      </c>
      <c r="AB1076" s="472">
        <v>0</v>
      </c>
      <c r="AC1076" s="271"/>
      <c r="AD1076" s="54"/>
      <c r="AE1076" s="54"/>
      <c r="AF1076" s="54"/>
      <c r="AG1076" s="54"/>
      <c r="AH1076" s="54"/>
      <c r="AI1076" s="464"/>
      <c r="AJ1076" s="470"/>
    </row>
    <row r="1077" spans="1:36" ht="31.5" x14ac:dyDescent="0.25">
      <c r="A1077" s="447">
        <v>0</v>
      </c>
      <c r="B1077" s="471" t="s">
        <v>670</v>
      </c>
      <c r="C1077" s="447" t="s">
        <v>385</v>
      </c>
      <c r="D1077" s="507">
        <v>0</v>
      </c>
      <c r="E1077" s="507">
        <v>0</v>
      </c>
      <c r="F1077" s="507">
        <v>1.9510000000000001</v>
      </c>
      <c r="G1077" s="507">
        <v>1.9510000000000001</v>
      </c>
      <c r="H1077" s="507">
        <v>0</v>
      </c>
      <c r="I1077" s="507">
        <v>0</v>
      </c>
      <c r="J1077" s="507">
        <v>0</v>
      </c>
      <c r="K1077" s="507">
        <v>0</v>
      </c>
      <c r="L1077" s="507">
        <v>0</v>
      </c>
      <c r="M1077" s="507">
        <v>0</v>
      </c>
      <c r="N1077" s="507">
        <v>0</v>
      </c>
      <c r="O1077" s="507">
        <v>0</v>
      </c>
      <c r="P1077" s="507">
        <v>0</v>
      </c>
      <c r="Q1077" s="507">
        <v>0</v>
      </c>
      <c r="R1077" s="507">
        <v>0</v>
      </c>
      <c r="S1077" s="507">
        <v>0</v>
      </c>
      <c r="T1077" s="507">
        <v>0</v>
      </c>
      <c r="U1077" s="507">
        <v>0</v>
      </c>
      <c r="V1077" s="507">
        <v>1.9510000000000001</v>
      </c>
      <c r="W1077" s="507">
        <v>1.9510000000000001</v>
      </c>
      <c r="X1077" s="507">
        <v>0</v>
      </c>
      <c r="Y1077" s="507">
        <v>0</v>
      </c>
      <c r="Z1077" s="507">
        <v>0</v>
      </c>
      <c r="AA1077" s="473">
        <v>1</v>
      </c>
      <c r="AB1077" s="472">
        <v>0</v>
      </c>
      <c r="AC1077" s="271"/>
      <c r="AD1077" s="54"/>
      <c r="AE1077" s="54"/>
      <c r="AF1077" s="54"/>
      <c r="AG1077" s="54"/>
      <c r="AH1077" s="54"/>
      <c r="AI1077" s="464"/>
      <c r="AJ1077" s="470"/>
    </row>
    <row r="1078" spans="1:36" ht="63" x14ac:dyDescent="0.25">
      <c r="A1078" s="447">
        <v>0</v>
      </c>
      <c r="B1078" s="471" t="s">
        <v>649</v>
      </c>
      <c r="C1078" s="447" t="s">
        <v>385</v>
      </c>
      <c r="D1078" s="507">
        <v>0</v>
      </c>
      <c r="E1078" s="507">
        <v>6.95</v>
      </c>
      <c r="F1078" s="507">
        <v>2.2090000000000001</v>
      </c>
      <c r="G1078" s="507">
        <v>2.2090000000000001</v>
      </c>
      <c r="H1078" s="507">
        <v>0</v>
      </c>
      <c r="I1078" s="507">
        <v>6.8</v>
      </c>
      <c r="J1078" s="507">
        <v>3.2819999999999996</v>
      </c>
      <c r="K1078" s="507">
        <v>3.2819999999999996</v>
      </c>
      <c r="L1078" s="507">
        <v>0</v>
      </c>
      <c r="M1078" s="507">
        <v>0</v>
      </c>
      <c r="N1078" s="507">
        <v>0</v>
      </c>
      <c r="O1078" s="507">
        <v>0</v>
      </c>
      <c r="P1078" s="507">
        <v>0</v>
      </c>
      <c r="Q1078" s="507">
        <v>0</v>
      </c>
      <c r="R1078" s="507">
        <v>0</v>
      </c>
      <c r="S1078" s="507">
        <v>0</v>
      </c>
      <c r="T1078" s="507">
        <v>0</v>
      </c>
      <c r="U1078" s="507">
        <v>13.75</v>
      </c>
      <c r="V1078" s="507">
        <v>5.4909999999999997</v>
      </c>
      <c r="W1078" s="507">
        <v>5.4909999999999997</v>
      </c>
      <c r="X1078" s="507">
        <v>0</v>
      </c>
      <c r="Y1078" s="507">
        <v>0</v>
      </c>
      <c r="Z1078" s="507">
        <v>0</v>
      </c>
      <c r="AA1078" s="473">
        <v>1</v>
      </c>
      <c r="AB1078" s="472">
        <v>0</v>
      </c>
      <c r="AC1078" s="271"/>
      <c r="AD1078" s="54"/>
      <c r="AE1078" s="54"/>
      <c r="AF1078" s="54"/>
      <c r="AG1078" s="54"/>
      <c r="AH1078" s="54"/>
      <c r="AI1078" s="464"/>
      <c r="AJ1078" s="470"/>
    </row>
    <row r="1079" spans="1:36" ht="47.25" x14ac:dyDescent="0.25">
      <c r="A1079" s="447">
        <v>0</v>
      </c>
      <c r="B1079" s="471" t="s">
        <v>677</v>
      </c>
      <c r="C1079" s="447" t="s">
        <v>385</v>
      </c>
      <c r="D1079" s="507">
        <v>0</v>
      </c>
      <c r="E1079" s="507">
        <v>2.968</v>
      </c>
      <c r="F1079" s="507">
        <v>0</v>
      </c>
      <c r="G1079" s="507">
        <v>0</v>
      </c>
      <c r="H1079" s="507">
        <v>0</v>
      </c>
      <c r="I1079" s="507">
        <v>0.45999999999999996</v>
      </c>
      <c r="J1079" s="507">
        <v>4.1580000000000004</v>
      </c>
      <c r="K1079" s="507">
        <v>4.1580000000000004</v>
      </c>
      <c r="L1079" s="507">
        <v>0</v>
      </c>
      <c r="M1079" s="507">
        <v>0</v>
      </c>
      <c r="N1079" s="507">
        <v>0</v>
      </c>
      <c r="O1079" s="507">
        <v>0</v>
      </c>
      <c r="P1079" s="507">
        <v>0</v>
      </c>
      <c r="Q1079" s="507">
        <v>0</v>
      </c>
      <c r="R1079" s="507">
        <v>0</v>
      </c>
      <c r="S1079" s="507">
        <v>0</v>
      </c>
      <c r="T1079" s="507">
        <v>0</v>
      </c>
      <c r="U1079" s="507">
        <v>3.4279999999999999</v>
      </c>
      <c r="V1079" s="507">
        <v>4.1580000000000004</v>
      </c>
      <c r="W1079" s="507">
        <v>4.1580000000000004</v>
      </c>
      <c r="X1079" s="507">
        <v>0</v>
      </c>
      <c r="Y1079" s="507">
        <v>0</v>
      </c>
      <c r="Z1079" s="507">
        <v>0</v>
      </c>
      <c r="AA1079" s="473">
        <v>1</v>
      </c>
      <c r="AB1079" s="472">
        <v>0</v>
      </c>
      <c r="AC1079" s="271"/>
      <c r="AD1079" s="54"/>
      <c r="AE1079" s="54"/>
      <c r="AF1079" s="54"/>
      <c r="AG1079" s="54"/>
      <c r="AH1079" s="54"/>
      <c r="AI1079" s="464"/>
      <c r="AJ1079" s="470"/>
    </row>
    <row r="1080" spans="1:36" x14ac:dyDescent="0.25">
      <c r="A1080" s="447">
        <v>2</v>
      </c>
      <c r="B1080" s="471" t="s">
        <v>395</v>
      </c>
      <c r="C1080" s="447">
        <v>0</v>
      </c>
      <c r="D1080" s="507">
        <v>0</v>
      </c>
      <c r="E1080" s="507">
        <v>0</v>
      </c>
      <c r="F1080" s="507">
        <v>0.32300000000000001</v>
      </c>
      <c r="G1080" s="507">
        <v>0.32300000000000001</v>
      </c>
      <c r="H1080" s="507">
        <v>0.41000000000000003</v>
      </c>
      <c r="I1080" s="507">
        <v>7.8909999999999991</v>
      </c>
      <c r="J1080" s="507">
        <v>7.1150000000000002</v>
      </c>
      <c r="K1080" s="507">
        <v>7.1150000000000002</v>
      </c>
      <c r="L1080" s="507">
        <v>1.0699999999999998</v>
      </c>
      <c r="M1080" s="507">
        <v>8.8580000000000005</v>
      </c>
      <c r="N1080" s="507">
        <v>14.91</v>
      </c>
      <c r="O1080" s="507">
        <v>14.91</v>
      </c>
      <c r="P1080" s="507">
        <v>0.68</v>
      </c>
      <c r="Q1080" s="507">
        <v>12.427999999999999</v>
      </c>
      <c r="R1080" s="507">
        <v>38.594244049999993</v>
      </c>
      <c r="S1080" s="507">
        <v>38.594244049999993</v>
      </c>
      <c r="T1080" s="507">
        <v>2.16</v>
      </c>
      <c r="U1080" s="507">
        <v>29.177</v>
      </c>
      <c r="V1080" s="507">
        <v>60.942244049999992</v>
      </c>
      <c r="W1080" s="507">
        <v>60.942244049999992</v>
      </c>
      <c r="X1080" s="507">
        <v>9.5355418926201949</v>
      </c>
      <c r="Y1080" s="507">
        <v>9.5355418926201949</v>
      </c>
      <c r="Z1080" s="507">
        <v>-9.5355418926201878</v>
      </c>
      <c r="AA1080" s="473">
        <v>0.8647014550033737</v>
      </c>
      <c r="AB1080" s="472">
        <v>0</v>
      </c>
      <c r="AC1080" s="271"/>
      <c r="AD1080" s="54"/>
      <c r="AE1080" s="54"/>
      <c r="AF1080" s="54"/>
      <c r="AG1080" s="54"/>
      <c r="AH1080" s="54"/>
      <c r="AI1080" s="464"/>
      <c r="AJ1080" s="470"/>
    </row>
    <row r="1081" spans="1:36" ht="63" x14ac:dyDescent="0.25">
      <c r="A1081" s="447">
        <v>0</v>
      </c>
      <c r="B1081" s="471" t="s">
        <v>680</v>
      </c>
      <c r="C1081" s="447" t="s">
        <v>388</v>
      </c>
      <c r="D1081" s="507">
        <v>0</v>
      </c>
      <c r="E1081" s="507">
        <v>0</v>
      </c>
      <c r="F1081" s="507">
        <v>0</v>
      </c>
      <c r="G1081" s="507">
        <v>0</v>
      </c>
      <c r="H1081" s="507">
        <v>0</v>
      </c>
      <c r="I1081" s="507">
        <v>0</v>
      </c>
      <c r="J1081" s="507">
        <v>0</v>
      </c>
      <c r="K1081" s="507">
        <v>0</v>
      </c>
      <c r="L1081" s="507">
        <v>0</v>
      </c>
      <c r="M1081" s="507">
        <v>0</v>
      </c>
      <c r="N1081" s="507">
        <v>0</v>
      </c>
      <c r="O1081" s="507">
        <v>0</v>
      </c>
      <c r="P1081" s="507">
        <v>0.26</v>
      </c>
      <c r="Q1081" s="507">
        <v>3.29</v>
      </c>
      <c r="R1081" s="507">
        <v>8.0158440500000001</v>
      </c>
      <c r="S1081" s="507">
        <v>8.0158440500000001</v>
      </c>
      <c r="T1081" s="507">
        <v>0.26</v>
      </c>
      <c r="U1081" s="507">
        <v>3.29</v>
      </c>
      <c r="V1081" s="507">
        <v>8.0158440500000001</v>
      </c>
      <c r="W1081" s="507">
        <v>8.0158440500000001</v>
      </c>
      <c r="X1081" s="507">
        <v>15.890041892620191</v>
      </c>
      <c r="Y1081" s="507">
        <v>15.890041892620191</v>
      </c>
      <c r="Z1081" s="507">
        <v>-15.890041892620191</v>
      </c>
      <c r="AA1081" s="473">
        <v>0.3353083867813948</v>
      </c>
      <c r="AB1081" s="472" t="s">
        <v>832</v>
      </c>
      <c r="AC1081" s="271"/>
      <c r="AD1081" s="54"/>
      <c r="AE1081" s="54"/>
      <c r="AF1081" s="54"/>
      <c r="AG1081" s="54"/>
      <c r="AH1081" s="54"/>
      <c r="AI1081" s="464"/>
      <c r="AJ1081" s="470"/>
    </row>
    <row r="1082" spans="1:36" ht="63" x14ac:dyDescent="0.25">
      <c r="A1082" s="447">
        <v>0</v>
      </c>
      <c r="B1082" s="471" t="s">
        <v>437</v>
      </c>
      <c r="C1082" s="447" t="s">
        <v>389</v>
      </c>
      <c r="D1082" s="507">
        <v>0</v>
      </c>
      <c r="E1082" s="507">
        <v>0</v>
      </c>
      <c r="F1082" s="507">
        <v>0</v>
      </c>
      <c r="G1082" s="507">
        <v>0</v>
      </c>
      <c r="H1082" s="507">
        <v>0</v>
      </c>
      <c r="I1082" s="507">
        <v>0</v>
      </c>
      <c r="J1082" s="507">
        <v>0</v>
      </c>
      <c r="K1082" s="507">
        <v>0</v>
      </c>
      <c r="L1082" s="507">
        <v>0</v>
      </c>
      <c r="M1082" s="507">
        <v>0</v>
      </c>
      <c r="N1082" s="507">
        <v>0</v>
      </c>
      <c r="O1082" s="507">
        <v>0</v>
      </c>
      <c r="P1082" s="507">
        <v>0</v>
      </c>
      <c r="Q1082" s="507">
        <v>1.2749999999999999</v>
      </c>
      <c r="R1082" s="507">
        <v>2.4020000000000001</v>
      </c>
      <c r="S1082" s="507">
        <v>2.4020000000000001</v>
      </c>
      <c r="T1082" s="507">
        <v>0</v>
      </c>
      <c r="U1082" s="507">
        <v>1.2749999999999999</v>
      </c>
      <c r="V1082" s="507">
        <v>2.4020000000000001</v>
      </c>
      <c r="W1082" s="507">
        <v>2.4020000000000001</v>
      </c>
      <c r="X1082" s="507">
        <v>-2.4020000000000001</v>
      </c>
      <c r="Y1082" s="507">
        <v>-2.4020000000000001</v>
      </c>
      <c r="Z1082" s="507">
        <v>2.4020000000000001</v>
      </c>
      <c r="AA1082" s="473" t="s">
        <v>1119</v>
      </c>
      <c r="AB1082" s="472" t="s">
        <v>846</v>
      </c>
      <c r="AC1082" s="271"/>
      <c r="AD1082" s="54"/>
      <c r="AE1082" s="54"/>
      <c r="AF1082" s="54"/>
      <c r="AG1082" s="54"/>
      <c r="AH1082" s="54"/>
      <c r="AI1082" s="464"/>
      <c r="AJ1082" s="470"/>
    </row>
    <row r="1083" spans="1:36" ht="110.25" x14ac:dyDescent="0.25">
      <c r="A1083" s="447">
        <v>0</v>
      </c>
      <c r="B1083" s="471" t="s">
        <v>1029</v>
      </c>
      <c r="C1083" s="447" t="s">
        <v>389</v>
      </c>
      <c r="D1083" s="507">
        <v>0</v>
      </c>
      <c r="E1083" s="507">
        <v>0</v>
      </c>
      <c r="F1083" s="507">
        <v>0</v>
      </c>
      <c r="G1083" s="507">
        <v>0</v>
      </c>
      <c r="H1083" s="507">
        <v>0</v>
      </c>
      <c r="I1083" s="507">
        <v>0</v>
      </c>
      <c r="J1083" s="507">
        <v>0</v>
      </c>
      <c r="K1083" s="507">
        <v>0</v>
      </c>
      <c r="L1083" s="507">
        <v>0</v>
      </c>
      <c r="M1083" s="507">
        <v>0</v>
      </c>
      <c r="N1083" s="507">
        <v>0</v>
      </c>
      <c r="O1083" s="507">
        <v>0</v>
      </c>
      <c r="P1083" s="507">
        <v>0</v>
      </c>
      <c r="Q1083" s="507">
        <v>0.13</v>
      </c>
      <c r="R1083" s="507">
        <v>2E-3</v>
      </c>
      <c r="S1083" s="507">
        <v>2E-3</v>
      </c>
      <c r="T1083" s="507">
        <v>0</v>
      </c>
      <c r="U1083" s="507">
        <v>0.13</v>
      </c>
      <c r="V1083" s="507">
        <v>2E-3</v>
      </c>
      <c r="W1083" s="507">
        <v>2E-3</v>
      </c>
      <c r="X1083" s="507">
        <v>-2E-3</v>
      </c>
      <c r="Y1083" s="507">
        <v>-2E-3</v>
      </c>
      <c r="Z1083" s="507">
        <v>2E-3</v>
      </c>
      <c r="AA1083" s="473" t="s">
        <v>1119</v>
      </c>
      <c r="AB1083" s="472" t="s">
        <v>846</v>
      </c>
      <c r="AC1083" s="271"/>
      <c r="AD1083" s="54"/>
      <c r="AE1083" s="54"/>
      <c r="AF1083" s="54"/>
      <c r="AG1083" s="54"/>
      <c r="AH1083" s="54"/>
      <c r="AI1083" s="464"/>
      <c r="AJ1083" s="470"/>
    </row>
    <row r="1084" spans="1:36" ht="126" x14ac:dyDescent="0.25">
      <c r="A1084" s="447">
        <v>0</v>
      </c>
      <c r="B1084" s="471" t="s">
        <v>1030</v>
      </c>
      <c r="C1084" s="447" t="s">
        <v>389</v>
      </c>
      <c r="D1084" s="507">
        <v>0</v>
      </c>
      <c r="E1084" s="507">
        <v>0</v>
      </c>
      <c r="F1084" s="507">
        <v>0</v>
      </c>
      <c r="G1084" s="507">
        <v>0</v>
      </c>
      <c r="H1084" s="507">
        <v>0</v>
      </c>
      <c r="I1084" s="507">
        <v>0</v>
      </c>
      <c r="J1084" s="507">
        <v>0</v>
      </c>
      <c r="K1084" s="507">
        <v>0</v>
      </c>
      <c r="L1084" s="507">
        <v>0</v>
      </c>
      <c r="M1084" s="507">
        <v>0</v>
      </c>
      <c r="N1084" s="507">
        <v>0</v>
      </c>
      <c r="O1084" s="507">
        <v>0</v>
      </c>
      <c r="P1084" s="507">
        <v>0</v>
      </c>
      <c r="Q1084" s="507">
        <v>0</v>
      </c>
      <c r="R1084" s="507">
        <v>6.0000000000000001E-3</v>
      </c>
      <c r="S1084" s="507">
        <v>6.0000000000000001E-3</v>
      </c>
      <c r="T1084" s="507">
        <v>0</v>
      </c>
      <c r="U1084" s="507">
        <v>0</v>
      </c>
      <c r="V1084" s="507">
        <v>6.0000000000000001E-3</v>
      </c>
      <c r="W1084" s="507">
        <v>6.0000000000000001E-3</v>
      </c>
      <c r="X1084" s="507">
        <v>-6.0000000000000001E-3</v>
      </c>
      <c r="Y1084" s="507">
        <v>-6.0000000000000001E-3</v>
      </c>
      <c r="Z1084" s="507">
        <v>6.0000000000000001E-3</v>
      </c>
      <c r="AA1084" s="473" t="s">
        <v>1119</v>
      </c>
      <c r="AB1084" s="472" t="s">
        <v>846</v>
      </c>
      <c r="AC1084" s="271"/>
      <c r="AD1084" s="54"/>
      <c r="AE1084" s="54"/>
      <c r="AF1084" s="54"/>
      <c r="AG1084" s="54"/>
      <c r="AH1084" s="54"/>
      <c r="AI1084" s="464"/>
      <c r="AJ1084" s="470"/>
    </row>
    <row r="1085" spans="1:36" ht="110.25" x14ac:dyDescent="0.25">
      <c r="A1085" s="447">
        <v>0</v>
      </c>
      <c r="B1085" s="471" t="s">
        <v>1031</v>
      </c>
      <c r="C1085" s="447" t="s">
        <v>389</v>
      </c>
      <c r="D1085" s="507">
        <v>0</v>
      </c>
      <c r="E1085" s="507">
        <v>0</v>
      </c>
      <c r="F1085" s="507">
        <v>0</v>
      </c>
      <c r="G1085" s="507">
        <v>0</v>
      </c>
      <c r="H1085" s="507">
        <v>0</v>
      </c>
      <c r="I1085" s="507">
        <v>0</v>
      </c>
      <c r="J1085" s="507">
        <v>0</v>
      </c>
      <c r="K1085" s="507">
        <v>0</v>
      </c>
      <c r="L1085" s="507">
        <v>0</v>
      </c>
      <c r="M1085" s="507">
        <v>0</v>
      </c>
      <c r="N1085" s="507">
        <v>0</v>
      </c>
      <c r="O1085" s="507">
        <v>0</v>
      </c>
      <c r="P1085" s="507">
        <v>0</v>
      </c>
      <c r="Q1085" s="507">
        <v>0</v>
      </c>
      <c r="R1085" s="507">
        <v>7.4999999999999997E-2</v>
      </c>
      <c r="S1085" s="507">
        <v>7.4999999999999997E-2</v>
      </c>
      <c r="T1085" s="507">
        <v>0</v>
      </c>
      <c r="U1085" s="507">
        <v>0</v>
      </c>
      <c r="V1085" s="507">
        <v>7.4999999999999997E-2</v>
      </c>
      <c r="W1085" s="507">
        <v>7.4999999999999997E-2</v>
      </c>
      <c r="X1085" s="507">
        <v>-7.4999999999999997E-2</v>
      </c>
      <c r="Y1085" s="507">
        <v>-7.4999999999999997E-2</v>
      </c>
      <c r="Z1085" s="507">
        <v>7.4999999999999997E-2</v>
      </c>
      <c r="AA1085" s="473" t="s">
        <v>1119</v>
      </c>
      <c r="AB1085" s="472" t="s">
        <v>846</v>
      </c>
      <c r="AC1085" s="271"/>
      <c r="AD1085" s="54"/>
      <c r="AE1085" s="54"/>
      <c r="AF1085" s="54"/>
      <c r="AG1085" s="54"/>
      <c r="AH1085" s="54"/>
      <c r="AI1085" s="464"/>
      <c r="AJ1085" s="470"/>
    </row>
    <row r="1086" spans="1:36" ht="63" x14ac:dyDescent="0.25">
      <c r="A1086" s="447">
        <v>0</v>
      </c>
      <c r="B1086" s="471" t="s">
        <v>1034</v>
      </c>
      <c r="C1086" s="447" t="s">
        <v>389</v>
      </c>
      <c r="D1086" s="507">
        <v>0</v>
      </c>
      <c r="E1086" s="507">
        <v>0</v>
      </c>
      <c r="F1086" s="507">
        <v>0</v>
      </c>
      <c r="G1086" s="507">
        <v>0</v>
      </c>
      <c r="H1086" s="507">
        <v>0</v>
      </c>
      <c r="I1086" s="507">
        <v>0</v>
      </c>
      <c r="J1086" s="507">
        <v>0</v>
      </c>
      <c r="K1086" s="507">
        <v>0</v>
      </c>
      <c r="L1086" s="507">
        <v>0</v>
      </c>
      <c r="M1086" s="507">
        <v>0</v>
      </c>
      <c r="N1086" s="507">
        <v>0</v>
      </c>
      <c r="O1086" s="507">
        <v>0</v>
      </c>
      <c r="P1086" s="507">
        <v>0</v>
      </c>
      <c r="Q1086" s="507">
        <v>0.26800000000000002</v>
      </c>
      <c r="R1086" s="507">
        <v>0.44599999999999995</v>
      </c>
      <c r="S1086" s="507">
        <v>0.44599999999999995</v>
      </c>
      <c r="T1086" s="507">
        <v>0</v>
      </c>
      <c r="U1086" s="507">
        <v>0.26800000000000002</v>
      </c>
      <c r="V1086" s="507">
        <v>0.44599999999999995</v>
      </c>
      <c r="W1086" s="507">
        <v>0.44599999999999995</v>
      </c>
      <c r="X1086" s="507">
        <v>-0.44599999999999995</v>
      </c>
      <c r="Y1086" s="507">
        <v>-0.44599999999999995</v>
      </c>
      <c r="Z1086" s="507">
        <v>0.44599999999999995</v>
      </c>
      <c r="AA1086" s="473" t="s">
        <v>1119</v>
      </c>
      <c r="AB1086" s="472" t="s">
        <v>846</v>
      </c>
      <c r="AC1086" s="271"/>
      <c r="AD1086" s="54"/>
      <c r="AE1086" s="54"/>
      <c r="AF1086" s="54"/>
      <c r="AG1086" s="54"/>
      <c r="AH1086" s="54"/>
      <c r="AI1086" s="464"/>
      <c r="AJ1086" s="470"/>
    </row>
    <row r="1087" spans="1:36" ht="78.75" x14ac:dyDescent="0.25">
      <c r="A1087" s="447">
        <v>0</v>
      </c>
      <c r="B1087" s="471" t="s">
        <v>834</v>
      </c>
      <c r="C1087" s="447" t="s">
        <v>389</v>
      </c>
      <c r="D1087" s="507">
        <v>0</v>
      </c>
      <c r="E1087" s="507">
        <v>0</v>
      </c>
      <c r="F1087" s="507">
        <v>0</v>
      </c>
      <c r="G1087" s="507">
        <v>0</v>
      </c>
      <c r="H1087" s="507">
        <v>0</v>
      </c>
      <c r="I1087" s="507">
        <v>0</v>
      </c>
      <c r="J1087" s="507">
        <v>0</v>
      </c>
      <c r="K1087" s="507">
        <v>0</v>
      </c>
      <c r="L1087" s="507">
        <v>0</v>
      </c>
      <c r="M1087" s="507">
        <v>0</v>
      </c>
      <c r="N1087" s="507">
        <v>8.0000000000000002E-3</v>
      </c>
      <c r="O1087" s="507">
        <v>8.0000000000000002E-3</v>
      </c>
      <c r="P1087" s="507">
        <v>0</v>
      </c>
      <c r="Q1087" s="507">
        <v>0</v>
      </c>
      <c r="R1087" s="507">
        <v>0</v>
      </c>
      <c r="S1087" s="507">
        <v>0</v>
      </c>
      <c r="T1087" s="507">
        <v>0</v>
      </c>
      <c r="U1087" s="507">
        <v>0</v>
      </c>
      <c r="V1087" s="507">
        <v>8.0000000000000002E-3</v>
      </c>
      <c r="W1087" s="507">
        <v>8.0000000000000002E-3</v>
      </c>
      <c r="X1087" s="507">
        <v>-8.0000000000000002E-3</v>
      </c>
      <c r="Y1087" s="507">
        <v>-8.0000000000000002E-3</v>
      </c>
      <c r="Z1087" s="507">
        <v>8.0000000000000002E-3</v>
      </c>
      <c r="AA1087" s="473" t="s">
        <v>1119</v>
      </c>
      <c r="AB1087" s="472" t="s">
        <v>846</v>
      </c>
      <c r="AC1087" s="271"/>
      <c r="AD1087" s="54"/>
      <c r="AE1087" s="54"/>
      <c r="AF1087" s="54"/>
      <c r="AG1087" s="54"/>
      <c r="AH1087" s="54"/>
      <c r="AI1087" s="464"/>
      <c r="AJ1087" s="470"/>
    </row>
    <row r="1088" spans="1:36" ht="78.75" x14ac:dyDescent="0.25">
      <c r="A1088" s="447">
        <v>0</v>
      </c>
      <c r="B1088" s="471" t="s">
        <v>684</v>
      </c>
      <c r="C1088" s="447" t="s">
        <v>385</v>
      </c>
      <c r="D1088" s="507">
        <v>0</v>
      </c>
      <c r="E1088" s="507">
        <v>0</v>
      </c>
      <c r="F1088" s="507">
        <v>0</v>
      </c>
      <c r="G1088" s="507">
        <v>0</v>
      </c>
      <c r="H1088" s="507">
        <v>0</v>
      </c>
      <c r="I1088" s="507">
        <v>0.129</v>
      </c>
      <c r="J1088" s="507">
        <v>7.3999999999999996E-2</v>
      </c>
      <c r="K1088" s="507">
        <v>7.3999999999999996E-2</v>
      </c>
      <c r="L1088" s="507">
        <v>0</v>
      </c>
      <c r="M1088" s="507">
        <v>0</v>
      </c>
      <c r="N1088" s="507">
        <v>0</v>
      </c>
      <c r="O1088" s="507">
        <v>0</v>
      </c>
      <c r="P1088" s="507">
        <v>0</v>
      </c>
      <c r="Q1088" s="507">
        <v>0</v>
      </c>
      <c r="R1088" s="507">
        <v>0</v>
      </c>
      <c r="S1088" s="507">
        <v>0</v>
      </c>
      <c r="T1088" s="507">
        <v>0</v>
      </c>
      <c r="U1088" s="507">
        <v>0.129</v>
      </c>
      <c r="V1088" s="507">
        <v>7.3999999999999996E-2</v>
      </c>
      <c r="W1088" s="507">
        <v>7.3999999999999996E-2</v>
      </c>
      <c r="X1088" s="507">
        <v>-3.5000000000000031E-3</v>
      </c>
      <c r="Y1088" s="507">
        <v>-3.5000000000000031E-3</v>
      </c>
      <c r="Z1088" s="507">
        <v>3.5000000000000001E-3</v>
      </c>
      <c r="AA1088" s="473">
        <v>1.0496453900709219</v>
      </c>
      <c r="AB1088" s="472" t="s">
        <v>1035</v>
      </c>
      <c r="AC1088" s="271"/>
      <c r="AD1088" s="54"/>
      <c r="AE1088" s="54"/>
      <c r="AF1088" s="54"/>
      <c r="AG1088" s="54"/>
      <c r="AH1088" s="54"/>
      <c r="AI1088" s="464"/>
      <c r="AJ1088" s="470"/>
    </row>
    <row r="1089" spans="1:36" ht="31.5" x14ac:dyDescent="0.25">
      <c r="A1089" s="447">
        <v>0</v>
      </c>
      <c r="B1089" s="471" t="s">
        <v>686</v>
      </c>
      <c r="C1089" s="447" t="s">
        <v>385</v>
      </c>
      <c r="D1089" s="507">
        <v>0</v>
      </c>
      <c r="E1089" s="507">
        <v>0</v>
      </c>
      <c r="F1089" s="507">
        <v>0</v>
      </c>
      <c r="G1089" s="507">
        <v>0</v>
      </c>
      <c r="H1089" s="507">
        <v>0.25</v>
      </c>
      <c r="I1089" s="507">
        <v>4.8019999999999996</v>
      </c>
      <c r="J1089" s="507">
        <v>0</v>
      </c>
      <c r="K1089" s="507">
        <v>0</v>
      </c>
      <c r="L1089" s="507">
        <v>0</v>
      </c>
      <c r="M1089" s="507">
        <v>-0.23799999999999955</v>
      </c>
      <c r="N1089" s="507">
        <v>7.234</v>
      </c>
      <c r="O1089" s="507">
        <v>7.234</v>
      </c>
      <c r="P1089" s="507">
        <v>0</v>
      </c>
      <c r="Q1089" s="507">
        <v>0</v>
      </c>
      <c r="R1089" s="507">
        <v>0</v>
      </c>
      <c r="S1089" s="507">
        <v>0</v>
      </c>
      <c r="T1089" s="507">
        <v>0.25</v>
      </c>
      <c r="U1089" s="507">
        <v>4.5640000000000001</v>
      </c>
      <c r="V1089" s="507">
        <v>7.234</v>
      </c>
      <c r="W1089" s="507">
        <v>7.234</v>
      </c>
      <c r="X1089" s="507">
        <v>-0.17900000000000027</v>
      </c>
      <c r="Y1089" s="507">
        <v>-0.17900000000000027</v>
      </c>
      <c r="Z1089" s="507">
        <v>0.17900000000000027</v>
      </c>
      <c r="AA1089" s="473">
        <v>1.02537207654146</v>
      </c>
      <c r="AB1089" s="472" t="s">
        <v>587</v>
      </c>
      <c r="AC1089" s="271"/>
      <c r="AD1089" s="54"/>
      <c r="AE1089" s="54"/>
      <c r="AF1089" s="54"/>
      <c r="AG1089" s="54"/>
      <c r="AH1089" s="54"/>
      <c r="AI1089" s="464"/>
      <c r="AJ1089" s="470"/>
    </row>
    <row r="1090" spans="1:36" ht="31.5" x14ac:dyDescent="0.25">
      <c r="A1090" s="447">
        <v>0</v>
      </c>
      <c r="B1090" s="471" t="s">
        <v>687</v>
      </c>
      <c r="C1090" s="447" t="s">
        <v>385</v>
      </c>
      <c r="D1090" s="507">
        <v>0</v>
      </c>
      <c r="E1090" s="507">
        <v>0</v>
      </c>
      <c r="F1090" s="507">
        <v>0</v>
      </c>
      <c r="G1090" s="507">
        <v>0</v>
      </c>
      <c r="H1090" s="507">
        <v>0</v>
      </c>
      <c r="I1090" s="507">
        <v>0</v>
      </c>
      <c r="J1090" s="507">
        <v>0</v>
      </c>
      <c r="K1090" s="507">
        <v>0</v>
      </c>
      <c r="L1090" s="507">
        <v>0</v>
      </c>
      <c r="M1090" s="507">
        <v>0</v>
      </c>
      <c r="N1090" s="507">
        <v>0</v>
      </c>
      <c r="O1090" s="507">
        <v>0</v>
      </c>
      <c r="P1090" s="507">
        <v>0.32</v>
      </c>
      <c r="Q1090" s="507">
        <v>4.2919999999999998</v>
      </c>
      <c r="R1090" s="507">
        <v>9.5299999999999994</v>
      </c>
      <c r="S1090" s="507">
        <v>9.5299999999999994</v>
      </c>
      <c r="T1090" s="507">
        <v>0.32</v>
      </c>
      <c r="U1090" s="507">
        <v>4.2919999999999998</v>
      </c>
      <c r="V1090" s="507">
        <v>9.5299999999999994</v>
      </c>
      <c r="W1090" s="507">
        <v>9.5299999999999994</v>
      </c>
      <c r="X1090" s="507">
        <v>-5.93</v>
      </c>
      <c r="Y1090" s="507">
        <v>-5.93</v>
      </c>
      <c r="Z1090" s="507">
        <v>5.93</v>
      </c>
      <c r="AA1090" s="473">
        <v>2.6472222222222221</v>
      </c>
      <c r="AB1090" s="472" t="s">
        <v>587</v>
      </c>
      <c r="AC1090" s="271"/>
      <c r="AD1090" s="54"/>
      <c r="AE1090" s="54"/>
      <c r="AF1090" s="54"/>
      <c r="AG1090" s="54"/>
      <c r="AH1090" s="54"/>
      <c r="AI1090" s="464"/>
      <c r="AJ1090" s="470"/>
    </row>
    <row r="1091" spans="1:36" ht="31.5" x14ac:dyDescent="0.25">
      <c r="A1091" s="447">
        <v>0</v>
      </c>
      <c r="B1091" s="471" t="s">
        <v>689</v>
      </c>
      <c r="C1091" s="447" t="s">
        <v>385</v>
      </c>
      <c r="D1091" s="507">
        <v>0</v>
      </c>
      <c r="E1091" s="507">
        <v>0</v>
      </c>
      <c r="F1091" s="507">
        <v>0</v>
      </c>
      <c r="G1091" s="507">
        <v>0</v>
      </c>
      <c r="H1091" s="507">
        <v>0</v>
      </c>
      <c r="I1091" s="507">
        <v>0</v>
      </c>
      <c r="J1091" s="507">
        <v>0</v>
      </c>
      <c r="K1091" s="507">
        <v>0</v>
      </c>
      <c r="L1091" s="507">
        <v>0.5</v>
      </c>
      <c r="M1091" s="507">
        <v>4.4160000000000004</v>
      </c>
      <c r="N1091" s="507">
        <v>7.6680000000000001</v>
      </c>
      <c r="O1091" s="507">
        <v>7.6680000000000001</v>
      </c>
      <c r="P1091" s="507">
        <v>0</v>
      </c>
      <c r="Q1091" s="507">
        <v>0</v>
      </c>
      <c r="R1091" s="507">
        <v>0</v>
      </c>
      <c r="S1091" s="507">
        <v>0</v>
      </c>
      <c r="T1091" s="507">
        <v>0.5</v>
      </c>
      <c r="U1091" s="507">
        <v>4.4160000000000004</v>
      </c>
      <c r="V1091" s="507">
        <v>7.6680000000000001</v>
      </c>
      <c r="W1091" s="507">
        <v>7.6680000000000001</v>
      </c>
      <c r="X1091" s="507">
        <v>-1.1280000000000001</v>
      </c>
      <c r="Y1091" s="507">
        <v>-1.1280000000000001</v>
      </c>
      <c r="Z1091" s="507">
        <v>1.1280000000000001</v>
      </c>
      <c r="AA1091" s="473">
        <v>1.1724770642201836</v>
      </c>
      <c r="AB1091" s="472" t="s">
        <v>587</v>
      </c>
      <c r="AC1091" s="271"/>
      <c r="AD1091" s="54"/>
      <c r="AE1091" s="54"/>
      <c r="AF1091" s="54"/>
      <c r="AG1091" s="54"/>
      <c r="AH1091" s="54"/>
      <c r="AI1091" s="464"/>
      <c r="AJ1091" s="470"/>
    </row>
    <row r="1092" spans="1:36" ht="31.5" x14ac:dyDescent="0.25">
      <c r="A1092" s="447">
        <v>0</v>
      </c>
      <c r="B1092" s="471" t="s">
        <v>693</v>
      </c>
      <c r="C1092" s="447" t="s">
        <v>385</v>
      </c>
      <c r="D1092" s="507">
        <v>0</v>
      </c>
      <c r="E1092" s="507">
        <v>0</v>
      </c>
      <c r="F1092" s="507">
        <v>0</v>
      </c>
      <c r="G1092" s="507">
        <v>0</v>
      </c>
      <c r="H1092" s="507">
        <v>0</v>
      </c>
      <c r="I1092" s="507">
        <v>0</v>
      </c>
      <c r="J1092" s="507">
        <v>0</v>
      </c>
      <c r="K1092" s="507">
        <v>0</v>
      </c>
      <c r="L1092" s="507">
        <v>0</v>
      </c>
      <c r="M1092" s="507">
        <v>0</v>
      </c>
      <c r="N1092" s="507">
        <v>0</v>
      </c>
      <c r="O1092" s="507">
        <v>0</v>
      </c>
      <c r="P1092" s="507">
        <v>0.1</v>
      </c>
      <c r="Q1092" s="507">
        <v>2.4900000000000002</v>
      </c>
      <c r="R1092" s="507">
        <v>8.7479999999999993</v>
      </c>
      <c r="S1092" s="507">
        <v>8.7479999999999993</v>
      </c>
      <c r="T1092" s="507">
        <v>0.1</v>
      </c>
      <c r="U1092" s="507">
        <v>2.4900000000000002</v>
      </c>
      <c r="V1092" s="507">
        <v>8.7479999999999993</v>
      </c>
      <c r="W1092" s="507">
        <v>8.7479999999999993</v>
      </c>
      <c r="X1092" s="507">
        <v>-2.1979999999999995</v>
      </c>
      <c r="Y1092" s="507">
        <v>-2.1979999999999995</v>
      </c>
      <c r="Z1092" s="507">
        <v>2.1979999999999995</v>
      </c>
      <c r="AA1092" s="473">
        <v>1.3355725190839693</v>
      </c>
      <c r="AB1092" s="472" t="s">
        <v>587</v>
      </c>
      <c r="AC1092" s="271"/>
      <c r="AD1092" s="54"/>
      <c r="AE1092" s="54"/>
      <c r="AF1092" s="54"/>
      <c r="AG1092" s="54"/>
      <c r="AH1092" s="54"/>
      <c r="AI1092" s="464"/>
      <c r="AJ1092" s="470"/>
    </row>
    <row r="1093" spans="1:36" ht="31.5" x14ac:dyDescent="0.25">
      <c r="A1093" s="447">
        <v>0</v>
      </c>
      <c r="B1093" s="471" t="s">
        <v>694</v>
      </c>
      <c r="C1093" s="447" t="s">
        <v>385</v>
      </c>
      <c r="D1093" s="507">
        <v>0</v>
      </c>
      <c r="E1093" s="507">
        <v>0</v>
      </c>
      <c r="F1093" s="507">
        <v>0</v>
      </c>
      <c r="G1093" s="507">
        <v>0</v>
      </c>
      <c r="H1093" s="507">
        <v>0</v>
      </c>
      <c r="I1093" s="507">
        <v>0</v>
      </c>
      <c r="J1093" s="507">
        <v>0</v>
      </c>
      <c r="K1093" s="507">
        <v>0</v>
      </c>
      <c r="L1093" s="507">
        <v>0.56999999999999995</v>
      </c>
      <c r="M1093" s="507">
        <v>4.68</v>
      </c>
      <c r="N1093" s="507">
        <v>0</v>
      </c>
      <c r="O1093" s="507">
        <v>0</v>
      </c>
      <c r="P1093" s="507">
        <v>0</v>
      </c>
      <c r="Q1093" s="507">
        <v>0.67300000000000004</v>
      </c>
      <c r="R1093" s="507">
        <v>8.7110000000000003</v>
      </c>
      <c r="S1093" s="507">
        <v>8.7110000000000003</v>
      </c>
      <c r="T1093" s="507">
        <v>0.56999999999999995</v>
      </c>
      <c r="U1093" s="507">
        <v>5.3529999999999998</v>
      </c>
      <c r="V1093" s="507">
        <v>8.7110000000000003</v>
      </c>
      <c r="W1093" s="507">
        <v>8.7110000000000003</v>
      </c>
      <c r="X1093" s="507">
        <v>-0.56099999999999994</v>
      </c>
      <c r="Y1093" s="507">
        <v>-0.56099999999999994</v>
      </c>
      <c r="Z1093" s="507">
        <v>0.56099999999999994</v>
      </c>
      <c r="AA1093" s="473">
        <v>1.068834355828221</v>
      </c>
      <c r="AB1093" s="472" t="s">
        <v>587</v>
      </c>
      <c r="AC1093" s="271"/>
      <c r="AD1093" s="54"/>
      <c r="AE1093" s="54"/>
      <c r="AF1093" s="54"/>
      <c r="AG1093" s="54"/>
      <c r="AH1093" s="54"/>
      <c r="AI1093" s="464"/>
      <c r="AJ1093" s="470"/>
    </row>
    <row r="1094" spans="1:36" ht="31.5" x14ac:dyDescent="0.25">
      <c r="A1094" s="447">
        <v>0</v>
      </c>
      <c r="B1094" s="471" t="s">
        <v>696</v>
      </c>
      <c r="C1094" s="447" t="s">
        <v>385</v>
      </c>
      <c r="D1094" s="507">
        <v>0</v>
      </c>
      <c r="E1094" s="507">
        <v>0</v>
      </c>
      <c r="F1094" s="507">
        <v>0</v>
      </c>
      <c r="G1094" s="507">
        <v>0</v>
      </c>
      <c r="H1094" s="507">
        <v>0.16</v>
      </c>
      <c r="I1094" s="507">
        <v>2.96</v>
      </c>
      <c r="J1094" s="507">
        <v>7.0410000000000004</v>
      </c>
      <c r="K1094" s="507">
        <v>7.0410000000000004</v>
      </c>
      <c r="L1094" s="507">
        <v>0</v>
      </c>
      <c r="M1094" s="507">
        <v>0</v>
      </c>
      <c r="N1094" s="507">
        <v>0</v>
      </c>
      <c r="O1094" s="507">
        <v>0</v>
      </c>
      <c r="P1094" s="507">
        <v>0</v>
      </c>
      <c r="Q1094" s="507">
        <v>0</v>
      </c>
      <c r="R1094" s="507">
        <v>0</v>
      </c>
      <c r="S1094" s="507">
        <v>0</v>
      </c>
      <c r="T1094" s="507">
        <v>0.16</v>
      </c>
      <c r="U1094" s="507">
        <v>2.96</v>
      </c>
      <c r="V1094" s="507">
        <v>7.0410000000000004</v>
      </c>
      <c r="W1094" s="507">
        <v>7.0410000000000004</v>
      </c>
      <c r="X1094" s="507">
        <v>0</v>
      </c>
      <c r="Y1094" s="507">
        <v>0</v>
      </c>
      <c r="Z1094" s="507">
        <v>0</v>
      </c>
      <c r="AA1094" s="473">
        <v>1</v>
      </c>
      <c r="AB1094" s="472">
        <v>0</v>
      </c>
      <c r="AC1094" s="271"/>
      <c r="AD1094" s="54"/>
      <c r="AE1094" s="54"/>
      <c r="AF1094" s="54"/>
      <c r="AG1094" s="54"/>
      <c r="AH1094" s="54"/>
      <c r="AI1094" s="464"/>
      <c r="AJ1094" s="470"/>
    </row>
    <row r="1095" spans="1:36" ht="78.75" x14ac:dyDescent="0.25">
      <c r="A1095" s="447">
        <v>0</v>
      </c>
      <c r="B1095" s="471" t="s">
        <v>424</v>
      </c>
      <c r="C1095" s="447" t="s">
        <v>385</v>
      </c>
      <c r="D1095" s="507">
        <v>0</v>
      </c>
      <c r="E1095" s="507">
        <v>0</v>
      </c>
      <c r="F1095" s="507">
        <v>0.32300000000000001</v>
      </c>
      <c r="G1095" s="507">
        <v>0.32300000000000001</v>
      </c>
      <c r="H1095" s="507">
        <v>0</v>
      </c>
      <c r="I1095" s="507">
        <v>0</v>
      </c>
      <c r="J1095" s="507">
        <v>0</v>
      </c>
      <c r="K1095" s="507">
        <v>0</v>
      </c>
      <c r="L1095" s="507">
        <v>0</v>
      </c>
      <c r="M1095" s="507">
        <v>0</v>
      </c>
      <c r="N1095" s="507">
        <v>0</v>
      </c>
      <c r="O1095" s="507">
        <v>0</v>
      </c>
      <c r="P1095" s="507">
        <v>0</v>
      </c>
      <c r="Q1095" s="507">
        <v>0</v>
      </c>
      <c r="R1095" s="507">
        <v>0.61840000000000006</v>
      </c>
      <c r="S1095" s="507">
        <v>0.61840000000000006</v>
      </c>
      <c r="T1095" s="507">
        <v>0</v>
      </c>
      <c r="U1095" s="507">
        <v>0</v>
      </c>
      <c r="V1095" s="507">
        <v>0.94140000000000001</v>
      </c>
      <c r="W1095" s="507">
        <v>0.94140000000000001</v>
      </c>
      <c r="X1095" s="507">
        <v>-4.1400000000000103E-2</v>
      </c>
      <c r="Y1095" s="507">
        <v>-4.1400000000000103E-2</v>
      </c>
      <c r="Z1095" s="507">
        <v>4.1400000000000103E-2</v>
      </c>
      <c r="AA1095" s="473">
        <v>1.046</v>
      </c>
      <c r="AB1095" s="472" t="s">
        <v>427</v>
      </c>
      <c r="AC1095" s="271"/>
      <c r="AD1095" s="54"/>
      <c r="AE1095" s="54"/>
      <c r="AF1095" s="54"/>
      <c r="AG1095" s="54"/>
      <c r="AH1095" s="54"/>
      <c r="AI1095" s="464"/>
      <c r="AJ1095" s="470"/>
    </row>
    <row r="1096" spans="1:36" ht="47.25" x14ac:dyDescent="0.25">
      <c r="A1096" s="447">
        <v>0</v>
      </c>
      <c r="B1096" s="471" t="s">
        <v>423</v>
      </c>
      <c r="C1096" s="447" t="s">
        <v>385</v>
      </c>
      <c r="D1096" s="507">
        <v>0</v>
      </c>
      <c r="E1096" s="507">
        <v>0</v>
      </c>
      <c r="F1096" s="507">
        <v>0</v>
      </c>
      <c r="G1096" s="507">
        <v>0</v>
      </c>
      <c r="H1096" s="507">
        <v>0</v>
      </c>
      <c r="I1096" s="507">
        <v>0</v>
      </c>
      <c r="J1096" s="507">
        <v>0</v>
      </c>
      <c r="K1096" s="507">
        <v>0</v>
      </c>
      <c r="L1096" s="507">
        <v>0</v>
      </c>
      <c r="M1096" s="507">
        <v>0</v>
      </c>
      <c r="N1096" s="507">
        <v>0</v>
      </c>
      <c r="O1096" s="507">
        <v>0</v>
      </c>
      <c r="P1096" s="507">
        <v>0</v>
      </c>
      <c r="Q1096" s="507">
        <v>0</v>
      </c>
      <c r="R1096" s="507">
        <v>0</v>
      </c>
      <c r="S1096" s="507">
        <v>0</v>
      </c>
      <c r="T1096" s="507">
        <v>0</v>
      </c>
      <c r="U1096" s="507">
        <v>0</v>
      </c>
      <c r="V1096" s="507">
        <v>0</v>
      </c>
      <c r="W1096" s="507">
        <v>0</v>
      </c>
      <c r="X1096" s="507">
        <v>6.6654</v>
      </c>
      <c r="Y1096" s="507">
        <v>6.6654</v>
      </c>
      <c r="Z1096" s="507">
        <v>-6.6654</v>
      </c>
      <c r="AA1096" s="473">
        <v>0</v>
      </c>
      <c r="AB1096" s="472" t="s">
        <v>587</v>
      </c>
      <c r="AC1096" s="271"/>
      <c r="AD1096" s="54"/>
      <c r="AE1096" s="54"/>
      <c r="AF1096" s="54"/>
      <c r="AG1096" s="54"/>
      <c r="AH1096" s="54"/>
      <c r="AI1096" s="464"/>
      <c r="AJ1096" s="470"/>
    </row>
    <row r="1097" spans="1:36" ht="47.25" x14ac:dyDescent="0.25">
      <c r="A1097" s="447">
        <v>0</v>
      </c>
      <c r="B1097" s="471" t="s">
        <v>691</v>
      </c>
      <c r="C1097" s="447" t="s">
        <v>385</v>
      </c>
      <c r="D1097" s="507">
        <v>0</v>
      </c>
      <c r="E1097" s="507">
        <v>0</v>
      </c>
      <c r="F1097" s="507">
        <v>0</v>
      </c>
      <c r="G1097" s="507">
        <v>0</v>
      </c>
      <c r="H1097" s="507">
        <v>0</v>
      </c>
      <c r="I1097" s="507">
        <v>0</v>
      </c>
      <c r="J1097" s="507">
        <v>0</v>
      </c>
      <c r="K1097" s="507">
        <v>0</v>
      </c>
      <c r="L1097" s="507">
        <v>0</v>
      </c>
      <c r="M1097" s="507">
        <v>0</v>
      </c>
      <c r="N1097" s="507">
        <v>0</v>
      </c>
      <c r="O1097" s="507">
        <v>0</v>
      </c>
      <c r="P1097" s="507">
        <v>0</v>
      </c>
      <c r="Q1097" s="507">
        <v>0.01</v>
      </c>
      <c r="R1097" s="507">
        <v>0.04</v>
      </c>
      <c r="S1097" s="507">
        <v>0.04</v>
      </c>
      <c r="T1097" s="507">
        <v>0</v>
      </c>
      <c r="U1097" s="507">
        <v>0.01</v>
      </c>
      <c r="V1097" s="507">
        <v>0.04</v>
      </c>
      <c r="W1097" s="507">
        <v>0.04</v>
      </c>
      <c r="X1097" s="507">
        <v>-0.04</v>
      </c>
      <c r="Y1097" s="507">
        <v>-0.04</v>
      </c>
      <c r="Z1097" s="507">
        <v>0.04</v>
      </c>
      <c r="AA1097" s="473" t="s">
        <v>1119</v>
      </c>
      <c r="AB1097" s="472" t="s">
        <v>522</v>
      </c>
      <c r="AC1097" s="271"/>
      <c r="AD1097" s="54"/>
      <c r="AE1097" s="54"/>
      <c r="AF1097" s="54"/>
      <c r="AG1097" s="54"/>
      <c r="AH1097" s="54"/>
      <c r="AI1097" s="464"/>
      <c r="AJ1097" s="470"/>
    </row>
    <row r="1098" spans="1:36" x14ac:dyDescent="0.25">
      <c r="A1098" s="447">
        <v>3</v>
      </c>
      <c r="B1098" s="471" t="s">
        <v>466</v>
      </c>
      <c r="C1098" s="447">
        <v>0</v>
      </c>
      <c r="D1098" s="507">
        <v>0</v>
      </c>
      <c r="E1098" s="507">
        <v>0</v>
      </c>
      <c r="F1098" s="507">
        <v>0</v>
      </c>
      <c r="G1098" s="507">
        <v>0</v>
      </c>
      <c r="H1098" s="507">
        <v>0</v>
      </c>
      <c r="I1098" s="507">
        <v>0</v>
      </c>
      <c r="J1098" s="507">
        <v>0</v>
      </c>
      <c r="K1098" s="507">
        <v>0</v>
      </c>
      <c r="L1098" s="507">
        <v>0</v>
      </c>
      <c r="M1098" s="507">
        <v>0</v>
      </c>
      <c r="N1098" s="507">
        <v>0</v>
      </c>
      <c r="O1098" s="507">
        <v>0</v>
      </c>
      <c r="P1098" s="507">
        <v>0</v>
      </c>
      <c r="Q1098" s="507">
        <v>0</v>
      </c>
      <c r="R1098" s="507">
        <v>0</v>
      </c>
      <c r="S1098" s="507">
        <v>0</v>
      </c>
      <c r="T1098" s="507">
        <v>0</v>
      </c>
      <c r="U1098" s="507">
        <v>0</v>
      </c>
      <c r="V1098" s="507">
        <v>0</v>
      </c>
      <c r="W1098" s="507">
        <v>0</v>
      </c>
      <c r="X1098" s="507">
        <v>0</v>
      </c>
      <c r="Y1098" s="507">
        <v>0</v>
      </c>
      <c r="Z1098" s="507">
        <v>0</v>
      </c>
      <c r="AA1098" s="473" t="s">
        <v>1119</v>
      </c>
      <c r="AB1098" s="472">
        <v>0</v>
      </c>
      <c r="AC1098" s="271"/>
      <c r="AD1098" s="54"/>
      <c r="AE1098" s="54"/>
      <c r="AF1098" s="54"/>
      <c r="AG1098" s="54"/>
      <c r="AH1098" s="54"/>
      <c r="AI1098" s="464"/>
      <c r="AJ1098" s="470"/>
    </row>
    <row r="1099" spans="1:36" x14ac:dyDescent="0.25">
      <c r="A1099" s="447">
        <v>4</v>
      </c>
      <c r="B1099" s="471" t="s">
        <v>467</v>
      </c>
      <c r="C1099" s="447">
        <v>0</v>
      </c>
      <c r="D1099" s="507">
        <v>0</v>
      </c>
      <c r="E1099" s="507">
        <v>0</v>
      </c>
      <c r="F1099" s="507">
        <v>0</v>
      </c>
      <c r="G1099" s="507">
        <v>0</v>
      </c>
      <c r="H1099" s="507">
        <v>0</v>
      </c>
      <c r="I1099" s="507">
        <v>0</v>
      </c>
      <c r="J1099" s="507">
        <v>0</v>
      </c>
      <c r="K1099" s="507">
        <v>0</v>
      </c>
      <c r="L1099" s="507">
        <v>0</v>
      </c>
      <c r="M1099" s="507">
        <v>0</v>
      </c>
      <c r="N1099" s="507">
        <v>0</v>
      </c>
      <c r="O1099" s="507">
        <v>0</v>
      </c>
      <c r="P1099" s="507">
        <v>0</v>
      </c>
      <c r="Q1099" s="507">
        <v>0</v>
      </c>
      <c r="R1099" s="507">
        <v>0</v>
      </c>
      <c r="S1099" s="507">
        <v>0</v>
      </c>
      <c r="T1099" s="507">
        <v>0</v>
      </c>
      <c r="U1099" s="507">
        <v>0</v>
      </c>
      <c r="V1099" s="507">
        <v>0</v>
      </c>
      <c r="W1099" s="507">
        <v>0</v>
      </c>
      <c r="X1099" s="507">
        <v>0</v>
      </c>
      <c r="Y1099" s="507">
        <v>0</v>
      </c>
      <c r="Z1099" s="507">
        <v>0</v>
      </c>
      <c r="AA1099" s="473" t="s">
        <v>1119</v>
      </c>
      <c r="AB1099" s="472">
        <v>0</v>
      </c>
      <c r="AC1099" s="271"/>
      <c r="AD1099" s="54"/>
      <c r="AE1099" s="54"/>
      <c r="AF1099" s="54"/>
      <c r="AG1099" s="54"/>
      <c r="AH1099" s="54"/>
      <c r="AI1099" s="464"/>
      <c r="AJ1099" s="470"/>
    </row>
    <row r="1100" spans="1:36" x14ac:dyDescent="0.25">
      <c r="A1100" s="447">
        <v>5</v>
      </c>
      <c r="B1100" s="471" t="s">
        <v>468</v>
      </c>
      <c r="C1100" s="447">
        <v>0</v>
      </c>
      <c r="D1100" s="507">
        <v>0</v>
      </c>
      <c r="E1100" s="507">
        <v>0</v>
      </c>
      <c r="F1100" s="507">
        <v>0</v>
      </c>
      <c r="G1100" s="507">
        <v>0</v>
      </c>
      <c r="H1100" s="507">
        <v>0</v>
      </c>
      <c r="I1100" s="507">
        <v>0</v>
      </c>
      <c r="J1100" s="507">
        <v>0</v>
      </c>
      <c r="K1100" s="507">
        <v>0</v>
      </c>
      <c r="L1100" s="507">
        <v>0</v>
      </c>
      <c r="M1100" s="507">
        <v>0</v>
      </c>
      <c r="N1100" s="507">
        <v>0</v>
      </c>
      <c r="O1100" s="507">
        <v>0</v>
      </c>
      <c r="P1100" s="507">
        <v>0</v>
      </c>
      <c r="Q1100" s="507">
        <v>0</v>
      </c>
      <c r="R1100" s="507">
        <v>0</v>
      </c>
      <c r="S1100" s="507">
        <v>0</v>
      </c>
      <c r="T1100" s="507">
        <v>0</v>
      </c>
      <c r="U1100" s="507">
        <v>0</v>
      </c>
      <c r="V1100" s="507">
        <v>0</v>
      </c>
      <c r="W1100" s="507">
        <v>0</v>
      </c>
      <c r="X1100" s="507">
        <v>0</v>
      </c>
      <c r="Y1100" s="507">
        <v>0</v>
      </c>
      <c r="Z1100" s="507">
        <v>0</v>
      </c>
      <c r="AA1100" s="473" t="s">
        <v>1119</v>
      </c>
      <c r="AB1100" s="472">
        <v>0</v>
      </c>
      <c r="AC1100" s="271"/>
      <c r="AD1100" s="54"/>
      <c r="AE1100" s="54"/>
      <c r="AF1100" s="54"/>
      <c r="AG1100" s="54"/>
      <c r="AH1100" s="54"/>
      <c r="AI1100" s="464"/>
      <c r="AJ1100" s="470"/>
    </row>
    <row r="1101" spans="1:36" x14ac:dyDescent="0.25">
      <c r="A1101" s="447">
        <v>6</v>
      </c>
      <c r="B1101" s="471" t="s">
        <v>469</v>
      </c>
      <c r="C1101" s="447">
        <v>0</v>
      </c>
      <c r="D1101" s="507">
        <v>0</v>
      </c>
      <c r="E1101" s="507">
        <v>0</v>
      </c>
      <c r="F1101" s="507">
        <v>0</v>
      </c>
      <c r="G1101" s="507">
        <v>0</v>
      </c>
      <c r="H1101" s="507">
        <v>0</v>
      </c>
      <c r="I1101" s="507">
        <v>0</v>
      </c>
      <c r="J1101" s="507">
        <v>0</v>
      </c>
      <c r="K1101" s="507">
        <v>0</v>
      </c>
      <c r="L1101" s="507">
        <v>0</v>
      </c>
      <c r="M1101" s="507">
        <v>0</v>
      </c>
      <c r="N1101" s="507">
        <v>0</v>
      </c>
      <c r="O1101" s="507">
        <v>0</v>
      </c>
      <c r="P1101" s="507">
        <v>0</v>
      </c>
      <c r="Q1101" s="507">
        <v>0</v>
      </c>
      <c r="R1101" s="507">
        <v>0</v>
      </c>
      <c r="S1101" s="507">
        <v>0</v>
      </c>
      <c r="T1101" s="507">
        <v>0</v>
      </c>
      <c r="U1101" s="507">
        <v>0</v>
      </c>
      <c r="V1101" s="507">
        <v>0</v>
      </c>
      <c r="W1101" s="507">
        <v>0</v>
      </c>
      <c r="X1101" s="507">
        <v>0</v>
      </c>
      <c r="Y1101" s="507">
        <v>0</v>
      </c>
      <c r="Z1101" s="507">
        <v>0</v>
      </c>
      <c r="AA1101" s="473" t="s">
        <v>1119</v>
      </c>
      <c r="AB1101" s="472">
        <v>0</v>
      </c>
      <c r="AC1101" s="271"/>
      <c r="AD1101" s="54"/>
      <c r="AE1101" s="54"/>
      <c r="AF1101" s="54"/>
      <c r="AG1101" s="54"/>
      <c r="AH1101" s="54"/>
      <c r="AI1101" s="464"/>
      <c r="AJ1101" s="470"/>
    </row>
    <row r="1102" spans="1:36" x14ac:dyDescent="0.25">
      <c r="A1102" s="447">
        <v>7</v>
      </c>
      <c r="B1102" s="471" t="s">
        <v>470</v>
      </c>
      <c r="C1102" s="447">
        <v>0</v>
      </c>
      <c r="D1102" s="507">
        <v>0</v>
      </c>
      <c r="E1102" s="507">
        <v>0</v>
      </c>
      <c r="F1102" s="507">
        <v>0</v>
      </c>
      <c r="G1102" s="507">
        <v>0</v>
      </c>
      <c r="H1102" s="507">
        <v>0</v>
      </c>
      <c r="I1102" s="507">
        <v>0</v>
      </c>
      <c r="J1102" s="507">
        <v>0</v>
      </c>
      <c r="K1102" s="507">
        <v>0</v>
      </c>
      <c r="L1102" s="507">
        <v>0.25</v>
      </c>
      <c r="M1102" s="507">
        <v>0</v>
      </c>
      <c r="N1102" s="507">
        <v>0.34399999999999997</v>
      </c>
      <c r="O1102" s="507">
        <v>0.34399999999999997</v>
      </c>
      <c r="P1102" s="507">
        <v>0.56300000000000006</v>
      </c>
      <c r="Q1102" s="507">
        <v>0</v>
      </c>
      <c r="R1102" s="507">
        <v>0.70700000000000007</v>
      </c>
      <c r="S1102" s="507">
        <v>0.70700000000000007</v>
      </c>
      <c r="T1102" s="507">
        <v>0.81300000000000006</v>
      </c>
      <c r="U1102" s="507">
        <v>0</v>
      </c>
      <c r="V1102" s="507">
        <v>1.0510000000000002</v>
      </c>
      <c r="W1102" s="507">
        <v>1.0510000000000002</v>
      </c>
      <c r="X1102" s="507">
        <v>-1.0510000000000002</v>
      </c>
      <c r="Y1102" s="507">
        <v>-1.0510000000000002</v>
      </c>
      <c r="Z1102" s="507">
        <v>1.0510000000000002</v>
      </c>
      <c r="AA1102" s="473" t="s">
        <v>1119</v>
      </c>
      <c r="AB1102" s="472">
        <v>0</v>
      </c>
      <c r="AC1102" s="271"/>
      <c r="AD1102" s="54"/>
      <c r="AE1102" s="54"/>
      <c r="AF1102" s="54"/>
      <c r="AG1102" s="54"/>
      <c r="AH1102" s="54"/>
      <c r="AI1102" s="464"/>
      <c r="AJ1102" s="470"/>
    </row>
    <row r="1103" spans="1:36" ht="31.5" x14ac:dyDescent="0.25">
      <c r="A1103" s="447">
        <v>0</v>
      </c>
      <c r="B1103" s="471" t="s">
        <v>699</v>
      </c>
      <c r="C1103" s="447" t="s">
        <v>389</v>
      </c>
      <c r="D1103" s="507">
        <v>0</v>
      </c>
      <c r="E1103" s="507">
        <v>0</v>
      </c>
      <c r="F1103" s="507">
        <v>0</v>
      </c>
      <c r="G1103" s="507">
        <v>0</v>
      </c>
      <c r="H1103" s="507">
        <v>0</v>
      </c>
      <c r="I1103" s="507">
        <v>0</v>
      </c>
      <c r="J1103" s="507">
        <v>0</v>
      </c>
      <c r="K1103" s="507">
        <v>0</v>
      </c>
      <c r="L1103" s="507">
        <v>0</v>
      </c>
      <c r="M1103" s="507">
        <v>0</v>
      </c>
      <c r="N1103" s="507">
        <v>0</v>
      </c>
      <c r="O1103" s="507">
        <v>0</v>
      </c>
      <c r="P1103" s="507">
        <v>6.3E-2</v>
      </c>
      <c r="Q1103" s="507">
        <v>0</v>
      </c>
      <c r="R1103" s="507">
        <v>0.15400000000000003</v>
      </c>
      <c r="S1103" s="507">
        <v>0.15400000000000003</v>
      </c>
      <c r="T1103" s="507">
        <v>6.3E-2</v>
      </c>
      <c r="U1103" s="507">
        <v>0</v>
      </c>
      <c r="V1103" s="507">
        <v>0.15400000000000003</v>
      </c>
      <c r="W1103" s="507">
        <v>0.15400000000000003</v>
      </c>
      <c r="X1103" s="507">
        <v>-0.15400000000000003</v>
      </c>
      <c r="Y1103" s="507">
        <v>-0.15400000000000003</v>
      </c>
      <c r="Z1103" s="507">
        <v>0.15400000000000003</v>
      </c>
      <c r="AA1103" s="473" t="s">
        <v>1119</v>
      </c>
      <c r="AB1103" s="472">
        <v>0</v>
      </c>
      <c r="AC1103" s="271"/>
      <c r="AD1103" s="54"/>
      <c r="AE1103" s="54"/>
      <c r="AF1103" s="54"/>
      <c r="AG1103" s="54"/>
      <c r="AH1103" s="54"/>
      <c r="AI1103" s="464"/>
      <c r="AJ1103" s="470"/>
    </row>
    <row r="1104" spans="1:36" ht="31.5" x14ac:dyDescent="0.25">
      <c r="A1104" s="447">
        <v>0</v>
      </c>
      <c r="B1104" s="471" t="s">
        <v>700</v>
      </c>
      <c r="C1104" s="447" t="s">
        <v>389</v>
      </c>
      <c r="D1104" s="507">
        <v>0</v>
      </c>
      <c r="E1104" s="507">
        <v>0</v>
      </c>
      <c r="F1104" s="507">
        <v>0</v>
      </c>
      <c r="G1104" s="507">
        <v>0</v>
      </c>
      <c r="H1104" s="507">
        <v>0</v>
      </c>
      <c r="I1104" s="507">
        <v>0</v>
      </c>
      <c r="J1104" s="507">
        <v>0</v>
      </c>
      <c r="K1104" s="507">
        <v>0</v>
      </c>
      <c r="L1104" s="507">
        <v>0</v>
      </c>
      <c r="M1104" s="507">
        <v>0</v>
      </c>
      <c r="N1104" s="507">
        <v>0</v>
      </c>
      <c r="O1104" s="507">
        <v>0</v>
      </c>
      <c r="P1104" s="507">
        <v>0.1</v>
      </c>
      <c r="Q1104" s="507">
        <v>0</v>
      </c>
      <c r="R1104" s="507">
        <v>0.17</v>
      </c>
      <c r="S1104" s="507">
        <v>0.17</v>
      </c>
      <c r="T1104" s="507">
        <v>0.1</v>
      </c>
      <c r="U1104" s="507">
        <v>0</v>
      </c>
      <c r="V1104" s="507">
        <v>0.17</v>
      </c>
      <c r="W1104" s="507">
        <v>0.17</v>
      </c>
      <c r="X1104" s="507">
        <v>-0.17</v>
      </c>
      <c r="Y1104" s="507">
        <v>-0.17</v>
      </c>
      <c r="Z1104" s="507">
        <v>0.17</v>
      </c>
      <c r="AA1104" s="473" t="s">
        <v>1119</v>
      </c>
      <c r="AB1104" s="472">
        <v>0</v>
      </c>
      <c r="AC1104" s="271"/>
      <c r="AD1104" s="54"/>
      <c r="AE1104" s="54"/>
      <c r="AF1104" s="54"/>
      <c r="AG1104" s="54"/>
      <c r="AH1104" s="54"/>
      <c r="AI1104" s="464"/>
      <c r="AJ1104" s="470"/>
    </row>
    <row r="1105" spans="1:36" ht="63" x14ac:dyDescent="0.25">
      <c r="A1105" s="447">
        <v>0</v>
      </c>
      <c r="B1105" s="471" t="s">
        <v>912</v>
      </c>
      <c r="C1105" s="447" t="s">
        <v>389</v>
      </c>
      <c r="D1105" s="507">
        <v>0</v>
      </c>
      <c r="E1105" s="507">
        <v>0</v>
      </c>
      <c r="F1105" s="507">
        <v>0</v>
      </c>
      <c r="G1105" s="507">
        <v>0</v>
      </c>
      <c r="H1105" s="507">
        <v>0</v>
      </c>
      <c r="I1105" s="507">
        <v>0</v>
      </c>
      <c r="J1105" s="507">
        <v>0</v>
      </c>
      <c r="K1105" s="507">
        <v>0</v>
      </c>
      <c r="L1105" s="507">
        <v>0.25</v>
      </c>
      <c r="M1105" s="507">
        <v>0</v>
      </c>
      <c r="N1105" s="507">
        <v>0.34399999999999997</v>
      </c>
      <c r="O1105" s="507">
        <v>0.34399999999999997</v>
      </c>
      <c r="P1105" s="507">
        <v>0</v>
      </c>
      <c r="Q1105" s="507">
        <v>0</v>
      </c>
      <c r="R1105" s="507">
        <v>0</v>
      </c>
      <c r="S1105" s="507">
        <v>0</v>
      </c>
      <c r="T1105" s="507">
        <v>0.25</v>
      </c>
      <c r="U1105" s="507">
        <v>0</v>
      </c>
      <c r="V1105" s="507">
        <v>0.34399999999999997</v>
      </c>
      <c r="W1105" s="507">
        <v>0.34399999999999997</v>
      </c>
      <c r="X1105" s="507">
        <v>-0.34399999999999997</v>
      </c>
      <c r="Y1105" s="507">
        <v>-0.34399999999999997</v>
      </c>
      <c r="Z1105" s="507">
        <v>0.34399999999999997</v>
      </c>
      <c r="AA1105" s="473" t="s">
        <v>1119</v>
      </c>
      <c r="AB1105" s="472" t="s">
        <v>846</v>
      </c>
      <c r="AC1105" s="271"/>
      <c r="AD1105" s="54"/>
      <c r="AE1105" s="54"/>
      <c r="AF1105" s="54"/>
      <c r="AG1105" s="54"/>
      <c r="AH1105" s="54"/>
      <c r="AI1105" s="464"/>
      <c r="AJ1105" s="470"/>
    </row>
    <row r="1106" spans="1:36" ht="78.75" x14ac:dyDescent="0.25">
      <c r="A1106" s="447">
        <v>0</v>
      </c>
      <c r="B1106" s="471" t="s">
        <v>1054</v>
      </c>
      <c r="C1106" s="447" t="s">
        <v>389</v>
      </c>
      <c r="D1106" s="507">
        <v>0</v>
      </c>
      <c r="E1106" s="507">
        <v>0</v>
      </c>
      <c r="F1106" s="507">
        <v>0</v>
      </c>
      <c r="G1106" s="507">
        <v>0</v>
      </c>
      <c r="H1106" s="507">
        <v>0</v>
      </c>
      <c r="I1106" s="507">
        <v>0</v>
      </c>
      <c r="J1106" s="507">
        <v>0</v>
      </c>
      <c r="K1106" s="507">
        <v>0</v>
      </c>
      <c r="L1106" s="507">
        <v>0</v>
      </c>
      <c r="M1106" s="507">
        <v>0</v>
      </c>
      <c r="N1106" s="507">
        <v>0</v>
      </c>
      <c r="O1106" s="507">
        <v>0</v>
      </c>
      <c r="P1106" s="507">
        <v>0.4</v>
      </c>
      <c r="Q1106" s="507">
        <v>0</v>
      </c>
      <c r="R1106" s="507">
        <v>0.38300000000000001</v>
      </c>
      <c r="S1106" s="507">
        <v>0.38300000000000001</v>
      </c>
      <c r="T1106" s="507">
        <v>0.4</v>
      </c>
      <c r="U1106" s="507">
        <v>0</v>
      </c>
      <c r="V1106" s="507">
        <v>0.38300000000000001</v>
      </c>
      <c r="W1106" s="507">
        <v>0.38300000000000001</v>
      </c>
      <c r="X1106" s="507">
        <v>-0.38300000000000001</v>
      </c>
      <c r="Y1106" s="507">
        <v>-0.38300000000000001</v>
      </c>
      <c r="Z1106" s="507">
        <v>0.38300000000000001</v>
      </c>
      <c r="AA1106" s="473" t="s">
        <v>1119</v>
      </c>
      <c r="AB1106" s="472" t="s">
        <v>846</v>
      </c>
      <c r="AC1106" s="271"/>
      <c r="AD1106" s="54"/>
      <c r="AE1106" s="54"/>
      <c r="AF1106" s="54"/>
      <c r="AG1106" s="54"/>
      <c r="AH1106" s="54"/>
      <c r="AI1106" s="464"/>
      <c r="AJ1106" s="470"/>
    </row>
    <row r="1107" spans="1:36" x14ac:dyDescent="0.25">
      <c r="A1107" s="447" t="s">
        <v>478</v>
      </c>
      <c r="B1107" s="471" t="s">
        <v>464</v>
      </c>
      <c r="C1107" s="447">
        <v>1</v>
      </c>
      <c r="D1107" s="507">
        <v>0</v>
      </c>
      <c r="E1107" s="507">
        <v>0</v>
      </c>
      <c r="F1107" s="507">
        <v>0</v>
      </c>
      <c r="G1107" s="507">
        <v>0</v>
      </c>
      <c r="H1107" s="507">
        <v>0</v>
      </c>
      <c r="I1107" s="507">
        <v>0</v>
      </c>
      <c r="J1107" s="507">
        <v>0</v>
      </c>
      <c r="K1107" s="507">
        <v>0</v>
      </c>
      <c r="L1107" s="507">
        <v>0</v>
      </c>
      <c r="M1107" s="507">
        <v>0</v>
      </c>
      <c r="N1107" s="507">
        <v>0</v>
      </c>
      <c r="O1107" s="507">
        <v>0</v>
      </c>
      <c r="P1107" s="507">
        <v>1.26</v>
      </c>
      <c r="Q1107" s="507">
        <v>5.7969999999999997</v>
      </c>
      <c r="R1107" s="507">
        <v>40.353736599999998</v>
      </c>
      <c r="S1107" s="507">
        <v>40.353736599999998</v>
      </c>
      <c r="T1107" s="507">
        <v>1.26</v>
      </c>
      <c r="U1107" s="507">
        <v>5.7969999999999997</v>
      </c>
      <c r="V1107" s="507">
        <v>40.353736599999998</v>
      </c>
      <c r="W1107" s="507">
        <v>40.353736599999998</v>
      </c>
      <c r="X1107" s="507">
        <v>-7.2706464079819639</v>
      </c>
      <c r="Y1107" s="507">
        <v>-7.2706464079819639</v>
      </c>
      <c r="Z1107" s="507">
        <v>7.2706464079819639</v>
      </c>
      <c r="AA1107" s="473">
        <v>1.2197692647749139</v>
      </c>
      <c r="AB1107" s="472">
        <v>0</v>
      </c>
      <c r="AC1107" s="271"/>
      <c r="AD1107" s="54"/>
      <c r="AE1107" s="54"/>
      <c r="AF1107" s="54"/>
      <c r="AG1107" s="54"/>
      <c r="AH1107" s="54"/>
      <c r="AI1107" s="464"/>
      <c r="AJ1107" s="470"/>
    </row>
    <row r="1108" spans="1:36" x14ac:dyDescent="0.25">
      <c r="A1108" s="447">
        <v>1</v>
      </c>
      <c r="B1108" s="471" t="s">
        <v>394</v>
      </c>
      <c r="C1108" s="447">
        <v>0</v>
      </c>
      <c r="D1108" s="507">
        <v>0</v>
      </c>
      <c r="E1108" s="507">
        <v>0</v>
      </c>
      <c r="F1108" s="507">
        <v>0</v>
      </c>
      <c r="G1108" s="507">
        <v>0</v>
      </c>
      <c r="H1108" s="507">
        <v>0</v>
      </c>
      <c r="I1108" s="507">
        <v>0</v>
      </c>
      <c r="J1108" s="507">
        <v>0</v>
      </c>
      <c r="K1108" s="507">
        <v>0</v>
      </c>
      <c r="L1108" s="507">
        <v>0</v>
      </c>
      <c r="M1108" s="507">
        <v>0</v>
      </c>
      <c r="N1108" s="507">
        <v>0</v>
      </c>
      <c r="O1108" s="507">
        <v>0</v>
      </c>
      <c r="P1108" s="507">
        <v>0</v>
      </c>
      <c r="Q1108" s="507">
        <v>0</v>
      </c>
      <c r="R1108" s="507">
        <v>0</v>
      </c>
      <c r="S1108" s="507">
        <v>0</v>
      </c>
      <c r="T1108" s="507">
        <v>0</v>
      </c>
      <c r="U1108" s="507">
        <v>0</v>
      </c>
      <c r="V1108" s="507">
        <v>0</v>
      </c>
      <c r="W1108" s="507">
        <v>0</v>
      </c>
      <c r="X1108" s="507">
        <v>0</v>
      </c>
      <c r="Y1108" s="507">
        <v>0</v>
      </c>
      <c r="Z1108" s="507">
        <v>0</v>
      </c>
      <c r="AA1108" s="473" t="s">
        <v>1119</v>
      </c>
      <c r="AB1108" s="472">
        <v>0</v>
      </c>
      <c r="AC1108" s="271"/>
      <c r="AD1108" s="54"/>
      <c r="AE1108" s="54"/>
      <c r="AF1108" s="54"/>
      <c r="AG1108" s="54"/>
      <c r="AH1108" s="54"/>
      <c r="AI1108" s="464"/>
      <c r="AJ1108" s="470"/>
    </row>
    <row r="1109" spans="1:36" x14ac:dyDescent="0.25">
      <c r="A1109" s="447">
        <v>2</v>
      </c>
      <c r="B1109" s="471" t="s">
        <v>395</v>
      </c>
      <c r="C1109" s="447">
        <v>0</v>
      </c>
      <c r="D1109" s="507">
        <v>0</v>
      </c>
      <c r="E1109" s="507">
        <v>0</v>
      </c>
      <c r="F1109" s="507">
        <v>0</v>
      </c>
      <c r="G1109" s="507">
        <v>0</v>
      </c>
      <c r="H1109" s="507">
        <v>0</v>
      </c>
      <c r="I1109" s="507">
        <v>0</v>
      </c>
      <c r="J1109" s="507">
        <v>0</v>
      </c>
      <c r="K1109" s="507">
        <v>0</v>
      </c>
      <c r="L1109" s="507">
        <v>0</v>
      </c>
      <c r="M1109" s="507">
        <v>0</v>
      </c>
      <c r="N1109" s="507">
        <v>0</v>
      </c>
      <c r="O1109" s="507">
        <v>0</v>
      </c>
      <c r="P1109" s="507">
        <v>0</v>
      </c>
      <c r="Q1109" s="507">
        <v>0</v>
      </c>
      <c r="R1109" s="507">
        <v>0</v>
      </c>
      <c r="S1109" s="507">
        <v>0</v>
      </c>
      <c r="T1109" s="507">
        <v>0</v>
      </c>
      <c r="U1109" s="507">
        <v>0</v>
      </c>
      <c r="V1109" s="507">
        <v>0</v>
      </c>
      <c r="W1109" s="507">
        <v>0</v>
      </c>
      <c r="X1109" s="507">
        <v>0</v>
      </c>
      <c r="Y1109" s="507">
        <v>0</v>
      </c>
      <c r="Z1109" s="507">
        <v>0</v>
      </c>
      <c r="AA1109" s="473" t="s">
        <v>1119</v>
      </c>
      <c r="AB1109" s="472">
        <v>0</v>
      </c>
      <c r="AC1109" s="271"/>
      <c r="AD1109" s="54"/>
      <c r="AE1109" s="54"/>
      <c r="AF1109" s="54"/>
      <c r="AG1109" s="54"/>
      <c r="AH1109" s="54"/>
      <c r="AI1109" s="464"/>
      <c r="AJ1109" s="470"/>
    </row>
    <row r="1110" spans="1:36" x14ac:dyDescent="0.25">
      <c r="A1110" s="447">
        <v>3</v>
      </c>
      <c r="B1110" s="471" t="s">
        <v>466</v>
      </c>
      <c r="C1110" s="447">
        <v>0</v>
      </c>
      <c r="D1110" s="507">
        <v>0</v>
      </c>
      <c r="E1110" s="507">
        <v>0</v>
      </c>
      <c r="F1110" s="507">
        <v>0</v>
      </c>
      <c r="G1110" s="507">
        <v>0</v>
      </c>
      <c r="H1110" s="507">
        <v>0</v>
      </c>
      <c r="I1110" s="507">
        <v>0</v>
      </c>
      <c r="J1110" s="507">
        <v>0</v>
      </c>
      <c r="K1110" s="507">
        <v>0</v>
      </c>
      <c r="L1110" s="507">
        <v>0</v>
      </c>
      <c r="M1110" s="507">
        <v>0</v>
      </c>
      <c r="N1110" s="507">
        <v>0</v>
      </c>
      <c r="O1110" s="507">
        <v>0</v>
      </c>
      <c r="P1110" s="507">
        <v>0</v>
      </c>
      <c r="Q1110" s="507">
        <v>0</v>
      </c>
      <c r="R1110" s="507">
        <v>0</v>
      </c>
      <c r="S1110" s="507">
        <v>0</v>
      </c>
      <c r="T1110" s="507">
        <v>0</v>
      </c>
      <c r="U1110" s="507">
        <v>0</v>
      </c>
      <c r="V1110" s="507">
        <v>0</v>
      </c>
      <c r="W1110" s="507">
        <v>0</v>
      </c>
      <c r="X1110" s="507">
        <v>0</v>
      </c>
      <c r="Y1110" s="507">
        <v>0</v>
      </c>
      <c r="Z1110" s="507">
        <v>0</v>
      </c>
      <c r="AA1110" s="473" t="s">
        <v>1119</v>
      </c>
      <c r="AB1110" s="472">
        <v>0</v>
      </c>
      <c r="AC1110" s="271"/>
      <c r="AD1110" s="54"/>
      <c r="AE1110" s="54"/>
      <c r="AF1110" s="54"/>
      <c r="AG1110" s="54"/>
      <c r="AH1110" s="54"/>
      <c r="AI1110" s="464"/>
      <c r="AJ1110" s="470"/>
    </row>
    <row r="1111" spans="1:36" x14ac:dyDescent="0.25">
      <c r="A1111" s="447">
        <v>4</v>
      </c>
      <c r="B1111" s="471" t="s">
        <v>467</v>
      </c>
      <c r="C1111" s="447">
        <v>0</v>
      </c>
      <c r="D1111" s="507">
        <v>0</v>
      </c>
      <c r="E1111" s="507">
        <v>0</v>
      </c>
      <c r="F1111" s="507">
        <v>0</v>
      </c>
      <c r="G1111" s="507">
        <v>0</v>
      </c>
      <c r="H1111" s="507">
        <v>0</v>
      </c>
      <c r="I1111" s="507">
        <v>0</v>
      </c>
      <c r="J1111" s="507">
        <v>0</v>
      </c>
      <c r="K1111" s="507">
        <v>0</v>
      </c>
      <c r="L1111" s="507">
        <v>0</v>
      </c>
      <c r="M1111" s="507">
        <v>0</v>
      </c>
      <c r="N1111" s="507">
        <v>0</v>
      </c>
      <c r="O1111" s="507">
        <v>0</v>
      </c>
      <c r="P1111" s="507">
        <v>0</v>
      </c>
      <c r="Q1111" s="507">
        <v>0</v>
      </c>
      <c r="R1111" s="507">
        <v>0</v>
      </c>
      <c r="S1111" s="507">
        <v>0</v>
      </c>
      <c r="T1111" s="507">
        <v>0</v>
      </c>
      <c r="U1111" s="507">
        <v>0</v>
      </c>
      <c r="V1111" s="507">
        <v>0</v>
      </c>
      <c r="W1111" s="507">
        <v>0</v>
      </c>
      <c r="X1111" s="507">
        <v>0</v>
      </c>
      <c r="Y1111" s="507">
        <v>0</v>
      </c>
      <c r="Z1111" s="507">
        <v>0</v>
      </c>
      <c r="AA1111" s="473" t="s">
        <v>1119</v>
      </c>
      <c r="AB1111" s="472">
        <v>0</v>
      </c>
      <c r="AC1111" s="271"/>
      <c r="AD1111" s="54"/>
      <c r="AE1111" s="54"/>
      <c r="AF1111" s="54"/>
      <c r="AG1111" s="54"/>
      <c r="AH1111" s="54"/>
      <c r="AI1111" s="464"/>
      <c r="AJ1111" s="470"/>
    </row>
    <row r="1112" spans="1:36" x14ac:dyDescent="0.25">
      <c r="A1112" s="447">
        <v>5</v>
      </c>
      <c r="B1112" s="471" t="s">
        <v>468</v>
      </c>
      <c r="C1112" s="447">
        <v>0</v>
      </c>
      <c r="D1112" s="507">
        <v>0</v>
      </c>
      <c r="E1112" s="507">
        <v>0</v>
      </c>
      <c r="F1112" s="507">
        <v>0</v>
      </c>
      <c r="G1112" s="507">
        <v>0</v>
      </c>
      <c r="H1112" s="507">
        <v>0</v>
      </c>
      <c r="I1112" s="507">
        <v>0</v>
      </c>
      <c r="J1112" s="507">
        <v>0</v>
      </c>
      <c r="K1112" s="507">
        <v>0</v>
      </c>
      <c r="L1112" s="507">
        <v>0</v>
      </c>
      <c r="M1112" s="507">
        <v>0</v>
      </c>
      <c r="N1112" s="507">
        <v>0</v>
      </c>
      <c r="O1112" s="507">
        <v>0</v>
      </c>
      <c r="P1112" s="507">
        <v>0</v>
      </c>
      <c r="Q1112" s="507">
        <v>0</v>
      </c>
      <c r="R1112" s="507">
        <v>0</v>
      </c>
      <c r="S1112" s="507">
        <v>0</v>
      </c>
      <c r="T1112" s="507">
        <v>0</v>
      </c>
      <c r="U1112" s="507">
        <v>0</v>
      </c>
      <c r="V1112" s="507">
        <v>0</v>
      </c>
      <c r="W1112" s="507">
        <v>0</v>
      </c>
      <c r="X1112" s="507">
        <v>0</v>
      </c>
      <c r="Y1112" s="507">
        <v>0</v>
      </c>
      <c r="Z1112" s="507">
        <v>0</v>
      </c>
      <c r="AA1112" s="473" t="s">
        <v>1119</v>
      </c>
      <c r="AB1112" s="472">
        <v>0</v>
      </c>
      <c r="AC1112" s="271"/>
      <c r="AD1112" s="54"/>
      <c r="AE1112" s="54"/>
      <c r="AF1112" s="54"/>
      <c r="AG1112" s="54"/>
      <c r="AH1112" s="54"/>
      <c r="AI1112" s="464"/>
      <c r="AJ1112" s="470"/>
    </row>
    <row r="1113" spans="1:36" x14ac:dyDescent="0.25">
      <c r="A1113" s="447">
        <v>6</v>
      </c>
      <c r="B1113" s="471" t="s">
        <v>469</v>
      </c>
      <c r="C1113" s="447">
        <v>0</v>
      </c>
      <c r="D1113" s="507">
        <v>0</v>
      </c>
      <c r="E1113" s="507">
        <v>0</v>
      </c>
      <c r="F1113" s="507">
        <v>0</v>
      </c>
      <c r="G1113" s="507">
        <v>0</v>
      </c>
      <c r="H1113" s="507">
        <v>0</v>
      </c>
      <c r="I1113" s="507">
        <v>0</v>
      </c>
      <c r="J1113" s="507">
        <v>0</v>
      </c>
      <c r="K1113" s="507">
        <v>0</v>
      </c>
      <c r="L1113" s="507">
        <v>0</v>
      </c>
      <c r="M1113" s="507">
        <v>0</v>
      </c>
      <c r="N1113" s="507">
        <v>0</v>
      </c>
      <c r="O1113" s="507">
        <v>0</v>
      </c>
      <c r="P1113" s="507">
        <v>0</v>
      </c>
      <c r="Q1113" s="507">
        <v>0</v>
      </c>
      <c r="R1113" s="507">
        <v>0</v>
      </c>
      <c r="S1113" s="507">
        <v>0</v>
      </c>
      <c r="T1113" s="507">
        <v>0</v>
      </c>
      <c r="U1113" s="507">
        <v>0</v>
      </c>
      <c r="V1113" s="507">
        <v>0</v>
      </c>
      <c r="W1113" s="507">
        <v>0</v>
      </c>
      <c r="X1113" s="507">
        <v>0</v>
      </c>
      <c r="Y1113" s="507">
        <v>0</v>
      </c>
      <c r="Z1113" s="507">
        <v>0</v>
      </c>
      <c r="AA1113" s="473" t="s">
        <v>1119</v>
      </c>
      <c r="AB1113" s="472">
        <v>0</v>
      </c>
      <c r="AC1113" s="271"/>
      <c r="AD1113" s="54"/>
      <c r="AE1113" s="54"/>
      <c r="AF1113" s="54"/>
      <c r="AG1113" s="54"/>
      <c r="AH1113" s="54"/>
      <c r="AI1113" s="464"/>
      <c r="AJ1113" s="470"/>
    </row>
    <row r="1114" spans="1:36" x14ac:dyDescent="0.25">
      <c r="A1114" s="447">
        <v>7</v>
      </c>
      <c r="B1114" s="471" t="s">
        <v>470</v>
      </c>
      <c r="C1114" s="447">
        <v>0</v>
      </c>
      <c r="D1114" s="507">
        <v>0</v>
      </c>
      <c r="E1114" s="507">
        <v>0</v>
      </c>
      <c r="F1114" s="507">
        <v>0</v>
      </c>
      <c r="G1114" s="507">
        <v>0</v>
      </c>
      <c r="H1114" s="507">
        <v>0</v>
      </c>
      <c r="I1114" s="507">
        <v>0</v>
      </c>
      <c r="J1114" s="507">
        <v>0</v>
      </c>
      <c r="K1114" s="507">
        <v>0</v>
      </c>
      <c r="L1114" s="507">
        <v>0</v>
      </c>
      <c r="M1114" s="507">
        <v>0</v>
      </c>
      <c r="N1114" s="507">
        <v>0</v>
      </c>
      <c r="O1114" s="507">
        <v>0</v>
      </c>
      <c r="P1114" s="507">
        <v>1.26</v>
      </c>
      <c r="Q1114" s="507">
        <v>5.7969999999999997</v>
      </c>
      <c r="R1114" s="507">
        <v>40.353736599999998</v>
      </c>
      <c r="S1114" s="507">
        <v>40.353736599999998</v>
      </c>
      <c r="T1114" s="507">
        <v>1.26</v>
      </c>
      <c r="U1114" s="507">
        <v>5.7969999999999997</v>
      </c>
      <c r="V1114" s="507">
        <v>40.353736599999998</v>
      </c>
      <c r="W1114" s="507">
        <v>40.353736599999998</v>
      </c>
      <c r="X1114" s="507">
        <v>-7.2706464079819639</v>
      </c>
      <c r="Y1114" s="507">
        <v>-7.2706464079819639</v>
      </c>
      <c r="Z1114" s="507">
        <v>7.2706464079819639</v>
      </c>
      <c r="AA1114" s="473">
        <v>1.2197692647749139</v>
      </c>
      <c r="AB1114" s="472">
        <v>0</v>
      </c>
      <c r="AC1114" s="271"/>
      <c r="AD1114" s="54"/>
      <c r="AE1114" s="54"/>
      <c r="AF1114" s="54"/>
      <c r="AG1114" s="54"/>
      <c r="AH1114" s="54"/>
      <c r="AI1114" s="464"/>
      <c r="AJ1114" s="470"/>
    </row>
    <row r="1115" spans="1:36" ht="47.25" x14ac:dyDescent="0.25">
      <c r="A1115" s="447">
        <v>0</v>
      </c>
      <c r="B1115" s="471" t="s">
        <v>702</v>
      </c>
      <c r="C1115" s="447" t="s">
        <v>388</v>
      </c>
      <c r="D1115" s="507">
        <v>0</v>
      </c>
      <c r="E1115" s="507">
        <v>0</v>
      </c>
      <c r="F1115" s="507">
        <v>0</v>
      </c>
      <c r="G1115" s="507">
        <v>0</v>
      </c>
      <c r="H1115" s="507">
        <v>0</v>
      </c>
      <c r="I1115" s="507">
        <v>0</v>
      </c>
      <c r="J1115" s="507">
        <v>0</v>
      </c>
      <c r="K1115" s="507">
        <v>0</v>
      </c>
      <c r="L1115" s="507">
        <v>0</v>
      </c>
      <c r="M1115" s="507">
        <v>0</v>
      </c>
      <c r="N1115" s="507">
        <v>0</v>
      </c>
      <c r="O1115" s="507">
        <v>0</v>
      </c>
      <c r="P1115" s="507">
        <v>1.26</v>
      </c>
      <c r="Q1115" s="507">
        <v>5.7969999999999997</v>
      </c>
      <c r="R1115" s="507">
        <v>40.353736599999998</v>
      </c>
      <c r="S1115" s="507">
        <v>40.353736599999998</v>
      </c>
      <c r="T1115" s="507">
        <v>1.26</v>
      </c>
      <c r="U1115" s="507">
        <v>5.7969999999999997</v>
      </c>
      <c r="V1115" s="507">
        <v>40.353736599999998</v>
      </c>
      <c r="W1115" s="507">
        <v>40.353736599999998</v>
      </c>
      <c r="X1115" s="507">
        <v>-7.2706464079819639</v>
      </c>
      <c r="Y1115" s="507">
        <v>-7.2706464079819639</v>
      </c>
      <c r="Z1115" s="507">
        <v>7.2706464079819639</v>
      </c>
      <c r="AA1115" s="473">
        <v>1.2197692647749139</v>
      </c>
      <c r="AB1115" s="472" t="s">
        <v>911</v>
      </c>
      <c r="AC1115" s="271"/>
      <c r="AD1115" s="54"/>
      <c r="AE1115" s="54"/>
      <c r="AF1115" s="54"/>
      <c r="AG1115" s="54"/>
      <c r="AH1115" s="54"/>
      <c r="AI1115" s="464"/>
      <c r="AJ1115" s="470"/>
    </row>
    <row r="1116" spans="1:36" x14ac:dyDescent="0.25">
      <c r="A1116" s="447">
        <v>6</v>
      </c>
      <c r="B1116" s="471" t="s">
        <v>479</v>
      </c>
      <c r="C1116" s="447">
        <v>0</v>
      </c>
      <c r="D1116" s="507">
        <v>0</v>
      </c>
      <c r="E1116" s="507">
        <v>0</v>
      </c>
      <c r="F1116" s="507">
        <v>0</v>
      </c>
      <c r="G1116" s="507">
        <v>0</v>
      </c>
      <c r="H1116" s="507">
        <v>0</v>
      </c>
      <c r="I1116" s="507">
        <v>0</v>
      </c>
      <c r="J1116" s="507">
        <v>0</v>
      </c>
      <c r="K1116" s="507">
        <v>0</v>
      </c>
      <c r="L1116" s="507">
        <v>0</v>
      </c>
      <c r="M1116" s="507">
        <v>0</v>
      </c>
      <c r="N1116" s="507">
        <v>0</v>
      </c>
      <c r="O1116" s="507">
        <v>0</v>
      </c>
      <c r="P1116" s="507">
        <v>0</v>
      </c>
      <c r="Q1116" s="507">
        <v>0</v>
      </c>
      <c r="R1116" s="507">
        <v>0</v>
      </c>
      <c r="S1116" s="507">
        <v>0</v>
      </c>
      <c r="T1116" s="507">
        <v>0</v>
      </c>
      <c r="U1116" s="507">
        <v>0</v>
      </c>
      <c r="V1116" s="507">
        <v>0</v>
      </c>
      <c r="W1116" s="507">
        <v>0</v>
      </c>
      <c r="X1116" s="507">
        <v>0</v>
      </c>
      <c r="Y1116" s="507">
        <v>0</v>
      </c>
      <c r="Z1116" s="507">
        <v>0</v>
      </c>
      <c r="AA1116" s="473" t="s">
        <v>1119</v>
      </c>
      <c r="AB1116" s="472">
        <v>0</v>
      </c>
      <c r="AC1116" s="271"/>
      <c r="AD1116" s="54"/>
      <c r="AE1116" s="54"/>
      <c r="AF1116" s="54"/>
      <c r="AG1116" s="54"/>
      <c r="AH1116" s="54"/>
      <c r="AI1116" s="464"/>
      <c r="AJ1116" s="470"/>
    </row>
    <row r="1117" spans="1:36" ht="31.5" x14ac:dyDescent="0.25">
      <c r="A1117" s="447">
        <v>7</v>
      </c>
      <c r="B1117" s="471" t="s">
        <v>133</v>
      </c>
      <c r="C1117" s="447">
        <v>1</v>
      </c>
      <c r="D1117" s="507">
        <v>0</v>
      </c>
      <c r="E1117" s="507">
        <v>0</v>
      </c>
      <c r="F1117" s="507">
        <v>63.420299999999997</v>
      </c>
      <c r="G1117" s="507">
        <v>63.420299999999997</v>
      </c>
      <c r="H1117" s="507">
        <v>0</v>
      </c>
      <c r="I1117" s="507">
        <v>0</v>
      </c>
      <c r="J1117" s="507">
        <v>11.699000000000002</v>
      </c>
      <c r="K1117" s="507">
        <v>11.699000000000002</v>
      </c>
      <c r="L1117" s="507">
        <v>0</v>
      </c>
      <c r="M1117" s="507">
        <v>0</v>
      </c>
      <c r="N1117" s="507">
        <v>29.068786949999996</v>
      </c>
      <c r="O1117" s="507">
        <v>29.068786949999996</v>
      </c>
      <c r="P1117" s="507">
        <v>0</v>
      </c>
      <c r="Q1117" s="507">
        <v>0</v>
      </c>
      <c r="R1117" s="507">
        <v>126.14874722999998</v>
      </c>
      <c r="S1117" s="507">
        <v>126.14874722999998</v>
      </c>
      <c r="T1117" s="507">
        <v>0</v>
      </c>
      <c r="U1117" s="507">
        <v>0</v>
      </c>
      <c r="V1117" s="507">
        <v>230.33683417999998</v>
      </c>
      <c r="W1117" s="507">
        <v>230.33683417999998</v>
      </c>
      <c r="X1117" s="507">
        <v>-7.695388300447803</v>
      </c>
      <c r="Y1117" s="507">
        <v>-7.695388300447803</v>
      </c>
      <c r="Z1117" s="507">
        <v>7.695388300447803</v>
      </c>
      <c r="AA1117" s="473">
        <v>1.0345640420634483</v>
      </c>
      <c r="AB1117" s="472">
        <v>0</v>
      </c>
      <c r="AC1117" s="271"/>
      <c r="AD1117" s="54"/>
      <c r="AE1117" s="54"/>
      <c r="AF1117" s="54"/>
      <c r="AG1117" s="54"/>
      <c r="AH1117" s="54"/>
      <c r="AI1117" s="464"/>
      <c r="AJ1117" s="470"/>
    </row>
    <row r="1118" spans="1:36" x14ac:dyDescent="0.25">
      <c r="A1118" s="447">
        <v>1</v>
      </c>
      <c r="B1118" s="471" t="s">
        <v>134</v>
      </c>
      <c r="C1118" s="447">
        <v>0</v>
      </c>
      <c r="D1118" s="507">
        <v>0</v>
      </c>
      <c r="E1118" s="507">
        <v>0</v>
      </c>
      <c r="F1118" s="507">
        <v>1.861</v>
      </c>
      <c r="G1118" s="507">
        <v>1.861</v>
      </c>
      <c r="H1118" s="507">
        <v>0</v>
      </c>
      <c r="I1118" s="507">
        <v>0</v>
      </c>
      <c r="J1118" s="507">
        <v>11.699000000000002</v>
      </c>
      <c r="K1118" s="507">
        <v>11.699000000000002</v>
      </c>
      <c r="L1118" s="507">
        <v>0</v>
      </c>
      <c r="M1118" s="507">
        <v>0</v>
      </c>
      <c r="N1118" s="507">
        <v>25.698999999999998</v>
      </c>
      <c r="O1118" s="507">
        <v>25.698999999999998</v>
      </c>
      <c r="P1118" s="507">
        <v>0</v>
      </c>
      <c r="Q1118" s="507">
        <v>0</v>
      </c>
      <c r="R1118" s="507">
        <v>121.86438848999998</v>
      </c>
      <c r="S1118" s="507">
        <v>121.86438848999998</v>
      </c>
      <c r="T1118" s="507">
        <v>0</v>
      </c>
      <c r="U1118" s="507">
        <v>0</v>
      </c>
      <c r="V1118" s="507">
        <v>161.12338848999997</v>
      </c>
      <c r="W1118" s="507">
        <v>161.12338848999997</v>
      </c>
      <c r="X1118" s="507">
        <v>-0.85161906697334189</v>
      </c>
      <c r="Y1118" s="507">
        <v>-0.85161906697334189</v>
      </c>
      <c r="Z1118" s="507">
        <v>0.85161906697337031</v>
      </c>
      <c r="AA1118" s="473">
        <v>1.0053135937167172</v>
      </c>
      <c r="AB1118" s="472">
        <v>0</v>
      </c>
      <c r="AC1118" s="271"/>
      <c r="AD1118" s="54"/>
      <c r="AE1118" s="54"/>
      <c r="AF1118" s="54"/>
      <c r="AG1118" s="54"/>
      <c r="AH1118" s="54"/>
      <c r="AI1118" s="464"/>
      <c r="AJ1118" s="470"/>
    </row>
    <row r="1119" spans="1:36" ht="126" x14ac:dyDescent="0.25">
      <c r="A1119" s="447">
        <v>0</v>
      </c>
      <c r="B1119" s="471" t="s">
        <v>703</v>
      </c>
      <c r="C1119" s="447" t="s">
        <v>388</v>
      </c>
      <c r="D1119" s="507">
        <v>0</v>
      </c>
      <c r="E1119" s="507">
        <v>0</v>
      </c>
      <c r="F1119" s="507">
        <v>0</v>
      </c>
      <c r="G1119" s="507">
        <v>0</v>
      </c>
      <c r="H1119" s="507">
        <v>0</v>
      </c>
      <c r="I1119" s="507">
        <v>0</v>
      </c>
      <c r="J1119" s="507">
        <v>0</v>
      </c>
      <c r="K1119" s="507">
        <v>0</v>
      </c>
      <c r="L1119" s="507">
        <v>0</v>
      </c>
      <c r="M1119" s="507">
        <v>0</v>
      </c>
      <c r="N1119" s="507">
        <v>0</v>
      </c>
      <c r="O1119" s="507">
        <v>0</v>
      </c>
      <c r="P1119" s="507">
        <v>0</v>
      </c>
      <c r="Q1119" s="507">
        <v>0</v>
      </c>
      <c r="R1119" s="507">
        <v>28.243388489999997</v>
      </c>
      <c r="S1119" s="507">
        <v>28.243388489999997</v>
      </c>
      <c r="T1119" s="507">
        <v>0</v>
      </c>
      <c r="U1119" s="507">
        <v>0</v>
      </c>
      <c r="V1119" s="507">
        <v>28.243388489999997</v>
      </c>
      <c r="W1119" s="507">
        <v>28.243388489999997</v>
      </c>
      <c r="X1119" s="507">
        <v>1.2372809330265717</v>
      </c>
      <c r="Y1119" s="507">
        <v>1.2372809330265717</v>
      </c>
      <c r="Z1119" s="507">
        <v>-1.2372809330265717</v>
      </c>
      <c r="AA1119" s="473">
        <v>0.95803077212147147</v>
      </c>
      <c r="AB1119" s="472" t="s">
        <v>832</v>
      </c>
      <c r="AC1119" s="271"/>
      <c r="AD1119" s="54"/>
      <c r="AE1119" s="54"/>
      <c r="AF1119" s="54"/>
      <c r="AG1119" s="54"/>
      <c r="AH1119" s="54"/>
      <c r="AI1119" s="464"/>
      <c r="AJ1119" s="470"/>
    </row>
    <row r="1120" spans="1:36" ht="63" x14ac:dyDescent="0.25">
      <c r="A1120" s="447">
        <v>0</v>
      </c>
      <c r="B1120" s="471" t="s">
        <v>438</v>
      </c>
      <c r="C1120" s="447" t="s">
        <v>389</v>
      </c>
      <c r="D1120" s="507">
        <v>0</v>
      </c>
      <c r="E1120" s="507">
        <v>0</v>
      </c>
      <c r="F1120" s="507">
        <v>0</v>
      </c>
      <c r="G1120" s="507">
        <v>0</v>
      </c>
      <c r="H1120" s="507">
        <v>0</v>
      </c>
      <c r="I1120" s="507">
        <v>0</v>
      </c>
      <c r="J1120" s="507">
        <v>9.5330000000000013</v>
      </c>
      <c r="K1120" s="507">
        <v>9.5330000000000013</v>
      </c>
      <c r="L1120" s="507">
        <v>0</v>
      </c>
      <c r="M1120" s="507">
        <v>0</v>
      </c>
      <c r="N1120" s="507">
        <v>0</v>
      </c>
      <c r="O1120" s="507">
        <v>0</v>
      </c>
      <c r="P1120" s="507">
        <v>0</v>
      </c>
      <c r="Q1120" s="507">
        <v>0</v>
      </c>
      <c r="R1120" s="507">
        <v>67.631</v>
      </c>
      <c r="S1120" s="507">
        <v>67.631</v>
      </c>
      <c r="T1120" s="507">
        <v>0</v>
      </c>
      <c r="U1120" s="507">
        <v>0</v>
      </c>
      <c r="V1120" s="507">
        <v>77.164000000000001</v>
      </c>
      <c r="W1120" s="507">
        <v>77.164000000000001</v>
      </c>
      <c r="X1120" s="507">
        <v>-9.019999999999996</v>
      </c>
      <c r="Y1120" s="507">
        <v>-9.019999999999996</v>
      </c>
      <c r="Z1120" s="507">
        <v>9.019999999999996</v>
      </c>
      <c r="AA1120" s="473">
        <v>1.1323667527588634</v>
      </c>
      <c r="AB1120" s="472" t="s">
        <v>766</v>
      </c>
      <c r="AC1120" s="271"/>
      <c r="AD1120" s="54"/>
      <c r="AE1120" s="54"/>
      <c r="AF1120" s="54"/>
      <c r="AG1120" s="54"/>
      <c r="AH1120" s="54"/>
      <c r="AI1120" s="464"/>
      <c r="AJ1120" s="470"/>
    </row>
    <row r="1121" spans="1:36" ht="63" x14ac:dyDescent="0.25">
      <c r="A1121" s="447">
        <v>0</v>
      </c>
      <c r="B1121" s="471" t="s">
        <v>704</v>
      </c>
      <c r="C1121" s="447" t="s">
        <v>385</v>
      </c>
      <c r="D1121" s="507">
        <v>0</v>
      </c>
      <c r="E1121" s="507">
        <v>0</v>
      </c>
      <c r="F1121" s="507">
        <v>0</v>
      </c>
      <c r="G1121" s="507">
        <v>0</v>
      </c>
      <c r="H1121" s="507">
        <v>0</v>
      </c>
      <c r="I1121" s="507">
        <v>0</v>
      </c>
      <c r="J1121" s="507">
        <v>0</v>
      </c>
      <c r="K1121" s="507">
        <v>0</v>
      </c>
      <c r="L1121" s="507">
        <v>0</v>
      </c>
      <c r="M1121" s="507">
        <v>0</v>
      </c>
      <c r="N1121" s="507">
        <v>4.4550000000000001</v>
      </c>
      <c r="O1121" s="507">
        <v>4.4550000000000001</v>
      </c>
      <c r="P1121" s="507">
        <v>0</v>
      </c>
      <c r="Q1121" s="507">
        <v>0</v>
      </c>
      <c r="R1121" s="507">
        <v>0</v>
      </c>
      <c r="S1121" s="507">
        <v>0</v>
      </c>
      <c r="T1121" s="507">
        <v>0</v>
      </c>
      <c r="U1121" s="507">
        <v>0</v>
      </c>
      <c r="V1121" s="507">
        <v>4.4550000000000001</v>
      </c>
      <c r="W1121" s="507">
        <v>4.4550000000000001</v>
      </c>
      <c r="X1121" s="507">
        <v>0.1863999999999999</v>
      </c>
      <c r="Y1121" s="507">
        <v>0.1863999999999999</v>
      </c>
      <c r="Z1121" s="507">
        <v>-0.1863999999999999</v>
      </c>
      <c r="AA1121" s="473">
        <v>0.95983970353772574</v>
      </c>
      <c r="AB1121" s="472" t="s">
        <v>587</v>
      </c>
      <c r="AC1121" s="271"/>
      <c r="AD1121" s="54"/>
      <c r="AE1121" s="54"/>
      <c r="AF1121" s="54"/>
      <c r="AG1121" s="54"/>
      <c r="AH1121" s="54"/>
      <c r="AI1121" s="464"/>
      <c r="AJ1121" s="470"/>
    </row>
    <row r="1122" spans="1:36" ht="31.5" x14ac:dyDescent="0.25">
      <c r="A1122" s="447">
        <v>0</v>
      </c>
      <c r="B1122" s="471" t="s">
        <v>705</v>
      </c>
      <c r="C1122" s="447" t="s">
        <v>385</v>
      </c>
      <c r="D1122" s="507">
        <v>0</v>
      </c>
      <c r="E1122" s="507">
        <v>0</v>
      </c>
      <c r="F1122" s="507">
        <v>0</v>
      </c>
      <c r="G1122" s="507">
        <v>0</v>
      </c>
      <c r="H1122" s="507">
        <v>0</v>
      </c>
      <c r="I1122" s="507">
        <v>0</v>
      </c>
      <c r="J1122" s="507">
        <v>0</v>
      </c>
      <c r="K1122" s="507">
        <v>0</v>
      </c>
      <c r="L1122" s="507">
        <v>0</v>
      </c>
      <c r="M1122" s="507">
        <v>0</v>
      </c>
      <c r="N1122" s="507">
        <v>0</v>
      </c>
      <c r="O1122" s="507">
        <v>0</v>
      </c>
      <c r="P1122" s="507">
        <v>0</v>
      </c>
      <c r="Q1122" s="507">
        <v>0</v>
      </c>
      <c r="R1122" s="507">
        <v>0</v>
      </c>
      <c r="S1122" s="507">
        <v>0</v>
      </c>
      <c r="T1122" s="507">
        <v>0</v>
      </c>
      <c r="U1122" s="507">
        <v>0</v>
      </c>
      <c r="V1122" s="507">
        <v>0</v>
      </c>
      <c r="W1122" s="507">
        <v>0</v>
      </c>
      <c r="X1122" s="507">
        <v>4.8003999999999998</v>
      </c>
      <c r="Y1122" s="507">
        <v>4.8003999999999998</v>
      </c>
      <c r="Z1122" s="507">
        <v>-4.8003999999999998</v>
      </c>
      <c r="AA1122" s="473">
        <v>0</v>
      </c>
      <c r="AB1122" s="472" t="s">
        <v>592</v>
      </c>
      <c r="AC1122" s="271"/>
      <c r="AD1122" s="54"/>
      <c r="AE1122" s="54"/>
      <c r="AF1122" s="54"/>
      <c r="AG1122" s="54"/>
      <c r="AH1122" s="54"/>
      <c r="AI1122" s="464"/>
      <c r="AJ1122" s="470"/>
    </row>
    <row r="1123" spans="1:36" ht="47.25" x14ac:dyDescent="0.25">
      <c r="A1123" s="447">
        <v>0</v>
      </c>
      <c r="B1123" s="471" t="s">
        <v>706</v>
      </c>
      <c r="C1123" s="447" t="s">
        <v>385</v>
      </c>
      <c r="D1123" s="507">
        <v>0</v>
      </c>
      <c r="E1123" s="507">
        <v>0</v>
      </c>
      <c r="F1123" s="507">
        <v>0</v>
      </c>
      <c r="G1123" s="507">
        <v>0</v>
      </c>
      <c r="H1123" s="507">
        <v>0</v>
      </c>
      <c r="I1123" s="507">
        <v>0</v>
      </c>
      <c r="J1123" s="507">
        <v>2.1659999999999999</v>
      </c>
      <c r="K1123" s="507">
        <v>2.1659999999999999</v>
      </c>
      <c r="L1123" s="507">
        <v>0</v>
      </c>
      <c r="M1123" s="507">
        <v>0</v>
      </c>
      <c r="N1123" s="507">
        <v>0</v>
      </c>
      <c r="O1123" s="507">
        <v>0</v>
      </c>
      <c r="P1123" s="507">
        <v>0</v>
      </c>
      <c r="Q1123" s="507">
        <v>0</v>
      </c>
      <c r="R1123" s="507">
        <v>0</v>
      </c>
      <c r="S1123" s="507">
        <v>0</v>
      </c>
      <c r="T1123" s="507">
        <v>0</v>
      </c>
      <c r="U1123" s="507">
        <v>0</v>
      </c>
      <c r="V1123" s="507">
        <v>2.1659999999999999</v>
      </c>
      <c r="W1123" s="507">
        <v>2.1659999999999999</v>
      </c>
      <c r="X1123" s="507">
        <v>0</v>
      </c>
      <c r="Y1123" s="507">
        <v>0</v>
      </c>
      <c r="Z1123" s="507">
        <v>0</v>
      </c>
      <c r="AA1123" s="473">
        <v>1</v>
      </c>
      <c r="AB1123" s="472">
        <v>0</v>
      </c>
      <c r="AC1123" s="271"/>
      <c r="AD1123" s="54"/>
      <c r="AE1123" s="54"/>
      <c r="AF1123" s="54"/>
      <c r="AG1123" s="54"/>
      <c r="AH1123" s="54"/>
      <c r="AI1123" s="464"/>
      <c r="AJ1123" s="470"/>
    </row>
    <row r="1124" spans="1:36" ht="47.25" x14ac:dyDescent="0.25">
      <c r="A1124" s="447">
        <v>0</v>
      </c>
      <c r="B1124" s="471" t="s">
        <v>707</v>
      </c>
      <c r="C1124" s="447" t="s">
        <v>385</v>
      </c>
      <c r="D1124" s="507">
        <v>0</v>
      </c>
      <c r="E1124" s="507">
        <v>0</v>
      </c>
      <c r="F1124" s="507">
        <v>0</v>
      </c>
      <c r="G1124" s="507">
        <v>0</v>
      </c>
      <c r="H1124" s="507">
        <v>0</v>
      </c>
      <c r="I1124" s="507">
        <v>0</v>
      </c>
      <c r="J1124" s="507">
        <v>0</v>
      </c>
      <c r="K1124" s="507">
        <v>0</v>
      </c>
      <c r="L1124" s="507">
        <v>0</v>
      </c>
      <c r="M1124" s="507">
        <v>0</v>
      </c>
      <c r="N1124" s="507">
        <v>0</v>
      </c>
      <c r="O1124" s="507">
        <v>0</v>
      </c>
      <c r="P1124" s="507">
        <v>0</v>
      </c>
      <c r="Q1124" s="507">
        <v>0</v>
      </c>
      <c r="R1124" s="507">
        <v>3.9660000000000002</v>
      </c>
      <c r="S1124" s="507">
        <v>3.9660000000000002</v>
      </c>
      <c r="T1124" s="507">
        <v>0</v>
      </c>
      <c r="U1124" s="507">
        <v>0</v>
      </c>
      <c r="V1124" s="507">
        <v>3.9660000000000002</v>
      </c>
      <c r="W1124" s="507">
        <v>3.9660000000000002</v>
      </c>
      <c r="X1124" s="507">
        <v>-0.33360000000000012</v>
      </c>
      <c r="Y1124" s="507">
        <v>-0.33360000000000012</v>
      </c>
      <c r="Z1124" s="507">
        <v>0.33360000000000012</v>
      </c>
      <c r="AA1124" s="473">
        <v>1.0918401057152296</v>
      </c>
      <c r="AB1124" s="472" t="s">
        <v>587</v>
      </c>
      <c r="AC1124" s="271"/>
      <c r="AD1124" s="54"/>
      <c r="AE1124" s="54"/>
      <c r="AF1124" s="54"/>
      <c r="AG1124" s="54"/>
      <c r="AH1124" s="54"/>
      <c r="AI1124" s="464"/>
      <c r="AJ1124" s="470"/>
    </row>
    <row r="1125" spans="1:36" ht="31.5" x14ac:dyDescent="0.25">
      <c r="A1125" s="447">
        <v>0</v>
      </c>
      <c r="B1125" s="471" t="s">
        <v>708</v>
      </c>
      <c r="C1125" s="447" t="s">
        <v>385</v>
      </c>
      <c r="D1125" s="507">
        <v>0</v>
      </c>
      <c r="E1125" s="507">
        <v>0</v>
      </c>
      <c r="F1125" s="507">
        <v>0</v>
      </c>
      <c r="G1125" s="507">
        <v>0</v>
      </c>
      <c r="H1125" s="507">
        <v>0</v>
      </c>
      <c r="I1125" s="507">
        <v>0</v>
      </c>
      <c r="J1125" s="507">
        <v>0</v>
      </c>
      <c r="K1125" s="507">
        <v>0</v>
      </c>
      <c r="L1125" s="507">
        <v>0</v>
      </c>
      <c r="M1125" s="507">
        <v>0</v>
      </c>
      <c r="N1125" s="507">
        <v>0</v>
      </c>
      <c r="O1125" s="507">
        <v>0</v>
      </c>
      <c r="P1125" s="507">
        <v>0</v>
      </c>
      <c r="Q1125" s="507">
        <v>0</v>
      </c>
      <c r="R1125" s="507">
        <v>2.9660000000000002</v>
      </c>
      <c r="S1125" s="507">
        <v>2.9660000000000002</v>
      </c>
      <c r="T1125" s="507">
        <v>0</v>
      </c>
      <c r="U1125" s="507">
        <v>0</v>
      </c>
      <c r="V1125" s="507">
        <v>2.9660000000000002</v>
      </c>
      <c r="W1125" s="507">
        <v>2.9660000000000002</v>
      </c>
      <c r="X1125" s="507">
        <v>0.24639999999999995</v>
      </c>
      <c r="Y1125" s="507">
        <v>0.24639999999999995</v>
      </c>
      <c r="Z1125" s="507">
        <v>-0.24639999999999995</v>
      </c>
      <c r="AA1125" s="473">
        <v>0.92329722325986807</v>
      </c>
      <c r="AB1125" s="472" t="s">
        <v>592</v>
      </c>
      <c r="AC1125" s="271"/>
      <c r="AD1125" s="54"/>
      <c r="AE1125" s="54"/>
      <c r="AF1125" s="54"/>
      <c r="AG1125" s="54"/>
      <c r="AH1125" s="54"/>
      <c r="AI1125" s="464"/>
      <c r="AJ1125" s="470"/>
    </row>
    <row r="1126" spans="1:36" ht="31.5" x14ac:dyDescent="0.25">
      <c r="A1126" s="447">
        <v>0</v>
      </c>
      <c r="B1126" s="471" t="s">
        <v>709</v>
      </c>
      <c r="C1126" s="447" t="s">
        <v>385</v>
      </c>
      <c r="D1126" s="507">
        <v>0</v>
      </c>
      <c r="E1126" s="507">
        <v>0</v>
      </c>
      <c r="F1126" s="507">
        <v>0</v>
      </c>
      <c r="G1126" s="507">
        <v>0</v>
      </c>
      <c r="H1126" s="507">
        <v>0</v>
      </c>
      <c r="I1126" s="507">
        <v>0</v>
      </c>
      <c r="J1126" s="507">
        <v>0</v>
      </c>
      <c r="K1126" s="507">
        <v>0</v>
      </c>
      <c r="L1126" s="507">
        <v>0</v>
      </c>
      <c r="M1126" s="507">
        <v>0</v>
      </c>
      <c r="N1126" s="507">
        <v>0</v>
      </c>
      <c r="O1126" s="507">
        <v>0</v>
      </c>
      <c r="P1126" s="507">
        <v>0</v>
      </c>
      <c r="Q1126" s="507">
        <v>0</v>
      </c>
      <c r="R1126" s="507">
        <v>1.2589999999999999</v>
      </c>
      <c r="S1126" s="507">
        <v>1.2589999999999999</v>
      </c>
      <c r="T1126" s="507">
        <v>0</v>
      </c>
      <c r="U1126" s="507">
        <v>0</v>
      </c>
      <c r="V1126" s="507">
        <v>1.2589999999999999</v>
      </c>
      <c r="W1126" s="507">
        <v>1.2589999999999999</v>
      </c>
      <c r="X1126" s="507">
        <v>8.8250000000000162E-2</v>
      </c>
      <c r="Y1126" s="507">
        <v>8.8250000000000162E-2</v>
      </c>
      <c r="Z1126" s="507">
        <v>-8.8250000000000162E-2</v>
      </c>
      <c r="AA1126" s="473">
        <v>0.93449619595472244</v>
      </c>
      <c r="AB1126" s="472" t="s">
        <v>592</v>
      </c>
      <c r="AC1126" s="271"/>
      <c r="AD1126" s="54"/>
      <c r="AE1126" s="54"/>
      <c r="AF1126" s="54"/>
      <c r="AG1126" s="54"/>
      <c r="AH1126" s="54"/>
      <c r="AI1126" s="464"/>
      <c r="AJ1126" s="470"/>
    </row>
    <row r="1127" spans="1:36" ht="31.5" x14ac:dyDescent="0.25">
      <c r="A1127" s="447">
        <v>0</v>
      </c>
      <c r="B1127" s="471" t="s">
        <v>710</v>
      </c>
      <c r="C1127" s="447" t="s">
        <v>385</v>
      </c>
      <c r="D1127" s="507">
        <v>0</v>
      </c>
      <c r="E1127" s="507">
        <v>0</v>
      </c>
      <c r="F1127" s="507">
        <v>0</v>
      </c>
      <c r="G1127" s="507">
        <v>0</v>
      </c>
      <c r="H1127" s="507">
        <v>0</v>
      </c>
      <c r="I1127" s="507">
        <v>0</v>
      </c>
      <c r="J1127" s="507">
        <v>0</v>
      </c>
      <c r="K1127" s="507">
        <v>0</v>
      </c>
      <c r="L1127" s="507">
        <v>0</v>
      </c>
      <c r="M1127" s="507">
        <v>0</v>
      </c>
      <c r="N1127" s="507">
        <v>0</v>
      </c>
      <c r="O1127" s="507">
        <v>0</v>
      </c>
      <c r="P1127" s="507">
        <v>0</v>
      </c>
      <c r="Q1127" s="507">
        <v>0</v>
      </c>
      <c r="R1127" s="507">
        <v>4.992</v>
      </c>
      <c r="S1127" s="507">
        <v>4.992</v>
      </c>
      <c r="T1127" s="507">
        <v>0</v>
      </c>
      <c r="U1127" s="507">
        <v>0</v>
      </c>
      <c r="V1127" s="507">
        <v>4.992</v>
      </c>
      <c r="W1127" s="507">
        <v>4.992</v>
      </c>
      <c r="X1127" s="507">
        <v>-8.3599999999999675E-2</v>
      </c>
      <c r="Y1127" s="507">
        <v>-8.3599999999999675E-2</v>
      </c>
      <c r="Z1127" s="507">
        <v>8.3599999999999675E-2</v>
      </c>
      <c r="AA1127" s="473">
        <v>1.0170320267296877</v>
      </c>
      <c r="AB1127" s="472" t="s">
        <v>592</v>
      </c>
      <c r="AC1127" s="271"/>
      <c r="AD1127" s="54"/>
      <c r="AE1127" s="54"/>
      <c r="AF1127" s="54"/>
      <c r="AG1127" s="54"/>
      <c r="AH1127" s="54"/>
      <c r="AI1127" s="464"/>
      <c r="AJ1127" s="470"/>
    </row>
    <row r="1128" spans="1:36" ht="110.25" x14ac:dyDescent="0.25">
      <c r="A1128" s="447">
        <v>0</v>
      </c>
      <c r="B1128" s="471" t="s">
        <v>712</v>
      </c>
      <c r="C1128" s="447" t="s">
        <v>385</v>
      </c>
      <c r="D1128" s="507">
        <v>0</v>
      </c>
      <c r="E1128" s="507">
        <v>0</v>
      </c>
      <c r="F1128" s="507">
        <v>0</v>
      </c>
      <c r="G1128" s="507">
        <v>0</v>
      </c>
      <c r="H1128" s="507">
        <v>0</v>
      </c>
      <c r="I1128" s="507">
        <v>0</v>
      </c>
      <c r="J1128" s="507">
        <v>0</v>
      </c>
      <c r="K1128" s="507">
        <v>0</v>
      </c>
      <c r="L1128" s="507">
        <v>0</v>
      </c>
      <c r="M1128" s="507">
        <v>0</v>
      </c>
      <c r="N1128" s="507">
        <v>0</v>
      </c>
      <c r="O1128" s="507">
        <v>0</v>
      </c>
      <c r="P1128" s="507">
        <v>0</v>
      </c>
      <c r="Q1128" s="507">
        <v>0</v>
      </c>
      <c r="R1128" s="507">
        <v>7.1150000000000002</v>
      </c>
      <c r="S1128" s="507">
        <v>7.1150000000000002</v>
      </c>
      <c r="T1128" s="507">
        <v>0</v>
      </c>
      <c r="U1128" s="507">
        <v>0</v>
      </c>
      <c r="V1128" s="507">
        <v>7.1150000000000002</v>
      </c>
      <c r="W1128" s="507">
        <v>7.1150000000000002</v>
      </c>
      <c r="X1128" s="507">
        <v>0.30739999999999945</v>
      </c>
      <c r="Y1128" s="507">
        <v>0.30739999999999945</v>
      </c>
      <c r="Z1128" s="507">
        <v>-0.30739999999999945</v>
      </c>
      <c r="AA1128" s="473">
        <v>0.95858482431558534</v>
      </c>
      <c r="AB1128" s="472" t="s">
        <v>592</v>
      </c>
      <c r="AC1128" s="271"/>
      <c r="AD1128" s="54"/>
      <c r="AE1128" s="54"/>
      <c r="AF1128" s="54"/>
      <c r="AG1128" s="54"/>
      <c r="AH1128" s="54"/>
      <c r="AI1128" s="464"/>
      <c r="AJ1128" s="470"/>
    </row>
    <row r="1129" spans="1:36" ht="47.25" x14ac:dyDescent="0.25">
      <c r="A1129" s="447">
        <v>0</v>
      </c>
      <c r="B1129" s="471" t="s">
        <v>713</v>
      </c>
      <c r="C1129" s="447" t="s">
        <v>385</v>
      </c>
      <c r="D1129" s="507">
        <v>0</v>
      </c>
      <c r="E1129" s="507">
        <v>0</v>
      </c>
      <c r="F1129" s="507">
        <v>0</v>
      </c>
      <c r="G1129" s="507">
        <v>0</v>
      </c>
      <c r="H1129" s="507">
        <v>0</v>
      </c>
      <c r="I1129" s="507">
        <v>0</v>
      </c>
      <c r="J1129" s="507">
        <v>0</v>
      </c>
      <c r="K1129" s="507">
        <v>0</v>
      </c>
      <c r="L1129" s="507">
        <v>0</v>
      </c>
      <c r="M1129" s="507">
        <v>0</v>
      </c>
      <c r="N1129" s="507">
        <v>0</v>
      </c>
      <c r="O1129" s="507">
        <v>0</v>
      </c>
      <c r="P1129" s="507">
        <v>0</v>
      </c>
      <c r="Q1129" s="507">
        <v>0</v>
      </c>
      <c r="R1129" s="507">
        <v>0</v>
      </c>
      <c r="S1129" s="507">
        <v>0</v>
      </c>
      <c r="T1129" s="507">
        <v>0</v>
      </c>
      <c r="U1129" s="507">
        <v>0</v>
      </c>
      <c r="V1129" s="507">
        <v>0</v>
      </c>
      <c r="W1129" s="507">
        <v>0</v>
      </c>
      <c r="X1129" s="507">
        <v>2.5404</v>
      </c>
      <c r="Y1129" s="507">
        <v>2.5404</v>
      </c>
      <c r="Z1129" s="507">
        <v>-2.5404</v>
      </c>
      <c r="AA1129" s="473">
        <v>0</v>
      </c>
      <c r="AB1129" s="472" t="s">
        <v>592</v>
      </c>
      <c r="AC1129" s="271"/>
      <c r="AD1129" s="54"/>
      <c r="AE1129" s="54"/>
      <c r="AF1129" s="54"/>
      <c r="AG1129" s="54"/>
      <c r="AH1129" s="54"/>
      <c r="AI1129" s="464"/>
      <c r="AJ1129" s="470"/>
    </row>
    <row r="1130" spans="1:36" ht="94.5" x14ac:dyDescent="0.25">
      <c r="A1130" s="447">
        <v>0</v>
      </c>
      <c r="B1130" s="471" t="s">
        <v>714</v>
      </c>
      <c r="C1130" s="447" t="s">
        <v>385</v>
      </c>
      <c r="D1130" s="507">
        <v>0</v>
      </c>
      <c r="E1130" s="507">
        <v>0</v>
      </c>
      <c r="F1130" s="507">
        <v>0</v>
      </c>
      <c r="G1130" s="507">
        <v>0</v>
      </c>
      <c r="H1130" s="507">
        <v>0</v>
      </c>
      <c r="I1130" s="507">
        <v>0</v>
      </c>
      <c r="J1130" s="507">
        <v>0</v>
      </c>
      <c r="K1130" s="507">
        <v>0</v>
      </c>
      <c r="L1130" s="507">
        <v>0</v>
      </c>
      <c r="M1130" s="507">
        <v>0</v>
      </c>
      <c r="N1130" s="507">
        <v>0</v>
      </c>
      <c r="O1130" s="507">
        <v>0</v>
      </c>
      <c r="P1130" s="507">
        <v>0</v>
      </c>
      <c r="Q1130" s="507">
        <v>0</v>
      </c>
      <c r="R1130" s="507">
        <v>0</v>
      </c>
      <c r="S1130" s="507">
        <v>0</v>
      </c>
      <c r="T1130" s="507">
        <v>0</v>
      </c>
      <c r="U1130" s="507">
        <v>0</v>
      </c>
      <c r="V1130" s="507">
        <v>0</v>
      </c>
      <c r="W1130" s="507">
        <v>0</v>
      </c>
      <c r="X1130" s="507">
        <v>3.5604</v>
      </c>
      <c r="Y1130" s="507">
        <v>3.5604</v>
      </c>
      <c r="Z1130" s="507">
        <v>-3.5604</v>
      </c>
      <c r="AA1130" s="473">
        <v>0</v>
      </c>
      <c r="AB1130" s="472" t="s">
        <v>592</v>
      </c>
      <c r="AC1130" s="271"/>
      <c r="AD1130" s="54"/>
      <c r="AE1130" s="54"/>
      <c r="AF1130" s="54"/>
      <c r="AG1130" s="54"/>
      <c r="AH1130" s="54"/>
      <c r="AI1130" s="464"/>
      <c r="AJ1130" s="470"/>
    </row>
    <row r="1131" spans="1:36" ht="47.25" x14ac:dyDescent="0.25">
      <c r="A1131" s="447">
        <v>0</v>
      </c>
      <c r="B1131" s="471" t="s">
        <v>715</v>
      </c>
      <c r="C1131" s="447" t="s">
        <v>385</v>
      </c>
      <c r="D1131" s="507">
        <v>0</v>
      </c>
      <c r="E1131" s="507">
        <v>0</v>
      </c>
      <c r="F1131" s="507">
        <v>0</v>
      </c>
      <c r="G1131" s="507">
        <v>0</v>
      </c>
      <c r="H1131" s="507">
        <v>0</v>
      </c>
      <c r="I1131" s="507">
        <v>0</v>
      </c>
      <c r="J1131" s="507">
        <v>0</v>
      </c>
      <c r="K1131" s="507">
        <v>0</v>
      </c>
      <c r="L1131" s="507">
        <v>0</v>
      </c>
      <c r="M1131" s="507">
        <v>0</v>
      </c>
      <c r="N1131" s="507">
        <v>21.244</v>
      </c>
      <c r="O1131" s="507">
        <v>21.244</v>
      </c>
      <c r="P1131" s="507">
        <v>0</v>
      </c>
      <c r="Q1131" s="507">
        <v>0</v>
      </c>
      <c r="R1131" s="507">
        <v>0</v>
      </c>
      <c r="S1131" s="507">
        <v>0</v>
      </c>
      <c r="T1131" s="507">
        <v>0</v>
      </c>
      <c r="U1131" s="507">
        <v>0</v>
      </c>
      <c r="V1131" s="507">
        <v>21.244</v>
      </c>
      <c r="W1131" s="507">
        <v>21.244</v>
      </c>
      <c r="X1131" s="507">
        <v>-2.8306499999999986</v>
      </c>
      <c r="Y1131" s="507">
        <v>-2.8306499999999986</v>
      </c>
      <c r="Z1131" s="507">
        <v>2.8306499999999986</v>
      </c>
      <c r="AA1131" s="473">
        <v>1.1537281374654802</v>
      </c>
      <c r="AB1131" s="472" t="s">
        <v>587</v>
      </c>
      <c r="AC1131" s="271"/>
      <c r="AD1131" s="54"/>
      <c r="AE1131" s="54"/>
      <c r="AF1131" s="54"/>
      <c r="AG1131" s="54"/>
      <c r="AH1131" s="54"/>
      <c r="AI1131" s="464"/>
      <c r="AJ1131" s="470"/>
    </row>
    <row r="1132" spans="1:36" ht="47.25" x14ac:dyDescent="0.25">
      <c r="A1132" s="447">
        <v>0</v>
      </c>
      <c r="B1132" s="471" t="s">
        <v>718</v>
      </c>
      <c r="C1132" s="447" t="s">
        <v>385</v>
      </c>
      <c r="D1132" s="507">
        <v>0</v>
      </c>
      <c r="E1132" s="507">
        <v>0</v>
      </c>
      <c r="F1132" s="507">
        <v>0</v>
      </c>
      <c r="G1132" s="507">
        <v>0</v>
      </c>
      <c r="H1132" s="507">
        <v>0</v>
      </c>
      <c r="I1132" s="507">
        <v>0</v>
      </c>
      <c r="J1132" s="507">
        <v>0</v>
      </c>
      <c r="K1132" s="507">
        <v>0</v>
      </c>
      <c r="L1132" s="507">
        <v>0</v>
      </c>
      <c r="M1132" s="507">
        <v>0</v>
      </c>
      <c r="N1132" s="507">
        <v>0</v>
      </c>
      <c r="O1132" s="507">
        <v>0</v>
      </c>
      <c r="P1132" s="507">
        <v>0</v>
      </c>
      <c r="Q1132" s="507">
        <v>0</v>
      </c>
      <c r="R1132" s="507">
        <v>1.0169999999999999</v>
      </c>
      <c r="S1132" s="507">
        <v>1.0169999999999999</v>
      </c>
      <c r="T1132" s="507">
        <v>0</v>
      </c>
      <c r="U1132" s="507">
        <v>0</v>
      </c>
      <c r="V1132" s="507">
        <v>1.0169999999999999</v>
      </c>
      <c r="W1132" s="507">
        <v>1.0169999999999999</v>
      </c>
      <c r="X1132" s="507">
        <v>6.1300000000000132E-2</v>
      </c>
      <c r="Y1132" s="507">
        <v>6.1300000000000132E-2</v>
      </c>
      <c r="Z1132" s="507">
        <v>-6.1300000000000132E-2</v>
      </c>
      <c r="AA1132" s="473">
        <v>0.943151256607623</v>
      </c>
      <c r="AB1132" s="472" t="s">
        <v>592</v>
      </c>
      <c r="AC1132" s="271"/>
      <c r="AD1132" s="54"/>
      <c r="AE1132" s="54"/>
      <c r="AF1132" s="54"/>
      <c r="AG1132" s="54"/>
      <c r="AH1132" s="54"/>
      <c r="AI1132" s="464"/>
      <c r="AJ1132" s="470"/>
    </row>
    <row r="1133" spans="1:36" ht="63" x14ac:dyDescent="0.25">
      <c r="A1133" s="447">
        <v>0</v>
      </c>
      <c r="B1133" s="471" t="s">
        <v>719</v>
      </c>
      <c r="C1133" s="447" t="s">
        <v>385</v>
      </c>
      <c r="D1133" s="507">
        <v>0</v>
      </c>
      <c r="E1133" s="507">
        <v>0</v>
      </c>
      <c r="F1133" s="507">
        <v>0</v>
      </c>
      <c r="G1133" s="507">
        <v>0</v>
      </c>
      <c r="H1133" s="507">
        <v>0</v>
      </c>
      <c r="I1133" s="507">
        <v>0</v>
      </c>
      <c r="J1133" s="507">
        <v>0</v>
      </c>
      <c r="K1133" s="507">
        <v>0</v>
      </c>
      <c r="L1133" s="507">
        <v>0</v>
      </c>
      <c r="M1133" s="507">
        <v>0</v>
      </c>
      <c r="N1133" s="507">
        <v>0</v>
      </c>
      <c r="O1133" s="507">
        <v>0</v>
      </c>
      <c r="P1133" s="507">
        <v>0</v>
      </c>
      <c r="Q1133" s="507">
        <v>0</v>
      </c>
      <c r="R1133" s="507">
        <v>4.6749999999999998</v>
      </c>
      <c r="S1133" s="507">
        <v>4.6749999999999998</v>
      </c>
      <c r="T1133" s="507">
        <v>0</v>
      </c>
      <c r="U1133" s="507">
        <v>0</v>
      </c>
      <c r="V1133" s="507">
        <v>4.6749999999999998</v>
      </c>
      <c r="W1133" s="507">
        <v>4.6749999999999998</v>
      </c>
      <c r="X1133" s="507">
        <v>0.24900000000000055</v>
      </c>
      <c r="Y1133" s="507">
        <v>0.24900000000000055</v>
      </c>
      <c r="Z1133" s="507">
        <v>-0.24900000000000055</v>
      </c>
      <c r="AA1133" s="473">
        <v>0.94943135662063349</v>
      </c>
      <c r="AB1133" s="472" t="s">
        <v>592</v>
      </c>
      <c r="AC1133" s="271"/>
      <c r="AD1133" s="54"/>
      <c r="AE1133" s="54"/>
      <c r="AF1133" s="54"/>
      <c r="AG1133" s="54"/>
      <c r="AH1133" s="54"/>
      <c r="AI1133" s="464"/>
      <c r="AJ1133" s="470"/>
    </row>
    <row r="1134" spans="1:36" ht="31.5" x14ac:dyDescent="0.25">
      <c r="A1134" s="447">
        <v>0</v>
      </c>
      <c r="B1134" s="471" t="s">
        <v>711</v>
      </c>
      <c r="C1134" s="447" t="s">
        <v>385</v>
      </c>
      <c r="D1134" s="507">
        <v>0</v>
      </c>
      <c r="E1134" s="507">
        <v>0</v>
      </c>
      <c r="F1134" s="507">
        <v>1.861</v>
      </c>
      <c r="G1134" s="507">
        <v>1.861</v>
      </c>
      <c r="H1134" s="507">
        <v>0</v>
      </c>
      <c r="I1134" s="507">
        <v>0</v>
      </c>
      <c r="J1134" s="507">
        <v>0</v>
      </c>
      <c r="K1134" s="507">
        <v>0</v>
      </c>
      <c r="L1134" s="507">
        <v>0</v>
      </c>
      <c r="M1134" s="507">
        <v>0</v>
      </c>
      <c r="N1134" s="507">
        <v>0</v>
      </c>
      <c r="O1134" s="507">
        <v>0</v>
      </c>
      <c r="P1134" s="507">
        <v>0</v>
      </c>
      <c r="Q1134" s="507">
        <v>0</v>
      </c>
      <c r="R1134" s="507">
        <v>0</v>
      </c>
      <c r="S1134" s="507">
        <v>0</v>
      </c>
      <c r="T1134" s="507">
        <v>0</v>
      </c>
      <c r="U1134" s="507">
        <v>0</v>
      </c>
      <c r="V1134" s="507">
        <v>1.861</v>
      </c>
      <c r="W1134" s="507">
        <v>1.861</v>
      </c>
      <c r="X1134" s="507">
        <v>-1.861</v>
      </c>
      <c r="Y1134" s="507">
        <v>-1.861</v>
      </c>
      <c r="Z1134" s="507">
        <v>1.861</v>
      </c>
      <c r="AA1134" s="473" t="s">
        <v>1119</v>
      </c>
      <c r="AB1134" s="472" t="s">
        <v>522</v>
      </c>
      <c r="AC1134" s="271"/>
      <c r="AD1134" s="54"/>
      <c r="AE1134" s="54"/>
      <c r="AF1134" s="54"/>
      <c r="AG1134" s="54"/>
      <c r="AH1134" s="54"/>
      <c r="AI1134" s="464"/>
      <c r="AJ1134" s="470"/>
    </row>
    <row r="1135" spans="1:36" ht="31.5" x14ac:dyDescent="0.25">
      <c r="A1135" s="447">
        <v>2</v>
      </c>
      <c r="B1135" s="471" t="s">
        <v>135</v>
      </c>
      <c r="C1135" s="447">
        <v>0</v>
      </c>
      <c r="D1135" s="507">
        <v>0</v>
      </c>
      <c r="E1135" s="507">
        <v>0</v>
      </c>
      <c r="F1135" s="507">
        <v>0</v>
      </c>
      <c r="G1135" s="507">
        <v>0</v>
      </c>
      <c r="H1135" s="507">
        <v>0</v>
      </c>
      <c r="I1135" s="507">
        <v>0</v>
      </c>
      <c r="J1135" s="507">
        <v>0</v>
      </c>
      <c r="K1135" s="507">
        <v>0</v>
      </c>
      <c r="L1135" s="507">
        <v>0</v>
      </c>
      <c r="M1135" s="507">
        <v>0</v>
      </c>
      <c r="N1135" s="507">
        <v>0</v>
      </c>
      <c r="O1135" s="507">
        <v>0</v>
      </c>
      <c r="P1135" s="507">
        <v>0</v>
      </c>
      <c r="Q1135" s="507">
        <v>0</v>
      </c>
      <c r="R1135" s="507">
        <v>2.7910000000000004</v>
      </c>
      <c r="S1135" s="507">
        <v>2.7910000000000004</v>
      </c>
      <c r="T1135" s="507">
        <v>0</v>
      </c>
      <c r="U1135" s="507">
        <v>0</v>
      </c>
      <c r="V1135" s="507">
        <v>2.7910000000000004</v>
      </c>
      <c r="W1135" s="507">
        <v>2.7910000000000004</v>
      </c>
      <c r="X1135" s="507">
        <v>-0.77900000000000036</v>
      </c>
      <c r="Y1135" s="507">
        <v>-0.77900000000000036</v>
      </c>
      <c r="Z1135" s="507">
        <v>0.77900000000000036</v>
      </c>
      <c r="AA1135" s="473">
        <v>1.3871769383697814</v>
      </c>
      <c r="AB1135" s="472">
        <v>0</v>
      </c>
      <c r="AC1135" s="271"/>
      <c r="AD1135" s="54"/>
      <c r="AE1135" s="54"/>
      <c r="AF1135" s="54"/>
      <c r="AG1135" s="54"/>
      <c r="AH1135" s="54"/>
      <c r="AI1135" s="464"/>
      <c r="AJ1135" s="470"/>
    </row>
    <row r="1136" spans="1:36" ht="63" x14ac:dyDescent="0.25">
      <c r="A1136" s="447">
        <v>0</v>
      </c>
      <c r="B1136" s="471" t="s">
        <v>1055</v>
      </c>
      <c r="C1136" s="447" t="s">
        <v>389</v>
      </c>
      <c r="D1136" s="507">
        <v>0</v>
      </c>
      <c r="E1136" s="507">
        <v>0</v>
      </c>
      <c r="F1136" s="507">
        <v>0</v>
      </c>
      <c r="G1136" s="507">
        <v>0</v>
      </c>
      <c r="H1136" s="507">
        <v>0</v>
      </c>
      <c r="I1136" s="507">
        <v>0</v>
      </c>
      <c r="J1136" s="507">
        <v>0</v>
      </c>
      <c r="K1136" s="507">
        <v>0</v>
      </c>
      <c r="L1136" s="507">
        <v>0</v>
      </c>
      <c r="M1136" s="507">
        <v>0</v>
      </c>
      <c r="N1136" s="507">
        <v>0</v>
      </c>
      <c r="O1136" s="507">
        <v>0</v>
      </c>
      <c r="P1136" s="507">
        <v>0</v>
      </c>
      <c r="Q1136" s="507">
        <v>0</v>
      </c>
      <c r="R1136" s="507">
        <v>2.7910000000000004</v>
      </c>
      <c r="S1136" s="507">
        <v>2.7910000000000004</v>
      </c>
      <c r="T1136" s="507">
        <v>0</v>
      </c>
      <c r="U1136" s="507">
        <v>0</v>
      </c>
      <c r="V1136" s="507">
        <v>2.7910000000000004</v>
      </c>
      <c r="W1136" s="507">
        <v>2.7910000000000004</v>
      </c>
      <c r="X1136" s="507">
        <v>-0.77900000000000036</v>
      </c>
      <c r="Y1136" s="507">
        <v>-0.77900000000000036</v>
      </c>
      <c r="Z1136" s="507">
        <v>0.77900000000000036</v>
      </c>
      <c r="AA1136" s="473">
        <v>1.3871769383697814</v>
      </c>
      <c r="AB1136" s="472" t="s">
        <v>766</v>
      </c>
      <c r="AC1136" s="271"/>
      <c r="AD1136" s="54"/>
      <c r="AE1136" s="54"/>
      <c r="AF1136" s="54"/>
      <c r="AG1136" s="54"/>
      <c r="AH1136" s="54"/>
      <c r="AI1136" s="464"/>
      <c r="AJ1136" s="470"/>
    </row>
    <row r="1137" spans="1:36" x14ac:dyDescent="0.25">
      <c r="A1137" s="447">
        <v>3</v>
      </c>
      <c r="B1137" s="471" t="s">
        <v>136</v>
      </c>
      <c r="C1137" s="447">
        <v>0</v>
      </c>
      <c r="D1137" s="507">
        <v>0</v>
      </c>
      <c r="E1137" s="507">
        <v>0</v>
      </c>
      <c r="F1137" s="507">
        <v>53.65</v>
      </c>
      <c r="G1137" s="507">
        <v>53.65</v>
      </c>
      <c r="H1137" s="507">
        <v>0</v>
      </c>
      <c r="I1137" s="507">
        <v>0</v>
      </c>
      <c r="J1137" s="507">
        <v>0</v>
      </c>
      <c r="K1137" s="507">
        <v>0</v>
      </c>
      <c r="L1137" s="507">
        <v>0</v>
      </c>
      <c r="M1137" s="507">
        <v>0</v>
      </c>
      <c r="N1137" s="507">
        <v>3.3697869499999999</v>
      </c>
      <c r="O1137" s="507">
        <v>3.3697869499999999</v>
      </c>
      <c r="P1137" s="507">
        <v>0</v>
      </c>
      <c r="Q1137" s="507">
        <v>0</v>
      </c>
      <c r="R1137" s="507">
        <v>1.4933587400000001</v>
      </c>
      <c r="S1137" s="507">
        <v>1.4933587400000001</v>
      </c>
      <c r="T1137" s="507">
        <v>0</v>
      </c>
      <c r="U1137" s="507">
        <v>0</v>
      </c>
      <c r="V1137" s="507">
        <v>58.513145689999995</v>
      </c>
      <c r="W1137" s="507">
        <v>58.513145689999995</v>
      </c>
      <c r="X1137" s="507">
        <v>1.8445307665255726</v>
      </c>
      <c r="Y1137" s="507">
        <v>1.8445307665255726</v>
      </c>
      <c r="Z1137" s="507">
        <v>-1.8445307665255677</v>
      </c>
      <c r="AA1137" s="473">
        <v>0.96943999711695084</v>
      </c>
      <c r="AB1137" s="472">
        <v>0</v>
      </c>
      <c r="AC1137" s="271"/>
      <c r="AD1137" s="54"/>
      <c r="AE1137" s="54"/>
      <c r="AF1137" s="54"/>
      <c r="AG1137" s="54"/>
      <c r="AH1137" s="54"/>
      <c r="AI1137" s="464"/>
      <c r="AJ1137" s="470"/>
    </row>
    <row r="1138" spans="1:36" ht="47.25" x14ac:dyDescent="0.25">
      <c r="A1138" s="447">
        <v>0</v>
      </c>
      <c r="B1138" s="471" t="s">
        <v>721</v>
      </c>
      <c r="C1138" s="447" t="s">
        <v>388</v>
      </c>
      <c r="D1138" s="507">
        <v>0</v>
      </c>
      <c r="E1138" s="507">
        <v>0</v>
      </c>
      <c r="F1138" s="507">
        <v>0</v>
      </c>
      <c r="G1138" s="507">
        <v>0</v>
      </c>
      <c r="H1138" s="507">
        <v>0</v>
      </c>
      <c r="I1138" s="507">
        <v>0</v>
      </c>
      <c r="J1138" s="507">
        <v>0</v>
      </c>
      <c r="K1138" s="507">
        <v>0</v>
      </c>
      <c r="L1138" s="507">
        <v>0</v>
      </c>
      <c r="M1138" s="507">
        <v>0</v>
      </c>
      <c r="N1138" s="507">
        <v>0</v>
      </c>
      <c r="O1138" s="507">
        <v>0</v>
      </c>
      <c r="P1138" s="507">
        <v>0</v>
      </c>
      <c r="Q1138" s="507">
        <v>0</v>
      </c>
      <c r="R1138" s="507">
        <v>0</v>
      </c>
      <c r="S1138" s="507">
        <v>0</v>
      </c>
      <c r="T1138" s="507">
        <v>0</v>
      </c>
      <c r="U1138" s="507">
        <v>0</v>
      </c>
      <c r="V1138" s="507">
        <v>0</v>
      </c>
      <c r="W1138" s="507">
        <v>0</v>
      </c>
      <c r="X1138" s="507">
        <v>3.606036456525568</v>
      </c>
      <c r="Y1138" s="507">
        <v>3.606036456525568</v>
      </c>
      <c r="Z1138" s="507">
        <v>-3.606036456525568</v>
      </c>
      <c r="AA1138" s="473">
        <v>0</v>
      </c>
      <c r="AB1138" s="472" t="s">
        <v>832</v>
      </c>
      <c r="AC1138" s="271"/>
      <c r="AD1138" s="54"/>
      <c r="AE1138" s="54"/>
      <c r="AF1138" s="54"/>
      <c r="AG1138" s="54"/>
      <c r="AH1138" s="54"/>
      <c r="AI1138" s="464"/>
      <c r="AJ1138" s="470"/>
    </row>
    <row r="1139" spans="1:36" ht="31.5" x14ac:dyDescent="0.25">
      <c r="A1139" s="447">
        <v>0</v>
      </c>
      <c r="B1139" s="471" t="s">
        <v>835</v>
      </c>
      <c r="C1139" s="447" t="s">
        <v>388</v>
      </c>
      <c r="D1139" s="507">
        <v>0</v>
      </c>
      <c r="E1139" s="507">
        <v>0</v>
      </c>
      <c r="F1139" s="507">
        <v>0</v>
      </c>
      <c r="G1139" s="507">
        <v>0</v>
      </c>
      <c r="H1139" s="507">
        <v>0</v>
      </c>
      <c r="I1139" s="507">
        <v>0</v>
      </c>
      <c r="J1139" s="507">
        <v>0</v>
      </c>
      <c r="K1139" s="507">
        <v>0</v>
      </c>
      <c r="L1139" s="507">
        <v>0</v>
      </c>
      <c r="M1139" s="507">
        <v>0</v>
      </c>
      <c r="N1139" s="507">
        <v>3.3697869499999999</v>
      </c>
      <c r="O1139" s="507">
        <v>3.3697869499999999</v>
      </c>
      <c r="P1139" s="507">
        <v>0</v>
      </c>
      <c r="Q1139" s="507">
        <v>0</v>
      </c>
      <c r="R1139" s="507">
        <v>0</v>
      </c>
      <c r="S1139" s="507">
        <v>0</v>
      </c>
      <c r="T1139" s="507">
        <v>0</v>
      </c>
      <c r="U1139" s="507">
        <v>0</v>
      </c>
      <c r="V1139" s="507">
        <v>3.3697869499999999</v>
      </c>
      <c r="W1139" s="507">
        <v>3.3697869499999999</v>
      </c>
      <c r="X1139" s="507">
        <v>-0.26814695000000022</v>
      </c>
      <c r="Y1139" s="507">
        <v>-0.26814695000000022</v>
      </c>
      <c r="Z1139" s="507">
        <v>0.26814695000000022</v>
      </c>
      <c r="AA1139" s="473">
        <v>1.0864532795553321</v>
      </c>
      <c r="AB1139" s="472" t="s">
        <v>1025</v>
      </c>
      <c r="AC1139" s="271"/>
      <c r="AD1139" s="54"/>
      <c r="AE1139" s="54"/>
      <c r="AF1139" s="54"/>
      <c r="AG1139" s="54"/>
      <c r="AH1139" s="54"/>
      <c r="AI1139" s="464"/>
      <c r="AJ1139" s="470"/>
    </row>
    <row r="1140" spans="1:36" ht="31.5" x14ac:dyDescent="0.25">
      <c r="A1140" s="447">
        <v>0</v>
      </c>
      <c r="B1140" s="471" t="s">
        <v>1056</v>
      </c>
      <c r="C1140" s="447" t="s">
        <v>388</v>
      </c>
      <c r="D1140" s="507">
        <v>0</v>
      </c>
      <c r="E1140" s="507">
        <v>0</v>
      </c>
      <c r="F1140" s="507">
        <v>0</v>
      </c>
      <c r="G1140" s="507">
        <v>0</v>
      </c>
      <c r="H1140" s="507">
        <v>0</v>
      </c>
      <c r="I1140" s="507">
        <v>0</v>
      </c>
      <c r="J1140" s="507">
        <v>0</v>
      </c>
      <c r="K1140" s="507">
        <v>0</v>
      </c>
      <c r="L1140" s="507">
        <v>0</v>
      </c>
      <c r="M1140" s="507">
        <v>0</v>
      </c>
      <c r="N1140" s="507">
        <v>0</v>
      </c>
      <c r="O1140" s="507">
        <v>0</v>
      </c>
      <c r="P1140" s="507">
        <v>0</v>
      </c>
      <c r="Q1140" s="507">
        <v>0</v>
      </c>
      <c r="R1140" s="507">
        <v>1.4933587400000001</v>
      </c>
      <c r="S1140" s="507">
        <v>1.4933587400000001</v>
      </c>
      <c r="T1140" s="507">
        <v>0</v>
      </c>
      <c r="U1140" s="507">
        <v>0</v>
      </c>
      <c r="V1140" s="507">
        <v>1.4933587400000001</v>
      </c>
      <c r="W1140" s="507">
        <v>1.4933587400000001</v>
      </c>
      <c r="X1140" s="507">
        <v>-1.4933587400000001</v>
      </c>
      <c r="Y1140" s="507">
        <v>-1.4933587400000001</v>
      </c>
      <c r="Z1140" s="507">
        <v>1.4933587400000001</v>
      </c>
      <c r="AA1140" s="473" t="s">
        <v>1119</v>
      </c>
      <c r="AB1140" s="472" t="s">
        <v>916</v>
      </c>
      <c r="AC1140" s="271"/>
      <c r="AD1140" s="54"/>
      <c r="AE1140" s="54"/>
      <c r="AF1140" s="54"/>
      <c r="AG1140" s="54"/>
      <c r="AH1140" s="54"/>
      <c r="AI1140" s="464"/>
      <c r="AJ1140" s="470"/>
    </row>
    <row r="1141" spans="1:36" ht="63" x14ac:dyDescent="0.25">
      <c r="A1141" s="447">
        <v>0</v>
      </c>
      <c r="B1141" s="471" t="s">
        <v>913</v>
      </c>
      <c r="C1141" s="447" t="s">
        <v>385</v>
      </c>
      <c r="D1141" s="507">
        <v>0</v>
      </c>
      <c r="E1141" s="507">
        <v>0</v>
      </c>
      <c r="F1141" s="507">
        <v>53.65</v>
      </c>
      <c r="G1141" s="507">
        <v>53.65</v>
      </c>
      <c r="H1141" s="507">
        <v>0</v>
      </c>
      <c r="I1141" s="507">
        <v>0</v>
      </c>
      <c r="J1141" s="507">
        <v>0</v>
      </c>
      <c r="K1141" s="507">
        <v>0</v>
      </c>
      <c r="L1141" s="507">
        <v>0</v>
      </c>
      <c r="M1141" s="507">
        <v>0</v>
      </c>
      <c r="N1141" s="507">
        <v>0</v>
      </c>
      <c r="O1141" s="507">
        <v>0</v>
      </c>
      <c r="P1141" s="507">
        <v>0</v>
      </c>
      <c r="Q1141" s="507">
        <v>0</v>
      </c>
      <c r="R1141" s="507">
        <v>0</v>
      </c>
      <c r="S1141" s="507">
        <v>0</v>
      </c>
      <c r="T1141" s="507">
        <v>0</v>
      </c>
      <c r="U1141" s="507">
        <v>0</v>
      </c>
      <c r="V1141" s="507">
        <v>53.65</v>
      </c>
      <c r="W1141" s="507">
        <v>53.65</v>
      </c>
      <c r="X1141" s="507">
        <v>0</v>
      </c>
      <c r="Y1141" s="507">
        <v>0</v>
      </c>
      <c r="Z1141" s="507">
        <v>0</v>
      </c>
      <c r="AA1141" s="473">
        <v>1</v>
      </c>
      <c r="AB1141" s="472">
        <v>0</v>
      </c>
      <c r="AC1141" s="271"/>
      <c r="AD1141" s="54"/>
      <c r="AE1141" s="54"/>
      <c r="AF1141" s="54"/>
      <c r="AG1141" s="54"/>
      <c r="AH1141" s="54"/>
      <c r="AI1141" s="464"/>
      <c r="AJ1141" s="470"/>
    </row>
    <row r="1142" spans="1:36" x14ac:dyDescent="0.25">
      <c r="A1142" s="447">
        <v>4</v>
      </c>
      <c r="B1142" s="471" t="s">
        <v>137</v>
      </c>
      <c r="C1142" s="447">
        <v>0</v>
      </c>
      <c r="D1142" s="507">
        <v>0</v>
      </c>
      <c r="E1142" s="507">
        <v>0</v>
      </c>
      <c r="F1142" s="507">
        <v>7.9093</v>
      </c>
      <c r="G1142" s="507">
        <v>7.9093</v>
      </c>
      <c r="H1142" s="507">
        <v>0</v>
      </c>
      <c r="I1142" s="507">
        <v>0</v>
      </c>
      <c r="J1142" s="507">
        <v>0</v>
      </c>
      <c r="K1142" s="507">
        <v>0</v>
      </c>
      <c r="L1142" s="507">
        <v>0</v>
      </c>
      <c r="M1142" s="507">
        <v>0</v>
      </c>
      <c r="N1142" s="507">
        <v>0</v>
      </c>
      <c r="O1142" s="507">
        <v>0</v>
      </c>
      <c r="P1142" s="507">
        <v>0</v>
      </c>
      <c r="Q1142" s="507">
        <v>0</v>
      </c>
      <c r="R1142" s="507">
        <v>0</v>
      </c>
      <c r="S1142" s="507">
        <v>0</v>
      </c>
      <c r="T1142" s="507">
        <v>0</v>
      </c>
      <c r="U1142" s="507">
        <v>0</v>
      </c>
      <c r="V1142" s="507">
        <v>7.9093</v>
      </c>
      <c r="W1142" s="507">
        <v>7.9093</v>
      </c>
      <c r="X1142" s="507">
        <v>-7.9093</v>
      </c>
      <c r="Y1142" s="507">
        <v>-7.9093</v>
      </c>
      <c r="Z1142" s="507">
        <v>7.9093</v>
      </c>
      <c r="AA1142" s="473" t="s">
        <v>1119</v>
      </c>
      <c r="AB1142" s="472">
        <v>0</v>
      </c>
      <c r="AC1142" s="271"/>
      <c r="AD1142" s="54"/>
      <c r="AE1142" s="54"/>
      <c r="AF1142" s="54"/>
      <c r="AG1142" s="54"/>
      <c r="AH1142" s="54"/>
      <c r="AI1142" s="464"/>
      <c r="AJ1142" s="470"/>
    </row>
    <row r="1143" spans="1:36" ht="78.75" x14ac:dyDescent="0.25">
      <c r="A1143" s="447">
        <v>0</v>
      </c>
      <c r="B1143" s="471" t="s">
        <v>722</v>
      </c>
      <c r="C1143" s="447" t="s">
        <v>390</v>
      </c>
      <c r="D1143" s="507">
        <v>0</v>
      </c>
      <c r="E1143" s="507">
        <v>0</v>
      </c>
      <c r="F1143" s="507">
        <v>7.9093</v>
      </c>
      <c r="G1143" s="507">
        <v>7.9093</v>
      </c>
      <c r="H1143" s="507">
        <v>0</v>
      </c>
      <c r="I1143" s="507">
        <v>0</v>
      </c>
      <c r="J1143" s="507">
        <v>0</v>
      </c>
      <c r="K1143" s="507">
        <v>0</v>
      </c>
      <c r="L1143" s="507">
        <v>0</v>
      </c>
      <c r="M1143" s="507">
        <v>0</v>
      </c>
      <c r="N1143" s="507">
        <v>0</v>
      </c>
      <c r="O1143" s="507">
        <v>0</v>
      </c>
      <c r="P1143" s="507">
        <v>0</v>
      </c>
      <c r="Q1143" s="507">
        <v>0</v>
      </c>
      <c r="R1143" s="507">
        <v>0</v>
      </c>
      <c r="S1143" s="507">
        <v>0</v>
      </c>
      <c r="T1143" s="507">
        <v>0</v>
      </c>
      <c r="U1143" s="507">
        <v>0</v>
      </c>
      <c r="V1143" s="507">
        <v>7.9093</v>
      </c>
      <c r="W1143" s="507">
        <v>7.9093</v>
      </c>
      <c r="X1143" s="507">
        <v>-7.9093</v>
      </c>
      <c r="Y1143" s="507">
        <v>-7.9093</v>
      </c>
      <c r="Z1143" s="507">
        <v>7.9093</v>
      </c>
      <c r="AA1143" s="473" t="s">
        <v>1119</v>
      </c>
      <c r="AB1143" s="472" t="s">
        <v>421</v>
      </c>
      <c r="AC1143" s="271"/>
      <c r="AD1143" s="54"/>
      <c r="AE1143" s="54"/>
      <c r="AF1143" s="54"/>
      <c r="AG1143" s="54"/>
      <c r="AH1143" s="54"/>
      <c r="AI1143" s="464"/>
      <c r="AJ1143" s="470"/>
    </row>
    <row r="1144" spans="1:36" x14ac:dyDescent="0.25">
      <c r="A1144" s="447">
        <v>5</v>
      </c>
      <c r="B1144" s="471" t="s">
        <v>138</v>
      </c>
      <c r="C1144" s="447">
        <v>0</v>
      </c>
      <c r="D1144" s="507">
        <v>0</v>
      </c>
      <c r="E1144" s="507">
        <v>0</v>
      </c>
      <c r="F1144" s="507">
        <v>0</v>
      </c>
      <c r="G1144" s="507">
        <v>0</v>
      </c>
      <c r="H1144" s="507">
        <v>0</v>
      </c>
      <c r="I1144" s="507">
        <v>0</v>
      </c>
      <c r="J1144" s="507">
        <v>0</v>
      </c>
      <c r="K1144" s="507">
        <v>0</v>
      </c>
      <c r="L1144" s="507">
        <v>0</v>
      </c>
      <c r="M1144" s="507">
        <v>0</v>
      </c>
      <c r="N1144" s="507">
        <v>0</v>
      </c>
      <c r="O1144" s="507">
        <v>0</v>
      </c>
      <c r="P1144" s="507">
        <v>0</v>
      </c>
      <c r="Q1144" s="507">
        <v>0</v>
      </c>
      <c r="R1144" s="507">
        <v>0</v>
      </c>
      <c r="S1144" s="507">
        <v>0</v>
      </c>
      <c r="T1144" s="507">
        <v>0</v>
      </c>
      <c r="U1144" s="507">
        <v>0</v>
      </c>
      <c r="V1144" s="507">
        <v>0</v>
      </c>
      <c r="W1144" s="507">
        <v>0</v>
      </c>
      <c r="X1144" s="507">
        <v>0</v>
      </c>
      <c r="Y1144" s="507">
        <v>0</v>
      </c>
      <c r="Z1144" s="507">
        <v>0</v>
      </c>
      <c r="AA1144" s="473" t="s">
        <v>1119</v>
      </c>
      <c r="AB1144" s="472">
        <v>0</v>
      </c>
      <c r="AC1144" s="271"/>
      <c r="AD1144" s="54"/>
      <c r="AE1144" s="54"/>
      <c r="AF1144" s="54"/>
      <c r="AG1144" s="54"/>
      <c r="AH1144" s="54"/>
      <c r="AI1144" s="464"/>
      <c r="AJ1144" s="470"/>
    </row>
    <row r="1145" spans="1:36" x14ac:dyDescent="0.25">
      <c r="A1145" s="447">
        <v>8</v>
      </c>
      <c r="B1145" s="471" t="s">
        <v>140</v>
      </c>
      <c r="C1145" s="447">
        <v>1</v>
      </c>
      <c r="D1145" s="507">
        <v>0</v>
      </c>
      <c r="E1145" s="507">
        <v>0</v>
      </c>
      <c r="F1145" s="507">
        <v>4.2640000000000002</v>
      </c>
      <c r="G1145" s="507">
        <v>4.2640000000000002</v>
      </c>
      <c r="H1145" s="507">
        <v>0</v>
      </c>
      <c r="I1145" s="507">
        <v>0</v>
      </c>
      <c r="J1145" s="507">
        <v>11.280999999999999</v>
      </c>
      <c r="K1145" s="507">
        <v>11.280999999999999</v>
      </c>
      <c r="L1145" s="507">
        <v>0</v>
      </c>
      <c r="M1145" s="507">
        <v>0</v>
      </c>
      <c r="N1145" s="507">
        <v>0</v>
      </c>
      <c r="O1145" s="507">
        <v>0</v>
      </c>
      <c r="P1145" s="507">
        <v>0</v>
      </c>
      <c r="Q1145" s="507">
        <v>0</v>
      </c>
      <c r="R1145" s="507">
        <v>1.8630000000000002</v>
      </c>
      <c r="S1145" s="507">
        <v>1.8630000000000002</v>
      </c>
      <c r="T1145" s="507">
        <v>0</v>
      </c>
      <c r="U1145" s="507">
        <v>0</v>
      </c>
      <c r="V1145" s="507">
        <v>17.407999999999998</v>
      </c>
      <c r="W1145" s="507">
        <v>17.407999999999998</v>
      </c>
      <c r="X1145" s="507">
        <v>19.013400000000001</v>
      </c>
      <c r="Y1145" s="507">
        <v>19.013400000000001</v>
      </c>
      <c r="Z1145" s="507">
        <v>-19.013400000000001</v>
      </c>
      <c r="AA1145" s="473">
        <v>0.47796075933379822</v>
      </c>
      <c r="AB1145" s="472">
        <v>0</v>
      </c>
      <c r="AC1145" s="271"/>
      <c r="AD1145" s="54"/>
      <c r="AE1145" s="54"/>
      <c r="AF1145" s="54"/>
      <c r="AG1145" s="54"/>
      <c r="AH1145" s="54"/>
      <c r="AI1145" s="464"/>
      <c r="AJ1145" s="470"/>
    </row>
    <row r="1146" spans="1:36" x14ac:dyDescent="0.25">
      <c r="A1146" s="447">
        <v>1</v>
      </c>
      <c r="B1146" s="471" t="s">
        <v>141</v>
      </c>
      <c r="C1146" s="447">
        <v>0</v>
      </c>
      <c r="D1146" s="507">
        <v>0</v>
      </c>
      <c r="E1146" s="507">
        <v>0</v>
      </c>
      <c r="F1146" s="507">
        <v>0</v>
      </c>
      <c r="G1146" s="507">
        <v>0</v>
      </c>
      <c r="H1146" s="507">
        <v>0</v>
      </c>
      <c r="I1146" s="507">
        <v>0</v>
      </c>
      <c r="J1146" s="507">
        <v>0</v>
      </c>
      <c r="K1146" s="507">
        <v>0</v>
      </c>
      <c r="L1146" s="507">
        <v>0</v>
      </c>
      <c r="M1146" s="507">
        <v>0</v>
      </c>
      <c r="N1146" s="507">
        <v>0</v>
      </c>
      <c r="O1146" s="507">
        <v>0</v>
      </c>
      <c r="P1146" s="507">
        <v>0</v>
      </c>
      <c r="Q1146" s="507">
        <v>0</v>
      </c>
      <c r="R1146" s="507">
        <v>0</v>
      </c>
      <c r="S1146" s="507">
        <v>0</v>
      </c>
      <c r="T1146" s="507">
        <v>0</v>
      </c>
      <c r="U1146" s="507">
        <v>0</v>
      </c>
      <c r="V1146" s="507">
        <v>0</v>
      </c>
      <c r="W1146" s="507">
        <v>0</v>
      </c>
      <c r="X1146" s="507">
        <v>0</v>
      </c>
      <c r="Y1146" s="507">
        <v>0</v>
      </c>
      <c r="Z1146" s="507">
        <v>0</v>
      </c>
      <c r="AA1146" s="473" t="s">
        <v>1119</v>
      </c>
      <c r="AB1146" s="472">
        <v>0</v>
      </c>
      <c r="AC1146" s="271"/>
      <c r="AD1146" s="54"/>
      <c r="AE1146" s="54"/>
      <c r="AF1146" s="54"/>
      <c r="AG1146" s="54"/>
      <c r="AH1146" s="54"/>
      <c r="AI1146" s="464"/>
      <c r="AJ1146" s="470"/>
    </row>
    <row r="1147" spans="1:36" x14ac:dyDescent="0.25">
      <c r="A1147" s="447">
        <v>2</v>
      </c>
      <c r="B1147" s="471" t="s">
        <v>142</v>
      </c>
      <c r="C1147" s="447">
        <v>0</v>
      </c>
      <c r="D1147" s="507">
        <v>0</v>
      </c>
      <c r="E1147" s="507">
        <v>0</v>
      </c>
      <c r="F1147" s="507">
        <v>4.2640000000000002</v>
      </c>
      <c r="G1147" s="507">
        <v>4.2640000000000002</v>
      </c>
      <c r="H1147" s="507">
        <v>0</v>
      </c>
      <c r="I1147" s="507">
        <v>0</v>
      </c>
      <c r="J1147" s="507">
        <v>11.280999999999999</v>
      </c>
      <c r="K1147" s="507">
        <v>11.280999999999999</v>
      </c>
      <c r="L1147" s="507">
        <v>0</v>
      </c>
      <c r="M1147" s="507">
        <v>0</v>
      </c>
      <c r="N1147" s="507">
        <v>0</v>
      </c>
      <c r="O1147" s="507">
        <v>0</v>
      </c>
      <c r="P1147" s="507">
        <v>0</v>
      </c>
      <c r="Q1147" s="507">
        <v>0</v>
      </c>
      <c r="R1147" s="507">
        <v>1.8630000000000002</v>
      </c>
      <c r="S1147" s="507">
        <v>1.8630000000000002</v>
      </c>
      <c r="T1147" s="507">
        <v>0</v>
      </c>
      <c r="U1147" s="507">
        <v>0</v>
      </c>
      <c r="V1147" s="507">
        <v>17.407999999999998</v>
      </c>
      <c r="W1147" s="507">
        <v>17.407999999999998</v>
      </c>
      <c r="X1147" s="507">
        <v>19.013400000000001</v>
      </c>
      <c r="Y1147" s="507">
        <v>19.013400000000001</v>
      </c>
      <c r="Z1147" s="507">
        <v>-19.013400000000001</v>
      </c>
      <c r="AA1147" s="473">
        <v>0.47796075933379822</v>
      </c>
      <c r="AB1147" s="472">
        <v>0</v>
      </c>
      <c r="AC1147" s="271"/>
      <c r="AD1147" s="54"/>
      <c r="AE1147" s="54"/>
      <c r="AF1147" s="54"/>
      <c r="AG1147" s="54"/>
      <c r="AH1147" s="54"/>
      <c r="AI1147" s="464"/>
      <c r="AJ1147" s="470"/>
    </row>
    <row r="1148" spans="1:36" ht="63" x14ac:dyDescent="0.25">
      <c r="A1148" s="447">
        <v>0</v>
      </c>
      <c r="B1148" s="471" t="s">
        <v>724</v>
      </c>
      <c r="C1148" s="447" t="s">
        <v>389</v>
      </c>
      <c r="D1148" s="507">
        <v>0</v>
      </c>
      <c r="E1148" s="507">
        <v>0</v>
      </c>
      <c r="F1148" s="507">
        <v>0</v>
      </c>
      <c r="G1148" s="507">
        <v>0</v>
      </c>
      <c r="H1148" s="507">
        <v>0</v>
      </c>
      <c r="I1148" s="507">
        <v>0</v>
      </c>
      <c r="J1148" s="507">
        <v>5.6709999999999994</v>
      </c>
      <c r="K1148" s="507">
        <v>5.6709999999999994</v>
      </c>
      <c r="L1148" s="507">
        <v>0</v>
      </c>
      <c r="M1148" s="507">
        <v>0</v>
      </c>
      <c r="N1148" s="507">
        <v>0</v>
      </c>
      <c r="O1148" s="507">
        <v>0</v>
      </c>
      <c r="P1148" s="507">
        <v>0</v>
      </c>
      <c r="Q1148" s="507">
        <v>0</v>
      </c>
      <c r="R1148" s="507">
        <v>1.8630000000000002</v>
      </c>
      <c r="S1148" s="507">
        <v>1.8630000000000002</v>
      </c>
      <c r="T1148" s="507">
        <v>0</v>
      </c>
      <c r="U1148" s="507">
        <v>0</v>
      </c>
      <c r="V1148" s="507">
        <v>7.5339999999999998</v>
      </c>
      <c r="W1148" s="507">
        <v>7.5339999999999998</v>
      </c>
      <c r="X1148" s="507">
        <v>-1.8630000000000004</v>
      </c>
      <c r="Y1148" s="507">
        <v>-1.8630000000000004</v>
      </c>
      <c r="Z1148" s="507">
        <v>1.8630000000000002</v>
      </c>
      <c r="AA1148" s="473">
        <v>1.3285134896843591</v>
      </c>
      <c r="AB1148" s="472" t="s">
        <v>766</v>
      </c>
      <c r="AC1148" s="271"/>
      <c r="AD1148" s="54"/>
      <c r="AE1148" s="54"/>
      <c r="AF1148" s="54"/>
      <c r="AG1148" s="54"/>
      <c r="AH1148" s="54"/>
      <c r="AI1148" s="464"/>
      <c r="AJ1148" s="470"/>
    </row>
    <row r="1149" spans="1:36" ht="47.25" x14ac:dyDescent="0.25">
      <c r="A1149" s="447">
        <v>0</v>
      </c>
      <c r="B1149" s="471" t="s">
        <v>429</v>
      </c>
      <c r="C1149" s="447" t="s">
        <v>385</v>
      </c>
      <c r="D1149" s="507">
        <v>0</v>
      </c>
      <c r="E1149" s="507">
        <v>0</v>
      </c>
      <c r="F1149" s="507">
        <v>4.2640000000000002</v>
      </c>
      <c r="G1149" s="507">
        <v>4.2640000000000002</v>
      </c>
      <c r="H1149" s="507">
        <v>0</v>
      </c>
      <c r="I1149" s="507">
        <v>0</v>
      </c>
      <c r="J1149" s="507">
        <v>5.61</v>
      </c>
      <c r="K1149" s="507">
        <v>5.61</v>
      </c>
      <c r="L1149" s="507">
        <v>0</v>
      </c>
      <c r="M1149" s="507">
        <v>0</v>
      </c>
      <c r="N1149" s="507">
        <v>0</v>
      </c>
      <c r="O1149" s="507">
        <v>0</v>
      </c>
      <c r="P1149" s="507">
        <v>0</v>
      </c>
      <c r="Q1149" s="507">
        <v>0</v>
      </c>
      <c r="R1149" s="507">
        <v>0</v>
      </c>
      <c r="S1149" s="507">
        <v>0</v>
      </c>
      <c r="T1149" s="507">
        <v>0</v>
      </c>
      <c r="U1149" s="507">
        <v>0</v>
      </c>
      <c r="V1149" s="507">
        <v>9.8740000000000006</v>
      </c>
      <c r="W1149" s="507">
        <v>9.8740000000000006</v>
      </c>
      <c r="X1149" s="507">
        <v>20.876399999999997</v>
      </c>
      <c r="Y1149" s="507">
        <v>20.876399999999997</v>
      </c>
      <c r="Z1149" s="507">
        <v>-20.8764</v>
      </c>
      <c r="AA1149" s="473">
        <v>0.32110151412664556</v>
      </c>
      <c r="AB1149" s="472" t="s">
        <v>587</v>
      </c>
      <c r="AC1149" s="271"/>
      <c r="AD1149" s="54"/>
      <c r="AE1149" s="54"/>
      <c r="AF1149" s="54"/>
      <c r="AG1149" s="54"/>
      <c r="AH1149" s="54"/>
      <c r="AI1149" s="464"/>
      <c r="AJ1149" s="470"/>
    </row>
    <row r="1150" spans="1:36" x14ac:dyDescent="0.25">
      <c r="A1150" s="447">
        <v>3</v>
      </c>
      <c r="B1150" s="471" t="s">
        <v>143</v>
      </c>
      <c r="C1150" s="447">
        <v>0</v>
      </c>
      <c r="D1150" s="507">
        <v>0</v>
      </c>
      <c r="E1150" s="507">
        <v>0</v>
      </c>
      <c r="F1150" s="507">
        <v>0</v>
      </c>
      <c r="G1150" s="507">
        <v>0</v>
      </c>
      <c r="H1150" s="507">
        <v>0</v>
      </c>
      <c r="I1150" s="507">
        <v>0</v>
      </c>
      <c r="J1150" s="507">
        <v>0</v>
      </c>
      <c r="K1150" s="507">
        <v>0</v>
      </c>
      <c r="L1150" s="507">
        <v>0</v>
      </c>
      <c r="M1150" s="507">
        <v>0</v>
      </c>
      <c r="N1150" s="507">
        <v>0</v>
      </c>
      <c r="O1150" s="507">
        <v>0</v>
      </c>
      <c r="P1150" s="507">
        <v>0</v>
      </c>
      <c r="Q1150" s="507">
        <v>0</v>
      </c>
      <c r="R1150" s="507">
        <v>0</v>
      </c>
      <c r="S1150" s="507">
        <v>0</v>
      </c>
      <c r="T1150" s="507">
        <v>0</v>
      </c>
      <c r="U1150" s="507">
        <v>0</v>
      </c>
      <c r="V1150" s="507">
        <v>0</v>
      </c>
      <c r="W1150" s="507">
        <v>0</v>
      </c>
      <c r="X1150" s="507">
        <v>0</v>
      </c>
      <c r="Y1150" s="507">
        <v>0</v>
      </c>
      <c r="Z1150" s="507">
        <v>0</v>
      </c>
      <c r="AA1150" s="473" t="s">
        <v>1119</v>
      </c>
      <c r="AB1150" s="472">
        <v>0</v>
      </c>
      <c r="AC1150" s="271"/>
      <c r="AD1150" s="54"/>
      <c r="AE1150" s="54"/>
      <c r="AF1150" s="54"/>
      <c r="AG1150" s="54"/>
      <c r="AH1150" s="54"/>
      <c r="AI1150" s="464"/>
      <c r="AJ1150" s="470"/>
    </row>
    <row r="1151" spans="1:36" x14ac:dyDescent="0.25">
      <c r="A1151" s="447">
        <v>9</v>
      </c>
      <c r="B1151" s="471" t="s">
        <v>144</v>
      </c>
      <c r="C1151" s="447">
        <v>1</v>
      </c>
      <c r="D1151" s="507">
        <v>0</v>
      </c>
      <c r="E1151" s="507">
        <v>0</v>
      </c>
      <c r="F1151" s="507">
        <v>0</v>
      </c>
      <c r="G1151" s="507">
        <v>0</v>
      </c>
      <c r="H1151" s="507">
        <v>0</v>
      </c>
      <c r="I1151" s="507">
        <v>0</v>
      </c>
      <c r="J1151" s="507">
        <v>0</v>
      </c>
      <c r="K1151" s="507">
        <v>0</v>
      </c>
      <c r="L1151" s="507">
        <v>0</v>
      </c>
      <c r="M1151" s="507">
        <v>0</v>
      </c>
      <c r="N1151" s="507">
        <v>0</v>
      </c>
      <c r="O1151" s="507">
        <v>0</v>
      </c>
      <c r="P1151" s="507">
        <v>0</v>
      </c>
      <c r="Q1151" s="507">
        <v>0</v>
      </c>
      <c r="R1151" s="507">
        <v>14.047164219999999</v>
      </c>
      <c r="S1151" s="507">
        <v>14.047164219999999</v>
      </c>
      <c r="T1151" s="507">
        <v>0</v>
      </c>
      <c r="U1151" s="507">
        <v>0</v>
      </c>
      <c r="V1151" s="507">
        <v>14.047164219999999</v>
      </c>
      <c r="W1151" s="507">
        <v>14.047164219999999</v>
      </c>
      <c r="X1151" s="507">
        <v>-6.4208574067309314</v>
      </c>
      <c r="Y1151" s="507">
        <v>-6.4208574067309314</v>
      </c>
      <c r="Z1151" s="507">
        <v>6.4208574067309314</v>
      </c>
      <c r="AA1151" s="473">
        <v>1.8419353645147392</v>
      </c>
      <c r="AB1151" s="472">
        <v>0</v>
      </c>
      <c r="AC1151" s="271"/>
      <c r="AD1151" s="54"/>
      <c r="AE1151" s="54"/>
      <c r="AF1151" s="54"/>
      <c r="AG1151" s="54"/>
      <c r="AH1151" s="54"/>
      <c r="AI1151" s="464"/>
      <c r="AJ1151" s="470"/>
    </row>
    <row r="1152" spans="1:36" x14ac:dyDescent="0.25">
      <c r="A1152" s="447">
        <v>1</v>
      </c>
      <c r="B1152" s="471" t="s">
        <v>145</v>
      </c>
      <c r="C1152" s="447">
        <v>0</v>
      </c>
      <c r="D1152" s="507">
        <v>0</v>
      </c>
      <c r="E1152" s="507">
        <v>0</v>
      </c>
      <c r="F1152" s="507">
        <v>0</v>
      </c>
      <c r="G1152" s="507">
        <v>0</v>
      </c>
      <c r="H1152" s="507">
        <v>0</v>
      </c>
      <c r="I1152" s="507">
        <v>0</v>
      </c>
      <c r="J1152" s="507">
        <v>0</v>
      </c>
      <c r="K1152" s="507">
        <v>0</v>
      </c>
      <c r="L1152" s="507">
        <v>0</v>
      </c>
      <c r="M1152" s="507">
        <v>0</v>
      </c>
      <c r="N1152" s="507">
        <v>0</v>
      </c>
      <c r="O1152" s="507">
        <v>0</v>
      </c>
      <c r="P1152" s="507">
        <v>0</v>
      </c>
      <c r="Q1152" s="507">
        <v>0</v>
      </c>
      <c r="R1152" s="507">
        <v>0</v>
      </c>
      <c r="S1152" s="507">
        <v>0</v>
      </c>
      <c r="T1152" s="507">
        <v>0</v>
      </c>
      <c r="U1152" s="507">
        <v>0</v>
      </c>
      <c r="V1152" s="507">
        <v>0</v>
      </c>
      <c r="W1152" s="507">
        <v>0</v>
      </c>
      <c r="X1152" s="507">
        <v>0</v>
      </c>
      <c r="Y1152" s="507">
        <v>0</v>
      </c>
      <c r="Z1152" s="507">
        <v>0</v>
      </c>
      <c r="AA1152" s="473" t="s">
        <v>1119</v>
      </c>
      <c r="AB1152" s="472">
        <v>0</v>
      </c>
      <c r="AC1152" s="271"/>
      <c r="AD1152" s="54"/>
      <c r="AE1152" s="54"/>
      <c r="AF1152" s="54"/>
      <c r="AG1152" s="54"/>
      <c r="AH1152" s="54"/>
      <c r="AI1152" s="464"/>
      <c r="AJ1152" s="470"/>
    </row>
    <row r="1153" spans="1:36" x14ac:dyDescent="0.25">
      <c r="A1153" s="447">
        <v>2</v>
      </c>
      <c r="B1153" s="471" t="s">
        <v>146</v>
      </c>
      <c r="C1153" s="447">
        <v>0</v>
      </c>
      <c r="D1153" s="507">
        <v>0</v>
      </c>
      <c r="E1153" s="507">
        <v>0</v>
      </c>
      <c r="F1153" s="507">
        <v>0</v>
      </c>
      <c r="G1153" s="507">
        <v>0</v>
      </c>
      <c r="H1153" s="507">
        <v>0</v>
      </c>
      <c r="I1153" s="507">
        <v>0</v>
      </c>
      <c r="J1153" s="507">
        <v>0</v>
      </c>
      <c r="K1153" s="507">
        <v>0</v>
      </c>
      <c r="L1153" s="507">
        <v>0</v>
      </c>
      <c r="M1153" s="507">
        <v>0</v>
      </c>
      <c r="N1153" s="507">
        <v>0</v>
      </c>
      <c r="O1153" s="507">
        <v>0</v>
      </c>
      <c r="P1153" s="507">
        <v>0</v>
      </c>
      <c r="Q1153" s="507">
        <v>0</v>
      </c>
      <c r="R1153" s="507">
        <v>14.047164219999999</v>
      </c>
      <c r="S1153" s="507">
        <v>14.047164219999999</v>
      </c>
      <c r="T1153" s="507">
        <v>0</v>
      </c>
      <c r="U1153" s="507">
        <v>0</v>
      </c>
      <c r="V1153" s="507">
        <v>14.047164219999999</v>
      </c>
      <c r="W1153" s="507">
        <v>14.047164219999999</v>
      </c>
      <c r="X1153" s="507">
        <v>-6.4208574067309314</v>
      </c>
      <c r="Y1153" s="507">
        <v>-6.4208574067309314</v>
      </c>
      <c r="Z1153" s="507">
        <v>6.4208574067309314</v>
      </c>
      <c r="AA1153" s="473">
        <v>1.8419353645147392</v>
      </c>
      <c r="AB1153" s="472">
        <v>0</v>
      </c>
      <c r="AC1153" s="271"/>
      <c r="AD1153" s="54"/>
      <c r="AE1153" s="54"/>
      <c r="AF1153" s="54"/>
      <c r="AG1153" s="54"/>
      <c r="AH1153" s="54"/>
      <c r="AI1153" s="464"/>
      <c r="AJ1153" s="470"/>
    </row>
    <row r="1154" spans="1:36" ht="31.5" x14ac:dyDescent="0.25">
      <c r="A1154" s="447">
        <v>0</v>
      </c>
      <c r="B1154" s="471" t="s">
        <v>726</v>
      </c>
      <c r="C1154" s="447" t="s">
        <v>388</v>
      </c>
      <c r="D1154" s="507">
        <v>0</v>
      </c>
      <c r="E1154" s="507">
        <v>0</v>
      </c>
      <c r="F1154" s="507">
        <v>0</v>
      </c>
      <c r="G1154" s="507">
        <v>0</v>
      </c>
      <c r="H1154" s="507">
        <v>0</v>
      </c>
      <c r="I1154" s="507">
        <v>0</v>
      </c>
      <c r="J1154" s="507">
        <v>0</v>
      </c>
      <c r="K1154" s="507">
        <v>0</v>
      </c>
      <c r="L1154" s="507">
        <v>0</v>
      </c>
      <c r="M1154" s="507">
        <v>0</v>
      </c>
      <c r="N1154" s="507">
        <v>0</v>
      </c>
      <c r="O1154" s="507">
        <v>0</v>
      </c>
      <c r="P1154" s="507">
        <v>0</v>
      </c>
      <c r="Q1154" s="507">
        <v>0</v>
      </c>
      <c r="R1154" s="507">
        <v>7.6351507300000003</v>
      </c>
      <c r="S1154" s="507">
        <v>7.6351507300000003</v>
      </c>
      <c r="T1154" s="507">
        <v>0</v>
      </c>
      <c r="U1154" s="507">
        <v>0</v>
      </c>
      <c r="V1154" s="507">
        <v>7.6351507300000003</v>
      </c>
      <c r="W1154" s="507">
        <v>7.6351507300000003</v>
      </c>
      <c r="X1154" s="507">
        <v>-2.9309386272067464</v>
      </c>
      <c r="Y1154" s="507">
        <v>-2.9309386272067464</v>
      </c>
      <c r="Z1154" s="507">
        <v>2.9309386272067464</v>
      </c>
      <c r="AA1154" s="473">
        <v>1.6230455947057365</v>
      </c>
      <c r="AB1154" s="472" t="s">
        <v>911</v>
      </c>
      <c r="AC1154" s="271"/>
      <c r="AD1154" s="54"/>
      <c r="AE1154" s="54"/>
      <c r="AF1154" s="54"/>
      <c r="AG1154" s="54"/>
      <c r="AH1154" s="54"/>
      <c r="AI1154" s="464"/>
      <c r="AJ1154" s="470"/>
    </row>
    <row r="1155" spans="1:36" ht="47.25" x14ac:dyDescent="0.25">
      <c r="A1155" s="447">
        <v>0</v>
      </c>
      <c r="B1155" s="471" t="s">
        <v>727</v>
      </c>
      <c r="C1155" s="447" t="s">
        <v>388</v>
      </c>
      <c r="D1155" s="507">
        <v>0</v>
      </c>
      <c r="E1155" s="507">
        <v>0</v>
      </c>
      <c r="F1155" s="507">
        <v>0</v>
      </c>
      <c r="G1155" s="507">
        <v>0</v>
      </c>
      <c r="H1155" s="507">
        <v>0</v>
      </c>
      <c r="I1155" s="507">
        <v>0</v>
      </c>
      <c r="J1155" s="507">
        <v>0</v>
      </c>
      <c r="K1155" s="507">
        <v>0</v>
      </c>
      <c r="L1155" s="507">
        <v>0</v>
      </c>
      <c r="M1155" s="507">
        <v>0</v>
      </c>
      <c r="N1155" s="507">
        <v>0</v>
      </c>
      <c r="O1155" s="507">
        <v>0</v>
      </c>
      <c r="P1155" s="507">
        <v>0</v>
      </c>
      <c r="Q1155" s="507">
        <v>0</v>
      </c>
      <c r="R1155" s="507">
        <v>1.8820134900000001</v>
      </c>
      <c r="S1155" s="507">
        <v>1.8820134900000001</v>
      </c>
      <c r="T1155" s="507">
        <v>0</v>
      </c>
      <c r="U1155" s="507">
        <v>0</v>
      </c>
      <c r="V1155" s="507">
        <v>1.8820134900000001</v>
      </c>
      <c r="W1155" s="507">
        <v>1.8820134900000001</v>
      </c>
      <c r="X1155" s="507">
        <v>-0.54391877952418688</v>
      </c>
      <c r="Y1155" s="507">
        <v>-0.54391877952418688</v>
      </c>
      <c r="Z1155" s="507">
        <v>0.54391877952418688</v>
      </c>
      <c r="AA1155" s="473">
        <v>1.4064875044089926</v>
      </c>
      <c r="AB1155" s="472" t="s">
        <v>1025</v>
      </c>
      <c r="AC1155" s="271"/>
      <c r="AD1155" s="54"/>
      <c r="AE1155" s="54"/>
      <c r="AF1155" s="54"/>
      <c r="AG1155" s="54"/>
      <c r="AH1155" s="54"/>
      <c r="AI1155" s="464"/>
      <c r="AJ1155" s="470"/>
    </row>
    <row r="1156" spans="1:36" ht="63" x14ac:dyDescent="0.25">
      <c r="A1156" s="447">
        <v>0</v>
      </c>
      <c r="B1156" s="471" t="s">
        <v>728</v>
      </c>
      <c r="C1156" s="447" t="s">
        <v>389</v>
      </c>
      <c r="D1156" s="507">
        <v>0</v>
      </c>
      <c r="E1156" s="507">
        <v>0</v>
      </c>
      <c r="F1156" s="507">
        <v>0</v>
      </c>
      <c r="G1156" s="507">
        <v>0</v>
      </c>
      <c r="H1156" s="507">
        <v>0</v>
      </c>
      <c r="I1156" s="507">
        <v>0</v>
      </c>
      <c r="J1156" s="507">
        <v>0</v>
      </c>
      <c r="K1156" s="507">
        <v>0</v>
      </c>
      <c r="L1156" s="507">
        <v>0</v>
      </c>
      <c r="M1156" s="507">
        <v>0</v>
      </c>
      <c r="N1156" s="507">
        <v>0</v>
      </c>
      <c r="O1156" s="507">
        <v>0</v>
      </c>
      <c r="P1156" s="507">
        <v>0</v>
      </c>
      <c r="Q1156" s="507">
        <v>0</v>
      </c>
      <c r="R1156" s="507">
        <v>4.53</v>
      </c>
      <c r="S1156" s="507">
        <v>4.53</v>
      </c>
      <c r="T1156" s="507">
        <v>0</v>
      </c>
      <c r="U1156" s="507">
        <v>0</v>
      </c>
      <c r="V1156" s="507">
        <v>4.53</v>
      </c>
      <c r="W1156" s="507">
        <v>4.53</v>
      </c>
      <c r="X1156" s="507">
        <v>-4.53</v>
      </c>
      <c r="Y1156" s="507">
        <v>-4.53</v>
      </c>
      <c r="Z1156" s="507">
        <v>4.53</v>
      </c>
      <c r="AA1156" s="473" t="s">
        <v>1119</v>
      </c>
      <c r="AB1156" s="472" t="s">
        <v>766</v>
      </c>
      <c r="AC1156" s="271"/>
      <c r="AD1156" s="54"/>
      <c r="AE1156" s="54"/>
      <c r="AF1156" s="54"/>
      <c r="AG1156" s="54"/>
      <c r="AH1156" s="54"/>
      <c r="AI1156" s="464"/>
      <c r="AJ1156" s="470"/>
    </row>
    <row r="1157" spans="1:36" ht="63" x14ac:dyDescent="0.25">
      <c r="A1157" s="447">
        <v>0</v>
      </c>
      <c r="B1157" s="471" t="s">
        <v>915</v>
      </c>
      <c r="C1157" s="447" t="s">
        <v>385</v>
      </c>
      <c r="D1157" s="507">
        <v>0</v>
      </c>
      <c r="E1157" s="507">
        <v>0</v>
      </c>
      <c r="F1157" s="507">
        <v>0</v>
      </c>
      <c r="G1157" s="507">
        <v>0</v>
      </c>
      <c r="H1157" s="507">
        <v>0</v>
      </c>
      <c r="I1157" s="507">
        <v>0</v>
      </c>
      <c r="J1157" s="507">
        <v>0</v>
      </c>
      <c r="K1157" s="507">
        <v>0</v>
      </c>
      <c r="L1157" s="507">
        <v>0</v>
      </c>
      <c r="M1157" s="507">
        <v>0</v>
      </c>
      <c r="N1157" s="507">
        <v>0</v>
      </c>
      <c r="O1157" s="507">
        <v>0</v>
      </c>
      <c r="P1157" s="507">
        <v>0</v>
      </c>
      <c r="Q1157" s="507">
        <v>0</v>
      </c>
      <c r="R1157" s="507">
        <v>0</v>
      </c>
      <c r="S1157" s="507">
        <v>0</v>
      </c>
      <c r="T1157" s="507">
        <v>0</v>
      </c>
      <c r="U1157" s="507">
        <v>0</v>
      </c>
      <c r="V1157" s="507">
        <v>0</v>
      </c>
      <c r="W1157" s="507">
        <v>0</v>
      </c>
      <c r="X1157" s="507">
        <v>1.5840000000000001</v>
      </c>
      <c r="Y1157" s="507">
        <v>1.5840000000000001</v>
      </c>
      <c r="Z1157" s="507">
        <v>-1.5840000000000001</v>
      </c>
      <c r="AA1157" s="473">
        <v>0</v>
      </c>
      <c r="AB1157" s="472" t="s">
        <v>592</v>
      </c>
      <c r="AC1157" s="271"/>
      <c r="AD1157" s="54"/>
      <c r="AE1157" s="54"/>
      <c r="AF1157" s="54"/>
      <c r="AG1157" s="54"/>
      <c r="AH1157" s="54"/>
      <c r="AI1157" s="464"/>
      <c r="AJ1157" s="470"/>
    </row>
    <row r="1158" spans="1:36" ht="31.5" x14ac:dyDescent="0.25">
      <c r="A1158" s="447">
        <v>10</v>
      </c>
      <c r="B1158" s="471" t="s">
        <v>147</v>
      </c>
      <c r="C1158" s="447">
        <v>1</v>
      </c>
      <c r="D1158" s="507">
        <v>0</v>
      </c>
      <c r="E1158" s="507">
        <v>0</v>
      </c>
      <c r="F1158" s="507">
        <v>0.1016</v>
      </c>
      <c r="G1158" s="507">
        <v>0.1016</v>
      </c>
      <c r="H1158" s="507">
        <v>0</v>
      </c>
      <c r="I1158" s="507">
        <v>0</v>
      </c>
      <c r="J1158" s="507">
        <v>0</v>
      </c>
      <c r="K1158" s="507">
        <v>0</v>
      </c>
      <c r="L1158" s="507">
        <v>0</v>
      </c>
      <c r="M1158" s="507">
        <v>0</v>
      </c>
      <c r="N1158" s="507">
        <v>0</v>
      </c>
      <c r="O1158" s="507">
        <v>0</v>
      </c>
      <c r="P1158" s="507">
        <v>0</v>
      </c>
      <c r="Q1158" s="507">
        <v>0</v>
      </c>
      <c r="R1158" s="507">
        <v>0.235233</v>
      </c>
      <c r="S1158" s="507">
        <v>0.235233</v>
      </c>
      <c r="T1158" s="507">
        <v>0</v>
      </c>
      <c r="U1158" s="507">
        <v>0</v>
      </c>
      <c r="V1158" s="507">
        <v>0.33683299999999999</v>
      </c>
      <c r="W1158" s="507">
        <v>0.33683299999999999</v>
      </c>
      <c r="X1158" s="507">
        <v>-8.7832999999999994E-2</v>
      </c>
      <c r="Y1158" s="507">
        <v>-8.7832999999999994E-2</v>
      </c>
      <c r="Z1158" s="507">
        <v>8.7833000000000022E-2</v>
      </c>
      <c r="AA1158" s="473">
        <v>1.3527429718875501</v>
      </c>
      <c r="AB1158" s="472">
        <v>0</v>
      </c>
      <c r="AC1158" s="271"/>
      <c r="AD1158" s="54"/>
      <c r="AE1158" s="54"/>
      <c r="AF1158" s="54"/>
      <c r="AG1158" s="54"/>
      <c r="AH1158" s="54"/>
      <c r="AI1158" s="464"/>
      <c r="AJ1158" s="470"/>
    </row>
    <row r="1159" spans="1:36" x14ac:dyDescent="0.25">
      <c r="A1159" s="447">
        <v>1</v>
      </c>
      <c r="B1159" s="471" t="s">
        <v>148</v>
      </c>
      <c r="C1159" s="447">
        <v>0</v>
      </c>
      <c r="D1159" s="507">
        <v>0</v>
      </c>
      <c r="E1159" s="507">
        <v>0</v>
      </c>
      <c r="F1159" s="507">
        <v>0</v>
      </c>
      <c r="G1159" s="507">
        <v>0</v>
      </c>
      <c r="H1159" s="507">
        <v>0</v>
      </c>
      <c r="I1159" s="507">
        <v>0</v>
      </c>
      <c r="J1159" s="507">
        <v>0</v>
      </c>
      <c r="K1159" s="507">
        <v>0</v>
      </c>
      <c r="L1159" s="507">
        <v>0</v>
      </c>
      <c r="M1159" s="507">
        <v>0</v>
      </c>
      <c r="N1159" s="507">
        <v>0</v>
      </c>
      <c r="O1159" s="507">
        <v>0</v>
      </c>
      <c r="P1159" s="507">
        <v>0</v>
      </c>
      <c r="Q1159" s="507">
        <v>0</v>
      </c>
      <c r="R1159" s="507">
        <v>0</v>
      </c>
      <c r="S1159" s="507">
        <v>0</v>
      </c>
      <c r="T1159" s="507">
        <v>0</v>
      </c>
      <c r="U1159" s="507">
        <v>0</v>
      </c>
      <c r="V1159" s="507">
        <v>0</v>
      </c>
      <c r="W1159" s="507">
        <v>0</v>
      </c>
      <c r="X1159" s="507">
        <v>3.5999999999999997E-2</v>
      </c>
      <c r="Y1159" s="507">
        <v>3.5999999999999997E-2</v>
      </c>
      <c r="Z1159" s="507">
        <v>-3.5999999999999997E-2</v>
      </c>
      <c r="AA1159" s="473">
        <v>0</v>
      </c>
      <c r="AB1159" s="472">
        <v>0</v>
      </c>
      <c r="AC1159" s="271"/>
      <c r="AD1159" s="54"/>
      <c r="AE1159" s="54"/>
      <c r="AF1159" s="54"/>
      <c r="AG1159" s="54"/>
      <c r="AH1159" s="54"/>
      <c r="AI1159" s="464"/>
      <c r="AJ1159" s="470"/>
    </row>
    <row r="1160" spans="1:36" ht="47.25" x14ac:dyDescent="0.25">
      <c r="A1160" s="447">
        <v>0</v>
      </c>
      <c r="B1160" s="471" t="s">
        <v>918</v>
      </c>
      <c r="C1160" s="447" t="s">
        <v>385</v>
      </c>
      <c r="D1160" s="507">
        <v>0</v>
      </c>
      <c r="E1160" s="507">
        <v>0</v>
      </c>
      <c r="F1160" s="507">
        <v>0</v>
      </c>
      <c r="G1160" s="507">
        <v>0</v>
      </c>
      <c r="H1160" s="507">
        <v>0</v>
      </c>
      <c r="I1160" s="507">
        <v>0</v>
      </c>
      <c r="J1160" s="507">
        <v>0</v>
      </c>
      <c r="K1160" s="507">
        <v>0</v>
      </c>
      <c r="L1160" s="507">
        <v>0</v>
      </c>
      <c r="M1160" s="507">
        <v>0</v>
      </c>
      <c r="N1160" s="507">
        <v>0</v>
      </c>
      <c r="O1160" s="507">
        <v>0</v>
      </c>
      <c r="P1160" s="507">
        <v>0</v>
      </c>
      <c r="Q1160" s="507">
        <v>0</v>
      </c>
      <c r="R1160" s="507">
        <v>0</v>
      </c>
      <c r="S1160" s="507">
        <v>0</v>
      </c>
      <c r="T1160" s="507">
        <v>0</v>
      </c>
      <c r="U1160" s="507">
        <v>0</v>
      </c>
      <c r="V1160" s="507">
        <v>0</v>
      </c>
      <c r="W1160" s="507">
        <v>0</v>
      </c>
      <c r="X1160" s="507">
        <v>3.5999999999999997E-2</v>
      </c>
      <c r="Y1160" s="507">
        <v>3.5999999999999997E-2</v>
      </c>
      <c r="Z1160" s="507">
        <v>-3.5999999999999997E-2</v>
      </c>
      <c r="AA1160" s="473">
        <v>0</v>
      </c>
      <c r="AB1160" s="472" t="s">
        <v>592</v>
      </c>
      <c r="AC1160" s="271"/>
      <c r="AD1160" s="54"/>
      <c r="AE1160" s="54"/>
      <c r="AF1160" s="54"/>
      <c r="AG1160" s="54"/>
      <c r="AH1160" s="54"/>
      <c r="AI1160" s="464"/>
      <c r="AJ1160" s="470"/>
    </row>
    <row r="1161" spans="1:36" x14ac:dyDescent="0.25">
      <c r="A1161" s="447">
        <v>2</v>
      </c>
      <c r="B1161" s="471" t="s">
        <v>149</v>
      </c>
      <c r="C1161" s="447">
        <v>0</v>
      </c>
      <c r="D1161" s="507">
        <f>D1162+D1163+D1164</f>
        <v>0</v>
      </c>
      <c r="E1161" s="507">
        <f t="shared" ref="E1161:Z1161" si="4">E1162+E1163+E1164</f>
        <v>0</v>
      </c>
      <c r="F1161" s="507">
        <f t="shared" si="4"/>
        <v>0.1016</v>
      </c>
      <c r="G1161" s="507">
        <f t="shared" si="4"/>
        <v>0.1016</v>
      </c>
      <c r="H1161" s="507">
        <f t="shared" si="4"/>
        <v>0</v>
      </c>
      <c r="I1161" s="507">
        <f t="shared" si="4"/>
        <v>0</v>
      </c>
      <c r="J1161" s="507">
        <f t="shared" si="4"/>
        <v>0</v>
      </c>
      <c r="K1161" s="507">
        <f t="shared" si="4"/>
        <v>0</v>
      </c>
      <c r="L1161" s="507">
        <f t="shared" si="4"/>
        <v>0</v>
      </c>
      <c r="M1161" s="507">
        <f t="shared" si="4"/>
        <v>0</v>
      </c>
      <c r="N1161" s="507">
        <f t="shared" si="4"/>
        <v>0</v>
      </c>
      <c r="O1161" s="507">
        <f t="shared" si="4"/>
        <v>0</v>
      </c>
      <c r="P1161" s="507">
        <f t="shared" si="4"/>
        <v>0</v>
      </c>
      <c r="Q1161" s="507">
        <f t="shared" si="4"/>
        <v>0</v>
      </c>
      <c r="R1161" s="507">
        <f t="shared" si="4"/>
        <v>0.235233</v>
      </c>
      <c r="S1161" s="507">
        <f t="shared" si="4"/>
        <v>0.235233</v>
      </c>
      <c r="T1161" s="507">
        <f t="shared" si="4"/>
        <v>0</v>
      </c>
      <c r="U1161" s="507">
        <f t="shared" si="4"/>
        <v>0</v>
      </c>
      <c r="V1161" s="507">
        <f t="shared" si="4"/>
        <v>0.33683299999999999</v>
      </c>
      <c r="W1161" s="507">
        <f t="shared" si="4"/>
        <v>0.33683299999999999</v>
      </c>
      <c r="X1161" s="507">
        <f t="shared" si="4"/>
        <v>-0.12383299999999998</v>
      </c>
      <c r="Y1161" s="507">
        <f t="shared" si="4"/>
        <v>-0.12383299999999998</v>
      </c>
      <c r="Z1161" s="507">
        <f t="shared" si="4"/>
        <v>0.12383299999999998</v>
      </c>
      <c r="AA1161" s="474">
        <v>1</v>
      </c>
      <c r="AB1161" s="472"/>
      <c r="AC1161" s="271"/>
      <c r="AD1161" s="54"/>
      <c r="AE1161" s="54"/>
      <c r="AF1161" s="54"/>
      <c r="AG1161" s="54"/>
      <c r="AH1161" s="54"/>
      <c r="AI1161" s="464"/>
      <c r="AJ1161" s="470"/>
    </row>
    <row r="1162" spans="1:36" x14ac:dyDescent="0.25">
      <c r="A1162" s="447">
        <v>0</v>
      </c>
      <c r="B1162" s="471" t="s">
        <v>435</v>
      </c>
      <c r="C1162" s="447" t="s">
        <v>388</v>
      </c>
      <c r="D1162" s="507">
        <v>0</v>
      </c>
      <c r="E1162" s="507">
        <v>0</v>
      </c>
      <c r="F1162" s="507">
        <v>0</v>
      </c>
      <c r="G1162" s="507">
        <v>0</v>
      </c>
      <c r="H1162" s="507">
        <v>0</v>
      </c>
      <c r="I1162" s="507">
        <v>0</v>
      </c>
      <c r="J1162" s="507">
        <v>0</v>
      </c>
      <c r="K1162" s="507">
        <v>0</v>
      </c>
      <c r="L1162" s="507">
        <v>0</v>
      </c>
      <c r="M1162" s="507">
        <v>0</v>
      </c>
      <c r="N1162" s="507">
        <v>0</v>
      </c>
      <c r="O1162" s="507">
        <v>0</v>
      </c>
      <c r="P1162" s="507">
        <v>0</v>
      </c>
      <c r="Q1162" s="507">
        <v>0</v>
      </c>
      <c r="R1162" s="507">
        <v>0.146233</v>
      </c>
      <c r="S1162" s="507">
        <v>0.146233</v>
      </c>
      <c r="T1162" s="507">
        <v>0</v>
      </c>
      <c r="U1162" s="507">
        <v>0</v>
      </c>
      <c r="V1162" s="507">
        <v>0.146233</v>
      </c>
      <c r="W1162" s="507">
        <v>0.146233</v>
      </c>
      <c r="X1162" s="507">
        <v>-0.146233</v>
      </c>
      <c r="Y1162" s="507">
        <v>-0.146233</v>
      </c>
      <c r="Z1162" s="507">
        <v>0.146233</v>
      </c>
      <c r="AA1162" s="473" t="s">
        <v>1119</v>
      </c>
      <c r="AB1162" s="472" t="s">
        <v>916</v>
      </c>
      <c r="AC1162" s="271"/>
      <c r="AD1162" s="54"/>
      <c r="AE1162" s="54"/>
      <c r="AF1162" s="54"/>
      <c r="AG1162" s="54"/>
      <c r="AH1162" s="54"/>
      <c r="AI1162" s="464"/>
      <c r="AJ1162" s="470"/>
    </row>
    <row r="1163" spans="1:36" x14ac:dyDescent="0.25">
      <c r="A1163" s="447">
        <v>0</v>
      </c>
      <c r="B1163" s="471" t="s">
        <v>435</v>
      </c>
      <c r="C1163" s="447" t="s">
        <v>389</v>
      </c>
      <c r="D1163" s="507">
        <v>0</v>
      </c>
      <c r="E1163" s="507">
        <v>0</v>
      </c>
      <c r="F1163" s="507">
        <v>0.1016</v>
      </c>
      <c r="G1163" s="507">
        <v>0.1016</v>
      </c>
      <c r="H1163" s="507">
        <v>0</v>
      </c>
      <c r="I1163" s="507">
        <v>0</v>
      </c>
      <c r="J1163" s="507">
        <v>0</v>
      </c>
      <c r="K1163" s="507">
        <v>0</v>
      </c>
      <c r="L1163" s="507">
        <v>0</v>
      </c>
      <c r="M1163" s="507">
        <v>0</v>
      </c>
      <c r="N1163" s="507">
        <v>0</v>
      </c>
      <c r="O1163" s="507">
        <v>0</v>
      </c>
      <c r="P1163" s="507">
        <v>0</v>
      </c>
      <c r="Q1163" s="507">
        <v>0</v>
      </c>
      <c r="R1163" s="507">
        <v>0</v>
      </c>
      <c r="S1163" s="507">
        <v>0</v>
      </c>
      <c r="T1163" s="507">
        <v>0</v>
      </c>
      <c r="U1163" s="507">
        <v>0</v>
      </c>
      <c r="V1163" s="507">
        <v>0.1016</v>
      </c>
      <c r="W1163" s="507">
        <v>0.1016</v>
      </c>
      <c r="X1163" s="507">
        <v>3.9999999999999758E-4</v>
      </c>
      <c r="Y1163" s="507">
        <v>3.9999999999999758E-4</v>
      </c>
      <c r="Z1163" s="507">
        <v>-3.9999999999999758E-4</v>
      </c>
      <c r="AA1163" s="473">
        <v>0.99607843137254903</v>
      </c>
      <c r="AB1163" s="472">
        <v>0</v>
      </c>
      <c r="AC1163" s="271"/>
      <c r="AD1163" s="54"/>
      <c r="AE1163" s="54"/>
      <c r="AF1163" s="54"/>
      <c r="AG1163" s="54"/>
      <c r="AH1163" s="54"/>
      <c r="AI1163" s="464"/>
      <c r="AJ1163" s="470"/>
    </row>
    <row r="1164" spans="1:36" ht="31.5" x14ac:dyDescent="0.25">
      <c r="A1164" s="447">
        <v>0</v>
      </c>
      <c r="B1164" s="471" t="s">
        <v>917</v>
      </c>
      <c r="C1164" s="447" t="s">
        <v>385</v>
      </c>
      <c r="D1164" s="507">
        <v>0</v>
      </c>
      <c r="E1164" s="507">
        <v>0</v>
      </c>
      <c r="F1164" s="507">
        <v>0</v>
      </c>
      <c r="G1164" s="507">
        <v>0</v>
      </c>
      <c r="H1164" s="507">
        <v>0</v>
      </c>
      <c r="I1164" s="507">
        <v>0</v>
      </c>
      <c r="J1164" s="507">
        <v>0</v>
      </c>
      <c r="K1164" s="507">
        <v>0</v>
      </c>
      <c r="L1164" s="507">
        <v>0</v>
      </c>
      <c r="M1164" s="507">
        <v>0</v>
      </c>
      <c r="N1164" s="507">
        <v>0</v>
      </c>
      <c r="O1164" s="507">
        <v>0</v>
      </c>
      <c r="P1164" s="507">
        <v>0</v>
      </c>
      <c r="Q1164" s="507">
        <v>0</v>
      </c>
      <c r="R1164" s="507">
        <v>8.8999999999999996E-2</v>
      </c>
      <c r="S1164" s="507">
        <v>8.8999999999999996E-2</v>
      </c>
      <c r="T1164" s="507">
        <v>0</v>
      </c>
      <c r="U1164" s="507">
        <v>0</v>
      </c>
      <c r="V1164" s="507">
        <v>8.8999999999999996E-2</v>
      </c>
      <c r="W1164" s="507">
        <v>8.8999999999999996E-2</v>
      </c>
      <c r="X1164" s="507">
        <v>2.2000000000000006E-2</v>
      </c>
      <c r="Y1164" s="507">
        <v>2.2000000000000006E-2</v>
      </c>
      <c r="Z1164" s="507">
        <v>-2.2000000000000006E-2</v>
      </c>
      <c r="AA1164" s="473">
        <v>0.80180180180180172</v>
      </c>
      <c r="AB1164" s="472" t="s">
        <v>592</v>
      </c>
      <c r="AC1164" s="271"/>
      <c r="AD1164" s="54"/>
      <c r="AE1164" s="54"/>
      <c r="AF1164" s="54"/>
      <c r="AG1164" s="54"/>
      <c r="AH1164" s="54"/>
      <c r="AI1164" s="464"/>
      <c r="AJ1164" s="470"/>
    </row>
    <row r="1165" spans="1:36" x14ac:dyDescent="0.25">
      <c r="A1165" s="447">
        <v>3</v>
      </c>
      <c r="B1165" s="471" t="s">
        <v>150</v>
      </c>
      <c r="C1165" s="447">
        <v>0</v>
      </c>
      <c r="D1165" s="507">
        <v>0</v>
      </c>
      <c r="E1165" s="507">
        <v>0</v>
      </c>
      <c r="F1165" s="507">
        <v>0</v>
      </c>
      <c r="G1165" s="507">
        <v>0</v>
      </c>
      <c r="H1165" s="507">
        <v>0</v>
      </c>
      <c r="I1165" s="507">
        <v>0</v>
      </c>
      <c r="J1165" s="507">
        <v>0</v>
      </c>
      <c r="K1165" s="507">
        <v>0</v>
      </c>
      <c r="L1165" s="507">
        <v>0</v>
      </c>
      <c r="M1165" s="507">
        <v>0</v>
      </c>
      <c r="N1165" s="507">
        <v>0</v>
      </c>
      <c r="O1165" s="507">
        <v>0</v>
      </c>
      <c r="P1165" s="507">
        <v>0</v>
      </c>
      <c r="Q1165" s="507">
        <v>0</v>
      </c>
      <c r="R1165" s="507">
        <v>0</v>
      </c>
      <c r="S1165" s="507">
        <v>0</v>
      </c>
      <c r="T1165" s="507">
        <v>0</v>
      </c>
      <c r="U1165" s="507">
        <v>0</v>
      </c>
      <c r="V1165" s="507">
        <v>0</v>
      </c>
      <c r="W1165" s="507">
        <v>0</v>
      </c>
      <c r="X1165" s="507">
        <v>0</v>
      </c>
      <c r="Y1165" s="507">
        <v>0</v>
      </c>
      <c r="Z1165" s="507">
        <v>0</v>
      </c>
      <c r="AA1165" s="473" t="s">
        <v>1119</v>
      </c>
      <c r="AB1165" s="472">
        <v>0</v>
      </c>
      <c r="AC1165" s="271"/>
      <c r="AD1165" s="54"/>
      <c r="AE1165" s="54"/>
      <c r="AF1165" s="54"/>
      <c r="AG1165" s="54"/>
      <c r="AH1165" s="54"/>
      <c r="AI1165" s="464"/>
      <c r="AJ1165" s="470"/>
    </row>
    <row r="1166" spans="1:36" x14ac:dyDescent="0.25">
      <c r="A1166" s="447">
        <v>11</v>
      </c>
      <c r="B1166" s="471" t="s">
        <v>151</v>
      </c>
      <c r="C1166" s="447">
        <v>1</v>
      </c>
      <c r="D1166" s="507">
        <v>0</v>
      </c>
      <c r="E1166" s="507">
        <v>0</v>
      </c>
      <c r="F1166" s="507">
        <v>3.8690000000000002</v>
      </c>
      <c r="G1166" s="507">
        <v>3.8690000000000002</v>
      </c>
      <c r="H1166" s="507">
        <v>0</v>
      </c>
      <c r="I1166" s="507">
        <v>0</v>
      </c>
      <c r="J1166" s="507">
        <v>0.16299999999999965</v>
      </c>
      <c r="K1166" s="507">
        <v>0.16299999999999965</v>
      </c>
      <c r="L1166" s="507">
        <v>0</v>
      </c>
      <c r="M1166" s="507">
        <v>0</v>
      </c>
      <c r="N1166" s="507">
        <v>6.7770000000000001</v>
      </c>
      <c r="O1166" s="507">
        <v>6.7770000000000001</v>
      </c>
      <c r="P1166" s="507">
        <v>0</v>
      </c>
      <c r="Q1166" s="507">
        <v>0</v>
      </c>
      <c r="R1166" s="507">
        <v>36.180693000000005</v>
      </c>
      <c r="S1166" s="507">
        <v>36.180693000000005</v>
      </c>
      <c r="T1166" s="507">
        <v>0</v>
      </c>
      <c r="U1166" s="507">
        <v>0</v>
      </c>
      <c r="V1166" s="507">
        <v>46.989693000000003</v>
      </c>
      <c r="W1166" s="507">
        <v>46.989693000000003</v>
      </c>
      <c r="X1166" s="507">
        <v>8.0683370099999934</v>
      </c>
      <c r="Y1166" s="507">
        <v>8.0683370099999934</v>
      </c>
      <c r="Z1166" s="507">
        <v>-8.0683370099999934</v>
      </c>
      <c r="AA1166" s="473">
        <v>0.85345757905732245</v>
      </c>
      <c r="AB1166" s="472">
        <v>0</v>
      </c>
      <c r="AC1166" s="271"/>
      <c r="AD1166" s="54"/>
      <c r="AE1166" s="54"/>
      <c r="AF1166" s="54"/>
      <c r="AG1166" s="54"/>
      <c r="AH1166" s="54"/>
      <c r="AI1166" s="464"/>
      <c r="AJ1166" s="470"/>
    </row>
    <row r="1167" spans="1:36" x14ac:dyDescent="0.25">
      <c r="A1167" s="447">
        <v>1</v>
      </c>
      <c r="B1167" s="471" t="s">
        <v>152</v>
      </c>
      <c r="C1167" s="447">
        <v>0</v>
      </c>
      <c r="D1167" s="507">
        <v>0</v>
      </c>
      <c r="E1167" s="507">
        <v>0</v>
      </c>
      <c r="F1167" s="507">
        <v>0.114</v>
      </c>
      <c r="G1167" s="507">
        <v>0.114</v>
      </c>
      <c r="H1167" s="507">
        <v>0</v>
      </c>
      <c r="I1167" s="507">
        <v>0</v>
      </c>
      <c r="J1167" s="507">
        <v>0</v>
      </c>
      <c r="K1167" s="507">
        <v>0</v>
      </c>
      <c r="L1167" s="507">
        <v>0</v>
      </c>
      <c r="M1167" s="507">
        <v>0</v>
      </c>
      <c r="N1167" s="507">
        <v>0</v>
      </c>
      <c r="O1167" s="507">
        <v>0</v>
      </c>
      <c r="P1167" s="507">
        <v>0</v>
      </c>
      <c r="Q1167" s="507">
        <v>0</v>
      </c>
      <c r="R1167" s="507">
        <v>0</v>
      </c>
      <c r="S1167" s="507">
        <v>0</v>
      </c>
      <c r="T1167" s="507">
        <v>0</v>
      </c>
      <c r="U1167" s="507">
        <v>0</v>
      </c>
      <c r="V1167" s="507">
        <v>0.114</v>
      </c>
      <c r="W1167" s="507">
        <v>0.114</v>
      </c>
      <c r="X1167" s="507">
        <v>-0.114</v>
      </c>
      <c r="Y1167" s="507">
        <v>-0.114</v>
      </c>
      <c r="Z1167" s="507">
        <v>0.114</v>
      </c>
      <c r="AA1167" s="473" t="s">
        <v>1119</v>
      </c>
      <c r="AB1167" s="472">
        <v>0</v>
      </c>
      <c r="AC1167" s="271"/>
      <c r="AD1167" s="54"/>
      <c r="AE1167" s="54"/>
      <c r="AF1167" s="54"/>
      <c r="AG1167" s="54"/>
      <c r="AH1167" s="54"/>
      <c r="AI1167" s="464"/>
      <c r="AJ1167" s="470"/>
    </row>
    <row r="1168" spans="1:36" x14ac:dyDescent="0.25">
      <c r="A1168" s="447">
        <v>0</v>
      </c>
      <c r="B1168" s="471" t="s">
        <v>729</v>
      </c>
      <c r="C1168" s="447" t="s">
        <v>385</v>
      </c>
      <c r="D1168" s="507">
        <v>0</v>
      </c>
      <c r="E1168" s="507">
        <v>0</v>
      </c>
      <c r="F1168" s="507">
        <v>0.114</v>
      </c>
      <c r="G1168" s="507">
        <v>0.114</v>
      </c>
      <c r="H1168" s="507">
        <v>0</v>
      </c>
      <c r="I1168" s="507">
        <v>0</v>
      </c>
      <c r="J1168" s="507">
        <v>0</v>
      </c>
      <c r="K1168" s="507">
        <v>0</v>
      </c>
      <c r="L1168" s="507">
        <v>0</v>
      </c>
      <c r="M1168" s="507">
        <v>0</v>
      </c>
      <c r="N1168" s="507">
        <v>0</v>
      </c>
      <c r="O1168" s="507">
        <v>0</v>
      </c>
      <c r="P1168" s="507">
        <v>0</v>
      </c>
      <c r="Q1168" s="507">
        <v>0</v>
      </c>
      <c r="R1168" s="507">
        <v>0</v>
      </c>
      <c r="S1168" s="507">
        <v>0</v>
      </c>
      <c r="T1168" s="507">
        <v>0</v>
      </c>
      <c r="U1168" s="507">
        <v>0</v>
      </c>
      <c r="V1168" s="507">
        <v>0.114</v>
      </c>
      <c r="W1168" s="507">
        <v>0.114</v>
      </c>
      <c r="X1168" s="507">
        <v>-0.114</v>
      </c>
      <c r="Y1168" s="507">
        <v>-0.114</v>
      </c>
      <c r="Z1168" s="507">
        <v>0.114</v>
      </c>
      <c r="AA1168" s="473" t="s">
        <v>1119</v>
      </c>
      <c r="AB1168" s="472" t="s">
        <v>522</v>
      </c>
      <c r="AC1168" s="271"/>
      <c r="AD1168" s="54"/>
      <c r="AE1168" s="54"/>
      <c r="AF1168" s="54"/>
      <c r="AG1168" s="54"/>
      <c r="AH1168" s="54"/>
      <c r="AI1168" s="464"/>
      <c r="AJ1168" s="470"/>
    </row>
    <row r="1169" spans="1:36" x14ac:dyDescent="0.25">
      <c r="A1169" s="447">
        <v>2</v>
      </c>
      <c r="B1169" s="471" t="s">
        <v>153</v>
      </c>
      <c r="C1169" s="447">
        <v>0</v>
      </c>
      <c r="D1169" s="507">
        <v>0</v>
      </c>
      <c r="E1169" s="507">
        <v>0</v>
      </c>
      <c r="F1169" s="507">
        <v>3.7550000000000003</v>
      </c>
      <c r="G1169" s="507">
        <v>3.7550000000000003</v>
      </c>
      <c r="H1169" s="507">
        <v>0</v>
      </c>
      <c r="I1169" s="507">
        <v>0</v>
      </c>
      <c r="J1169" s="507">
        <v>0.16299999999999965</v>
      </c>
      <c r="K1169" s="507">
        <v>0.16299999999999965</v>
      </c>
      <c r="L1169" s="507">
        <v>0</v>
      </c>
      <c r="M1169" s="507">
        <v>0</v>
      </c>
      <c r="N1169" s="507">
        <v>6.7770000000000001</v>
      </c>
      <c r="O1169" s="507">
        <v>6.7770000000000001</v>
      </c>
      <c r="P1169" s="507">
        <v>0</v>
      </c>
      <c r="Q1169" s="507">
        <v>0</v>
      </c>
      <c r="R1169" s="507">
        <v>36.180693000000005</v>
      </c>
      <c r="S1169" s="507">
        <v>36.180693000000005</v>
      </c>
      <c r="T1169" s="507">
        <v>0</v>
      </c>
      <c r="U1169" s="507">
        <v>0</v>
      </c>
      <c r="V1169" s="507">
        <v>46.875693000000005</v>
      </c>
      <c r="W1169" s="507">
        <v>46.875693000000005</v>
      </c>
      <c r="X1169" s="507">
        <v>5.2783370000000005</v>
      </c>
      <c r="Y1169" s="507">
        <v>5.2783370000000005</v>
      </c>
      <c r="Z1169" s="507">
        <v>-5.2783369999999969</v>
      </c>
      <c r="AA1169" s="473">
        <v>0.89879330513864408</v>
      </c>
      <c r="AB1169" s="472">
        <v>0</v>
      </c>
      <c r="AC1169" s="271"/>
      <c r="AD1169" s="54"/>
      <c r="AE1169" s="54"/>
      <c r="AF1169" s="54"/>
      <c r="AG1169" s="54"/>
      <c r="AH1169" s="54"/>
      <c r="AI1169" s="464"/>
      <c r="AJ1169" s="470"/>
    </row>
    <row r="1170" spans="1:36" x14ac:dyDescent="0.25">
      <c r="A1170" s="447">
        <v>2.1</v>
      </c>
      <c r="B1170" s="471" t="s">
        <v>386</v>
      </c>
      <c r="C1170" s="447">
        <v>0</v>
      </c>
      <c r="D1170" s="507">
        <v>0</v>
      </c>
      <c r="E1170" s="507">
        <v>0</v>
      </c>
      <c r="F1170" s="507">
        <v>4.2999999999999997E-2</v>
      </c>
      <c r="G1170" s="507">
        <v>4.2999999999999997E-2</v>
      </c>
      <c r="H1170" s="507">
        <v>0</v>
      </c>
      <c r="I1170" s="507">
        <v>0</v>
      </c>
      <c r="J1170" s="507">
        <v>0</v>
      </c>
      <c r="K1170" s="507">
        <v>0</v>
      </c>
      <c r="L1170" s="507">
        <v>0</v>
      </c>
      <c r="M1170" s="507">
        <v>0</v>
      </c>
      <c r="N1170" s="507">
        <v>0.44800000000000001</v>
      </c>
      <c r="O1170" s="507">
        <v>0.44800000000000001</v>
      </c>
      <c r="P1170" s="507">
        <v>0</v>
      </c>
      <c r="Q1170" s="507">
        <v>0</v>
      </c>
      <c r="R1170" s="507">
        <v>2.0630000000000002</v>
      </c>
      <c r="S1170" s="507">
        <v>2.0630000000000002</v>
      </c>
      <c r="T1170" s="507">
        <v>0</v>
      </c>
      <c r="U1170" s="507">
        <v>0</v>
      </c>
      <c r="V1170" s="507">
        <v>2.5540000000000003</v>
      </c>
      <c r="W1170" s="507">
        <v>2.5540000000000003</v>
      </c>
      <c r="X1170" s="507">
        <v>6.6999999999999726E-2</v>
      </c>
      <c r="Y1170" s="507">
        <v>6.6999999999999726E-2</v>
      </c>
      <c r="Z1170" s="507">
        <v>-6.6999999999999671E-2</v>
      </c>
      <c r="AA1170" s="473">
        <v>0.97443723769553614</v>
      </c>
      <c r="AB1170" s="472">
        <v>0</v>
      </c>
      <c r="AC1170" s="271"/>
      <c r="AD1170" s="54"/>
      <c r="AE1170" s="54"/>
      <c r="AF1170" s="54"/>
      <c r="AG1170" s="54"/>
      <c r="AH1170" s="54"/>
      <c r="AI1170" s="464"/>
      <c r="AJ1170" s="470"/>
    </row>
    <row r="1171" spans="1:36" x14ac:dyDescent="0.25">
      <c r="A1171" s="447">
        <v>0</v>
      </c>
      <c r="B1171" s="471" t="s">
        <v>730</v>
      </c>
      <c r="C1171" s="447" t="s">
        <v>390</v>
      </c>
      <c r="D1171" s="507">
        <v>0</v>
      </c>
      <c r="E1171" s="507">
        <v>0</v>
      </c>
      <c r="F1171" s="507">
        <v>0</v>
      </c>
      <c r="G1171" s="507">
        <v>0</v>
      </c>
      <c r="H1171" s="507">
        <v>0</v>
      </c>
      <c r="I1171" s="507">
        <v>0</v>
      </c>
      <c r="J1171" s="507">
        <v>0</v>
      </c>
      <c r="K1171" s="507">
        <v>0</v>
      </c>
      <c r="L1171" s="507">
        <v>0</v>
      </c>
      <c r="M1171" s="507">
        <v>0</v>
      </c>
      <c r="N1171" s="507">
        <v>0</v>
      </c>
      <c r="O1171" s="507">
        <v>0</v>
      </c>
      <c r="P1171" s="507">
        <v>0</v>
      </c>
      <c r="Q1171" s="507">
        <v>0</v>
      </c>
      <c r="R1171" s="507">
        <v>1.641</v>
      </c>
      <c r="S1171" s="507">
        <v>1.641</v>
      </c>
      <c r="T1171" s="507">
        <v>0</v>
      </c>
      <c r="U1171" s="507">
        <v>0</v>
      </c>
      <c r="V1171" s="507">
        <v>1.641</v>
      </c>
      <c r="W1171" s="507">
        <v>1.641</v>
      </c>
      <c r="X1171" s="507">
        <v>3.0000000000000027E-2</v>
      </c>
      <c r="Y1171" s="507">
        <v>3.0000000000000027E-2</v>
      </c>
      <c r="Z1171" s="507">
        <v>-3.0000000000000027E-2</v>
      </c>
      <c r="AA1171" s="473">
        <v>0.98204667863554751</v>
      </c>
      <c r="AB1171" s="472" t="s">
        <v>415</v>
      </c>
      <c r="AC1171" s="271"/>
      <c r="AD1171" s="54"/>
      <c r="AE1171" s="54"/>
      <c r="AF1171" s="54"/>
      <c r="AG1171" s="54"/>
      <c r="AH1171" s="54"/>
      <c r="AI1171" s="464"/>
      <c r="AJ1171" s="470"/>
    </row>
    <row r="1172" spans="1:36" x14ac:dyDescent="0.25">
      <c r="A1172" s="447">
        <v>0</v>
      </c>
      <c r="B1172" s="471" t="s">
        <v>386</v>
      </c>
      <c r="C1172" s="447" t="s">
        <v>385</v>
      </c>
      <c r="D1172" s="507">
        <v>0</v>
      </c>
      <c r="E1172" s="507">
        <v>0</v>
      </c>
      <c r="F1172" s="507">
        <v>4.2999999999999997E-2</v>
      </c>
      <c r="G1172" s="507">
        <v>4.2999999999999997E-2</v>
      </c>
      <c r="H1172" s="507">
        <v>0</v>
      </c>
      <c r="I1172" s="507">
        <v>0</v>
      </c>
      <c r="J1172" s="507">
        <v>0</v>
      </c>
      <c r="K1172" s="507">
        <v>0</v>
      </c>
      <c r="L1172" s="507">
        <v>0</v>
      </c>
      <c r="M1172" s="507">
        <v>0</v>
      </c>
      <c r="N1172" s="507">
        <v>0.44800000000000001</v>
      </c>
      <c r="O1172" s="507">
        <v>0.44800000000000001</v>
      </c>
      <c r="P1172" s="507">
        <v>0</v>
      </c>
      <c r="Q1172" s="507">
        <v>0</v>
      </c>
      <c r="R1172" s="507">
        <v>0.42199999999999999</v>
      </c>
      <c r="S1172" s="507">
        <v>0.42199999999999999</v>
      </c>
      <c r="T1172" s="507">
        <v>0</v>
      </c>
      <c r="U1172" s="507">
        <v>0</v>
      </c>
      <c r="V1172" s="507">
        <v>0.91300000000000003</v>
      </c>
      <c r="W1172" s="507">
        <v>0.91300000000000003</v>
      </c>
      <c r="X1172" s="507">
        <v>3.6999999999999922E-2</v>
      </c>
      <c r="Y1172" s="507">
        <v>3.6999999999999922E-2</v>
      </c>
      <c r="Z1172" s="507">
        <v>-3.6999999999999922E-2</v>
      </c>
      <c r="AA1172" s="473">
        <v>0.96105263157894749</v>
      </c>
      <c r="AB1172" s="472" t="s">
        <v>522</v>
      </c>
      <c r="AC1172" s="271"/>
      <c r="AD1172" s="54"/>
      <c r="AE1172" s="54"/>
      <c r="AF1172" s="54"/>
      <c r="AG1172" s="54"/>
      <c r="AH1172" s="54"/>
      <c r="AI1172" s="464"/>
      <c r="AJ1172" s="470"/>
    </row>
    <row r="1173" spans="1:36" x14ac:dyDescent="0.25">
      <c r="A1173" s="447" t="s">
        <v>119</v>
      </c>
      <c r="B1173" s="471" t="s">
        <v>392</v>
      </c>
      <c r="C1173" s="447">
        <v>0</v>
      </c>
      <c r="D1173" s="507">
        <v>0</v>
      </c>
      <c r="E1173" s="507">
        <v>0</v>
      </c>
      <c r="F1173" s="507">
        <v>3.7120000000000002</v>
      </c>
      <c r="G1173" s="507">
        <v>3.7120000000000002</v>
      </c>
      <c r="H1173" s="507">
        <v>0</v>
      </c>
      <c r="I1173" s="507">
        <v>0</v>
      </c>
      <c r="J1173" s="507">
        <v>0</v>
      </c>
      <c r="K1173" s="507">
        <v>0</v>
      </c>
      <c r="L1173" s="507">
        <v>0</v>
      </c>
      <c r="M1173" s="507">
        <v>0</v>
      </c>
      <c r="N1173" s="507">
        <v>5.1289999999999996</v>
      </c>
      <c r="O1173" s="507">
        <v>5.1289999999999996</v>
      </c>
      <c r="P1173" s="507">
        <v>0</v>
      </c>
      <c r="Q1173" s="507">
        <v>0</v>
      </c>
      <c r="R1173" s="507">
        <v>31.863</v>
      </c>
      <c r="S1173" s="507">
        <v>31.863</v>
      </c>
      <c r="T1173" s="507">
        <v>0</v>
      </c>
      <c r="U1173" s="507">
        <v>0</v>
      </c>
      <c r="V1173" s="507">
        <v>40.704000000000001</v>
      </c>
      <c r="W1173" s="507">
        <v>40.704000000000001</v>
      </c>
      <c r="X1173" s="507">
        <v>4.5190300000000008</v>
      </c>
      <c r="Y1173" s="507">
        <v>4.5190300000000008</v>
      </c>
      <c r="Z1173" s="507">
        <v>-4.5190300000000043</v>
      </c>
      <c r="AA1173" s="473">
        <v>0.9000723746285908</v>
      </c>
      <c r="AB1173" s="472">
        <v>0</v>
      </c>
      <c r="AC1173" s="271"/>
      <c r="AD1173" s="54"/>
      <c r="AE1173" s="54"/>
      <c r="AF1173" s="54"/>
      <c r="AG1173" s="54"/>
      <c r="AH1173" s="54"/>
      <c r="AI1173" s="464"/>
      <c r="AJ1173" s="470"/>
    </row>
    <row r="1174" spans="1:36" x14ac:dyDescent="0.25">
      <c r="A1174" s="447">
        <v>0</v>
      </c>
      <c r="B1174" s="471" t="s">
        <v>731</v>
      </c>
      <c r="C1174" s="447" t="s">
        <v>390</v>
      </c>
      <c r="D1174" s="507">
        <v>0</v>
      </c>
      <c r="E1174" s="507">
        <v>0</v>
      </c>
      <c r="F1174" s="507">
        <v>0</v>
      </c>
      <c r="G1174" s="507">
        <v>0</v>
      </c>
      <c r="H1174" s="507">
        <v>0</v>
      </c>
      <c r="I1174" s="507">
        <v>0</v>
      </c>
      <c r="J1174" s="507">
        <v>0</v>
      </c>
      <c r="K1174" s="507">
        <v>0</v>
      </c>
      <c r="L1174" s="507">
        <v>0</v>
      </c>
      <c r="M1174" s="507">
        <v>0</v>
      </c>
      <c r="N1174" s="507">
        <v>5.1289999999999996</v>
      </c>
      <c r="O1174" s="507">
        <v>5.1289999999999996</v>
      </c>
      <c r="P1174" s="507">
        <v>0</v>
      </c>
      <c r="Q1174" s="507">
        <v>0</v>
      </c>
      <c r="R1174" s="507">
        <v>5.9320000000000004</v>
      </c>
      <c r="S1174" s="507">
        <v>5.9320000000000004</v>
      </c>
      <c r="T1174" s="507">
        <v>0</v>
      </c>
      <c r="U1174" s="507">
        <v>0</v>
      </c>
      <c r="V1174" s="507">
        <v>11.061</v>
      </c>
      <c r="W1174" s="507">
        <v>11.061</v>
      </c>
      <c r="X1174" s="507">
        <v>1.0030000000000427E-2</v>
      </c>
      <c r="Y1174" s="507">
        <v>1.0030000000000427E-2</v>
      </c>
      <c r="Z1174" s="507">
        <v>-1.0030000000000427E-2</v>
      </c>
      <c r="AA1174" s="473">
        <v>0.99909403190127744</v>
      </c>
      <c r="AB1174" s="472" t="s">
        <v>415</v>
      </c>
      <c r="AC1174" s="271"/>
      <c r="AD1174" s="54"/>
      <c r="AE1174" s="54"/>
      <c r="AF1174" s="54"/>
      <c r="AG1174" s="54"/>
      <c r="AH1174" s="54"/>
      <c r="AI1174" s="464"/>
      <c r="AJ1174" s="470"/>
    </row>
    <row r="1175" spans="1:36" x14ac:dyDescent="0.25">
      <c r="A1175" s="447">
        <v>0</v>
      </c>
      <c r="B1175" s="471" t="s">
        <v>392</v>
      </c>
      <c r="C1175" s="447" t="s">
        <v>385</v>
      </c>
      <c r="D1175" s="507">
        <v>0</v>
      </c>
      <c r="E1175" s="507">
        <v>0</v>
      </c>
      <c r="F1175" s="507">
        <v>3.7120000000000002</v>
      </c>
      <c r="G1175" s="507">
        <v>3.7120000000000002</v>
      </c>
      <c r="H1175" s="507">
        <v>0</v>
      </c>
      <c r="I1175" s="507">
        <v>0</v>
      </c>
      <c r="J1175" s="507">
        <v>0</v>
      </c>
      <c r="K1175" s="507">
        <v>0</v>
      </c>
      <c r="L1175" s="507">
        <v>0</v>
      </c>
      <c r="M1175" s="507">
        <v>0</v>
      </c>
      <c r="N1175" s="507">
        <v>0</v>
      </c>
      <c r="O1175" s="507">
        <v>0</v>
      </c>
      <c r="P1175" s="507">
        <v>0</v>
      </c>
      <c r="Q1175" s="507">
        <v>0</v>
      </c>
      <c r="R1175" s="507">
        <v>0</v>
      </c>
      <c r="S1175" s="507">
        <v>0</v>
      </c>
      <c r="T1175" s="507">
        <v>0</v>
      </c>
      <c r="U1175" s="507">
        <v>0</v>
      </c>
      <c r="V1175" s="507">
        <v>3.7120000000000002</v>
      </c>
      <c r="W1175" s="507">
        <v>3.7120000000000002</v>
      </c>
      <c r="X1175" s="507">
        <v>0</v>
      </c>
      <c r="Y1175" s="507">
        <v>0</v>
      </c>
      <c r="Z1175" s="507">
        <v>0</v>
      </c>
      <c r="AA1175" s="473">
        <v>1</v>
      </c>
      <c r="AB1175" s="472">
        <v>0</v>
      </c>
      <c r="AC1175" s="271"/>
      <c r="AD1175" s="54"/>
      <c r="AE1175" s="54"/>
      <c r="AF1175" s="54"/>
      <c r="AG1175" s="54"/>
      <c r="AH1175" s="54"/>
      <c r="AI1175" s="464"/>
      <c r="AJ1175" s="470"/>
    </row>
    <row r="1176" spans="1:36" x14ac:dyDescent="0.25">
      <c r="A1176" s="447">
        <v>0</v>
      </c>
      <c r="B1176" s="471" t="s">
        <v>392</v>
      </c>
      <c r="C1176" s="447" t="s">
        <v>389</v>
      </c>
      <c r="D1176" s="507">
        <v>0</v>
      </c>
      <c r="E1176" s="507">
        <v>0</v>
      </c>
      <c r="F1176" s="507">
        <v>0</v>
      </c>
      <c r="G1176" s="507">
        <v>0</v>
      </c>
      <c r="H1176" s="507">
        <v>0</v>
      </c>
      <c r="I1176" s="507">
        <v>0</v>
      </c>
      <c r="J1176" s="507">
        <v>0</v>
      </c>
      <c r="K1176" s="507">
        <v>0</v>
      </c>
      <c r="L1176" s="507">
        <v>0</v>
      </c>
      <c r="M1176" s="507">
        <v>0</v>
      </c>
      <c r="N1176" s="507">
        <v>0</v>
      </c>
      <c r="O1176" s="507">
        <v>0</v>
      </c>
      <c r="P1176" s="507">
        <v>0</v>
      </c>
      <c r="Q1176" s="507">
        <v>0</v>
      </c>
      <c r="R1176" s="507">
        <v>25.931000000000001</v>
      </c>
      <c r="S1176" s="507">
        <v>25.931000000000001</v>
      </c>
      <c r="T1176" s="507">
        <v>0</v>
      </c>
      <c r="U1176" s="507">
        <v>0</v>
      </c>
      <c r="V1176" s="507">
        <v>25.931000000000001</v>
      </c>
      <c r="W1176" s="507">
        <v>25.931000000000001</v>
      </c>
      <c r="X1176" s="507">
        <v>4.5090000000000003</v>
      </c>
      <c r="Y1176" s="507">
        <v>4.5090000000000003</v>
      </c>
      <c r="Z1176" s="507">
        <v>-4.5090000000000003</v>
      </c>
      <c r="AA1176" s="473">
        <v>0.85187253613666225</v>
      </c>
      <c r="AB1176" s="472" t="s">
        <v>1058</v>
      </c>
      <c r="AC1176" s="271"/>
      <c r="AD1176" s="54"/>
      <c r="AE1176" s="54"/>
      <c r="AF1176" s="54"/>
      <c r="AG1176" s="54"/>
      <c r="AH1176" s="54"/>
      <c r="AI1176" s="464"/>
      <c r="AJ1176" s="470"/>
    </row>
    <row r="1177" spans="1:36" ht="31.5" x14ac:dyDescent="0.25">
      <c r="A1177" s="447" t="s">
        <v>122</v>
      </c>
      <c r="B1177" s="471" t="s">
        <v>393</v>
      </c>
      <c r="C1177" s="447">
        <v>0</v>
      </c>
      <c r="D1177" s="507">
        <v>0</v>
      </c>
      <c r="E1177" s="507">
        <v>0</v>
      </c>
      <c r="F1177" s="507">
        <v>0</v>
      </c>
      <c r="G1177" s="507">
        <v>0</v>
      </c>
      <c r="H1177" s="507">
        <v>0</v>
      </c>
      <c r="I1177" s="507">
        <v>0</v>
      </c>
      <c r="J1177" s="507">
        <v>0.16299999999999965</v>
      </c>
      <c r="K1177" s="507">
        <v>0.16299999999999965</v>
      </c>
      <c r="L1177" s="507">
        <v>0</v>
      </c>
      <c r="M1177" s="507">
        <v>0</v>
      </c>
      <c r="N1177" s="507">
        <v>1.2000000000000004</v>
      </c>
      <c r="O1177" s="507">
        <v>1.2000000000000004</v>
      </c>
      <c r="P1177" s="507">
        <v>0</v>
      </c>
      <c r="Q1177" s="507">
        <v>0</v>
      </c>
      <c r="R1177" s="507">
        <v>1.6280000000000001</v>
      </c>
      <c r="S1177" s="507">
        <v>1.6280000000000001</v>
      </c>
      <c r="T1177" s="507">
        <v>0</v>
      </c>
      <c r="U1177" s="507">
        <v>0</v>
      </c>
      <c r="V1177" s="507">
        <v>2.9910000000000001</v>
      </c>
      <c r="W1177" s="507">
        <v>2.9910000000000001</v>
      </c>
      <c r="X1177" s="507">
        <v>1.3189999999999995</v>
      </c>
      <c r="Y1177" s="507">
        <v>1.3189999999999995</v>
      </c>
      <c r="Z1177" s="507">
        <v>-1.3189999999999995</v>
      </c>
      <c r="AA1177" s="473">
        <v>0.69396751740139218</v>
      </c>
      <c r="AB1177" s="472">
        <v>0</v>
      </c>
      <c r="AC1177" s="271"/>
      <c r="AD1177" s="54"/>
      <c r="AE1177" s="54"/>
      <c r="AF1177" s="54"/>
      <c r="AG1177" s="54"/>
      <c r="AH1177" s="54"/>
      <c r="AI1177" s="464"/>
      <c r="AJ1177" s="470"/>
    </row>
    <row r="1178" spans="1:36" ht="31.5" x14ac:dyDescent="0.25">
      <c r="A1178" s="447">
        <v>0</v>
      </c>
      <c r="B1178" s="471" t="s">
        <v>393</v>
      </c>
      <c r="C1178" s="447" t="s">
        <v>389</v>
      </c>
      <c r="D1178" s="507">
        <v>0</v>
      </c>
      <c r="E1178" s="507">
        <v>0</v>
      </c>
      <c r="F1178" s="507">
        <v>0</v>
      </c>
      <c r="G1178" s="507">
        <v>0</v>
      </c>
      <c r="H1178" s="507">
        <v>0</v>
      </c>
      <c r="I1178" s="507">
        <v>0</v>
      </c>
      <c r="J1178" s="507">
        <v>5.0999999999999997E-2</v>
      </c>
      <c r="K1178" s="507">
        <v>5.0999999999999997E-2</v>
      </c>
      <c r="L1178" s="507">
        <v>0</v>
      </c>
      <c r="M1178" s="507">
        <v>0</v>
      </c>
      <c r="N1178" s="507">
        <v>0.92500000000000004</v>
      </c>
      <c r="O1178" s="507">
        <v>0.92500000000000004</v>
      </c>
      <c r="P1178" s="507">
        <v>0</v>
      </c>
      <c r="Q1178" s="507">
        <v>0</v>
      </c>
      <c r="R1178" s="507">
        <v>0.92700000000000005</v>
      </c>
      <c r="S1178" s="507">
        <v>0.92700000000000005</v>
      </c>
      <c r="T1178" s="507">
        <v>0</v>
      </c>
      <c r="U1178" s="507">
        <v>0</v>
      </c>
      <c r="V1178" s="507">
        <v>1.903</v>
      </c>
      <c r="W1178" s="507">
        <v>1.903</v>
      </c>
      <c r="X1178" s="507">
        <v>2.2950000000000004</v>
      </c>
      <c r="Y1178" s="507">
        <v>2.2950000000000004</v>
      </c>
      <c r="Z1178" s="507">
        <v>-2.2949999999999999</v>
      </c>
      <c r="AA1178" s="473">
        <v>0.45331110052405904</v>
      </c>
      <c r="AB1178" s="472" t="s">
        <v>1058</v>
      </c>
      <c r="AC1178" s="271"/>
      <c r="AD1178" s="54"/>
      <c r="AE1178" s="54"/>
      <c r="AF1178" s="54"/>
      <c r="AG1178" s="54"/>
      <c r="AH1178" s="54"/>
      <c r="AI1178" s="464"/>
      <c r="AJ1178" s="470"/>
    </row>
    <row r="1179" spans="1:36" ht="31.5" x14ac:dyDescent="0.25">
      <c r="A1179" s="447">
        <v>0</v>
      </c>
      <c r="B1179" s="471" t="s">
        <v>920</v>
      </c>
      <c r="C1179" s="447" t="s">
        <v>385</v>
      </c>
      <c r="D1179" s="507">
        <v>0</v>
      </c>
      <c r="E1179" s="507">
        <v>0</v>
      </c>
      <c r="F1179" s="507">
        <v>0</v>
      </c>
      <c r="G1179" s="507">
        <v>0</v>
      </c>
      <c r="H1179" s="507">
        <v>0</v>
      </c>
      <c r="I1179" s="507">
        <v>0</v>
      </c>
      <c r="J1179" s="507">
        <v>0.11199999999999966</v>
      </c>
      <c r="K1179" s="507">
        <v>0.11199999999999966</v>
      </c>
      <c r="L1179" s="507">
        <v>0</v>
      </c>
      <c r="M1179" s="507">
        <v>0</v>
      </c>
      <c r="N1179" s="507">
        <v>0.27500000000000036</v>
      </c>
      <c r="O1179" s="507">
        <v>0.27500000000000036</v>
      </c>
      <c r="P1179" s="507">
        <v>0</v>
      </c>
      <c r="Q1179" s="507">
        <v>0</v>
      </c>
      <c r="R1179" s="507">
        <v>0.70099999999999996</v>
      </c>
      <c r="S1179" s="507">
        <v>0.70099999999999996</v>
      </c>
      <c r="T1179" s="507">
        <v>0</v>
      </c>
      <c r="U1179" s="507">
        <v>0</v>
      </c>
      <c r="V1179" s="507">
        <v>1.0880000000000001</v>
      </c>
      <c r="W1179" s="507">
        <v>1.0880000000000001</v>
      </c>
      <c r="X1179" s="507">
        <v>-0.97600000000000042</v>
      </c>
      <c r="Y1179" s="507">
        <v>-0.97600000000000042</v>
      </c>
      <c r="Z1179" s="507">
        <v>0.97600000000000031</v>
      </c>
      <c r="AA1179" s="473">
        <v>9.7142857142857455</v>
      </c>
      <c r="AB1179" s="472" t="s">
        <v>522</v>
      </c>
      <c r="AC1179" s="271"/>
      <c r="AD1179" s="54"/>
      <c r="AE1179" s="54"/>
      <c r="AF1179" s="54"/>
      <c r="AG1179" s="54"/>
      <c r="AH1179" s="54"/>
      <c r="AI1179" s="464"/>
      <c r="AJ1179" s="470"/>
    </row>
    <row r="1180" spans="1:36" x14ac:dyDescent="0.25">
      <c r="A1180" s="447" t="s">
        <v>123</v>
      </c>
      <c r="B1180" s="471" t="s">
        <v>387</v>
      </c>
      <c r="C1180" s="447">
        <v>0</v>
      </c>
      <c r="D1180" s="507">
        <v>0</v>
      </c>
      <c r="E1180" s="507">
        <v>0</v>
      </c>
      <c r="F1180" s="507">
        <v>0</v>
      </c>
      <c r="G1180" s="507">
        <v>0</v>
      </c>
      <c r="H1180" s="507">
        <v>0</v>
      </c>
      <c r="I1180" s="507">
        <v>0</v>
      </c>
      <c r="J1180" s="507">
        <v>0</v>
      </c>
      <c r="K1180" s="507">
        <v>0</v>
      </c>
      <c r="L1180" s="507">
        <v>0</v>
      </c>
      <c r="M1180" s="507">
        <v>0</v>
      </c>
      <c r="N1180" s="507">
        <v>0</v>
      </c>
      <c r="O1180" s="507">
        <v>0</v>
      </c>
      <c r="P1180" s="507">
        <v>0</v>
      </c>
      <c r="Q1180" s="507">
        <v>0</v>
      </c>
      <c r="R1180" s="507">
        <v>0.62669299999999994</v>
      </c>
      <c r="S1180" s="507">
        <v>0.62669299999999994</v>
      </c>
      <c r="T1180" s="507">
        <v>0</v>
      </c>
      <c r="U1180" s="507">
        <v>0</v>
      </c>
      <c r="V1180" s="507">
        <v>0.62669299999999994</v>
      </c>
      <c r="W1180" s="507">
        <v>0.62669299999999994</v>
      </c>
      <c r="X1180" s="507">
        <v>-0.62669299999999994</v>
      </c>
      <c r="Y1180" s="507">
        <v>-0.62669299999999994</v>
      </c>
      <c r="Z1180" s="507">
        <v>0.62669299999999994</v>
      </c>
      <c r="AA1180" s="473" t="s">
        <v>1119</v>
      </c>
      <c r="AB1180" s="472">
        <v>0</v>
      </c>
      <c r="AC1180" s="271"/>
      <c r="AD1180" s="54"/>
      <c r="AE1180" s="54"/>
      <c r="AF1180" s="54"/>
      <c r="AG1180" s="54"/>
      <c r="AH1180" s="54"/>
      <c r="AI1180" s="464"/>
      <c r="AJ1180" s="470"/>
    </row>
    <row r="1181" spans="1:36" x14ac:dyDescent="0.25">
      <c r="A1181" s="447">
        <v>0</v>
      </c>
      <c r="B1181" s="471" t="s">
        <v>1059</v>
      </c>
      <c r="C1181" s="447" t="s">
        <v>923</v>
      </c>
      <c r="D1181" s="507">
        <v>0</v>
      </c>
      <c r="E1181" s="507">
        <v>0</v>
      </c>
      <c r="F1181" s="507">
        <v>0</v>
      </c>
      <c r="G1181" s="507">
        <v>0</v>
      </c>
      <c r="H1181" s="507">
        <v>0</v>
      </c>
      <c r="I1181" s="507">
        <v>0</v>
      </c>
      <c r="J1181" s="507">
        <v>0</v>
      </c>
      <c r="K1181" s="507">
        <v>0</v>
      </c>
      <c r="L1181" s="507">
        <v>0</v>
      </c>
      <c r="M1181" s="507">
        <v>0</v>
      </c>
      <c r="N1181" s="507">
        <v>0</v>
      </c>
      <c r="O1181" s="507">
        <v>0</v>
      </c>
      <c r="P1181" s="507">
        <v>0</v>
      </c>
      <c r="Q1181" s="507">
        <v>0</v>
      </c>
      <c r="R1181" s="507">
        <v>0.62669299999999994</v>
      </c>
      <c r="S1181" s="507">
        <v>0.62669299999999994</v>
      </c>
      <c r="T1181" s="507">
        <v>0</v>
      </c>
      <c r="U1181" s="507">
        <v>0</v>
      </c>
      <c r="V1181" s="507">
        <v>0.62669299999999994</v>
      </c>
      <c r="W1181" s="507">
        <v>0.62669299999999994</v>
      </c>
      <c r="X1181" s="507">
        <v>-0.62669299999999994</v>
      </c>
      <c r="Y1181" s="507">
        <v>-0.62669299999999994</v>
      </c>
      <c r="Z1181" s="507">
        <v>0.62669299999999994</v>
      </c>
      <c r="AA1181" s="473" t="s">
        <v>1119</v>
      </c>
      <c r="AB1181" s="472">
        <v>0</v>
      </c>
      <c r="AC1181" s="271"/>
      <c r="AD1181" s="54"/>
      <c r="AE1181" s="54"/>
      <c r="AF1181" s="54"/>
      <c r="AG1181" s="54"/>
      <c r="AH1181" s="54"/>
      <c r="AI1181" s="464"/>
      <c r="AJ1181" s="470"/>
    </row>
    <row r="1182" spans="1:36" x14ac:dyDescent="0.25">
      <c r="A1182" s="447">
        <v>3</v>
      </c>
      <c r="B1182" s="471" t="s">
        <v>154</v>
      </c>
      <c r="C1182" s="447">
        <v>0</v>
      </c>
      <c r="D1182" s="507">
        <v>0</v>
      </c>
      <c r="E1182" s="507">
        <v>0</v>
      </c>
      <c r="F1182" s="507">
        <v>0</v>
      </c>
      <c r="G1182" s="507">
        <v>0</v>
      </c>
      <c r="H1182" s="507">
        <v>0</v>
      </c>
      <c r="I1182" s="507">
        <v>0</v>
      </c>
      <c r="J1182" s="507">
        <v>0</v>
      </c>
      <c r="K1182" s="507">
        <v>0</v>
      </c>
      <c r="L1182" s="507">
        <v>0</v>
      </c>
      <c r="M1182" s="507">
        <v>0</v>
      </c>
      <c r="N1182" s="507">
        <v>0</v>
      </c>
      <c r="O1182" s="507">
        <v>0</v>
      </c>
      <c r="P1182" s="507">
        <v>0</v>
      </c>
      <c r="Q1182" s="507">
        <v>0</v>
      </c>
      <c r="R1182" s="507">
        <v>0</v>
      </c>
      <c r="S1182" s="507">
        <v>0</v>
      </c>
      <c r="T1182" s="507">
        <v>0</v>
      </c>
      <c r="U1182" s="507">
        <v>0</v>
      </c>
      <c r="V1182" s="507">
        <v>0</v>
      </c>
      <c r="W1182" s="507">
        <v>0</v>
      </c>
      <c r="X1182" s="507">
        <v>0</v>
      </c>
      <c r="Y1182" s="507">
        <v>0</v>
      </c>
      <c r="Z1182" s="507">
        <v>0</v>
      </c>
      <c r="AA1182" s="473" t="s">
        <v>1119</v>
      </c>
      <c r="AB1182" s="472">
        <v>0</v>
      </c>
      <c r="AC1182" s="271"/>
      <c r="AD1182" s="54"/>
      <c r="AE1182" s="54"/>
      <c r="AF1182" s="54"/>
      <c r="AG1182" s="54"/>
      <c r="AH1182" s="54"/>
      <c r="AI1182" s="464"/>
      <c r="AJ1182" s="470"/>
    </row>
    <row r="1183" spans="1:36" x14ac:dyDescent="0.25">
      <c r="A1183" s="447">
        <v>4</v>
      </c>
      <c r="B1183" s="471" t="s">
        <v>155</v>
      </c>
      <c r="C1183" s="447">
        <v>0</v>
      </c>
      <c r="D1183" s="507">
        <v>0</v>
      </c>
      <c r="E1183" s="507">
        <v>0</v>
      </c>
      <c r="F1183" s="507">
        <v>0</v>
      </c>
      <c r="G1183" s="507">
        <v>0</v>
      </c>
      <c r="H1183" s="507">
        <v>0</v>
      </c>
      <c r="I1183" s="507">
        <v>0</v>
      </c>
      <c r="J1183" s="507">
        <v>0</v>
      </c>
      <c r="K1183" s="507">
        <v>0</v>
      </c>
      <c r="L1183" s="507">
        <v>0</v>
      </c>
      <c r="M1183" s="507">
        <v>0</v>
      </c>
      <c r="N1183" s="507">
        <v>0</v>
      </c>
      <c r="O1183" s="507">
        <v>0</v>
      </c>
      <c r="P1183" s="507">
        <v>0</v>
      </c>
      <c r="Q1183" s="507">
        <v>0</v>
      </c>
      <c r="R1183" s="507">
        <v>0</v>
      </c>
      <c r="S1183" s="507">
        <v>0</v>
      </c>
      <c r="T1183" s="507">
        <v>0</v>
      </c>
      <c r="U1183" s="507">
        <v>0</v>
      </c>
      <c r="V1183" s="507">
        <v>0</v>
      </c>
      <c r="W1183" s="507">
        <v>0</v>
      </c>
      <c r="X1183" s="507">
        <v>0</v>
      </c>
      <c r="Y1183" s="507">
        <v>0</v>
      </c>
      <c r="Z1183" s="507">
        <v>0</v>
      </c>
      <c r="AA1183" s="473" t="s">
        <v>1119</v>
      </c>
      <c r="AB1183" s="472">
        <v>0</v>
      </c>
      <c r="AC1183" s="271"/>
      <c r="AD1183" s="54"/>
      <c r="AE1183" s="54"/>
      <c r="AF1183" s="54"/>
      <c r="AG1183" s="54"/>
      <c r="AH1183" s="54"/>
      <c r="AI1183" s="464"/>
      <c r="AJ1183" s="470"/>
    </row>
    <row r="1184" spans="1:36" x14ac:dyDescent="0.25">
      <c r="A1184" s="447">
        <v>5</v>
      </c>
      <c r="B1184" s="471" t="s">
        <v>156</v>
      </c>
      <c r="C1184" s="447">
        <v>0</v>
      </c>
      <c r="D1184" s="507">
        <v>0</v>
      </c>
      <c r="E1184" s="507">
        <v>0</v>
      </c>
      <c r="F1184" s="507">
        <v>0</v>
      </c>
      <c r="G1184" s="507">
        <v>0</v>
      </c>
      <c r="H1184" s="507">
        <v>0</v>
      </c>
      <c r="I1184" s="507">
        <v>0</v>
      </c>
      <c r="J1184" s="507">
        <v>0</v>
      </c>
      <c r="K1184" s="507">
        <v>0</v>
      </c>
      <c r="L1184" s="507">
        <v>0</v>
      </c>
      <c r="M1184" s="507">
        <v>0</v>
      </c>
      <c r="N1184" s="507">
        <v>0</v>
      </c>
      <c r="O1184" s="507">
        <v>0</v>
      </c>
      <c r="P1184" s="507">
        <v>0</v>
      </c>
      <c r="Q1184" s="507">
        <v>0</v>
      </c>
      <c r="R1184" s="507">
        <v>0</v>
      </c>
      <c r="S1184" s="507">
        <v>0</v>
      </c>
      <c r="T1184" s="507">
        <v>0</v>
      </c>
      <c r="U1184" s="507">
        <v>0</v>
      </c>
      <c r="V1184" s="507">
        <v>0</v>
      </c>
      <c r="W1184" s="507">
        <v>0</v>
      </c>
      <c r="X1184" s="507">
        <v>0.33400001000000001</v>
      </c>
      <c r="Y1184" s="507">
        <v>0.33400001000000001</v>
      </c>
      <c r="Z1184" s="507">
        <v>-0.33400001000000001</v>
      </c>
      <c r="AA1184" s="473">
        <v>0</v>
      </c>
      <c r="AB1184" s="472">
        <v>0</v>
      </c>
      <c r="AC1184" s="271"/>
      <c r="AD1184" s="54"/>
      <c r="AE1184" s="54"/>
      <c r="AF1184" s="54"/>
      <c r="AG1184" s="54"/>
      <c r="AH1184" s="54"/>
      <c r="AI1184" s="464"/>
      <c r="AJ1184" s="470"/>
    </row>
    <row r="1185" spans="1:36" ht="47.25" x14ac:dyDescent="0.25">
      <c r="A1185" s="447">
        <v>0</v>
      </c>
      <c r="B1185" s="471" t="s">
        <v>921</v>
      </c>
      <c r="C1185" s="447" t="s">
        <v>385</v>
      </c>
      <c r="D1185" s="507">
        <v>0</v>
      </c>
      <c r="E1185" s="507">
        <v>0</v>
      </c>
      <c r="F1185" s="507">
        <v>0</v>
      </c>
      <c r="G1185" s="507">
        <v>0</v>
      </c>
      <c r="H1185" s="507">
        <v>0</v>
      </c>
      <c r="I1185" s="507">
        <v>0</v>
      </c>
      <c r="J1185" s="507">
        <v>0</v>
      </c>
      <c r="K1185" s="507">
        <v>0</v>
      </c>
      <c r="L1185" s="507">
        <v>0</v>
      </c>
      <c r="M1185" s="507">
        <v>0</v>
      </c>
      <c r="N1185" s="507">
        <v>0</v>
      </c>
      <c r="O1185" s="507">
        <v>0</v>
      </c>
      <c r="P1185" s="507">
        <v>0</v>
      </c>
      <c r="Q1185" s="507">
        <v>0</v>
      </c>
      <c r="R1185" s="507">
        <v>0</v>
      </c>
      <c r="S1185" s="507">
        <v>0</v>
      </c>
      <c r="T1185" s="507">
        <v>0</v>
      </c>
      <c r="U1185" s="507">
        <v>0</v>
      </c>
      <c r="V1185" s="507">
        <v>0</v>
      </c>
      <c r="W1185" s="507">
        <v>0</v>
      </c>
      <c r="X1185" s="507">
        <v>0.33400001000000001</v>
      </c>
      <c r="Y1185" s="507">
        <v>0.33400001000000001</v>
      </c>
      <c r="Z1185" s="507">
        <v>-0.33400001000000001</v>
      </c>
      <c r="AA1185" s="473">
        <v>0</v>
      </c>
      <c r="AB1185" s="472" t="s">
        <v>592</v>
      </c>
      <c r="AC1185" s="271"/>
      <c r="AD1185" s="54"/>
      <c r="AE1185" s="54"/>
      <c r="AF1185" s="54"/>
      <c r="AG1185" s="54"/>
      <c r="AH1185" s="54"/>
      <c r="AI1185" s="464"/>
      <c r="AJ1185" s="470"/>
    </row>
    <row r="1186" spans="1:36" x14ac:dyDescent="0.25">
      <c r="A1186" s="447">
        <v>6</v>
      </c>
      <c r="B1186" s="471" t="s">
        <v>384</v>
      </c>
      <c r="C1186" s="447">
        <v>0</v>
      </c>
      <c r="D1186" s="507">
        <v>0</v>
      </c>
      <c r="E1186" s="507">
        <v>0</v>
      </c>
      <c r="F1186" s="507">
        <v>0</v>
      </c>
      <c r="G1186" s="507">
        <v>0</v>
      </c>
      <c r="H1186" s="507">
        <v>0</v>
      </c>
      <c r="I1186" s="507">
        <v>0</v>
      </c>
      <c r="J1186" s="507">
        <v>0</v>
      </c>
      <c r="K1186" s="507">
        <v>0</v>
      </c>
      <c r="L1186" s="507">
        <v>0</v>
      </c>
      <c r="M1186" s="507">
        <v>0</v>
      </c>
      <c r="N1186" s="507">
        <v>0</v>
      </c>
      <c r="O1186" s="507">
        <v>0</v>
      </c>
      <c r="P1186" s="507">
        <v>0</v>
      </c>
      <c r="Q1186" s="507">
        <v>0</v>
      </c>
      <c r="R1186" s="507">
        <v>0</v>
      </c>
      <c r="S1186" s="507">
        <v>0</v>
      </c>
      <c r="T1186" s="507">
        <v>0</v>
      </c>
      <c r="U1186" s="507">
        <v>0</v>
      </c>
      <c r="V1186" s="507">
        <v>0</v>
      </c>
      <c r="W1186" s="507">
        <v>0</v>
      </c>
      <c r="X1186" s="507">
        <v>0</v>
      </c>
      <c r="Y1186" s="507">
        <v>0</v>
      </c>
      <c r="Z1186" s="507">
        <v>0</v>
      </c>
      <c r="AA1186" s="473" t="s">
        <v>1119</v>
      </c>
      <c r="AB1186" s="472">
        <v>0</v>
      </c>
      <c r="AC1186" s="271"/>
      <c r="AD1186" s="54"/>
      <c r="AE1186" s="54"/>
      <c r="AF1186" s="54"/>
      <c r="AG1186" s="54"/>
      <c r="AH1186" s="54"/>
      <c r="AI1186" s="464"/>
      <c r="AJ1186" s="470"/>
    </row>
    <row r="1187" spans="1:36" x14ac:dyDescent="0.25">
      <c r="A1187" s="447">
        <v>7</v>
      </c>
      <c r="B1187" s="471" t="s">
        <v>480</v>
      </c>
      <c r="C1187" s="447">
        <v>0</v>
      </c>
      <c r="D1187" s="507">
        <v>0</v>
      </c>
      <c r="E1187" s="507">
        <v>0</v>
      </c>
      <c r="F1187" s="507">
        <v>0</v>
      </c>
      <c r="G1187" s="507">
        <v>0</v>
      </c>
      <c r="H1187" s="507">
        <v>0</v>
      </c>
      <c r="I1187" s="507">
        <v>0</v>
      </c>
      <c r="J1187" s="507">
        <v>0</v>
      </c>
      <c r="K1187" s="507">
        <v>0</v>
      </c>
      <c r="L1187" s="507">
        <v>0</v>
      </c>
      <c r="M1187" s="507">
        <v>0</v>
      </c>
      <c r="N1187" s="507">
        <v>0</v>
      </c>
      <c r="O1187" s="507">
        <v>0</v>
      </c>
      <c r="P1187" s="507">
        <v>0</v>
      </c>
      <c r="Q1187" s="507">
        <v>0</v>
      </c>
      <c r="R1187" s="507">
        <v>0</v>
      </c>
      <c r="S1187" s="507">
        <v>0</v>
      </c>
      <c r="T1187" s="507">
        <v>0</v>
      </c>
      <c r="U1187" s="507">
        <v>0</v>
      </c>
      <c r="V1187" s="507">
        <v>0</v>
      </c>
      <c r="W1187" s="507">
        <v>0</v>
      </c>
      <c r="X1187" s="507">
        <v>0</v>
      </c>
      <c r="Y1187" s="507">
        <v>0</v>
      </c>
      <c r="Z1187" s="507">
        <v>0</v>
      </c>
      <c r="AA1187" s="473" t="s">
        <v>1119</v>
      </c>
      <c r="AB1187" s="472">
        <v>0</v>
      </c>
      <c r="AC1187" s="271"/>
      <c r="AD1187" s="54"/>
      <c r="AE1187" s="54"/>
      <c r="AF1187" s="54"/>
      <c r="AG1187" s="54"/>
      <c r="AH1187" s="54"/>
      <c r="AI1187" s="464"/>
      <c r="AJ1187" s="470"/>
    </row>
    <row r="1188" spans="1:36" ht="31.5" x14ac:dyDescent="0.25">
      <c r="A1188" s="447">
        <v>8</v>
      </c>
      <c r="B1188" s="471" t="s">
        <v>410</v>
      </c>
      <c r="C1188" s="447">
        <v>0</v>
      </c>
      <c r="D1188" s="507">
        <v>0</v>
      </c>
      <c r="E1188" s="507">
        <v>0</v>
      </c>
      <c r="F1188" s="507">
        <v>0</v>
      </c>
      <c r="G1188" s="507">
        <v>0</v>
      </c>
      <c r="H1188" s="507">
        <v>0</v>
      </c>
      <c r="I1188" s="507">
        <v>0</v>
      </c>
      <c r="J1188" s="507">
        <v>0</v>
      </c>
      <c r="K1188" s="507">
        <v>0</v>
      </c>
      <c r="L1188" s="507">
        <v>0</v>
      </c>
      <c r="M1188" s="507">
        <v>0</v>
      </c>
      <c r="N1188" s="507">
        <v>0</v>
      </c>
      <c r="O1188" s="507">
        <v>0</v>
      </c>
      <c r="P1188" s="507">
        <v>0</v>
      </c>
      <c r="Q1188" s="507">
        <v>0</v>
      </c>
      <c r="R1188" s="507">
        <v>0</v>
      </c>
      <c r="S1188" s="507">
        <v>0</v>
      </c>
      <c r="T1188" s="507">
        <v>0</v>
      </c>
      <c r="U1188" s="507">
        <v>0</v>
      </c>
      <c r="V1188" s="507">
        <v>0</v>
      </c>
      <c r="W1188" s="507">
        <v>0</v>
      </c>
      <c r="X1188" s="507">
        <v>0</v>
      </c>
      <c r="Y1188" s="507">
        <v>0</v>
      </c>
      <c r="Z1188" s="507">
        <v>0</v>
      </c>
      <c r="AA1188" s="473" t="s">
        <v>1119</v>
      </c>
      <c r="AB1188" s="472">
        <v>0</v>
      </c>
      <c r="AC1188" s="271"/>
      <c r="AD1188" s="54"/>
      <c r="AE1188" s="54"/>
      <c r="AF1188" s="54"/>
      <c r="AG1188" s="54"/>
      <c r="AH1188" s="54"/>
      <c r="AI1188" s="464"/>
      <c r="AJ1188" s="470"/>
    </row>
    <row r="1189" spans="1:36" ht="31.5" x14ac:dyDescent="0.25">
      <c r="A1189" s="447">
        <v>9</v>
      </c>
      <c r="B1189" s="471" t="s">
        <v>510</v>
      </c>
      <c r="C1189" s="447">
        <v>0</v>
      </c>
      <c r="D1189" s="507">
        <v>0</v>
      </c>
      <c r="E1189" s="507">
        <v>0</v>
      </c>
      <c r="F1189" s="507">
        <v>0</v>
      </c>
      <c r="G1189" s="507">
        <v>0</v>
      </c>
      <c r="H1189" s="507">
        <v>0</v>
      </c>
      <c r="I1189" s="507">
        <v>0</v>
      </c>
      <c r="J1189" s="507">
        <v>0</v>
      </c>
      <c r="K1189" s="507">
        <v>0</v>
      </c>
      <c r="L1189" s="507">
        <v>0</v>
      </c>
      <c r="M1189" s="507">
        <v>0</v>
      </c>
      <c r="N1189" s="507">
        <v>0</v>
      </c>
      <c r="O1189" s="507">
        <v>0</v>
      </c>
      <c r="P1189" s="507">
        <v>0</v>
      </c>
      <c r="Q1189" s="507">
        <v>0</v>
      </c>
      <c r="R1189" s="507">
        <v>0</v>
      </c>
      <c r="S1189" s="507">
        <v>0</v>
      </c>
      <c r="T1189" s="507">
        <v>0</v>
      </c>
      <c r="U1189" s="507">
        <v>0</v>
      </c>
      <c r="V1189" s="507">
        <v>0</v>
      </c>
      <c r="W1189" s="507">
        <v>0</v>
      </c>
      <c r="X1189" s="507">
        <v>2.57</v>
      </c>
      <c r="Y1189" s="507">
        <v>2.57</v>
      </c>
      <c r="Z1189" s="507">
        <v>-2.57</v>
      </c>
      <c r="AA1189" s="473">
        <v>0</v>
      </c>
      <c r="AB1189" s="472">
        <v>0</v>
      </c>
      <c r="AC1189" s="271"/>
      <c r="AD1189" s="54"/>
      <c r="AE1189" s="54"/>
      <c r="AF1189" s="54"/>
      <c r="AG1189" s="54"/>
      <c r="AH1189" s="54"/>
      <c r="AI1189" s="464"/>
      <c r="AJ1189" s="470"/>
    </row>
    <row r="1190" spans="1:36" ht="31.5" x14ac:dyDescent="0.25">
      <c r="A1190" s="447">
        <v>0</v>
      </c>
      <c r="B1190" s="471" t="s">
        <v>1062</v>
      </c>
      <c r="C1190" s="447" t="s">
        <v>385</v>
      </c>
      <c r="D1190" s="507">
        <v>0</v>
      </c>
      <c r="E1190" s="507">
        <v>0</v>
      </c>
      <c r="F1190" s="507">
        <v>0</v>
      </c>
      <c r="G1190" s="507">
        <v>0</v>
      </c>
      <c r="H1190" s="507">
        <v>0</v>
      </c>
      <c r="I1190" s="507">
        <v>0</v>
      </c>
      <c r="J1190" s="507">
        <v>0</v>
      </c>
      <c r="K1190" s="507">
        <v>0</v>
      </c>
      <c r="L1190" s="507">
        <v>0</v>
      </c>
      <c r="M1190" s="507">
        <v>0</v>
      </c>
      <c r="N1190" s="507">
        <v>0</v>
      </c>
      <c r="O1190" s="507">
        <v>0</v>
      </c>
      <c r="P1190" s="507">
        <v>0</v>
      </c>
      <c r="Q1190" s="507">
        <v>0</v>
      </c>
      <c r="R1190" s="507">
        <v>0</v>
      </c>
      <c r="S1190" s="507">
        <v>0</v>
      </c>
      <c r="T1190" s="507">
        <v>0</v>
      </c>
      <c r="U1190" s="507">
        <v>0</v>
      </c>
      <c r="V1190" s="507">
        <v>0</v>
      </c>
      <c r="W1190" s="507">
        <v>0</v>
      </c>
      <c r="X1190" s="507">
        <v>2.57</v>
      </c>
      <c r="Y1190" s="507">
        <v>2.57</v>
      </c>
      <c r="Z1190" s="507">
        <v>-2.57</v>
      </c>
      <c r="AA1190" s="473">
        <v>0</v>
      </c>
      <c r="AB1190" s="472">
        <v>0</v>
      </c>
      <c r="AC1190" s="271"/>
      <c r="AD1190" s="54"/>
      <c r="AE1190" s="54"/>
      <c r="AF1190" s="54"/>
      <c r="AG1190" s="54"/>
      <c r="AH1190" s="54"/>
      <c r="AI1190" s="464"/>
      <c r="AJ1190" s="470"/>
    </row>
    <row r="1191" spans="1:36" x14ac:dyDescent="0.25">
      <c r="A1191" s="447">
        <v>0</v>
      </c>
      <c r="B1191" s="471" t="s">
        <v>96</v>
      </c>
      <c r="C1191" s="447">
        <v>0</v>
      </c>
      <c r="D1191" s="507">
        <v>0</v>
      </c>
      <c r="E1191" s="507">
        <v>0</v>
      </c>
      <c r="F1191" s="507">
        <v>0</v>
      </c>
      <c r="G1191" s="507">
        <v>0</v>
      </c>
      <c r="H1191" s="507">
        <v>0</v>
      </c>
      <c r="I1191" s="507">
        <v>0</v>
      </c>
      <c r="J1191" s="507">
        <v>0</v>
      </c>
      <c r="K1191" s="507">
        <v>0</v>
      </c>
      <c r="L1191" s="507">
        <v>0</v>
      </c>
      <c r="M1191" s="507">
        <v>0</v>
      </c>
      <c r="N1191" s="507">
        <v>0</v>
      </c>
      <c r="O1191" s="507">
        <v>0</v>
      </c>
      <c r="P1191" s="507">
        <v>0</v>
      </c>
      <c r="Q1191" s="507">
        <v>0</v>
      </c>
      <c r="R1191" s="507">
        <v>0</v>
      </c>
      <c r="S1191" s="507">
        <v>0</v>
      </c>
      <c r="T1191" s="507">
        <v>0</v>
      </c>
      <c r="U1191" s="507">
        <v>0</v>
      </c>
      <c r="V1191" s="507">
        <v>0</v>
      </c>
      <c r="W1191" s="507">
        <v>0</v>
      </c>
      <c r="X1191" s="507">
        <v>0</v>
      </c>
      <c r="Y1191" s="507">
        <v>0</v>
      </c>
      <c r="Z1191" s="507">
        <v>0</v>
      </c>
      <c r="AA1191" s="473">
        <v>0</v>
      </c>
      <c r="AB1191" s="472">
        <v>0</v>
      </c>
      <c r="AC1191" s="271"/>
      <c r="AD1191" s="54"/>
      <c r="AE1191" s="54"/>
      <c r="AF1191" s="54"/>
      <c r="AG1191" s="54"/>
      <c r="AH1191" s="54"/>
      <c r="AI1191" s="464"/>
      <c r="AJ1191" s="470"/>
    </row>
    <row r="1192" spans="1:36" x14ac:dyDescent="0.25">
      <c r="A1192" s="447">
        <v>0</v>
      </c>
      <c r="B1192" s="471" t="s">
        <v>157</v>
      </c>
      <c r="C1192" s="447">
        <v>0</v>
      </c>
      <c r="D1192" s="507">
        <v>0</v>
      </c>
      <c r="E1192" s="507">
        <v>0</v>
      </c>
      <c r="F1192" s="507">
        <v>0</v>
      </c>
      <c r="G1192" s="507">
        <v>0</v>
      </c>
      <c r="H1192" s="507">
        <v>0</v>
      </c>
      <c r="I1192" s="507">
        <v>0</v>
      </c>
      <c r="J1192" s="507">
        <v>0</v>
      </c>
      <c r="K1192" s="507">
        <v>0</v>
      </c>
      <c r="L1192" s="507">
        <v>0</v>
      </c>
      <c r="M1192" s="507">
        <v>0</v>
      </c>
      <c r="N1192" s="507">
        <v>0</v>
      </c>
      <c r="O1192" s="507">
        <v>0</v>
      </c>
      <c r="P1192" s="507">
        <v>0</v>
      </c>
      <c r="Q1192" s="507">
        <v>0</v>
      </c>
      <c r="R1192" s="507">
        <v>0</v>
      </c>
      <c r="S1192" s="507">
        <v>0</v>
      </c>
      <c r="T1192" s="507">
        <v>0</v>
      </c>
      <c r="U1192" s="507">
        <v>0</v>
      </c>
      <c r="V1192" s="507">
        <v>0</v>
      </c>
      <c r="W1192" s="507">
        <v>0</v>
      </c>
      <c r="X1192" s="507">
        <v>0</v>
      </c>
      <c r="Y1192" s="507">
        <v>0</v>
      </c>
      <c r="Z1192" s="507">
        <v>0</v>
      </c>
      <c r="AA1192" s="473">
        <v>0</v>
      </c>
      <c r="AB1192" s="472">
        <v>0</v>
      </c>
      <c r="AC1192" s="271"/>
      <c r="AD1192" s="54"/>
      <c r="AE1192" s="54"/>
      <c r="AF1192" s="54"/>
      <c r="AG1192" s="54"/>
      <c r="AH1192" s="54"/>
      <c r="AI1192" s="464"/>
      <c r="AJ1192" s="470"/>
    </row>
    <row r="1193" spans="1:36" ht="31.5" x14ac:dyDescent="0.25">
      <c r="A1193" s="447">
        <v>1</v>
      </c>
      <c r="B1193" s="471" t="s">
        <v>158</v>
      </c>
      <c r="C1193" s="447">
        <v>0</v>
      </c>
      <c r="D1193" s="507">
        <v>0</v>
      </c>
      <c r="E1193" s="507">
        <v>0</v>
      </c>
      <c r="F1193" s="507">
        <v>4.2640000000000002</v>
      </c>
      <c r="G1193" s="507">
        <v>4.2640000000000002</v>
      </c>
      <c r="H1193" s="507">
        <v>0</v>
      </c>
      <c r="I1193" s="507">
        <v>0</v>
      </c>
      <c r="J1193" s="507">
        <v>11.280999999999999</v>
      </c>
      <c r="K1193" s="507">
        <v>11.280999999999999</v>
      </c>
      <c r="L1193" s="507">
        <v>0</v>
      </c>
      <c r="M1193" s="507">
        <v>0</v>
      </c>
      <c r="N1193" s="507">
        <v>0</v>
      </c>
      <c r="O1193" s="507">
        <v>0</v>
      </c>
      <c r="P1193" s="507">
        <v>0</v>
      </c>
      <c r="Q1193" s="507">
        <v>0</v>
      </c>
      <c r="R1193" s="507">
        <v>1.8630000000000002</v>
      </c>
      <c r="S1193" s="507">
        <v>1.8630000000000002</v>
      </c>
      <c r="T1193" s="507">
        <v>0</v>
      </c>
      <c r="U1193" s="507">
        <v>0</v>
      </c>
      <c r="V1193" s="507">
        <v>17.407999999999998</v>
      </c>
      <c r="W1193" s="507">
        <v>17.407999999999998</v>
      </c>
      <c r="X1193" s="507">
        <v>19.013400000000001</v>
      </c>
      <c r="Y1193" s="507">
        <v>19.013400000000001</v>
      </c>
      <c r="Z1193" s="507">
        <v>-19.013400000000001</v>
      </c>
      <c r="AA1193" s="473">
        <v>0.47796075933379822</v>
      </c>
      <c r="AB1193" s="472">
        <v>0</v>
      </c>
      <c r="AC1193" s="271"/>
      <c r="AD1193" s="54"/>
      <c r="AE1193" s="54"/>
      <c r="AF1193" s="54"/>
      <c r="AG1193" s="54"/>
      <c r="AH1193" s="54"/>
      <c r="AI1193" s="464"/>
      <c r="AJ1193" s="470"/>
    </row>
    <row r="1194" spans="1:36" ht="31.5" x14ac:dyDescent="0.25">
      <c r="A1194" s="447">
        <v>2</v>
      </c>
      <c r="B1194" s="471" t="s">
        <v>159</v>
      </c>
      <c r="C1194" s="447">
        <v>0</v>
      </c>
      <c r="D1194" s="507">
        <v>0</v>
      </c>
      <c r="E1194" s="507">
        <v>0</v>
      </c>
      <c r="F1194" s="507">
        <v>55.510999999999996</v>
      </c>
      <c r="G1194" s="507">
        <v>55.510999999999996</v>
      </c>
      <c r="H1194" s="507">
        <v>0</v>
      </c>
      <c r="I1194" s="507">
        <v>0</v>
      </c>
      <c r="J1194" s="507">
        <v>11.699000000000002</v>
      </c>
      <c r="K1194" s="507">
        <v>11.699000000000002</v>
      </c>
      <c r="L1194" s="507">
        <v>0</v>
      </c>
      <c r="M1194" s="507">
        <v>0</v>
      </c>
      <c r="N1194" s="507">
        <v>25.698999999999998</v>
      </c>
      <c r="O1194" s="507">
        <v>25.698999999999998</v>
      </c>
      <c r="P1194" s="507">
        <v>0</v>
      </c>
      <c r="Q1194" s="507">
        <v>0</v>
      </c>
      <c r="R1194" s="507">
        <v>124.65538849000001</v>
      </c>
      <c r="S1194" s="507">
        <v>124.65538849000001</v>
      </c>
      <c r="T1194" s="507">
        <v>0</v>
      </c>
      <c r="U1194" s="507">
        <v>0</v>
      </c>
      <c r="V1194" s="507">
        <v>217.56438849</v>
      </c>
      <c r="W1194" s="507">
        <v>217.56438849</v>
      </c>
      <c r="X1194" s="507">
        <v>-1.6306190669734519</v>
      </c>
      <c r="Y1194" s="507">
        <v>-1.6306190669734519</v>
      </c>
      <c r="Z1194" s="507">
        <v>1.6306190669734519</v>
      </c>
      <c r="AA1194" s="473">
        <v>1.0075514778041919</v>
      </c>
      <c r="AB1194" s="472">
        <v>0</v>
      </c>
      <c r="AC1194" s="271"/>
      <c r="AD1194" s="54"/>
      <c r="AE1194" s="54"/>
      <c r="AF1194" s="54"/>
      <c r="AG1194" s="54"/>
      <c r="AH1194" s="54"/>
      <c r="AI1194" s="464"/>
      <c r="AJ1194" s="470"/>
    </row>
    <row r="1195" spans="1:36" x14ac:dyDescent="0.25">
      <c r="A1195" s="447">
        <v>3</v>
      </c>
      <c r="B1195" s="471" t="s">
        <v>160</v>
      </c>
      <c r="C1195" s="447">
        <v>0</v>
      </c>
      <c r="D1195" s="507">
        <v>0</v>
      </c>
      <c r="E1195" s="507">
        <v>0</v>
      </c>
      <c r="F1195" s="507">
        <v>7.9093</v>
      </c>
      <c r="G1195" s="507">
        <v>7.9093</v>
      </c>
      <c r="H1195" s="507">
        <v>0</v>
      </c>
      <c r="I1195" s="507">
        <v>0</v>
      </c>
      <c r="J1195" s="507">
        <v>0</v>
      </c>
      <c r="K1195" s="507">
        <v>0</v>
      </c>
      <c r="L1195" s="507">
        <v>0</v>
      </c>
      <c r="M1195" s="507">
        <v>0</v>
      </c>
      <c r="N1195" s="507">
        <v>3.3697869499999999</v>
      </c>
      <c r="O1195" s="507">
        <v>3.3697869499999999</v>
      </c>
      <c r="P1195" s="507">
        <v>0</v>
      </c>
      <c r="Q1195" s="507">
        <v>0</v>
      </c>
      <c r="R1195" s="507">
        <v>1.4933587400000001</v>
      </c>
      <c r="S1195" s="507">
        <v>1.4933587400000001</v>
      </c>
      <c r="T1195" s="507">
        <v>0</v>
      </c>
      <c r="U1195" s="507">
        <v>0</v>
      </c>
      <c r="V1195" s="507">
        <v>12.77244569</v>
      </c>
      <c r="W1195" s="507">
        <v>12.77244569</v>
      </c>
      <c r="X1195" s="507">
        <v>-6.0647692334744319</v>
      </c>
      <c r="Y1195" s="507">
        <v>-6.0647692334744319</v>
      </c>
      <c r="Z1195" s="507">
        <v>6.0647692334744328</v>
      </c>
      <c r="AA1195" s="473">
        <v>1.9041535131847804</v>
      </c>
      <c r="AB1195" s="472">
        <v>0</v>
      </c>
      <c r="AC1195" s="271"/>
      <c r="AD1195" s="54"/>
      <c r="AE1195" s="54"/>
      <c r="AF1195" s="54"/>
      <c r="AG1195" s="54"/>
      <c r="AH1195" s="54"/>
      <c r="AI1195" s="464"/>
      <c r="AJ1195" s="470"/>
    </row>
    <row r="1196" spans="1:36" ht="31.5" x14ac:dyDescent="0.25">
      <c r="A1196" s="447">
        <v>4</v>
      </c>
      <c r="B1196" s="471" t="s">
        <v>161</v>
      </c>
      <c r="C1196" s="447">
        <v>0</v>
      </c>
      <c r="D1196" s="507">
        <v>0</v>
      </c>
      <c r="E1196" s="507">
        <v>0</v>
      </c>
      <c r="F1196" s="507">
        <v>0</v>
      </c>
      <c r="G1196" s="507">
        <v>0</v>
      </c>
      <c r="H1196" s="507">
        <v>0</v>
      </c>
      <c r="I1196" s="507">
        <v>0</v>
      </c>
      <c r="J1196" s="507">
        <v>0</v>
      </c>
      <c r="K1196" s="507">
        <v>0</v>
      </c>
      <c r="L1196" s="507">
        <v>0</v>
      </c>
      <c r="M1196" s="507">
        <v>0</v>
      </c>
      <c r="N1196" s="507">
        <v>0</v>
      </c>
      <c r="O1196" s="507">
        <v>0</v>
      </c>
      <c r="P1196" s="507">
        <v>0</v>
      </c>
      <c r="Q1196" s="507">
        <v>0</v>
      </c>
      <c r="R1196" s="507">
        <v>0</v>
      </c>
      <c r="S1196" s="507">
        <v>0</v>
      </c>
      <c r="T1196" s="507">
        <v>0</v>
      </c>
      <c r="U1196" s="507">
        <v>0</v>
      </c>
      <c r="V1196" s="507">
        <v>0</v>
      </c>
      <c r="W1196" s="507">
        <v>0</v>
      </c>
      <c r="X1196" s="507">
        <v>0</v>
      </c>
      <c r="Y1196" s="507">
        <v>0</v>
      </c>
      <c r="Z1196" s="507">
        <v>0</v>
      </c>
      <c r="AA1196" s="473" t="s">
        <v>1119</v>
      </c>
      <c r="AB1196" s="472">
        <v>0</v>
      </c>
      <c r="AC1196" s="271"/>
      <c r="AD1196" s="54"/>
      <c r="AE1196" s="54"/>
      <c r="AF1196" s="54"/>
      <c r="AG1196" s="54"/>
      <c r="AH1196" s="54"/>
      <c r="AI1196" s="464"/>
      <c r="AJ1196" s="470"/>
    </row>
    <row r="1197" spans="1:36" ht="31.5" x14ac:dyDescent="0.25">
      <c r="A1197" s="447">
        <v>5</v>
      </c>
      <c r="B1197" s="471" t="s">
        <v>162</v>
      </c>
      <c r="C1197" s="447">
        <v>0</v>
      </c>
      <c r="D1197" s="507">
        <v>0</v>
      </c>
      <c r="E1197" s="507">
        <v>0</v>
      </c>
      <c r="F1197" s="507">
        <v>0.96799999999999997</v>
      </c>
      <c r="G1197" s="507">
        <v>0.96799999999999997</v>
      </c>
      <c r="H1197" s="507">
        <v>0</v>
      </c>
      <c r="I1197" s="507">
        <v>0</v>
      </c>
      <c r="J1197" s="507">
        <v>5.0810000000000004</v>
      </c>
      <c r="K1197" s="507">
        <v>5.0810000000000004</v>
      </c>
      <c r="L1197" s="507">
        <v>0.25</v>
      </c>
      <c r="M1197" s="507">
        <v>0</v>
      </c>
      <c r="N1197" s="507">
        <v>20.777000000000001</v>
      </c>
      <c r="O1197" s="507">
        <v>20.777000000000001</v>
      </c>
      <c r="P1197" s="507">
        <v>0.56299999999999994</v>
      </c>
      <c r="Q1197" s="507">
        <v>0</v>
      </c>
      <c r="R1197" s="507">
        <v>20.274373900000001</v>
      </c>
      <c r="S1197" s="507">
        <v>20.274373900000001</v>
      </c>
      <c r="T1197" s="507">
        <v>0.81299999999999994</v>
      </c>
      <c r="U1197" s="507">
        <v>0</v>
      </c>
      <c r="V1197" s="507">
        <v>47.100373900000001</v>
      </c>
      <c r="W1197" s="507">
        <v>47.100373900000001</v>
      </c>
      <c r="X1197" s="507">
        <v>7.3379982564760198</v>
      </c>
      <c r="Y1197" s="507">
        <v>7.3379982564760198</v>
      </c>
      <c r="Z1197" s="507">
        <v>-7.3379982564760233</v>
      </c>
      <c r="AA1197" s="473">
        <v>0.86520540630083687</v>
      </c>
      <c r="AB1197" s="472">
        <v>0</v>
      </c>
      <c r="AC1197" s="271"/>
      <c r="AD1197" s="54"/>
      <c r="AE1197" s="54"/>
      <c r="AF1197" s="54"/>
      <c r="AG1197" s="54"/>
      <c r="AH1197" s="54"/>
      <c r="AI1197" s="464"/>
      <c r="AJ1197" s="470"/>
    </row>
    <row r="1198" spans="1:36" x14ac:dyDescent="0.25">
      <c r="A1198" s="447">
        <v>6</v>
      </c>
      <c r="B1198" s="471" t="s">
        <v>163</v>
      </c>
      <c r="C1198" s="447">
        <v>0</v>
      </c>
      <c r="D1198" s="507">
        <v>0</v>
      </c>
      <c r="E1198" s="507">
        <v>0</v>
      </c>
      <c r="F1198" s="507">
        <v>0</v>
      </c>
      <c r="G1198" s="507">
        <v>0</v>
      </c>
      <c r="H1198" s="507">
        <v>0</v>
      </c>
      <c r="I1198" s="507">
        <v>0</v>
      </c>
      <c r="J1198" s="507">
        <v>0</v>
      </c>
      <c r="K1198" s="507">
        <v>0</v>
      </c>
      <c r="L1198" s="507">
        <v>0</v>
      </c>
      <c r="M1198" s="507">
        <v>0</v>
      </c>
      <c r="N1198" s="507">
        <v>0</v>
      </c>
      <c r="O1198" s="507">
        <v>0</v>
      </c>
      <c r="P1198" s="507">
        <v>0</v>
      </c>
      <c r="Q1198" s="507">
        <v>0</v>
      </c>
      <c r="R1198" s="507">
        <v>0</v>
      </c>
      <c r="S1198" s="507">
        <v>0</v>
      </c>
      <c r="T1198" s="507">
        <v>0</v>
      </c>
      <c r="U1198" s="507">
        <v>0</v>
      </c>
      <c r="V1198" s="507">
        <v>0</v>
      </c>
      <c r="W1198" s="507">
        <v>0</v>
      </c>
      <c r="X1198" s="507">
        <v>0</v>
      </c>
      <c r="Y1198" s="507">
        <v>0</v>
      </c>
      <c r="Z1198" s="507">
        <v>0</v>
      </c>
      <c r="AA1198" s="473" t="s">
        <v>1119</v>
      </c>
      <c r="AB1198" s="472">
        <v>0</v>
      </c>
      <c r="AC1198" s="271"/>
      <c r="AD1198" s="54"/>
      <c r="AE1198" s="54"/>
      <c r="AF1198" s="54"/>
      <c r="AG1198" s="54"/>
      <c r="AH1198" s="54"/>
      <c r="AI1198" s="464"/>
      <c r="AJ1198" s="470"/>
    </row>
    <row r="1199" spans="1:36" ht="31.5" x14ac:dyDescent="0.25">
      <c r="A1199" s="447">
        <v>7</v>
      </c>
      <c r="B1199" s="471" t="s">
        <v>164</v>
      </c>
      <c r="C1199" s="447">
        <v>0</v>
      </c>
      <c r="D1199" s="507">
        <v>0</v>
      </c>
      <c r="E1199" s="507">
        <v>0</v>
      </c>
      <c r="F1199" s="507">
        <v>0</v>
      </c>
      <c r="G1199" s="507">
        <v>0</v>
      </c>
      <c r="H1199" s="507">
        <v>0</v>
      </c>
      <c r="I1199" s="507">
        <v>0</v>
      </c>
      <c r="J1199" s="507">
        <v>0</v>
      </c>
      <c r="K1199" s="507">
        <v>0</v>
      </c>
      <c r="L1199" s="507">
        <v>0</v>
      </c>
      <c r="M1199" s="507">
        <v>0</v>
      </c>
      <c r="N1199" s="507">
        <v>0</v>
      </c>
      <c r="O1199" s="507">
        <v>0</v>
      </c>
      <c r="P1199" s="507">
        <v>0</v>
      </c>
      <c r="Q1199" s="507">
        <v>0</v>
      </c>
      <c r="R1199" s="507">
        <v>9.5171642199999997</v>
      </c>
      <c r="S1199" s="507">
        <v>9.5171642199999997</v>
      </c>
      <c r="T1199" s="507">
        <v>0</v>
      </c>
      <c r="U1199" s="507">
        <v>0</v>
      </c>
      <c r="V1199" s="507">
        <v>9.5171642199999997</v>
      </c>
      <c r="W1199" s="507">
        <v>9.5171642199999997</v>
      </c>
      <c r="X1199" s="507">
        <v>-3.4748574067309326</v>
      </c>
      <c r="Y1199" s="507">
        <v>-3.4748574067309326</v>
      </c>
      <c r="Z1199" s="507">
        <v>3.4748574067309326</v>
      </c>
      <c r="AA1199" s="473">
        <v>1.5750878785400393</v>
      </c>
      <c r="AB1199" s="472">
        <v>0</v>
      </c>
      <c r="AC1199" s="271"/>
      <c r="AD1199" s="54"/>
      <c r="AE1199" s="54"/>
      <c r="AF1199" s="54"/>
      <c r="AG1199" s="54"/>
      <c r="AH1199" s="54"/>
      <c r="AI1199" s="464"/>
      <c r="AJ1199" s="470"/>
    </row>
    <row r="1200" spans="1:36" x14ac:dyDescent="0.25">
      <c r="A1200" s="447">
        <v>8</v>
      </c>
      <c r="B1200" s="471" t="s">
        <v>165</v>
      </c>
      <c r="C1200" s="447">
        <v>0</v>
      </c>
      <c r="D1200" s="507">
        <v>0</v>
      </c>
      <c r="E1200" s="507">
        <v>0</v>
      </c>
      <c r="F1200" s="507">
        <v>0</v>
      </c>
      <c r="G1200" s="507">
        <v>0</v>
      </c>
      <c r="H1200" s="507">
        <v>0</v>
      </c>
      <c r="I1200" s="507">
        <v>0</v>
      </c>
      <c r="J1200" s="507">
        <v>0</v>
      </c>
      <c r="K1200" s="507">
        <v>0</v>
      </c>
      <c r="L1200" s="507">
        <v>0</v>
      </c>
      <c r="M1200" s="507">
        <v>0</v>
      </c>
      <c r="N1200" s="507">
        <v>0</v>
      </c>
      <c r="O1200" s="507">
        <v>0</v>
      </c>
      <c r="P1200" s="507">
        <v>0</v>
      </c>
      <c r="Q1200" s="507">
        <v>0</v>
      </c>
      <c r="R1200" s="507">
        <v>0</v>
      </c>
      <c r="S1200" s="507">
        <v>0</v>
      </c>
      <c r="T1200" s="507">
        <v>0</v>
      </c>
      <c r="U1200" s="507">
        <v>0</v>
      </c>
      <c r="V1200" s="507">
        <v>0</v>
      </c>
      <c r="W1200" s="507">
        <v>0</v>
      </c>
      <c r="X1200" s="507">
        <v>0</v>
      </c>
      <c r="Y1200" s="507">
        <v>0</v>
      </c>
      <c r="Z1200" s="507">
        <v>0</v>
      </c>
      <c r="AA1200" s="473" t="s">
        <v>1119</v>
      </c>
      <c r="AB1200" s="472">
        <v>0</v>
      </c>
      <c r="AC1200" s="271"/>
      <c r="AD1200" s="54"/>
      <c r="AE1200" s="54"/>
      <c r="AF1200" s="54"/>
      <c r="AG1200" s="54"/>
      <c r="AH1200" s="54"/>
      <c r="AI1200" s="464"/>
      <c r="AJ1200" s="470"/>
    </row>
  </sheetData>
  <mergeCells count="76">
    <mergeCell ref="L691:O691"/>
    <mergeCell ref="P691:S691"/>
    <mergeCell ref="T691:W691"/>
    <mergeCell ref="X691:Y691"/>
    <mergeCell ref="Z691:AA691"/>
    <mergeCell ref="AB691:AB692"/>
    <mergeCell ref="AN14:AN15"/>
    <mergeCell ref="A688:A692"/>
    <mergeCell ref="B688:B692"/>
    <mergeCell ref="C688:C692"/>
    <mergeCell ref="D688:AB688"/>
    <mergeCell ref="AC688:AC692"/>
    <mergeCell ref="D689:AB689"/>
    <mergeCell ref="D690:W690"/>
    <mergeCell ref="D691:G691"/>
    <mergeCell ref="H691:K691"/>
    <mergeCell ref="AE14:AE15"/>
    <mergeCell ref="AG14:AG15"/>
    <mergeCell ref="AH14:AH15"/>
    <mergeCell ref="AK14:AK15"/>
    <mergeCell ref="AL14:AL15"/>
    <mergeCell ref="W14:W15"/>
    <mergeCell ref="AM14:AM15"/>
    <mergeCell ref="Y14:Y15"/>
    <mergeCell ref="Z14:Z15"/>
    <mergeCell ref="AA14:AA15"/>
    <mergeCell ref="AB14:AB15"/>
    <mergeCell ref="AC14:AC15"/>
    <mergeCell ref="AD14:AD15"/>
    <mergeCell ref="Q14:Q15"/>
    <mergeCell ref="R14:R15"/>
    <mergeCell ref="S14:S15"/>
    <mergeCell ref="T14:T15"/>
    <mergeCell ref="V14:V15"/>
    <mergeCell ref="K14:K15"/>
    <mergeCell ref="L14:L15"/>
    <mergeCell ref="M14:M15"/>
    <mergeCell ref="N14:N15"/>
    <mergeCell ref="O14:O15"/>
    <mergeCell ref="AF13:AF15"/>
    <mergeCell ref="AG13:AH13"/>
    <mergeCell ref="AK13:AL13"/>
    <mergeCell ref="AM13:AN13"/>
    <mergeCell ref="X14:X15"/>
    <mergeCell ref="AQ12:AQ15"/>
    <mergeCell ref="F13:G13"/>
    <mergeCell ref="H13:I13"/>
    <mergeCell ref="J13:K13"/>
    <mergeCell ref="L13:M13"/>
    <mergeCell ref="N13:O13"/>
    <mergeCell ref="AB13:AC13"/>
    <mergeCell ref="AI12:AI15"/>
    <mergeCell ref="AJ12:AJ15"/>
    <mergeCell ref="AK12:AN12"/>
    <mergeCell ref="AO12:AP12"/>
    <mergeCell ref="Q13:R13"/>
    <mergeCell ref="S13:T13"/>
    <mergeCell ref="V13:W13"/>
    <mergeCell ref="X13:Y13"/>
    <mergeCell ref="Z13:AA13"/>
    <mergeCell ref="A4:AD4"/>
    <mergeCell ref="A12:A15"/>
    <mergeCell ref="B12:B15"/>
    <mergeCell ref="C12:C15"/>
    <mergeCell ref="D12:D15"/>
    <mergeCell ref="E12:E15"/>
    <mergeCell ref="F12:T12"/>
    <mergeCell ref="U12:U15"/>
    <mergeCell ref="V12:AH12"/>
    <mergeCell ref="P13:P15"/>
    <mergeCell ref="F14:F15"/>
    <mergeCell ref="G14:G15"/>
    <mergeCell ref="H14:H15"/>
    <mergeCell ref="I14:I15"/>
    <mergeCell ref="J14:J15"/>
    <mergeCell ref="AD13:AE13"/>
  </mergeCells>
  <conditionalFormatting sqref="A1201:XFD1048576 A692:AA692 A689:AB691 AD689:XFD692 A693:XFD700 AC701:XFD1159 A2:AO3 A6:AH6 A5:AO5 A4 AE4:AO4 C22 AB17:AG17 A684:XFD688 A18:C21 A7:AG9 AQ16:XFD17 B12:AJ12 B14:O15 Q14:T14 B13:T13 V14:AE14 AG14:AH14 AQ12:XFD12 V13:AH13 AR13:XFD15 A17:Z17 AA17:AA22 D18:Z22 AO12 AO13:AP14 A16:AP16 AK12:AN14 AI17:AM17 AB18:AM22 A10:XFD11 A22:A23 AO17:AP23 C23:AM23 AR18:AR23 AQ18:AQ631 AS18:XFD631 AS633:XFD683 AQ633:AQ683 AC1161:XFD1200 AJ6:AO9 AQ2:XFD9">
    <cfRule type="cellIs" dxfId="51" priority="22" operator="equal">
      <formula>0</formula>
    </cfRule>
  </conditionalFormatting>
  <conditionalFormatting sqref="A701:AB1158 A1161:AB1200 A1159:W1159 AB1159">
    <cfRule type="cellIs" dxfId="50" priority="20" operator="equal">
      <formula>0</formula>
    </cfRule>
    <cfRule type="expression" dxfId="49" priority="21">
      <formula>$A701&lt;&gt;0</formula>
    </cfRule>
  </conditionalFormatting>
  <conditionalFormatting sqref="B22 A24:AP25 AR28:AR631 A27:AP631 AR633:AR683 A633:AP683">
    <cfRule type="cellIs" dxfId="48" priority="18" operator="equal">
      <formula>0</formula>
    </cfRule>
    <cfRule type="expression" dxfId="47" priority="19">
      <formula>$A22&lt;&gt;0</formula>
    </cfRule>
  </conditionalFormatting>
  <conditionalFormatting sqref="B23">
    <cfRule type="cellIs" dxfId="46" priority="16" operator="equal">
      <formula>0</formula>
    </cfRule>
    <cfRule type="expression" dxfId="45" priority="17">
      <formula>$A23&lt;&gt;0</formula>
    </cfRule>
  </conditionalFormatting>
  <conditionalFormatting sqref="AR24:AR25 AR27">
    <cfRule type="cellIs" dxfId="44" priority="14" operator="equal">
      <formula>0</formula>
    </cfRule>
    <cfRule type="expression" dxfId="43" priority="15">
      <formula>$A24&lt;&gt;0</formula>
    </cfRule>
  </conditionalFormatting>
  <conditionalFormatting sqref="A26:AP26">
    <cfRule type="cellIs" dxfId="42" priority="12" operator="equal">
      <formula>0</formula>
    </cfRule>
    <cfRule type="expression" dxfId="41" priority="13">
      <formula>$A26&lt;&gt;0</formula>
    </cfRule>
  </conditionalFormatting>
  <conditionalFormatting sqref="AR26">
    <cfRule type="cellIs" dxfId="40" priority="10" operator="equal">
      <formula>0</formula>
    </cfRule>
    <cfRule type="expression" dxfId="39" priority="11">
      <formula>$A26&lt;&gt;0</formula>
    </cfRule>
  </conditionalFormatting>
  <conditionalFormatting sqref="AS632:XFD632 AQ632">
    <cfRule type="cellIs" dxfId="38" priority="9" operator="equal">
      <formula>0</formula>
    </cfRule>
  </conditionalFormatting>
  <conditionalFormatting sqref="A632:AP632 AR632">
    <cfRule type="cellIs" dxfId="37" priority="7" operator="equal">
      <formula>0</formula>
    </cfRule>
    <cfRule type="expression" dxfId="36" priority="8">
      <formula>$A632&lt;&gt;0</formula>
    </cfRule>
  </conditionalFormatting>
  <conditionalFormatting sqref="AC1160:XFD1160">
    <cfRule type="cellIs" dxfId="35" priority="6" operator="equal">
      <formula>0</formula>
    </cfRule>
  </conditionalFormatting>
  <conditionalFormatting sqref="A1160:AB1160">
    <cfRule type="cellIs" dxfId="34" priority="4" operator="equal">
      <formula>0</formula>
    </cfRule>
    <cfRule type="expression" dxfId="33" priority="5">
      <formula>$A1160&lt;&gt;0</formula>
    </cfRule>
  </conditionalFormatting>
  <conditionalFormatting sqref="X1159:AA1159">
    <cfRule type="cellIs" dxfId="32" priority="2" operator="equal">
      <formula>0</formula>
    </cfRule>
    <cfRule type="expression" dxfId="31" priority="3">
      <formula>$A1159&lt;&gt;0</formula>
    </cfRule>
  </conditionalFormatting>
  <conditionalFormatting sqref="AP2:AP9">
    <cfRule type="cellIs" dxfId="30" priority="1" operator="equal">
      <formula>0</formula>
    </cfRule>
  </conditionalFormatting>
  <pageMargins left="0.70866141732283472" right="0.70866141732283472" top="0.74803149606299213" bottom="0.74803149606299213" header="0.31496062992125984" footer="0.31496062992125984"/>
  <pageSetup paperSize="8" scale="48"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667"/>
  <sheetViews>
    <sheetView view="pageBreakPreview" zoomScale="60" zoomScaleNormal="60" workbookViewId="0">
      <pane xSplit="3" ySplit="25" topLeftCell="N656" activePane="bottomRight" state="frozen"/>
      <selection pane="topRight" activeCell="D1" sqref="D1"/>
      <selection pane="bottomLeft" activeCell="A26" sqref="A26"/>
      <selection pane="bottomRight" sqref="A1:AQ667"/>
    </sheetView>
  </sheetViews>
  <sheetFormatPr defaultColWidth="9" defaultRowHeight="15.75" x14ac:dyDescent="0.25"/>
  <cols>
    <col min="1" max="1" width="12.5" style="77" bestFit="1" customWidth="1"/>
    <col min="2" max="2" width="57.625" style="454" customWidth="1"/>
    <col min="3" max="3" width="12.5" style="77" bestFit="1" customWidth="1"/>
    <col min="4" max="4" width="9.625" style="77" customWidth="1"/>
    <col min="5" max="7" width="9.625" style="48" customWidth="1"/>
    <col min="8" max="43" width="9.625" style="77" customWidth="1"/>
    <col min="44" max="44" width="16.5" style="77" customWidth="1"/>
    <col min="45" max="16384" width="9" style="77"/>
  </cols>
  <sheetData>
    <row r="1" spans="1:44" s="48" customFormat="1" ht="17.25" customHeight="1" x14ac:dyDescent="0.25">
      <c r="B1" s="430"/>
      <c r="AP1" s="53" t="s">
        <v>218</v>
      </c>
    </row>
    <row r="2" spans="1:44" s="48" customFormat="1" ht="17.25" customHeight="1" x14ac:dyDescent="0.35">
      <c r="B2" s="273"/>
      <c r="AP2" s="53" t="s">
        <v>1</v>
      </c>
    </row>
    <row r="3" spans="1:44" s="48" customFormat="1" ht="20.25" customHeight="1" x14ac:dyDescent="0.35">
      <c r="B3" s="273"/>
      <c r="AP3" s="53" t="s">
        <v>2</v>
      </c>
    </row>
    <row r="4" spans="1:44" s="48" customFormat="1" ht="9.75" customHeight="1" x14ac:dyDescent="0.25">
      <c r="B4" s="430"/>
    </row>
    <row r="5" spans="1:44" s="48" customFormat="1" ht="9.75" customHeight="1" x14ac:dyDescent="0.25">
      <c r="B5" s="430"/>
    </row>
    <row r="6" spans="1:44" s="48" customFormat="1" ht="18.75" x14ac:dyDescent="0.25">
      <c r="A6" s="561" t="s">
        <v>1140</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row>
    <row r="7" spans="1:44" s="48" customFormat="1" x14ac:dyDescent="0.25">
      <c r="A7" s="419"/>
      <c r="B7" s="476"/>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P7" s="419"/>
    </row>
    <row r="8" spans="1:44" s="48" customFormat="1" ht="18.75" customHeight="1" x14ac:dyDescent="0.25">
      <c r="B8" s="430"/>
      <c r="AP8" s="477" t="s">
        <v>5</v>
      </c>
    </row>
    <row r="9" spans="1:44" s="48" customFormat="1" ht="18.75" customHeight="1" x14ac:dyDescent="0.25">
      <c r="B9" s="430"/>
      <c r="AP9" s="87" t="s">
        <v>508</v>
      </c>
    </row>
    <row r="10" spans="1:44" s="48" customFormat="1" ht="18.75" customHeight="1" x14ac:dyDescent="0.3">
      <c r="A10" s="91"/>
      <c r="B10" s="430"/>
      <c r="AP10" s="87" t="s">
        <v>400</v>
      </c>
    </row>
    <row r="11" spans="1:44" s="48" customFormat="1" ht="18.75" customHeight="1" x14ac:dyDescent="0.25">
      <c r="B11" s="430"/>
      <c r="AP11" s="87" t="s">
        <v>502</v>
      </c>
    </row>
    <row r="12" spans="1:44" s="48" customFormat="1" ht="18.75" customHeight="1" x14ac:dyDescent="0.25">
      <c r="B12" s="430"/>
      <c r="AP12" s="87" t="s">
        <v>409</v>
      </c>
    </row>
    <row r="13" spans="1:44" s="48" customFormat="1" ht="18.75" customHeight="1" x14ac:dyDescent="0.25">
      <c r="B13" s="430"/>
    </row>
    <row r="14" spans="1:44" s="48" customFormat="1" ht="18.75" customHeight="1" x14ac:dyDescent="0.35">
      <c r="B14" s="273"/>
      <c r="D14" s="98"/>
      <c r="I14" s="98"/>
      <c r="N14" s="98"/>
      <c r="S14" s="98"/>
      <c r="X14" s="98"/>
      <c r="Y14" s="43"/>
      <c r="Z14" s="43"/>
      <c r="AA14" s="43"/>
      <c r="AB14" s="43"/>
      <c r="AC14" s="98"/>
    </row>
    <row r="15" spans="1:44" s="48" customFormat="1" ht="22.5" customHeight="1" x14ac:dyDescent="0.25">
      <c r="A15" s="560" t="s">
        <v>102</v>
      </c>
      <c r="B15" s="560" t="s">
        <v>219</v>
      </c>
      <c r="C15" s="560"/>
      <c r="D15" s="560" t="s">
        <v>220</v>
      </c>
      <c r="E15" s="560"/>
      <c r="F15" s="560"/>
      <c r="G15" s="560"/>
      <c r="H15" s="560"/>
      <c r="I15" s="560" t="s">
        <v>221</v>
      </c>
      <c r="J15" s="560"/>
      <c r="K15" s="560"/>
      <c r="L15" s="560"/>
      <c r="M15" s="560"/>
      <c r="N15" s="560" t="s">
        <v>222</v>
      </c>
      <c r="O15" s="560"/>
      <c r="P15" s="560"/>
      <c r="Q15" s="560"/>
      <c r="R15" s="560"/>
      <c r="S15" s="560" t="s">
        <v>1141</v>
      </c>
      <c r="T15" s="560"/>
      <c r="U15" s="560"/>
      <c r="V15" s="560"/>
      <c r="W15" s="560"/>
      <c r="X15" s="560" t="s">
        <v>407</v>
      </c>
      <c r="Y15" s="560"/>
      <c r="Z15" s="560"/>
      <c r="AA15" s="560"/>
      <c r="AB15" s="560"/>
      <c r="AC15" s="560" t="s">
        <v>1142</v>
      </c>
      <c r="AD15" s="560"/>
      <c r="AE15" s="560"/>
      <c r="AF15" s="560"/>
      <c r="AG15" s="560"/>
      <c r="AH15" s="559" t="s">
        <v>381</v>
      </c>
      <c r="AI15" s="559"/>
      <c r="AJ15" s="559"/>
      <c r="AK15" s="559"/>
      <c r="AL15" s="559"/>
      <c r="AM15" s="559"/>
      <c r="AN15" s="559"/>
      <c r="AO15" s="559"/>
      <c r="AP15" s="559"/>
      <c r="AQ15" s="559"/>
      <c r="AR15" s="558"/>
    </row>
    <row r="16" spans="1:44" s="48" customFormat="1" ht="27.75" customHeight="1" x14ac:dyDescent="0.25">
      <c r="A16" s="560"/>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59" t="s">
        <v>223</v>
      </c>
      <c r="AI16" s="559"/>
      <c r="AJ16" s="559"/>
      <c r="AK16" s="559"/>
      <c r="AL16" s="559" t="s">
        <v>224</v>
      </c>
      <c r="AM16" s="559"/>
      <c r="AN16" s="559"/>
      <c r="AO16" s="559"/>
      <c r="AP16" s="559"/>
      <c r="AQ16" s="416" t="s">
        <v>225</v>
      </c>
      <c r="AR16" s="558"/>
    </row>
    <row r="17" spans="1:44" s="48" customFormat="1" ht="60.75" customHeight="1" x14ac:dyDescent="0.25">
      <c r="A17" s="416"/>
      <c r="B17" s="560" t="s">
        <v>114</v>
      </c>
      <c r="C17" s="560"/>
      <c r="D17" s="50" t="s">
        <v>226</v>
      </c>
      <c r="E17" s="50" t="s">
        <v>227</v>
      </c>
      <c r="F17" s="50" t="s">
        <v>228</v>
      </c>
      <c r="G17" s="50" t="s">
        <v>229</v>
      </c>
      <c r="H17" s="50" t="s">
        <v>230</v>
      </c>
      <c r="I17" s="50" t="s">
        <v>226</v>
      </c>
      <c r="J17" s="50" t="s">
        <v>227</v>
      </c>
      <c r="K17" s="50" t="s">
        <v>228</v>
      </c>
      <c r="L17" s="50" t="s">
        <v>229</v>
      </c>
      <c r="M17" s="50" t="s">
        <v>230</v>
      </c>
      <c r="N17" s="50" t="s">
        <v>226</v>
      </c>
      <c r="O17" s="50" t="s">
        <v>227</v>
      </c>
      <c r="P17" s="50" t="s">
        <v>228</v>
      </c>
      <c r="Q17" s="50" t="s">
        <v>229</v>
      </c>
      <c r="R17" s="50" t="s">
        <v>230</v>
      </c>
      <c r="S17" s="50" t="s">
        <v>226</v>
      </c>
      <c r="T17" s="50" t="s">
        <v>227</v>
      </c>
      <c r="U17" s="50" t="s">
        <v>228</v>
      </c>
      <c r="V17" s="50" t="s">
        <v>229</v>
      </c>
      <c r="W17" s="50" t="s">
        <v>230</v>
      </c>
      <c r="X17" s="50" t="s">
        <v>226</v>
      </c>
      <c r="Y17" s="50" t="s">
        <v>227</v>
      </c>
      <c r="Z17" s="50" t="s">
        <v>228</v>
      </c>
      <c r="AA17" s="50" t="s">
        <v>229</v>
      </c>
      <c r="AB17" s="50" t="s">
        <v>230</v>
      </c>
      <c r="AC17" s="50" t="s">
        <v>226</v>
      </c>
      <c r="AD17" s="50" t="s">
        <v>227</v>
      </c>
      <c r="AE17" s="50" t="s">
        <v>228</v>
      </c>
      <c r="AF17" s="50" t="s">
        <v>229</v>
      </c>
      <c r="AG17" s="50" t="s">
        <v>230</v>
      </c>
      <c r="AH17" s="478" t="s">
        <v>231</v>
      </c>
      <c r="AI17" s="479" t="s">
        <v>232</v>
      </c>
      <c r="AJ17" s="479" t="s">
        <v>233</v>
      </c>
      <c r="AK17" s="479" t="s">
        <v>234</v>
      </c>
      <c r="AL17" s="478" t="s">
        <v>235</v>
      </c>
      <c r="AM17" s="479" t="s">
        <v>232</v>
      </c>
      <c r="AN17" s="480" t="s">
        <v>236</v>
      </c>
      <c r="AO17" s="480" t="s">
        <v>237</v>
      </c>
      <c r="AP17" s="479" t="s">
        <v>238</v>
      </c>
      <c r="AQ17" s="481"/>
      <c r="AR17" s="558"/>
    </row>
    <row r="18" spans="1:44" s="48" customFormat="1" ht="20.25" customHeight="1" x14ac:dyDescent="0.25">
      <c r="A18" s="268">
        <v>1</v>
      </c>
      <c r="B18" s="463">
        <v>2</v>
      </c>
      <c r="C18" s="268">
        <v>3</v>
      </c>
      <c r="D18" s="268">
        <v>4</v>
      </c>
      <c r="E18" s="268">
        <v>5</v>
      </c>
      <c r="F18" s="268">
        <v>6</v>
      </c>
      <c r="G18" s="268">
        <v>7</v>
      </c>
      <c r="H18" s="268">
        <v>8</v>
      </c>
      <c r="I18" s="268">
        <v>9</v>
      </c>
      <c r="J18" s="268">
        <v>10</v>
      </c>
      <c r="K18" s="268">
        <v>11</v>
      </c>
      <c r="L18" s="268">
        <v>12</v>
      </c>
      <c r="M18" s="268">
        <v>13</v>
      </c>
      <c r="N18" s="268">
        <v>14</v>
      </c>
      <c r="O18" s="268">
        <v>15</v>
      </c>
      <c r="P18" s="268">
        <v>16</v>
      </c>
      <c r="Q18" s="268">
        <v>17</v>
      </c>
      <c r="R18" s="268">
        <v>18</v>
      </c>
      <c r="S18" s="268">
        <v>19</v>
      </c>
      <c r="T18" s="268">
        <v>20</v>
      </c>
      <c r="U18" s="268">
        <v>21</v>
      </c>
      <c r="V18" s="268">
        <v>22</v>
      </c>
      <c r="W18" s="268">
        <v>23</v>
      </c>
      <c r="X18" s="268">
        <v>24</v>
      </c>
      <c r="Y18" s="268">
        <v>25</v>
      </c>
      <c r="Z18" s="268">
        <v>26</v>
      </c>
      <c r="AA18" s="268">
        <v>27</v>
      </c>
      <c r="AB18" s="268">
        <v>28</v>
      </c>
      <c r="AC18" s="268">
        <v>29</v>
      </c>
      <c r="AD18" s="268">
        <v>30</v>
      </c>
      <c r="AE18" s="268">
        <v>31</v>
      </c>
      <c r="AF18" s="268">
        <v>32</v>
      </c>
      <c r="AG18" s="268">
        <v>33</v>
      </c>
      <c r="AH18" s="268">
        <v>34</v>
      </c>
      <c r="AI18" s="268">
        <v>35</v>
      </c>
      <c r="AJ18" s="268">
        <v>36</v>
      </c>
      <c r="AK18" s="268">
        <v>37</v>
      </c>
      <c r="AL18" s="268">
        <v>38</v>
      </c>
      <c r="AM18" s="268">
        <v>39</v>
      </c>
      <c r="AN18" s="268">
        <v>40</v>
      </c>
      <c r="AO18" s="268">
        <v>41</v>
      </c>
      <c r="AP18" s="268">
        <v>42</v>
      </c>
      <c r="AQ18" s="482">
        <v>43</v>
      </c>
    </row>
    <row r="19" spans="1:44" s="48" customFormat="1" x14ac:dyDescent="0.25">
      <c r="A19" s="414">
        <v>0</v>
      </c>
      <c r="B19" s="465" t="s">
        <v>380</v>
      </c>
      <c r="C19" s="466" t="s">
        <v>411</v>
      </c>
      <c r="D19" s="512">
        <v>1517.2813051360502</v>
      </c>
      <c r="E19" s="512">
        <v>171.88196640995125</v>
      </c>
      <c r="F19" s="512">
        <v>717.10262860567263</v>
      </c>
      <c r="G19" s="512">
        <v>497.39780389056426</v>
      </c>
      <c r="H19" s="512">
        <v>130.89890622986189</v>
      </c>
      <c r="I19" s="512">
        <v>2017.4761104587394</v>
      </c>
      <c r="J19" s="512">
        <v>119.32611804999999</v>
      </c>
      <c r="K19" s="512">
        <v>989.25551690000009</v>
      </c>
      <c r="L19" s="512">
        <v>691.68732962999979</v>
      </c>
      <c r="M19" s="512">
        <v>217.20714587873945</v>
      </c>
      <c r="N19" s="512">
        <v>500.19480532268926</v>
      </c>
      <c r="O19" s="512">
        <v>-52.555848359951256</v>
      </c>
      <c r="P19" s="512">
        <v>272.15288829432745</v>
      </c>
      <c r="Q19" s="512">
        <v>194.28952573943553</v>
      </c>
      <c r="R19" s="512">
        <v>86.30823964887756</v>
      </c>
      <c r="S19" s="512">
        <v>1293.4312583684152</v>
      </c>
      <c r="T19" s="512">
        <v>102.21202438960179</v>
      </c>
      <c r="U19" s="512">
        <v>539.51032036366246</v>
      </c>
      <c r="V19" s="512">
        <v>424.53866292042744</v>
      </c>
      <c r="W19" s="512">
        <v>227.17025069472359</v>
      </c>
      <c r="X19" s="512">
        <v>1664.8355484799999</v>
      </c>
      <c r="Y19" s="512">
        <v>77.868564700000007</v>
      </c>
      <c r="Z19" s="512">
        <v>858.30958843999986</v>
      </c>
      <c r="AA19" s="512">
        <v>376.99566070000003</v>
      </c>
      <c r="AB19" s="512">
        <v>351.66173464000008</v>
      </c>
      <c r="AC19" s="512">
        <v>371.40429011158471</v>
      </c>
      <c r="AD19" s="512">
        <v>-24.343459689601787</v>
      </c>
      <c r="AE19" s="512">
        <v>318.7992680763374</v>
      </c>
      <c r="AF19" s="512">
        <v>-47.543002220427411</v>
      </c>
      <c r="AG19" s="512">
        <v>124.49148394527649</v>
      </c>
      <c r="AH19" s="483">
        <v>0</v>
      </c>
      <c r="AI19" s="483">
        <v>0</v>
      </c>
      <c r="AJ19" s="483">
        <v>0</v>
      </c>
      <c r="AK19" s="483">
        <v>100.51899999999999</v>
      </c>
      <c r="AL19" s="483">
        <v>0</v>
      </c>
      <c r="AM19" s="483">
        <v>0</v>
      </c>
      <c r="AN19" s="483">
        <v>0</v>
      </c>
      <c r="AO19" s="483">
        <v>0</v>
      </c>
      <c r="AP19" s="483">
        <v>367.84999999999997</v>
      </c>
      <c r="AQ19" s="483">
        <v>0</v>
      </c>
    </row>
    <row r="20" spans="1:44" s="48" customFormat="1" x14ac:dyDescent="0.25">
      <c r="A20" s="414" t="s">
        <v>482</v>
      </c>
      <c r="B20" s="465" t="s">
        <v>497</v>
      </c>
      <c r="C20" s="466" t="s">
        <v>388</v>
      </c>
      <c r="D20" s="512">
        <v>194.83129526823811</v>
      </c>
      <c r="E20" s="512">
        <v>19.09553416</v>
      </c>
      <c r="F20" s="512">
        <v>85.954750850968594</v>
      </c>
      <c r="G20" s="512">
        <v>67.988289054152133</v>
      </c>
      <c r="H20" s="512">
        <v>21.792721203117374</v>
      </c>
      <c r="I20" s="512">
        <v>359.63653465873949</v>
      </c>
      <c r="J20" s="512">
        <v>18.63748077</v>
      </c>
      <c r="K20" s="512">
        <v>177.75942226000004</v>
      </c>
      <c r="L20" s="512">
        <v>111.53733109</v>
      </c>
      <c r="M20" s="512">
        <v>51.702300538739422</v>
      </c>
      <c r="N20" s="512">
        <v>164.80523939050138</v>
      </c>
      <c r="O20" s="512">
        <v>-0.45805338999999989</v>
      </c>
      <c r="P20" s="512">
        <v>91.804671409031442</v>
      </c>
      <c r="Q20" s="512">
        <v>43.549042035847862</v>
      </c>
      <c r="R20" s="512">
        <v>29.909579335622048</v>
      </c>
      <c r="S20" s="512">
        <v>165.1113817223395</v>
      </c>
      <c r="T20" s="512">
        <v>5.0289453270711544</v>
      </c>
      <c r="U20" s="512">
        <v>77.915738774953198</v>
      </c>
      <c r="V20" s="512">
        <v>59.025245230492132</v>
      </c>
      <c r="W20" s="512">
        <v>23.141452389823016</v>
      </c>
      <c r="X20" s="512">
        <v>349.69155548000009</v>
      </c>
      <c r="Y20" s="512">
        <v>13.110064700000002</v>
      </c>
      <c r="Z20" s="512">
        <v>216.88119543999991</v>
      </c>
      <c r="AA20" s="512">
        <v>61.355160699999999</v>
      </c>
      <c r="AB20" s="512">
        <v>58.345134640000005</v>
      </c>
      <c r="AC20" s="512">
        <v>184.58017375766042</v>
      </c>
      <c r="AD20" s="512">
        <v>8.0811193729288462</v>
      </c>
      <c r="AE20" s="512">
        <v>138.96545666504667</v>
      </c>
      <c r="AF20" s="512">
        <v>2.3299154695078657</v>
      </c>
      <c r="AG20" s="512">
        <v>35.203682250176996</v>
      </c>
      <c r="AH20" s="78">
        <v>0</v>
      </c>
      <c r="AI20" s="78">
        <v>0</v>
      </c>
      <c r="AJ20" s="78">
        <v>0</v>
      </c>
      <c r="AK20" s="78">
        <v>16.563000000000002</v>
      </c>
      <c r="AL20" s="78">
        <v>0</v>
      </c>
      <c r="AM20" s="78">
        <v>0</v>
      </c>
      <c r="AN20" s="78">
        <v>0</v>
      </c>
      <c r="AO20" s="78">
        <v>0</v>
      </c>
      <c r="AP20" s="78">
        <v>139.56499999999994</v>
      </c>
      <c r="AQ20" s="484">
        <v>0</v>
      </c>
    </row>
    <row r="21" spans="1:44" s="48" customFormat="1" x14ac:dyDescent="0.25">
      <c r="A21" s="414" t="s">
        <v>482</v>
      </c>
      <c r="B21" s="465" t="s">
        <v>498</v>
      </c>
      <c r="C21" s="466" t="s">
        <v>389</v>
      </c>
      <c r="D21" s="512">
        <v>415.59774586781197</v>
      </c>
      <c r="E21" s="512">
        <v>23.075859231251233</v>
      </c>
      <c r="F21" s="512">
        <v>211.03531291470404</v>
      </c>
      <c r="G21" s="512">
        <v>140.75212855741219</v>
      </c>
      <c r="H21" s="512">
        <v>40.734445164444523</v>
      </c>
      <c r="I21" s="512">
        <v>330.99949508000003</v>
      </c>
      <c r="J21" s="512">
        <v>14.648461460000002</v>
      </c>
      <c r="K21" s="512">
        <v>188.12629061999999</v>
      </c>
      <c r="L21" s="512">
        <v>71.994</v>
      </c>
      <c r="M21" s="512">
        <v>56.230742999999997</v>
      </c>
      <c r="N21" s="512">
        <v>-84.598250787811935</v>
      </c>
      <c r="O21" s="512">
        <v>-8.4273977712512309</v>
      </c>
      <c r="P21" s="512">
        <v>-22.909022294704044</v>
      </c>
      <c r="Q21" s="512">
        <v>-68.758128557412192</v>
      </c>
      <c r="R21" s="512">
        <v>15.496297835555474</v>
      </c>
      <c r="S21" s="512">
        <v>352.20151664607556</v>
      </c>
      <c r="T21" s="512">
        <v>12.934979062530642</v>
      </c>
      <c r="U21" s="512">
        <v>183.15778158870916</v>
      </c>
      <c r="V21" s="512">
        <v>102.96075768993526</v>
      </c>
      <c r="W21" s="512">
        <v>53.147998304900533</v>
      </c>
      <c r="X21" s="512">
        <v>311.70080000000002</v>
      </c>
      <c r="Y21" s="512">
        <v>4.9643000000000006</v>
      </c>
      <c r="Z21" s="512">
        <v>158.11000000000001</v>
      </c>
      <c r="AA21" s="512">
        <v>47.6875</v>
      </c>
      <c r="AB21" s="512">
        <v>100.93899999999999</v>
      </c>
      <c r="AC21" s="512">
        <v>-40.500716646075631</v>
      </c>
      <c r="AD21" s="512">
        <v>-7.9706790625306425</v>
      </c>
      <c r="AE21" s="512">
        <v>-25.047781588709171</v>
      </c>
      <c r="AF21" s="512">
        <v>-55.273257689935278</v>
      </c>
      <c r="AG21" s="512">
        <v>47.791001695099467</v>
      </c>
      <c r="AH21" s="78">
        <v>0</v>
      </c>
      <c r="AI21" s="78">
        <v>0</v>
      </c>
      <c r="AJ21" s="78">
        <v>0</v>
      </c>
      <c r="AK21" s="78">
        <v>3.6739999999999999</v>
      </c>
      <c r="AL21" s="78">
        <v>0</v>
      </c>
      <c r="AM21" s="78">
        <v>0</v>
      </c>
      <c r="AN21" s="78">
        <v>0</v>
      </c>
      <c r="AO21" s="78">
        <v>0</v>
      </c>
      <c r="AP21" s="78">
        <v>45.108000000000004</v>
      </c>
      <c r="AQ21" s="484">
        <v>0</v>
      </c>
    </row>
    <row r="22" spans="1:44" s="48" customFormat="1" x14ac:dyDescent="0.25">
      <c r="A22" s="414" t="s">
        <v>482</v>
      </c>
      <c r="B22" s="465" t="s">
        <v>499</v>
      </c>
      <c r="C22" s="466" t="s">
        <v>390</v>
      </c>
      <c r="D22" s="512">
        <v>33.704025999999999</v>
      </c>
      <c r="E22" s="512">
        <v>0</v>
      </c>
      <c r="F22" s="512">
        <v>3.7247199999999996</v>
      </c>
      <c r="G22" s="512">
        <v>25.452852</v>
      </c>
      <c r="H22" s="512">
        <v>4.5264540000000002</v>
      </c>
      <c r="I22" s="512">
        <v>75.658999999999978</v>
      </c>
      <c r="J22" s="512">
        <v>0.22200000000000003</v>
      </c>
      <c r="K22" s="512">
        <v>22.861000000000001</v>
      </c>
      <c r="L22" s="512">
        <v>43.144999999999989</v>
      </c>
      <c r="M22" s="512">
        <v>9.4309999999999992</v>
      </c>
      <c r="N22" s="512">
        <v>41.954973999999979</v>
      </c>
      <c r="O22" s="512">
        <v>0.22200000000000003</v>
      </c>
      <c r="P22" s="512">
        <v>19.136279999999999</v>
      </c>
      <c r="Q22" s="512">
        <v>17.692147999999989</v>
      </c>
      <c r="R22" s="512">
        <v>4.904545999999999</v>
      </c>
      <c r="S22" s="512">
        <v>28.563360000000003</v>
      </c>
      <c r="T22" s="512">
        <v>1.3759999999999999</v>
      </c>
      <c r="U22" s="512">
        <v>1.1317999999999999</v>
      </c>
      <c r="V22" s="512">
        <v>22.300260000000002</v>
      </c>
      <c r="W22" s="512">
        <v>3.7553000000000001</v>
      </c>
      <c r="X22" s="512">
        <v>51.149200000000008</v>
      </c>
      <c r="Y22" s="512">
        <v>1.673</v>
      </c>
      <c r="Z22" s="512">
        <v>14.701799999999999</v>
      </c>
      <c r="AA22" s="512">
        <v>26.873999999999999</v>
      </c>
      <c r="AB22" s="512">
        <v>7.9003999999999976</v>
      </c>
      <c r="AC22" s="512">
        <v>22.585839999999994</v>
      </c>
      <c r="AD22" s="512">
        <v>0.29700000000000015</v>
      </c>
      <c r="AE22" s="512">
        <v>13.57</v>
      </c>
      <c r="AF22" s="512">
        <v>4.5737399999999973</v>
      </c>
      <c r="AG22" s="512">
        <v>4.1450999999999993</v>
      </c>
      <c r="AH22" s="78">
        <v>0</v>
      </c>
      <c r="AI22" s="78">
        <v>0</v>
      </c>
      <c r="AJ22" s="78">
        <v>0</v>
      </c>
      <c r="AK22" s="78">
        <v>0</v>
      </c>
      <c r="AL22" s="78">
        <v>0</v>
      </c>
      <c r="AM22" s="78">
        <v>0</v>
      </c>
      <c r="AN22" s="78">
        <v>0</v>
      </c>
      <c r="AO22" s="78">
        <v>0</v>
      </c>
      <c r="AP22" s="78">
        <v>0</v>
      </c>
      <c r="AQ22" s="484">
        <v>0</v>
      </c>
    </row>
    <row r="23" spans="1:44" s="48" customFormat="1" x14ac:dyDescent="0.25">
      <c r="A23" s="414" t="s">
        <v>482</v>
      </c>
      <c r="B23" s="465" t="s">
        <v>500</v>
      </c>
      <c r="C23" s="466" t="s">
        <v>385</v>
      </c>
      <c r="D23" s="512">
        <v>873.14823799999999</v>
      </c>
      <c r="E23" s="512">
        <v>129.71057301870002</v>
      </c>
      <c r="F23" s="512">
        <v>416.38784484000001</v>
      </c>
      <c r="G23" s="512">
        <v>263.20453427900003</v>
      </c>
      <c r="H23" s="512">
        <v>63.845285862299981</v>
      </c>
      <c r="I23" s="512">
        <v>1250.5543877200002</v>
      </c>
      <c r="J23" s="512">
        <v>85.818175819999993</v>
      </c>
      <c r="K23" s="512">
        <v>600.50880402000007</v>
      </c>
      <c r="L23" s="512">
        <v>464.48180553999987</v>
      </c>
      <c r="M23" s="512">
        <v>99.745602340000019</v>
      </c>
      <c r="N23" s="512">
        <v>377.40614972000026</v>
      </c>
      <c r="O23" s="512">
        <v>-43.892397198700024</v>
      </c>
      <c r="P23" s="512">
        <v>184.12095918000006</v>
      </c>
      <c r="Q23" s="512">
        <v>201.27727126099984</v>
      </c>
      <c r="R23" s="512">
        <v>35.900316477700038</v>
      </c>
      <c r="S23" s="512">
        <v>747.55500000000006</v>
      </c>
      <c r="T23" s="512">
        <v>82.872099999999989</v>
      </c>
      <c r="U23" s="512">
        <v>277.30500000000006</v>
      </c>
      <c r="V23" s="512">
        <v>240.25239999999994</v>
      </c>
      <c r="W23" s="512">
        <v>147.12550000000007</v>
      </c>
      <c r="X23" s="512">
        <v>950.84730000000025</v>
      </c>
      <c r="Y23" s="512">
        <v>58.12119999999998</v>
      </c>
      <c r="Z23" s="512">
        <v>468.08739999999989</v>
      </c>
      <c r="AA23" s="512">
        <v>241.07900000000004</v>
      </c>
      <c r="AB23" s="512">
        <v>183.55970000000016</v>
      </c>
      <c r="AC23" s="512">
        <v>203.29230000000007</v>
      </c>
      <c r="AD23" s="512">
        <v>-24.750899999999998</v>
      </c>
      <c r="AE23" s="512">
        <v>190.78239999999994</v>
      </c>
      <c r="AF23" s="512">
        <v>0.82660000000000688</v>
      </c>
      <c r="AG23" s="512">
        <v>36.434200000000097</v>
      </c>
      <c r="AH23" s="78">
        <v>0</v>
      </c>
      <c r="AI23" s="78">
        <v>0</v>
      </c>
      <c r="AJ23" s="78">
        <v>0</v>
      </c>
      <c r="AK23" s="78">
        <v>80.281999999999996</v>
      </c>
      <c r="AL23" s="78">
        <v>0</v>
      </c>
      <c r="AM23" s="78">
        <v>0</v>
      </c>
      <c r="AN23" s="78">
        <v>0</v>
      </c>
      <c r="AO23" s="78">
        <v>0</v>
      </c>
      <c r="AP23" s="78">
        <v>183.17700000000008</v>
      </c>
      <c r="AQ23" s="484">
        <v>0</v>
      </c>
    </row>
    <row r="24" spans="1:44" s="48" customFormat="1" x14ac:dyDescent="0.25">
      <c r="A24" s="414" t="s">
        <v>482</v>
      </c>
      <c r="B24" s="465" t="s">
        <v>922</v>
      </c>
      <c r="C24" s="466" t="s">
        <v>923</v>
      </c>
      <c r="D24" s="512">
        <v>0</v>
      </c>
      <c r="E24" s="512">
        <v>0</v>
      </c>
      <c r="F24" s="512">
        <v>0</v>
      </c>
      <c r="G24" s="512">
        <v>0</v>
      </c>
      <c r="H24" s="512">
        <v>0</v>
      </c>
      <c r="I24" s="512">
        <v>0.62669300000000006</v>
      </c>
      <c r="J24" s="512">
        <v>0</v>
      </c>
      <c r="K24" s="512">
        <v>0</v>
      </c>
      <c r="L24" s="512">
        <v>0.52919300000000002</v>
      </c>
      <c r="M24" s="512">
        <v>9.7500000000000003E-2</v>
      </c>
      <c r="N24" s="512">
        <v>0.62669300000000006</v>
      </c>
      <c r="O24" s="512">
        <v>0</v>
      </c>
      <c r="P24" s="512">
        <v>0</v>
      </c>
      <c r="Q24" s="512">
        <v>0.52919300000000002</v>
      </c>
      <c r="R24" s="512">
        <v>9.7500000000000003E-2</v>
      </c>
      <c r="S24" s="512">
        <v>0</v>
      </c>
      <c r="T24" s="512">
        <v>0</v>
      </c>
      <c r="U24" s="512">
        <v>0</v>
      </c>
      <c r="V24" s="512">
        <v>0</v>
      </c>
      <c r="W24" s="512">
        <v>0</v>
      </c>
      <c r="X24" s="512">
        <v>0.62669300000000006</v>
      </c>
      <c r="Y24" s="512">
        <v>0</v>
      </c>
      <c r="Z24" s="512">
        <v>0.52919300000000002</v>
      </c>
      <c r="AA24" s="512">
        <v>0</v>
      </c>
      <c r="AB24" s="512">
        <v>9.7500000000000003E-2</v>
      </c>
      <c r="AC24" s="512">
        <v>0.62669300000000006</v>
      </c>
      <c r="AD24" s="512">
        <v>0</v>
      </c>
      <c r="AE24" s="512">
        <v>0.52919300000000002</v>
      </c>
      <c r="AF24" s="512">
        <v>0</v>
      </c>
      <c r="AG24" s="512">
        <v>9.7500000000000003E-2</v>
      </c>
      <c r="AH24" s="78">
        <v>0</v>
      </c>
      <c r="AI24" s="78">
        <v>0</v>
      </c>
      <c r="AJ24" s="78">
        <v>0</v>
      </c>
      <c r="AK24" s="78">
        <v>0</v>
      </c>
      <c r="AL24" s="78">
        <v>0</v>
      </c>
      <c r="AM24" s="78">
        <v>0</v>
      </c>
      <c r="AN24" s="78">
        <v>0</v>
      </c>
      <c r="AO24" s="78">
        <v>0</v>
      </c>
      <c r="AP24" s="78">
        <v>0</v>
      </c>
      <c r="AQ24" s="484">
        <v>0</v>
      </c>
    </row>
    <row r="25" spans="1:44" s="48" customFormat="1" x14ac:dyDescent="0.25">
      <c r="A25" s="414" t="s">
        <v>482</v>
      </c>
      <c r="B25" s="465" t="s">
        <v>501</v>
      </c>
      <c r="C25" s="466" t="s">
        <v>391</v>
      </c>
      <c r="D25" s="512">
        <v>0</v>
      </c>
      <c r="E25" s="512">
        <v>0</v>
      </c>
      <c r="F25" s="512">
        <v>0</v>
      </c>
      <c r="G25" s="512">
        <v>0</v>
      </c>
      <c r="H25" s="512">
        <v>0</v>
      </c>
      <c r="I25" s="512">
        <v>0</v>
      </c>
      <c r="J25" s="512">
        <v>0</v>
      </c>
      <c r="K25" s="512">
        <v>0</v>
      </c>
      <c r="L25" s="512">
        <v>0</v>
      </c>
      <c r="M25" s="512">
        <v>0</v>
      </c>
      <c r="N25" s="512">
        <v>0</v>
      </c>
      <c r="O25" s="512">
        <v>0</v>
      </c>
      <c r="P25" s="512">
        <v>0</v>
      </c>
      <c r="Q25" s="512">
        <v>0</v>
      </c>
      <c r="R25" s="512">
        <v>0</v>
      </c>
      <c r="S25" s="512">
        <v>0</v>
      </c>
      <c r="T25" s="512">
        <v>0</v>
      </c>
      <c r="U25" s="512">
        <v>0</v>
      </c>
      <c r="V25" s="512">
        <v>0</v>
      </c>
      <c r="W25" s="512">
        <v>0</v>
      </c>
      <c r="X25" s="512">
        <v>0.82</v>
      </c>
      <c r="Y25" s="512">
        <v>0</v>
      </c>
      <c r="Z25" s="512">
        <v>0</v>
      </c>
      <c r="AA25" s="512">
        <v>0</v>
      </c>
      <c r="AB25" s="512">
        <v>0.82</v>
      </c>
      <c r="AC25" s="512">
        <v>0.82</v>
      </c>
      <c r="AD25" s="512">
        <v>0</v>
      </c>
      <c r="AE25" s="512">
        <v>0</v>
      </c>
      <c r="AF25" s="512">
        <v>0</v>
      </c>
      <c r="AG25" s="512">
        <v>0.82</v>
      </c>
      <c r="AH25" s="78">
        <v>0</v>
      </c>
      <c r="AI25" s="78">
        <v>0</v>
      </c>
      <c r="AJ25" s="78">
        <v>0</v>
      </c>
      <c r="AK25" s="78">
        <v>0</v>
      </c>
      <c r="AL25" s="78">
        <v>0</v>
      </c>
      <c r="AM25" s="78">
        <v>0</v>
      </c>
      <c r="AN25" s="78">
        <v>0</v>
      </c>
      <c r="AO25" s="78">
        <v>0</v>
      </c>
      <c r="AP25" s="78">
        <v>0</v>
      </c>
      <c r="AQ25" s="484">
        <v>0</v>
      </c>
    </row>
    <row r="26" spans="1:44" s="48" customFormat="1" x14ac:dyDescent="0.25">
      <c r="A26" s="274">
        <v>1</v>
      </c>
      <c r="B26" s="275" t="s">
        <v>115</v>
      </c>
      <c r="C26" s="274">
        <v>1</v>
      </c>
      <c r="D26" s="513">
        <v>12.2496612</v>
      </c>
      <c r="E26" s="513">
        <v>11.1</v>
      </c>
      <c r="F26" s="513">
        <v>0</v>
      </c>
      <c r="G26" s="513">
        <v>0</v>
      </c>
      <c r="H26" s="513">
        <v>1.1496611999999999</v>
      </c>
      <c r="I26" s="513">
        <v>3.4954350000000001</v>
      </c>
      <c r="J26" s="513">
        <v>0</v>
      </c>
      <c r="K26" s="513">
        <v>0</v>
      </c>
      <c r="L26" s="513">
        <v>0.29068548</v>
      </c>
      <c r="M26" s="513">
        <v>3.20474952</v>
      </c>
      <c r="N26" s="513">
        <v>-8.7542261999999997</v>
      </c>
      <c r="O26" s="513">
        <v>-11.1</v>
      </c>
      <c r="P26" s="513">
        <v>0</v>
      </c>
      <c r="Q26" s="513">
        <v>0.29068548</v>
      </c>
      <c r="R26" s="513">
        <v>2.0550883200000003</v>
      </c>
      <c r="S26" s="513">
        <v>12.625</v>
      </c>
      <c r="T26" s="513">
        <v>11.469000000000001</v>
      </c>
      <c r="U26" s="513">
        <v>0</v>
      </c>
      <c r="V26" s="513">
        <v>0</v>
      </c>
      <c r="W26" s="513">
        <v>1.1559999999999993</v>
      </c>
      <c r="X26" s="513">
        <v>3.0640000000000001</v>
      </c>
      <c r="Y26" s="513">
        <v>0</v>
      </c>
      <c r="Z26" s="513">
        <v>0</v>
      </c>
      <c r="AA26" s="513">
        <v>0</v>
      </c>
      <c r="AB26" s="513">
        <v>3.0640000000000001</v>
      </c>
      <c r="AC26" s="513">
        <v>-9.5609999999999999</v>
      </c>
      <c r="AD26" s="513">
        <v>-11.469000000000001</v>
      </c>
      <c r="AE26" s="513">
        <v>0</v>
      </c>
      <c r="AF26" s="513">
        <v>0</v>
      </c>
      <c r="AG26" s="513">
        <v>1.9080000000000008</v>
      </c>
      <c r="AH26" s="276">
        <v>0</v>
      </c>
      <c r="AI26" s="276">
        <v>0</v>
      </c>
      <c r="AJ26" s="276">
        <v>0</v>
      </c>
      <c r="AK26" s="276">
        <v>0</v>
      </c>
      <c r="AL26" s="276">
        <v>0</v>
      </c>
      <c r="AM26" s="276">
        <v>0</v>
      </c>
      <c r="AN26" s="276">
        <v>0</v>
      </c>
      <c r="AO26" s="276">
        <v>0</v>
      </c>
      <c r="AP26" s="276">
        <v>0</v>
      </c>
      <c r="AQ26" s="276">
        <v>0</v>
      </c>
    </row>
    <row r="27" spans="1:44" s="48" customFormat="1" x14ac:dyDescent="0.25">
      <c r="A27" s="274" t="s">
        <v>15</v>
      </c>
      <c r="B27" s="275" t="s">
        <v>382</v>
      </c>
      <c r="C27" s="274">
        <v>1</v>
      </c>
      <c r="D27" s="513">
        <v>11.1</v>
      </c>
      <c r="E27" s="513">
        <v>11.1</v>
      </c>
      <c r="F27" s="513">
        <v>0</v>
      </c>
      <c r="G27" s="513">
        <v>0</v>
      </c>
      <c r="H27" s="513">
        <v>0</v>
      </c>
      <c r="I27" s="513">
        <v>0.93033317999999998</v>
      </c>
      <c r="J27" s="513">
        <v>0</v>
      </c>
      <c r="K27" s="513">
        <v>0</v>
      </c>
      <c r="L27" s="513">
        <v>0</v>
      </c>
      <c r="M27" s="513">
        <v>0.93033317999999998</v>
      </c>
      <c r="N27" s="513">
        <v>-10.16966682</v>
      </c>
      <c r="O27" s="513">
        <v>-11.1</v>
      </c>
      <c r="P27" s="513">
        <v>0</v>
      </c>
      <c r="Q27" s="513">
        <v>0</v>
      </c>
      <c r="R27" s="513">
        <v>0.93033317999999998</v>
      </c>
      <c r="S27" s="513">
        <v>11.48</v>
      </c>
      <c r="T27" s="513">
        <v>11.469000000000001</v>
      </c>
      <c r="U27" s="513">
        <v>0</v>
      </c>
      <c r="V27" s="513">
        <v>0</v>
      </c>
      <c r="W27" s="513">
        <v>1.0999999999999233E-2</v>
      </c>
      <c r="X27" s="513">
        <v>0.76800000000000002</v>
      </c>
      <c r="Y27" s="513">
        <v>0</v>
      </c>
      <c r="Z27" s="513">
        <v>0</v>
      </c>
      <c r="AA27" s="513">
        <v>0</v>
      </c>
      <c r="AB27" s="513">
        <v>0.76800000000000002</v>
      </c>
      <c r="AC27" s="513">
        <v>-10.712</v>
      </c>
      <c r="AD27" s="513">
        <v>-11.469000000000001</v>
      </c>
      <c r="AE27" s="513">
        <v>0</v>
      </c>
      <c r="AF27" s="513">
        <v>0</v>
      </c>
      <c r="AG27" s="513">
        <v>0.75700000000000078</v>
      </c>
      <c r="AH27" s="276">
        <v>0</v>
      </c>
      <c r="AI27" s="276">
        <v>0</v>
      </c>
      <c r="AJ27" s="276">
        <v>0</v>
      </c>
      <c r="AK27" s="276">
        <v>0</v>
      </c>
      <c r="AL27" s="276">
        <v>0</v>
      </c>
      <c r="AM27" s="276">
        <v>0</v>
      </c>
      <c r="AN27" s="276">
        <v>0</v>
      </c>
      <c r="AO27" s="276">
        <v>0</v>
      </c>
      <c r="AP27" s="276">
        <v>0</v>
      </c>
      <c r="AQ27" s="276">
        <v>0</v>
      </c>
    </row>
    <row r="28" spans="1:44" s="48" customFormat="1" x14ac:dyDescent="0.25">
      <c r="A28" s="274" t="s">
        <v>172</v>
      </c>
      <c r="B28" s="275" t="s">
        <v>460</v>
      </c>
      <c r="C28" s="274">
        <v>0</v>
      </c>
      <c r="D28" s="513">
        <v>11.1</v>
      </c>
      <c r="E28" s="513">
        <v>11.1</v>
      </c>
      <c r="F28" s="513">
        <v>0</v>
      </c>
      <c r="G28" s="513">
        <v>0</v>
      </c>
      <c r="H28" s="513">
        <v>0</v>
      </c>
      <c r="I28" s="513">
        <v>0.93033317999999998</v>
      </c>
      <c r="J28" s="513">
        <v>0</v>
      </c>
      <c r="K28" s="513">
        <v>0</v>
      </c>
      <c r="L28" s="513">
        <v>0</v>
      </c>
      <c r="M28" s="513">
        <v>0.93033317999999998</v>
      </c>
      <c r="N28" s="513">
        <v>-10.16966682</v>
      </c>
      <c r="O28" s="513">
        <v>-11.1</v>
      </c>
      <c r="P28" s="513">
        <v>0</v>
      </c>
      <c r="Q28" s="513">
        <v>0</v>
      </c>
      <c r="R28" s="513">
        <v>0.93033317999999998</v>
      </c>
      <c r="S28" s="513">
        <v>11.48</v>
      </c>
      <c r="T28" s="513">
        <v>11.469000000000001</v>
      </c>
      <c r="U28" s="513">
        <v>0</v>
      </c>
      <c r="V28" s="513">
        <v>0</v>
      </c>
      <c r="W28" s="513">
        <v>1.0999999999999233E-2</v>
      </c>
      <c r="X28" s="513">
        <v>0.76800000000000002</v>
      </c>
      <c r="Y28" s="513">
        <v>0</v>
      </c>
      <c r="Z28" s="513">
        <v>0</v>
      </c>
      <c r="AA28" s="513">
        <v>0</v>
      </c>
      <c r="AB28" s="513">
        <v>0.76800000000000002</v>
      </c>
      <c r="AC28" s="513">
        <v>-10.712</v>
      </c>
      <c r="AD28" s="513">
        <v>-11.469000000000001</v>
      </c>
      <c r="AE28" s="513">
        <v>0</v>
      </c>
      <c r="AF28" s="513">
        <v>0</v>
      </c>
      <c r="AG28" s="513">
        <v>0.75700000000000078</v>
      </c>
      <c r="AH28" s="276">
        <v>0</v>
      </c>
      <c r="AI28" s="276">
        <v>0</v>
      </c>
      <c r="AJ28" s="276">
        <v>0</v>
      </c>
      <c r="AK28" s="276">
        <v>0</v>
      </c>
      <c r="AL28" s="276">
        <v>0</v>
      </c>
      <c r="AM28" s="276">
        <v>0</v>
      </c>
      <c r="AN28" s="276">
        <v>0</v>
      </c>
      <c r="AO28" s="276">
        <v>0</v>
      </c>
      <c r="AP28" s="276">
        <v>0</v>
      </c>
      <c r="AQ28" s="276">
        <v>0</v>
      </c>
    </row>
    <row r="29" spans="1:44" s="48" customFormat="1" ht="47.25" x14ac:dyDescent="0.25">
      <c r="A29" s="274">
        <v>0</v>
      </c>
      <c r="B29" s="275" t="s">
        <v>520</v>
      </c>
      <c r="C29" s="274" t="s">
        <v>385</v>
      </c>
      <c r="D29" s="513">
        <v>11.1</v>
      </c>
      <c r="E29" s="513">
        <v>11.1</v>
      </c>
      <c r="F29" s="513">
        <v>0</v>
      </c>
      <c r="G29" s="513">
        <v>0</v>
      </c>
      <c r="H29" s="513">
        <v>0</v>
      </c>
      <c r="I29" s="513">
        <v>0.93033317999999998</v>
      </c>
      <c r="J29" s="513">
        <v>0</v>
      </c>
      <c r="K29" s="513">
        <v>0</v>
      </c>
      <c r="L29" s="513">
        <v>0</v>
      </c>
      <c r="M29" s="513">
        <v>0.93033317999999998</v>
      </c>
      <c r="N29" s="513">
        <v>-10.16966682</v>
      </c>
      <c r="O29" s="513">
        <v>-11.1</v>
      </c>
      <c r="P29" s="513">
        <v>0</v>
      </c>
      <c r="Q29" s="513">
        <v>0</v>
      </c>
      <c r="R29" s="513">
        <v>0.93033317999999998</v>
      </c>
      <c r="S29" s="513">
        <v>11.48</v>
      </c>
      <c r="T29" s="513">
        <v>11.469000000000001</v>
      </c>
      <c r="U29" s="513">
        <v>0</v>
      </c>
      <c r="V29" s="513">
        <v>0</v>
      </c>
      <c r="W29" s="513">
        <v>1.0999999999999233E-2</v>
      </c>
      <c r="X29" s="513">
        <v>0.76800000000000002</v>
      </c>
      <c r="Y29" s="513">
        <v>0</v>
      </c>
      <c r="Z29" s="513">
        <v>0</v>
      </c>
      <c r="AA29" s="513">
        <v>0</v>
      </c>
      <c r="AB29" s="513">
        <v>0.76800000000000002</v>
      </c>
      <c r="AC29" s="513">
        <v>-10.712</v>
      </c>
      <c r="AD29" s="513">
        <v>-11.469000000000001</v>
      </c>
      <c r="AE29" s="513">
        <v>0</v>
      </c>
      <c r="AF29" s="513">
        <v>0</v>
      </c>
      <c r="AG29" s="513">
        <v>0.75700000000000078</v>
      </c>
      <c r="AH29" s="276">
        <v>0</v>
      </c>
      <c r="AI29" s="276">
        <v>0</v>
      </c>
      <c r="AJ29" s="276">
        <v>0</v>
      </c>
      <c r="AK29" s="276">
        <v>0</v>
      </c>
      <c r="AL29" s="276">
        <v>0</v>
      </c>
      <c r="AM29" s="276">
        <v>0</v>
      </c>
      <c r="AN29" s="276">
        <v>0</v>
      </c>
      <c r="AO29" s="276">
        <v>0</v>
      </c>
      <c r="AP29" s="276">
        <v>0</v>
      </c>
      <c r="AQ29" s="276">
        <v>0</v>
      </c>
      <c r="AR29" s="98"/>
    </row>
    <row r="30" spans="1:44" s="48" customFormat="1" x14ac:dyDescent="0.25">
      <c r="A30" s="274" t="s">
        <v>17</v>
      </c>
      <c r="B30" s="275" t="s">
        <v>383</v>
      </c>
      <c r="C30" s="274">
        <v>1</v>
      </c>
      <c r="D30" s="513">
        <v>1.1496611999999999</v>
      </c>
      <c r="E30" s="513">
        <v>0</v>
      </c>
      <c r="F30" s="513">
        <v>0</v>
      </c>
      <c r="G30" s="513">
        <v>0</v>
      </c>
      <c r="H30" s="513">
        <v>1.1496611999999999</v>
      </c>
      <c r="I30" s="513">
        <v>2.5651018200000002</v>
      </c>
      <c r="J30" s="513">
        <v>0</v>
      </c>
      <c r="K30" s="513">
        <v>0</v>
      </c>
      <c r="L30" s="513">
        <v>0.29068548</v>
      </c>
      <c r="M30" s="513">
        <v>2.2744163400000001</v>
      </c>
      <c r="N30" s="513">
        <v>1.4154406200000003</v>
      </c>
      <c r="O30" s="513">
        <v>0</v>
      </c>
      <c r="P30" s="513">
        <v>0</v>
      </c>
      <c r="Q30" s="513">
        <v>0.29068548</v>
      </c>
      <c r="R30" s="513">
        <v>1.1247551400000002</v>
      </c>
      <c r="S30" s="513">
        <v>1.145</v>
      </c>
      <c r="T30" s="513">
        <v>0</v>
      </c>
      <c r="U30" s="513">
        <v>0</v>
      </c>
      <c r="V30" s="513">
        <v>0</v>
      </c>
      <c r="W30" s="513">
        <v>1.145</v>
      </c>
      <c r="X30" s="513">
        <v>2.2959999999999998</v>
      </c>
      <c r="Y30" s="513">
        <v>0</v>
      </c>
      <c r="Z30" s="513">
        <v>0</v>
      </c>
      <c r="AA30" s="513">
        <v>0</v>
      </c>
      <c r="AB30" s="513">
        <v>2.2959999999999998</v>
      </c>
      <c r="AC30" s="513">
        <v>1.1509999999999998</v>
      </c>
      <c r="AD30" s="513">
        <v>0</v>
      </c>
      <c r="AE30" s="513">
        <v>0</v>
      </c>
      <c r="AF30" s="513">
        <v>0</v>
      </c>
      <c r="AG30" s="513">
        <v>1.1509999999999998</v>
      </c>
      <c r="AH30" s="276">
        <v>0</v>
      </c>
      <c r="AI30" s="276">
        <v>0</v>
      </c>
      <c r="AJ30" s="276">
        <v>0</v>
      </c>
      <c r="AK30" s="276">
        <v>0</v>
      </c>
      <c r="AL30" s="276">
        <v>0</v>
      </c>
      <c r="AM30" s="276">
        <v>0</v>
      </c>
      <c r="AN30" s="276">
        <v>0</v>
      </c>
      <c r="AO30" s="276">
        <v>0</v>
      </c>
      <c r="AP30" s="276">
        <v>0</v>
      </c>
      <c r="AQ30" s="276">
        <v>0</v>
      </c>
      <c r="AR30" s="98"/>
    </row>
    <row r="31" spans="1:44" s="48" customFormat="1" x14ac:dyDescent="0.25">
      <c r="A31" s="274">
        <v>1</v>
      </c>
      <c r="B31" s="275" t="s">
        <v>451</v>
      </c>
      <c r="C31" s="274">
        <v>0</v>
      </c>
      <c r="D31" s="513">
        <v>0</v>
      </c>
      <c r="E31" s="513">
        <v>0</v>
      </c>
      <c r="F31" s="513">
        <v>0</v>
      </c>
      <c r="G31" s="513">
        <v>0</v>
      </c>
      <c r="H31" s="513">
        <v>0</v>
      </c>
      <c r="I31" s="513">
        <v>0</v>
      </c>
      <c r="J31" s="513">
        <v>0</v>
      </c>
      <c r="K31" s="513">
        <v>0</v>
      </c>
      <c r="L31" s="513">
        <v>0</v>
      </c>
      <c r="M31" s="513">
        <v>0</v>
      </c>
      <c r="N31" s="513">
        <v>0</v>
      </c>
      <c r="O31" s="513">
        <v>0</v>
      </c>
      <c r="P31" s="513">
        <v>0</v>
      </c>
      <c r="Q31" s="513">
        <v>0</v>
      </c>
      <c r="R31" s="513">
        <v>0</v>
      </c>
      <c r="S31" s="513">
        <v>0</v>
      </c>
      <c r="T31" s="513">
        <v>0</v>
      </c>
      <c r="U31" s="513">
        <v>0</v>
      </c>
      <c r="V31" s="513">
        <v>0</v>
      </c>
      <c r="W31" s="513">
        <v>0</v>
      </c>
      <c r="X31" s="513">
        <v>0</v>
      </c>
      <c r="Y31" s="513">
        <v>0</v>
      </c>
      <c r="Z31" s="513">
        <v>0</v>
      </c>
      <c r="AA31" s="513">
        <v>0</v>
      </c>
      <c r="AB31" s="513">
        <v>0</v>
      </c>
      <c r="AC31" s="513">
        <v>0</v>
      </c>
      <c r="AD31" s="513">
        <v>0</v>
      </c>
      <c r="AE31" s="513">
        <v>0</v>
      </c>
      <c r="AF31" s="513">
        <v>0</v>
      </c>
      <c r="AG31" s="513">
        <v>0</v>
      </c>
      <c r="AH31" s="276">
        <v>0</v>
      </c>
      <c r="AI31" s="276">
        <v>0</v>
      </c>
      <c r="AJ31" s="276">
        <v>0</v>
      </c>
      <c r="AK31" s="276">
        <v>0</v>
      </c>
      <c r="AL31" s="276">
        <v>0</v>
      </c>
      <c r="AM31" s="276">
        <v>0</v>
      </c>
      <c r="AN31" s="276">
        <v>0</v>
      </c>
      <c r="AO31" s="276">
        <v>0</v>
      </c>
      <c r="AP31" s="276">
        <v>0</v>
      </c>
      <c r="AQ31" s="276">
        <v>0</v>
      </c>
      <c r="AR31" s="98"/>
    </row>
    <row r="32" spans="1:44" s="48" customFormat="1" x14ac:dyDescent="0.25">
      <c r="A32" s="274">
        <v>2</v>
      </c>
      <c r="B32" s="275" t="s">
        <v>452</v>
      </c>
      <c r="C32" s="274">
        <v>0</v>
      </c>
      <c r="D32" s="513">
        <v>0</v>
      </c>
      <c r="E32" s="513">
        <v>0</v>
      </c>
      <c r="F32" s="513">
        <v>0</v>
      </c>
      <c r="G32" s="513">
        <v>0</v>
      </c>
      <c r="H32" s="513">
        <v>0</v>
      </c>
      <c r="I32" s="513">
        <v>0</v>
      </c>
      <c r="J32" s="513">
        <v>0</v>
      </c>
      <c r="K32" s="513">
        <v>0</v>
      </c>
      <c r="L32" s="513">
        <v>0</v>
      </c>
      <c r="M32" s="513">
        <v>0</v>
      </c>
      <c r="N32" s="513">
        <v>0</v>
      </c>
      <c r="O32" s="513">
        <v>0</v>
      </c>
      <c r="P32" s="513">
        <v>0</v>
      </c>
      <c r="Q32" s="513">
        <v>0</v>
      </c>
      <c r="R32" s="513">
        <v>0</v>
      </c>
      <c r="S32" s="513">
        <v>0</v>
      </c>
      <c r="T32" s="513">
        <v>0</v>
      </c>
      <c r="U32" s="513">
        <v>0</v>
      </c>
      <c r="V32" s="513">
        <v>0</v>
      </c>
      <c r="W32" s="513">
        <v>0</v>
      </c>
      <c r="X32" s="513">
        <v>0</v>
      </c>
      <c r="Y32" s="513">
        <v>0</v>
      </c>
      <c r="Z32" s="513">
        <v>0</v>
      </c>
      <c r="AA32" s="513">
        <v>0</v>
      </c>
      <c r="AB32" s="513">
        <v>0</v>
      </c>
      <c r="AC32" s="513">
        <v>0</v>
      </c>
      <c r="AD32" s="513">
        <v>0</v>
      </c>
      <c r="AE32" s="513">
        <v>0</v>
      </c>
      <c r="AF32" s="513">
        <v>0</v>
      </c>
      <c r="AG32" s="513">
        <v>0</v>
      </c>
      <c r="AH32" s="276">
        <v>0</v>
      </c>
      <c r="AI32" s="276">
        <v>0</v>
      </c>
      <c r="AJ32" s="276">
        <v>0</v>
      </c>
      <c r="AK32" s="276">
        <v>0</v>
      </c>
      <c r="AL32" s="276">
        <v>0</v>
      </c>
      <c r="AM32" s="276">
        <v>0</v>
      </c>
      <c r="AN32" s="276">
        <v>0</v>
      </c>
      <c r="AO32" s="276">
        <v>0</v>
      </c>
      <c r="AP32" s="276">
        <v>0</v>
      </c>
      <c r="AQ32" s="276">
        <v>0</v>
      </c>
      <c r="AR32" s="98"/>
    </row>
    <row r="33" spans="1:44" s="48" customFormat="1" x14ac:dyDescent="0.25">
      <c r="A33" s="274">
        <v>3</v>
      </c>
      <c r="B33" s="275" t="s">
        <v>453</v>
      </c>
      <c r="C33" s="274">
        <v>0</v>
      </c>
      <c r="D33" s="513">
        <v>0</v>
      </c>
      <c r="E33" s="513">
        <v>0</v>
      </c>
      <c r="F33" s="513">
        <v>0</v>
      </c>
      <c r="G33" s="513">
        <v>0</v>
      </c>
      <c r="H33" s="513">
        <v>0</v>
      </c>
      <c r="I33" s="513">
        <v>0</v>
      </c>
      <c r="J33" s="513">
        <v>0</v>
      </c>
      <c r="K33" s="513">
        <v>0</v>
      </c>
      <c r="L33" s="513">
        <v>0</v>
      </c>
      <c r="M33" s="513">
        <v>0</v>
      </c>
      <c r="N33" s="513">
        <v>0</v>
      </c>
      <c r="O33" s="513">
        <v>0</v>
      </c>
      <c r="P33" s="513">
        <v>0</v>
      </c>
      <c r="Q33" s="513">
        <v>0</v>
      </c>
      <c r="R33" s="513">
        <v>0</v>
      </c>
      <c r="S33" s="513">
        <v>0</v>
      </c>
      <c r="T33" s="513">
        <v>0</v>
      </c>
      <c r="U33" s="513">
        <v>0</v>
      </c>
      <c r="V33" s="513">
        <v>0</v>
      </c>
      <c r="W33" s="513">
        <v>0</v>
      </c>
      <c r="X33" s="513">
        <v>0</v>
      </c>
      <c r="Y33" s="513">
        <v>0</v>
      </c>
      <c r="Z33" s="513">
        <v>0</v>
      </c>
      <c r="AA33" s="513">
        <v>0</v>
      </c>
      <c r="AB33" s="513">
        <v>0</v>
      </c>
      <c r="AC33" s="513">
        <v>0</v>
      </c>
      <c r="AD33" s="513">
        <v>0</v>
      </c>
      <c r="AE33" s="513">
        <v>0</v>
      </c>
      <c r="AF33" s="513">
        <v>0</v>
      </c>
      <c r="AG33" s="513">
        <v>0</v>
      </c>
      <c r="AH33" s="276">
        <v>0</v>
      </c>
      <c r="AI33" s="276">
        <v>0</v>
      </c>
      <c r="AJ33" s="276">
        <v>0</v>
      </c>
      <c r="AK33" s="276">
        <v>0</v>
      </c>
      <c r="AL33" s="276">
        <v>0</v>
      </c>
      <c r="AM33" s="276">
        <v>0</v>
      </c>
      <c r="AN33" s="276">
        <v>0</v>
      </c>
      <c r="AO33" s="276">
        <v>0</v>
      </c>
      <c r="AP33" s="276">
        <v>0</v>
      </c>
      <c r="AQ33" s="276">
        <v>0</v>
      </c>
      <c r="AR33" s="98"/>
    </row>
    <row r="34" spans="1:44" s="48" customFormat="1" x14ac:dyDescent="0.25">
      <c r="A34" s="274">
        <v>4</v>
      </c>
      <c r="B34" s="275" t="s">
        <v>454</v>
      </c>
      <c r="C34" s="274">
        <v>0</v>
      </c>
      <c r="D34" s="513">
        <v>0</v>
      </c>
      <c r="E34" s="513">
        <v>0</v>
      </c>
      <c r="F34" s="513">
        <v>0</v>
      </c>
      <c r="G34" s="513">
        <v>0</v>
      </c>
      <c r="H34" s="513">
        <v>0</v>
      </c>
      <c r="I34" s="513">
        <v>0</v>
      </c>
      <c r="J34" s="513">
        <v>0</v>
      </c>
      <c r="K34" s="513">
        <v>0</v>
      </c>
      <c r="L34" s="513">
        <v>0</v>
      </c>
      <c r="M34" s="513">
        <v>0</v>
      </c>
      <c r="N34" s="513">
        <v>0</v>
      </c>
      <c r="O34" s="513">
        <v>0</v>
      </c>
      <c r="P34" s="513">
        <v>0</v>
      </c>
      <c r="Q34" s="513">
        <v>0</v>
      </c>
      <c r="R34" s="513">
        <v>0</v>
      </c>
      <c r="S34" s="513">
        <v>0</v>
      </c>
      <c r="T34" s="513">
        <v>0</v>
      </c>
      <c r="U34" s="513">
        <v>0</v>
      </c>
      <c r="V34" s="513">
        <v>0</v>
      </c>
      <c r="W34" s="513">
        <v>0</v>
      </c>
      <c r="X34" s="513">
        <v>0</v>
      </c>
      <c r="Y34" s="513">
        <v>0</v>
      </c>
      <c r="Z34" s="513">
        <v>0</v>
      </c>
      <c r="AA34" s="513">
        <v>0</v>
      </c>
      <c r="AB34" s="513">
        <v>0</v>
      </c>
      <c r="AC34" s="513">
        <v>0</v>
      </c>
      <c r="AD34" s="513">
        <v>0</v>
      </c>
      <c r="AE34" s="513">
        <v>0</v>
      </c>
      <c r="AF34" s="513">
        <v>0</v>
      </c>
      <c r="AG34" s="513">
        <v>0</v>
      </c>
      <c r="AH34" s="276">
        <v>0</v>
      </c>
      <c r="AI34" s="276">
        <v>0</v>
      </c>
      <c r="AJ34" s="276">
        <v>0</v>
      </c>
      <c r="AK34" s="276">
        <v>0</v>
      </c>
      <c r="AL34" s="276">
        <v>0</v>
      </c>
      <c r="AM34" s="276">
        <v>0</v>
      </c>
      <c r="AN34" s="276">
        <v>0</v>
      </c>
      <c r="AO34" s="276">
        <v>0</v>
      </c>
      <c r="AP34" s="276">
        <v>0</v>
      </c>
      <c r="AQ34" s="276">
        <v>0</v>
      </c>
      <c r="AR34" s="98"/>
    </row>
    <row r="35" spans="1:44" s="48" customFormat="1" x14ac:dyDescent="0.25">
      <c r="A35" s="274">
        <v>5</v>
      </c>
      <c r="B35" s="275" t="s">
        <v>455</v>
      </c>
      <c r="C35" s="274">
        <v>0</v>
      </c>
      <c r="D35" s="513">
        <v>0</v>
      </c>
      <c r="E35" s="513">
        <v>0</v>
      </c>
      <c r="F35" s="513">
        <v>0</v>
      </c>
      <c r="G35" s="513">
        <v>0</v>
      </c>
      <c r="H35" s="513">
        <v>0</v>
      </c>
      <c r="I35" s="513">
        <v>0</v>
      </c>
      <c r="J35" s="513">
        <v>0</v>
      </c>
      <c r="K35" s="513">
        <v>0</v>
      </c>
      <c r="L35" s="513">
        <v>0</v>
      </c>
      <c r="M35" s="513">
        <v>0</v>
      </c>
      <c r="N35" s="513">
        <v>0</v>
      </c>
      <c r="O35" s="513">
        <v>0</v>
      </c>
      <c r="P35" s="513">
        <v>0</v>
      </c>
      <c r="Q35" s="513">
        <v>0</v>
      </c>
      <c r="R35" s="513">
        <v>0</v>
      </c>
      <c r="S35" s="513">
        <v>0</v>
      </c>
      <c r="T35" s="513">
        <v>0</v>
      </c>
      <c r="U35" s="513">
        <v>0</v>
      </c>
      <c r="V35" s="513">
        <v>0</v>
      </c>
      <c r="W35" s="513">
        <v>0</v>
      </c>
      <c r="X35" s="513">
        <v>0</v>
      </c>
      <c r="Y35" s="513">
        <v>0</v>
      </c>
      <c r="Z35" s="513">
        <v>0</v>
      </c>
      <c r="AA35" s="513">
        <v>0</v>
      </c>
      <c r="AB35" s="513">
        <v>0</v>
      </c>
      <c r="AC35" s="513">
        <v>0</v>
      </c>
      <c r="AD35" s="513">
        <v>0</v>
      </c>
      <c r="AE35" s="513">
        <v>0</v>
      </c>
      <c r="AF35" s="513">
        <v>0</v>
      </c>
      <c r="AG35" s="513">
        <v>0</v>
      </c>
      <c r="AH35" s="276">
        <v>0</v>
      </c>
      <c r="AI35" s="276">
        <v>0</v>
      </c>
      <c r="AJ35" s="276">
        <v>0</v>
      </c>
      <c r="AK35" s="276">
        <v>0</v>
      </c>
      <c r="AL35" s="276">
        <v>0</v>
      </c>
      <c r="AM35" s="276">
        <v>0</v>
      </c>
      <c r="AN35" s="276">
        <v>0</v>
      </c>
      <c r="AO35" s="276">
        <v>0</v>
      </c>
      <c r="AP35" s="276">
        <v>0</v>
      </c>
      <c r="AQ35" s="276">
        <v>0</v>
      </c>
      <c r="AR35" s="98"/>
    </row>
    <row r="36" spans="1:44" s="48" customFormat="1" x14ac:dyDescent="0.25">
      <c r="A36" s="274">
        <v>6</v>
      </c>
      <c r="B36" s="275" t="s">
        <v>456</v>
      </c>
      <c r="C36" s="274">
        <v>0</v>
      </c>
      <c r="D36" s="513">
        <v>0</v>
      </c>
      <c r="E36" s="513">
        <v>0</v>
      </c>
      <c r="F36" s="513">
        <v>0</v>
      </c>
      <c r="G36" s="513">
        <v>0</v>
      </c>
      <c r="H36" s="513">
        <v>0</v>
      </c>
      <c r="I36" s="513">
        <v>0</v>
      </c>
      <c r="J36" s="513">
        <v>0</v>
      </c>
      <c r="K36" s="513">
        <v>0</v>
      </c>
      <c r="L36" s="513">
        <v>0</v>
      </c>
      <c r="M36" s="513">
        <v>0</v>
      </c>
      <c r="N36" s="513">
        <v>0</v>
      </c>
      <c r="O36" s="513">
        <v>0</v>
      </c>
      <c r="P36" s="513">
        <v>0</v>
      </c>
      <c r="Q36" s="513">
        <v>0</v>
      </c>
      <c r="R36" s="513">
        <v>0</v>
      </c>
      <c r="S36" s="513">
        <v>0</v>
      </c>
      <c r="T36" s="513">
        <v>0</v>
      </c>
      <c r="U36" s="513">
        <v>0</v>
      </c>
      <c r="V36" s="513">
        <v>0</v>
      </c>
      <c r="W36" s="513">
        <v>0</v>
      </c>
      <c r="X36" s="513">
        <v>0</v>
      </c>
      <c r="Y36" s="513">
        <v>0</v>
      </c>
      <c r="Z36" s="513">
        <v>0</v>
      </c>
      <c r="AA36" s="513">
        <v>0</v>
      </c>
      <c r="AB36" s="513">
        <v>0</v>
      </c>
      <c r="AC36" s="513">
        <v>0</v>
      </c>
      <c r="AD36" s="513">
        <v>0</v>
      </c>
      <c r="AE36" s="513">
        <v>0</v>
      </c>
      <c r="AF36" s="513">
        <v>0</v>
      </c>
      <c r="AG36" s="513">
        <v>0</v>
      </c>
      <c r="AH36" s="276">
        <v>0</v>
      </c>
      <c r="AI36" s="276">
        <v>0</v>
      </c>
      <c r="AJ36" s="276">
        <v>0</v>
      </c>
      <c r="AK36" s="276">
        <v>0</v>
      </c>
      <c r="AL36" s="276">
        <v>0</v>
      </c>
      <c r="AM36" s="276">
        <v>0</v>
      </c>
      <c r="AN36" s="276">
        <v>0</v>
      </c>
      <c r="AO36" s="276">
        <v>0</v>
      </c>
      <c r="AP36" s="276">
        <v>0</v>
      </c>
      <c r="AQ36" s="276">
        <v>0</v>
      </c>
      <c r="AR36" s="98"/>
    </row>
    <row r="37" spans="1:44" s="48" customFormat="1" x14ac:dyDescent="0.25">
      <c r="A37" s="274">
        <v>7</v>
      </c>
      <c r="B37" s="275" t="s">
        <v>457</v>
      </c>
      <c r="C37" s="274">
        <v>0</v>
      </c>
      <c r="D37" s="513">
        <v>0</v>
      </c>
      <c r="E37" s="513">
        <v>0</v>
      </c>
      <c r="F37" s="513">
        <v>0</v>
      </c>
      <c r="G37" s="513">
        <v>0</v>
      </c>
      <c r="H37" s="513">
        <v>0</v>
      </c>
      <c r="I37" s="513">
        <v>0</v>
      </c>
      <c r="J37" s="513">
        <v>0</v>
      </c>
      <c r="K37" s="513">
        <v>0</v>
      </c>
      <c r="L37" s="513">
        <v>0</v>
      </c>
      <c r="M37" s="513">
        <v>0</v>
      </c>
      <c r="N37" s="513">
        <v>0</v>
      </c>
      <c r="O37" s="513">
        <v>0</v>
      </c>
      <c r="P37" s="513">
        <v>0</v>
      </c>
      <c r="Q37" s="513">
        <v>0</v>
      </c>
      <c r="R37" s="513">
        <v>0</v>
      </c>
      <c r="S37" s="513">
        <v>0</v>
      </c>
      <c r="T37" s="513">
        <v>0</v>
      </c>
      <c r="U37" s="513">
        <v>0</v>
      </c>
      <c r="V37" s="513">
        <v>0</v>
      </c>
      <c r="W37" s="513">
        <v>0</v>
      </c>
      <c r="X37" s="513">
        <v>0</v>
      </c>
      <c r="Y37" s="513">
        <v>0</v>
      </c>
      <c r="Z37" s="513">
        <v>0</v>
      </c>
      <c r="AA37" s="513">
        <v>0</v>
      </c>
      <c r="AB37" s="513">
        <v>0</v>
      </c>
      <c r="AC37" s="513">
        <v>0</v>
      </c>
      <c r="AD37" s="513">
        <v>0</v>
      </c>
      <c r="AE37" s="513">
        <v>0</v>
      </c>
      <c r="AF37" s="513">
        <v>0</v>
      </c>
      <c r="AG37" s="513">
        <v>0</v>
      </c>
      <c r="AH37" s="276">
        <v>0</v>
      </c>
      <c r="AI37" s="276">
        <v>0</v>
      </c>
      <c r="AJ37" s="276">
        <v>0</v>
      </c>
      <c r="AK37" s="276">
        <v>0</v>
      </c>
      <c r="AL37" s="276">
        <v>0</v>
      </c>
      <c r="AM37" s="276">
        <v>0</v>
      </c>
      <c r="AN37" s="276">
        <v>0</v>
      </c>
      <c r="AO37" s="276">
        <v>0</v>
      </c>
      <c r="AP37" s="276">
        <v>0</v>
      </c>
      <c r="AQ37" s="276">
        <v>0</v>
      </c>
      <c r="AR37" s="98"/>
    </row>
    <row r="38" spans="1:44" s="48" customFormat="1" x14ac:dyDescent="0.25">
      <c r="A38" s="274">
        <v>8</v>
      </c>
      <c r="B38" s="275" t="s">
        <v>120</v>
      </c>
      <c r="C38" s="274">
        <v>0</v>
      </c>
      <c r="D38" s="513">
        <v>0</v>
      </c>
      <c r="E38" s="513">
        <v>0</v>
      </c>
      <c r="F38" s="513">
        <v>0</v>
      </c>
      <c r="G38" s="513">
        <v>0</v>
      </c>
      <c r="H38" s="513">
        <v>0</v>
      </c>
      <c r="I38" s="513">
        <v>0</v>
      </c>
      <c r="J38" s="513">
        <v>0</v>
      </c>
      <c r="K38" s="513">
        <v>0</v>
      </c>
      <c r="L38" s="513">
        <v>0</v>
      </c>
      <c r="M38" s="513">
        <v>0</v>
      </c>
      <c r="N38" s="513">
        <v>0</v>
      </c>
      <c r="O38" s="513">
        <v>0</v>
      </c>
      <c r="P38" s="513">
        <v>0</v>
      </c>
      <c r="Q38" s="513">
        <v>0</v>
      </c>
      <c r="R38" s="513">
        <v>0</v>
      </c>
      <c r="S38" s="513">
        <v>0</v>
      </c>
      <c r="T38" s="513">
        <v>0</v>
      </c>
      <c r="U38" s="513">
        <v>0</v>
      </c>
      <c r="V38" s="513">
        <v>0</v>
      </c>
      <c r="W38" s="513">
        <v>0</v>
      </c>
      <c r="X38" s="513">
        <v>0</v>
      </c>
      <c r="Y38" s="513">
        <v>0</v>
      </c>
      <c r="Z38" s="513">
        <v>0</v>
      </c>
      <c r="AA38" s="513">
        <v>0</v>
      </c>
      <c r="AB38" s="513">
        <v>0</v>
      </c>
      <c r="AC38" s="513">
        <v>0</v>
      </c>
      <c r="AD38" s="513">
        <v>0</v>
      </c>
      <c r="AE38" s="513">
        <v>0</v>
      </c>
      <c r="AF38" s="513">
        <v>0</v>
      </c>
      <c r="AG38" s="513">
        <v>0</v>
      </c>
      <c r="AH38" s="276">
        <v>0</v>
      </c>
      <c r="AI38" s="276">
        <v>0</v>
      </c>
      <c r="AJ38" s="276">
        <v>0</v>
      </c>
      <c r="AK38" s="276">
        <v>0</v>
      </c>
      <c r="AL38" s="276">
        <v>0</v>
      </c>
      <c r="AM38" s="276">
        <v>0</v>
      </c>
      <c r="AN38" s="276">
        <v>0</v>
      </c>
      <c r="AO38" s="276">
        <v>0</v>
      </c>
      <c r="AP38" s="276">
        <v>0</v>
      </c>
      <c r="AQ38" s="276">
        <v>0</v>
      </c>
      <c r="AR38" s="98"/>
    </row>
    <row r="39" spans="1:44" s="48" customFormat="1" x14ac:dyDescent="0.25">
      <c r="A39" s="274">
        <v>9</v>
      </c>
      <c r="B39" s="275" t="s">
        <v>458</v>
      </c>
      <c r="C39" s="274">
        <v>0</v>
      </c>
      <c r="D39" s="513">
        <v>0</v>
      </c>
      <c r="E39" s="513">
        <v>0</v>
      </c>
      <c r="F39" s="513">
        <v>0</v>
      </c>
      <c r="G39" s="513">
        <v>0</v>
      </c>
      <c r="H39" s="513">
        <v>0</v>
      </c>
      <c r="I39" s="513">
        <v>0</v>
      </c>
      <c r="J39" s="513">
        <v>0</v>
      </c>
      <c r="K39" s="513">
        <v>0</v>
      </c>
      <c r="L39" s="513">
        <v>0</v>
      </c>
      <c r="M39" s="513">
        <v>0</v>
      </c>
      <c r="N39" s="513">
        <v>0</v>
      </c>
      <c r="O39" s="513">
        <v>0</v>
      </c>
      <c r="P39" s="513">
        <v>0</v>
      </c>
      <c r="Q39" s="513">
        <v>0</v>
      </c>
      <c r="R39" s="513">
        <v>0</v>
      </c>
      <c r="S39" s="513">
        <v>0</v>
      </c>
      <c r="T39" s="513">
        <v>0</v>
      </c>
      <c r="U39" s="513">
        <v>0</v>
      </c>
      <c r="V39" s="513">
        <v>0</v>
      </c>
      <c r="W39" s="513">
        <v>0</v>
      </c>
      <c r="X39" s="513">
        <v>0</v>
      </c>
      <c r="Y39" s="513">
        <v>0</v>
      </c>
      <c r="Z39" s="513">
        <v>0</v>
      </c>
      <c r="AA39" s="513">
        <v>0</v>
      </c>
      <c r="AB39" s="513">
        <v>0</v>
      </c>
      <c r="AC39" s="513">
        <v>0</v>
      </c>
      <c r="AD39" s="513">
        <v>0</v>
      </c>
      <c r="AE39" s="513">
        <v>0</v>
      </c>
      <c r="AF39" s="513">
        <v>0</v>
      </c>
      <c r="AG39" s="513">
        <v>0</v>
      </c>
      <c r="AH39" s="276">
        <v>0</v>
      </c>
      <c r="AI39" s="276">
        <v>0</v>
      </c>
      <c r="AJ39" s="276">
        <v>0</v>
      </c>
      <c r="AK39" s="276">
        <v>0</v>
      </c>
      <c r="AL39" s="276">
        <v>0</v>
      </c>
      <c r="AM39" s="276">
        <v>0</v>
      </c>
      <c r="AN39" s="276">
        <v>0</v>
      </c>
      <c r="AO39" s="276">
        <v>0</v>
      </c>
      <c r="AP39" s="276">
        <v>0</v>
      </c>
      <c r="AQ39" s="276">
        <v>0</v>
      </c>
      <c r="AR39" s="98"/>
    </row>
    <row r="40" spans="1:44" s="48" customFormat="1" x14ac:dyDescent="0.25">
      <c r="A40" s="274">
        <v>10</v>
      </c>
      <c r="B40" s="275" t="s">
        <v>459</v>
      </c>
      <c r="C40" s="274">
        <v>0</v>
      </c>
      <c r="D40" s="513">
        <v>0</v>
      </c>
      <c r="E40" s="513">
        <v>0</v>
      </c>
      <c r="F40" s="513">
        <v>0</v>
      </c>
      <c r="G40" s="513">
        <v>0</v>
      </c>
      <c r="H40" s="513">
        <v>0</v>
      </c>
      <c r="I40" s="513">
        <v>0</v>
      </c>
      <c r="J40" s="513">
        <v>0</v>
      </c>
      <c r="K40" s="513">
        <v>0</v>
      </c>
      <c r="L40" s="513">
        <v>0</v>
      </c>
      <c r="M40" s="513">
        <v>0</v>
      </c>
      <c r="N40" s="513">
        <v>0</v>
      </c>
      <c r="O40" s="513">
        <v>0</v>
      </c>
      <c r="P40" s="513">
        <v>0</v>
      </c>
      <c r="Q40" s="513">
        <v>0</v>
      </c>
      <c r="R40" s="513">
        <v>0</v>
      </c>
      <c r="S40" s="513">
        <v>0</v>
      </c>
      <c r="T40" s="513">
        <v>0</v>
      </c>
      <c r="U40" s="513">
        <v>0</v>
      </c>
      <c r="V40" s="513">
        <v>0</v>
      </c>
      <c r="W40" s="513">
        <v>0</v>
      </c>
      <c r="X40" s="513">
        <v>0</v>
      </c>
      <c r="Y40" s="513">
        <v>0</v>
      </c>
      <c r="Z40" s="513">
        <v>0</v>
      </c>
      <c r="AA40" s="513">
        <v>0</v>
      </c>
      <c r="AB40" s="513">
        <v>0</v>
      </c>
      <c r="AC40" s="513">
        <v>0</v>
      </c>
      <c r="AD40" s="513">
        <v>0</v>
      </c>
      <c r="AE40" s="513">
        <v>0</v>
      </c>
      <c r="AF40" s="513">
        <v>0</v>
      </c>
      <c r="AG40" s="513">
        <v>0</v>
      </c>
      <c r="AH40" s="276">
        <v>0</v>
      </c>
      <c r="AI40" s="276">
        <v>0</v>
      </c>
      <c r="AJ40" s="276">
        <v>0</v>
      </c>
      <c r="AK40" s="276">
        <v>0</v>
      </c>
      <c r="AL40" s="276">
        <v>0</v>
      </c>
      <c r="AM40" s="276">
        <v>0</v>
      </c>
      <c r="AN40" s="276">
        <v>0</v>
      </c>
      <c r="AO40" s="276">
        <v>0</v>
      </c>
      <c r="AP40" s="276">
        <v>0</v>
      </c>
      <c r="AQ40" s="276">
        <v>0</v>
      </c>
      <c r="AR40" s="98"/>
    </row>
    <row r="41" spans="1:44" s="48" customFormat="1" x14ac:dyDescent="0.25">
      <c r="A41" s="274">
        <v>11</v>
      </c>
      <c r="B41" s="275" t="s">
        <v>460</v>
      </c>
      <c r="C41" s="274">
        <v>0</v>
      </c>
      <c r="D41" s="513">
        <v>1.1496611999999999</v>
      </c>
      <c r="E41" s="513">
        <v>0</v>
      </c>
      <c r="F41" s="513">
        <v>0</v>
      </c>
      <c r="G41" s="513">
        <v>0</v>
      </c>
      <c r="H41" s="513">
        <v>1.1496611999999999</v>
      </c>
      <c r="I41" s="513">
        <v>2.5651018200000002</v>
      </c>
      <c r="J41" s="513">
        <v>0</v>
      </c>
      <c r="K41" s="513">
        <v>0</v>
      </c>
      <c r="L41" s="513">
        <v>0.29068548</v>
      </c>
      <c r="M41" s="513">
        <v>2.2744163400000001</v>
      </c>
      <c r="N41" s="513">
        <v>1.4154406200000003</v>
      </c>
      <c r="O41" s="513">
        <v>0</v>
      </c>
      <c r="P41" s="513">
        <v>0</v>
      </c>
      <c r="Q41" s="513">
        <v>0.29068548</v>
      </c>
      <c r="R41" s="513">
        <v>1.1247551400000002</v>
      </c>
      <c r="S41" s="513">
        <v>1.145</v>
      </c>
      <c r="T41" s="513">
        <v>0</v>
      </c>
      <c r="U41" s="513">
        <v>0</v>
      </c>
      <c r="V41" s="513">
        <v>0</v>
      </c>
      <c r="W41" s="513">
        <v>1.145</v>
      </c>
      <c r="X41" s="513">
        <v>2.2959999999999998</v>
      </c>
      <c r="Y41" s="513">
        <v>0</v>
      </c>
      <c r="Z41" s="513">
        <v>0</v>
      </c>
      <c r="AA41" s="513">
        <v>0</v>
      </c>
      <c r="AB41" s="513">
        <v>2.2959999999999998</v>
      </c>
      <c r="AC41" s="513">
        <v>1.1509999999999998</v>
      </c>
      <c r="AD41" s="513">
        <v>0</v>
      </c>
      <c r="AE41" s="513">
        <v>0</v>
      </c>
      <c r="AF41" s="513">
        <v>0</v>
      </c>
      <c r="AG41" s="513">
        <v>1.1509999999999998</v>
      </c>
      <c r="AH41" s="276">
        <v>0</v>
      </c>
      <c r="AI41" s="276">
        <v>0</v>
      </c>
      <c r="AJ41" s="276">
        <v>0</v>
      </c>
      <c r="AK41" s="276">
        <v>0</v>
      </c>
      <c r="AL41" s="276">
        <v>0</v>
      </c>
      <c r="AM41" s="276">
        <v>0</v>
      </c>
      <c r="AN41" s="276">
        <v>0</v>
      </c>
      <c r="AO41" s="276">
        <v>0</v>
      </c>
      <c r="AP41" s="276">
        <v>0</v>
      </c>
      <c r="AQ41" s="276">
        <v>0</v>
      </c>
      <c r="AR41" s="98"/>
    </row>
    <row r="42" spans="1:44" s="48" customFormat="1" ht="31.5" x14ac:dyDescent="0.25">
      <c r="A42" s="274">
        <v>0</v>
      </c>
      <c r="B42" s="275" t="s">
        <v>529</v>
      </c>
      <c r="C42" s="274" t="s">
        <v>389</v>
      </c>
      <c r="D42" s="513">
        <v>0</v>
      </c>
      <c r="E42" s="513">
        <v>0</v>
      </c>
      <c r="F42" s="513">
        <v>0</v>
      </c>
      <c r="G42" s="513">
        <v>0</v>
      </c>
      <c r="H42" s="513">
        <v>0</v>
      </c>
      <c r="I42" s="513">
        <v>0</v>
      </c>
      <c r="J42" s="513">
        <v>0</v>
      </c>
      <c r="K42" s="513">
        <v>0</v>
      </c>
      <c r="L42" s="513">
        <v>0</v>
      </c>
      <c r="M42" s="513">
        <v>0</v>
      </c>
      <c r="N42" s="513">
        <v>0</v>
      </c>
      <c r="O42" s="513">
        <v>0</v>
      </c>
      <c r="P42" s="513">
        <v>0</v>
      </c>
      <c r="Q42" s="513">
        <v>0</v>
      </c>
      <c r="R42" s="513">
        <v>0</v>
      </c>
      <c r="S42" s="513">
        <v>0</v>
      </c>
      <c r="T42" s="513">
        <v>0</v>
      </c>
      <c r="U42" s="513">
        <v>0</v>
      </c>
      <c r="V42" s="513">
        <v>0</v>
      </c>
      <c r="W42" s="513">
        <v>0</v>
      </c>
      <c r="X42" s="513">
        <v>2.1000000000000005E-2</v>
      </c>
      <c r="Y42" s="513">
        <v>0</v>
      </c>
      <c r="Z42" s="513">
        <v>0</v>
      </c>
      <c r="AA42" s="513">
        <v>0</v>
      </c>
      <c r="AB42" s="513">
        <v>2.1000000000000005E-2</v>
      </c>
      <c r="AC42" s="513">
        <v>2.1000000000000005E-2</v>
      </c>
      <c r="AD42" s="513">
        <v>0</v>
      </c>
      <c r="AE42" s="513">
        <v>0</v>
      </c>
      <c r="AF42" s="513">
        <v>0</v>
      </c>
      <c r="AG42" s="513">
        <v>2.1000000000000005E-2</v>
      </c>
      <c r="AH42" s="276">
        <v>0</v>
      </c>
      <c r="AI42" s="276">
        <v>0</v>
      </c>
      <c r="AJ42" s="276">
        <v>0</v>
      </c>
      <c r="AK42" s="276">
        <v>0</v>
      </c>
      <c r="AL42" s="276">
        <v>0</v>
      </c>
      <c r="AM42" s="276">
        <v>0</v>
      </c>
      <c r="AN42" s="276">
        <v>0</v>
      </c>
      <c r="AO42" s="276">
        <v>0</v>
      </c>
      <c r="AP42" s="276">
        <v>0</v>
      </c>
      <c r="AQ42" s="276">
        <v>0</v>
      </c>
      <c r="AR42" s="98"/>
    </row>
    <row r="43" spans="1:44" s="48" customFormat="1" ht="126" x14ac:dyDescent="0.25">
      <c r="A43" s="274">
        <v>0</v>
      </c>
      <c r="B43" s="275" t="s">
        <v>412</v>
      </c>
      <c r="C43" s="274" t="s">
        <v>385</v>
      </c>
      <c r="D43" s="513">
        <v>1.11749604</v>
      </c>
      <c r="E43" s="513">
        <v>0</v>
      </c>
      <c r="F43" s="513">
        <v>0</v>
      </c>
      <c r="G43" s="513">
        <v>0</v>
      </c>
      <c r="H43" s="513">
        <v>1.11749604</v>
      </c>
      <c r="I43" s="513">
        <v>2.50954356</v>
      </c>
      <c r="J43" s="513">
        <v>0</v>
      </c>
      <c r="K43" s="513">
        <v>0</v>
      </c>
      <c r="L43" s="513">
        <v>0.29068548</v>
      </c>
      <c r="M43" s="513">
        <v>2.21885808</v>
      </c>
      <c r="N43" s="513">
        <v>1.39204752</v>
      </c>
      <c r="O43" s="513">
        <v>0</v>
      </c>
      <c r="P43" s="513">
        <v>0</v>
      </c>
      <c r="Q43" s="513">
        <v>0.29068548</v>
      </c>
      <c r="R43" s="513">
        <v>1.1013620399999999</v>
      </c>
      <c r="S43" s="513">
        <v>1.1180000000000001</v>
      </c>
      <c r="T43" s="513">
        <v>0</v>
      </c>
      <c r="U43" s="513">
        <v>0</v>
      </c>
      <c r="V43" s="513">
        <v>0</v>
      </c>
      <c r="W43" s="513">
        <v>1.1180000000000001</v>
      </c>
      <c r="X43" s="513">
        <v>2.2189999999999999</v>
      </c>
      <c r="Y43" s="513">
        <v>0</v>
      </c>
      <c r="Z43" s="513">
        <v>0</v>
      </c>
      <c r="AA43" s="513">
        <v>0</v>
      </c>
      <c r="AB43" s="513">
        <v>2.2189999999999999</v>
      </c>
      <c r="AC43" s="513">
        <v>1.1009999999999998</v>
      </c>
      <c r="AD43" s="513">
        <v>0</v>
      </c>
      <c r="AE43" s="513">
        <v>0</v>
      </c>
      <c r="AF43" s="513">
        <v>0</v>
      </c>
      <c r="AG43" s="513">
        <v>1.1009999999999998</v>
      </c>
      <c r="AH43" s="276">
        <v>0</v>
      </c>
      <c r="AI43" s="276">
        <v>0</v>
      </c>
      <c r="AJ43" s="276">
        <v>0</v>
      </c>
      <c r="AK43" s="276">
        <v>0</v>
      </c>
      <c r="AL43" s="276">
        <v>0</v>
      </c>
      <c r="AM43" s="276">
        <v>0</v>
      </c>
      <c r="AN43" s="276">
        <v>0</v>
      </c>
      <c r="AO43" s="276">
        <v>0</v>
      </c>
      <c r="AP43" s="276">
        <v>0</v>
      </c>
      <c r="AQ43" s="276">
        <v>0</v>
      </c>
      <c r="AR43" s="98"/>
    </row>
    <row r="44" spans="1:44" s="48" customFormat="1" ht="78.75" x14ac:dyDescent="0.25">
      <c r="A44" s="274">
        <v>0</v>
      </c>
      <c r="B44" s="275" t="s">
        <v>531</v>
      </c>
      <c r="C44" s="274" t="s">
        <v>385</v>
      </c>
      <c r="D44" s="513">
        <v>3.2165159999999998E-2</v>
      </c>
      <c r="E44" s="513">
        <v>0</v>
      </c>
      <c r="F44" s="513">
        <v>0</v>
      </c>
      <c r="G44" s="513">
        <v>0</v>
      </c>
      <c r="H44" s="513">
        <v>3.2165159999999998E-2</v>
      </c>
      <c r="I44" s="513">
        <v>5.5558259999999998E-2</v>
      </c>
      <c r="J44" s="513">
        <v>0</v>
      </c>
      <c r="K44" s="513">
        <v>0</v>
      </c>
      <c r="L44" s="513">
        <v>0</v>
      </c>
      <c r="M44" s="513">
        <v>5.5558259999999998E-2</v>
      </c>
      <c r="N44" s="513">
        <v>2.33931E-2</v>
      </c>
      <c r="O44" s="513">
        <v>0</v>
      </c>
      <c r="P44" s="513">
        <v>0</v>
      </c>
      <c r="Q44" s="513">
        <v>0</v>
      </c>
      <c r="R44" s="513">
        <v>2.33931E-2</v>
      </c>
      <c r="S44" s="513">
        <v>2.7E-2</v>
      </c>
      <c r="T44" s="513">
        <v>0</v>
      </c>
      <c r="U44" s="513">
        <v>0</v>
      </c>
      <c r="V44" s="513">
        <v>0</v>
      </c>
      <c r="W44" s="513">
        <v>2.7E-2</v>
      </c>
      <c r="X44" s="513">
        <v>5.6000000000000001E-2</v>
      </c>
      <c r="Y44" s="513">
        <v>0</v>
      </c>
      <c r="Z44" s="513">
        <v>0</v>
      </c>
      <c r="AA44" s="513">
        <v>0</v>
      </c>
      <c r="AB44" s="513">
        <v>5.6000000000000001E-2</v>
      </c>
      <c r="AC44" s="513">
        <v>2.9000000000000001E-2</v>
      </c>
      <c r="AD44" s="513">
        <v>0</v>
      </c>
      <c r="AE44" s="513">
        <v>0</v>
      </c>
      <c r="AF44" s="513">
        <v>0</v>
      </c>
      <c r="AG44" s="513">
        <v>2.9000000000000001E-2</v>
      </c>
      <c r="AH44" s="276">
        <v>0</v>
      </c>
      <c r="AI44" s="276">
        <v>0</v>
      </c>
      <c r="AJ44" s="276">
        <v>0</v>
      </c>
      <c r="AK44" s="276">
        <v>0</v>
      </c>
      <c r="AL44" s="276">
        <v>0</v>
      </c>
      <c r="AM44" s="276">
        <v>0</v>
      </c>
      <c r="AN44" s="276">
        <v>0</v>
      </c>
      <c r="AO44" s="276">
        <v>0</v>
      </c>
      <c r="AP44" s="276">
        <v>0</v>
      </c>
      <c r="AQ44" s="276">
        <v>0</v>
      </c>
      <c r="AR44" s="98"/>
    </row>
    <row r="45" spans="1:44" s="48" customFormat="1" x14ac:dyDescent="0.25">
      <c r="A45" s="274">
        <v>2</v>
      </c>
      <c r="B45" s="275" t="s">
        <v>481</v>
      </c>
      <c r="C45" s="274">
        <v>1</v>
      </c>
      <c r="D45" s="513">
        <v>12.358879999999999</v>
      </c>
      <c r="E45" s="513">
        <v>12.165260330000001</v>
      </c>
      <c r="F45" s="513">
        <v>0</v>
      </c>
      <c r="G45" s="513">
        <v>0</v>
      </c>
      <c r="H45" s="513">
        <v>0.19361966999999944</v>
      </c>
      <c r="I45" s="513">
        <v>8.7593222500000003</v>
      </c>
      <c r="J45" s="513">
        <v>5.85940086</v>
      </c>
      <c r="K45" s="513">
        <v>0</v>
      </c>
      <c r="L45" s="513">
        <v>0</v>
      </c>
      <c r="M45" s="513">
        <v>2.8999213900000003</v>
      </c>
      <c r="N45" s="513">
        <v>-3.5995577499999989</v>
      </c>
      <c r="O45" s="513">
        <v>-6.3058594700000006</v>
      </c>
      <c r="P45" s="513">
        <v>0</v>
      </c>
      <c r="Q45" s="513">
        <v>0</v>
      </c>
      <c r="R45" s="513">
        <v>2.7063017200000008</v>
      </c>
      <c r="S45" s="513">
        <v>28.015999999999998</v>
      </c>
      <c r="T45" s="513">
        <v>27.716999999999999</v>
      </c>
      <c r="U45" s="513">
        <v>0</v>
      </c>
      <c r="V45" s="513">
        <v>0</v>
      </c>
      <c r="W45" s="513">
        <v>0.29899999999999999</v>
      </c>
      <c r="X45" s="513">
        <v>5.08</v>
      </c>
      <c r="Y45" s="513">
        <v>3.0839999999999996</v>
      </c>
      <c r="Z45" s="513">
        <v>0</v>
      </c>
      <c r="AA45" s="513">
        <v>0</v>
      </c>
      <c r="AB45" s="513">
        <v>1.996</v>
      </c>
      <c r="AC45" s="513">
        <v>-22.936</v>
      </c>
      <c r="AD45" s="513">
        <v>-24.632999999999999</v>
      </c>
      <c r="AE45" s="513">
        <v>0</v>
      </c>
      <c r="AF45" s="513">
        <v>0</v>
      </c>
      <c r="AG45" s="513">
        <v>1.6970000000000001</v>
      </c>
      <c r="AH45" s="276">
        <v>0</v>
      </c>
      <c r="AI45" s="276">
        <v>0</v>
      </c>
      <c r="AJ45" s="276">
        <v>0</v>
      </c>
      <c r="AK45" s="276">
        <v>0</v>
      </c>
      <c r="AL45" s="276">
        <v>0</v>
      </c>
      <c r="AM45" s="276">
        <v>0</v>
      </c>
      <c r="AN45" s="276">
        <v>0</v>
      </c>
      <c r="AO45" s="276">
        <v>0</v>
      </c>
      <c r="AP45" s="276">
        <v>0</v>
      </c>
      <c r="AQ45" s="276">
        <v>0</v>
      </c>
      <c r="AR45" s="98"/>
    </row>
    <row r="46" spans="1:44" s="48" customFormat="1" x14ac:dyDescent="0.25">
      <c r="A46" s="274" t="s">
        <v>50</v>
      </c>
      <c r="B46" s="275" t="s">
        <v>382</v>
      </c>
      <c r="C46" s="274">
        <v>1</v>
      </c>
      <c r="D46" s="513">
        <v>0</v>
      </c>
      <c r="E46" s="513">
        <v>0</v>
      </c>
      <c r="F46" s="513">
        <v>0</v>
      </c>
      <c r="G46" s="513">
        <v>0</v>
      </c>
      <c r="H46" s="513">
        <v>0</v>
      </c>
      <c r="I46" s="513">
        <v>1.415</v>
      </c>
      <c r="J46" s="513">
        <v>1.415</v>
      </c>
      <c r="K46" s="513">
        <v>0</v>
      </c>
      <c r="L46" s="513">
        <v>0</v>
      </c>
      <c r="M46" s="513">
        <v>0</v>
      </c>
      <c r="N46" s="513">
        <v>1.415</v>
      </c>
      <c r="O46" s="513">
        <v>1.415</v>
      </c>
      <c r="P46" s="513">
        <v>0</v>
      </c>
      <c r="Q46" s="513">
        <v>0</v>
      </c>
      <c r="R46" s="513">
        <v>0</v>
      </c>
      <c r="S46" s="513">
        <v>0</v>
      </c>
      <c r="T46" s="513">
        <v>0</v>
      </c>
      <c r="U46" s="513">
        <v>0</v>
      </c>
      <c r="V46" s="513">
        <v>0</v>
      </c>
      <c r="W46" s="513">
        <v>0</v>
      </c>
      <c r="X46" s="513">
        <v>0</v>
      </c>
      <c r="Y46" s="513">
        <v>0</v>
      </c>
      <c r="Z46" s="513">
        <v>0</v>
      </c>
      <c r="AA46" s="513">
        <v>0</v>
      </c>
      <c r="AB46" s="513">
        <v>0</v>
      </c>
      <c r="AC46" s="513">
        <v>0</v>
      </c>
      <c r="AD46" s="513">
        <v>0</v>
      </c>
      <c r="AE46" s="513">
        <v>0</v>
      </c>
      <c r="AF46" s="513">
        <v>0</v>
      </c>
      <c r="AG46" s="513">
        <v>0</v>
      </c>
      <c r="AH46" s="276">
        <v>0</v>
      </c>
      <c r="AI46" s="276">
        <v>0</v>
      </c>
      <c r="AJ46" s="276">
        <v>0</v>
      </c>
      <c r="AK46" s="276">
        <v>0</v>
      </c>
      <c r="AL46" s="276">
        <v>0</v>
      </c>
      <c r="AM46" s="276">
        <v>0</v>
      </c>
      <c r="AN46" s="276">
        <v>0</v>
      </c>
      <c r="AO46" s="276">
        <v>0</v>
      </c>
      <c r="AP46" s="276">
        <v>0</v>
      </c>
      <c r="AQ46" s="276">
        <v>0</v>
      </c>
      <c r="AR46" s="98"/>
    </row>
    <row r="47" spans="1:44" s="48" customFormat="1" x14ac:dyDescent="0.25">
      <c r="A47" s="274">
        <v>1</v>
      </c>
      <c r="B47" s="275" t="s">
        <v>451</v>
      </c>
      <c r="C47" s="274">
        <v>0</v>
      </c>
      <c r="D47" s="513">
        <v>0</v>
      </c>
      <c r="E47" s="513">
        <v>0</v>
      </c>
      <c r="F47" s="513">
        <v>0</v>
      </c>
      <c r="G47" s="513">
        <v>0</v>
      </c>
      <c r="H47" s="513">
        <v>0</v>
      </c>
      <c r="I47" s="513">
        <v>0</v>
      </c>
      <c r="J47" s="513">
        <v>0</v>
      </c>
      <c r="K47" s="513">
        <v>0</v>
      </c>
      <c r="L47" s="513">
        <v>0</v>
      </c>
      <c r="M47" s="513">
        <v>0</v>
      </c>
      <c r="N47" s="513">
        <v>0</v>
      </c>
      <c r="O47" s="513">
        <v>0</v>
      </c>
      <c r="P47" s="513">
        <v>0</v>
      </c>
      <c r="Q47" s="513">
        <v>0</v>
      </c>
      <c r="R47" s="513">
        <v>0</v>
      </c>
      <c r="S47" s="513">
        <v>0</v>
      </c>
      <c r="T47" s="513">
        <v>0</v>
      </c>
      <c r="U47" s="513">
        <v>0</v>
      </c>
      <c r="V47" s="513">
        <v>0</v>
      </c>
      <c r="W47" s="513">
        <v>0</v>
      </c>
      <c r="X47" s="513">
        <v>0</v>
      </c>
      <c r="Y47" s="513">
        <v>0</v>
      </c>
      <c r="Z47" s="513">
        <v>0</v>
      </c>
      <c r="AA47" s="513">
        <v>0</v>
      </c>
      <c r="AB47" s="513">
        <v>0</v>
      </c>
      <c r="AC47" s="513">
        <v>0</v>
      </c>
      <c r="AD47" s="513">
        <v>0</v>
      </c>
      <c r="AE47" s="513">
        <v>0</v>
      </c>
      <c r="AF47" s="513">
        <v>0</v>
      </c>
      <c r="AG47" s="513">
        <v>0</v>
      </c>
      <c r="AH47" s="276">
        <v>0</v>
      </c>
      <c r="AI47" s="276">
        <v>0</v>
      </c>
      <c r="AJ47" s="276">
        <v>0</v>
      </c>
      <c r="AK47" s="276">
        <v>0</v>
      </c>
      <c r="AL47" s="276">
        <v>0</v>
      </c>
      <c r="AM47" s="276">
        <v>0</v>
      </c>
      <c r="AN47" s="276">
        <v>0</v>
      </c>
      <c r="AO47" s="276">
        <v>0</v>
      </c>
      <c r="AP47" s="276">
        <v>0</v>
      </c>
      <c r="AQ47" s="276">
        <v>0</v>
      </c>
      <c r="AR47" s="98"/>
    </row>
    <row r="48" spans="1:44" s="48" customFormat="1" x14ac:dyDescent="0.25">
      <c r="A48" s="274">
        <v>2</v>
      </c>
      <c r="B48" s="275" t="s">
        <v>452</v>
      </c>
      <c r="C48" s="274">
        <v>0</v>
      </c>
      <c r="D48" s="513">
        <v>0</v>
      </c>
      <c r="E48" s="513">
        <v>0</v>
      </c>
      <c r="F48" s="513">
        <v>0</v>
      </c>
      <c r="G48" s="513">
        <v>0</v>
      </c>
      <c r="H48" s="513">
        <v>0</v>
      </c>
      <c r="I48" s="513">
        <v>0</v>
      </c>
      <c r="J48" s="513">
        <v>0</v>
      </c>
      <c r="K48" s="513">
        <v>0</v>
      </c>
      <c r="L48" s="513">
        <v>0</v>
      </c>
      <c r="M48" s="513">
        <v>0</v>
      </c>
      <c r="N48" s="513">
        <v>0</v>
      </c>
      <c r="O48" s="513">
        <v>0</v>
      </c>
      <c r="P48" s="513">
        <v>0</v>
      </c>
      <c r="Q48" s="513">
        <v>0</v>
      </c>
      <c r="R48" s="513">
        <v>0</v>
      </c>
      <c r="S48" s="513">
        <v>0</v>
      </c>
      <c r="T48" s="513">
        <v>0</v>
      </c>
      <c r="U48" s="513">
        <v>0</v>
      </c>
      <c r="V48" s="513">
        <v>0</v>
      </c>
      <c r="W48" s="513">
        <v>0</v>
      </c>
      <c r="X48" s="513">
        <v>0</v>
      </c>
      <c r="Y48" s="513">
        <v>0</v>
      </c>
      <c r="Z48" s="513">
        <v>0</v>
      </c>
      <c r="AA48" s="513">
        <v>0</v>
      </c>
      <c r="AB48" s="513">
        <v>0</v>
      </c>
      <c r="AC48" s="513">
        <v>0</v>
      </c>
      <c r="AD48" s="513">
        <v>0</v>
      </c>
      <c r="AE48" s="513">
        <v>0</v>
      </c>
      <c r="AF48" s="513">
        <v>0</v>
      </c>
      <c r="AG48" s="513">
        <v>0</v>
      </c>
      <c r="AH48" s="276">
        <v>0</v>
      </c>
      <c r="AI48" s="276">
        <v>0</v>
      </c>
      <c r="AJ48" s="276">
        <v>0</v>
      </c>
      <c r="AK48" s="276">
        <v>0</v>
      </c>
      <c r="AL48" s="276">
        <v>0</v>
      </c>
      <c r="AM48" s="276">
        <v>0</v>
      </c>
      <c r="AN48" s="276">
        <v>0</v>
      </c>
      <c r="AO48" s="276">
        <v>0</v>
      </c>
      <c r="AP48" s="276">
        <v>0</v>
      </c>
      <c r="AQ48" s="276">
        <v>0</v>
      </c>
      <c r="AR48" s="98"/>
    </row>
    <row r="49" spans="1:44" s="48" customFormat="1" x14ac:dyDescent="0.25">
      <c r="A49" s="274">
        <v>3</v>
      </c>
      <c r="B49" s="275" t="s">
        <v>453</v>
      </c>
      <c r="C49" s="274">
        <v>0</v>
      </c>
      <c r="D49" s="513">
        <v>0</v>
      </c>
      <c r="E49" s="513">
        <v>0</v>
      </c>
      <c r="F49" s="513">
        <v>0</v>
      </c>
      <c r="G49" s="513">
        <v>0</v>
      </c>
      <c r="H49" s="513">
        <v>0</v>
      </c>
      <c r="I49" s="513">
        <v>0</v>
      </c>
      <c r="J49" s="513">
        <v>0</v>
      </c>
      <c r="K49" s="513">
        <v>0</v>
      </c>
      <c r="L49" s="513">
        <v>0</v>
      </c>
      <c r="M49" s="513">
        <v>0</v>
      </c>
      <c r="N49" s="513">
        <v>0</v>
      </c>
      <c r="O49" s="513">
        <v>0</v>
      </c>
      <c r="P49" s="513">
        <v>0</v>
      </c>
      <c r="Q49" s="513">
        <v>0</v>
      </c>
      <c r="R49" s="513">
        <v>0</v>
      </c>
      <c r="S49" s="513">
        <v>0</v>
      </c>
      <c r="T49" s="513">
        <v>0</v>
      </c>
      <c r="U49" s="513">
        <v>0</v>
      </c>
      <c r="V49" s="513">
        <v>0</v>
      </c>
      <c r="W49" s="513">
        <v>0</v>
      </c>
      <c r="X49" s="513">
        <v>0</v>
      </c>
      <c r="Y49" s="513">
        <v>0</v>
      </c>
      <c r="Z49" s="513">
        <v>0</v>
      </c>
      <c r="AA49" s="513">
        <v>0</v>
      </c>
      <c r="AB49" s="513">
        <v>0</v>
      </c>
      <c r="AC49" s="513">
        <v>0</v>
      </c>
      <c r="AD49" s="513">
        <v>0</v>
      </c>
      <c r="AE49" s="513">
        <v>0</v>
      </c>
      <c r="AF49" s="513">
        <v>0</v>
      </c>
      <c r="AG49" s="513">
        <v>0</v>
      </c>
      <c r="AH49" s="276">
        <v>0</v>
      </c>
      <c r="AI49" s="276">
        <v>0</v>
      </c>
      <c r="AJ49" s="276">
        <v>0</v>
      </c>
      <c r="AK49" s="276">
        <v>0</v>
      </c>
      <c r="AL49" s="276">
        <v>0</v>
      </c>
      <c r="AM49" s="276">
        <v>0</v>
      </c>
      <c r="AN49" s="276">
        <v>0</v>
      </c>
      <c r="AO49" s="276">
        <v>0</v>
      </c>
      <c r="AP49" s="276">
        <v>0</v>
      </c>
      <c r="AQ49" s="276">
        <v>0</v>
      </c>
      <c r="AR49" s="98"/>
    </row>
    <row r="50" spans="1:44" s="48" customFormat="1" x14ac:dyDescent="0.25">
      <c r="A50" s="274">
        <v>4</v>
      </c>
      <c r="B50" s="275" t="s">
        <v>454</v>
      </c>
      <c r="C50" s="274">
        <v>0</v>
      </c>
      <c r="D50" s="513">
        <v>0</v>
      </c>
      <c r="E50" s="513">
        <v>0</v>
      </c>
      <c r="F50" s="513">
        <v>0</v>
      </c>
      <c r="G50" s="513">
        <v>0</v>
      </c>
      <c r="H50" s="513">
        <v>0</v>
      </c>
      <c r="I50" s="513">
        <v>0</v>
      </c>
      <c r="J50" s="513">
        <v>0</v>
      </c>
      <c r="K50" s="513">
        <v>0</v>
      </c>
      <c r="L50" s="513">
        <v>0</v>
      </c>
      <c r="M50" s="513">
        <v>0</v>
      </c>
      <c r="N50" s="513">
        <v>0</v>
      </c>
      <c r="O50" s="513">
        <v>0</v>
      </c>
      <c r="P50" s="513">
        <v>0</v>
      </c>
      <c r="Q50" s="513">
        <v>0</v>
      </c>
      <c r="R50" s="513">
        <v>0</v>
      </c>
      <c r="S50" s="513">
        <v>0</v>
      </c>
      <c r="T50" s="513">
        <v>0</v>
      </c>
      <c r="U50" s="513">
        <v>0</v>
      </c>
      <c r="V50" s="513">
        <v>0</v>
      </c>
      <c r="W50" s="513">
        <v>0</v>
      </c>
      <c r="X50" s="513">
        <v>0</v>
      </c>
      <c r="Y50" s="513">
        <v>0</v>
      </c>
      <c r="Z50" s="513">
        <v>0</v>
      </c>
      <c r="AA50" s="513">
        <v>0</v>
      </c>
      <c r="AB50" s="513">
        <v>0</v>
      </c>
      <c r="AC50" s="513">
        <v>0</v>
      </c>
      <c r="AD50" s="513">
        <v>0</v>
      </c>
      <c r="AE50" s="513">
        <v>0</v>
      </c>
      <c r="AF50" s="513">
        <v>0</v>
      </c>
      <c r="AG50" s="513">
        <v>0</v>
      </c>
      <c r="AH50" s="276">
        <v>0</v>
      </c>
      <c r="AI50" s="276">
        <v>0</v>
      </c>
      <c r="AJ50" s="276">
        <v>0</v>
      </c>
      <c r="AK50" s="276">
        <v>0</v>
      </c>
      <c r="AL50" s="276">
        <v>0</v>
      </c>
      <c r="AM50" s="276">
        <v>0</v>
      </c>
      <c r="AN50" s="276">
        <v>0</v>
      </c>
      <c r="AO50" s="276">
        <v>0</v>
      </c>
      <c r="AP50" s="276">
        <v>0</v>
      </c>
      <c r="AQ50" s="276">
        <v>0</v>
      </c>
      <c r="AR50" s="98"/>
    </row>
    <row r="51" spans="1:44" s="48" customFormat="1" x14ac:dyDescent="0.25">
      <c r="A51" s="274">
        <v>5</v>
      </c>
      <c r="B51" s="275" t="s">
        <v>455</v>
      </c>
      <c r="C51" s="274">
        <v>0</v>
      </c>
      <c r="D51" s="513">
        <v>0</v>
      </c>
      <c r="E51" s="513">
        <v>0</v>
      </c>
      <c r="F51" s="513">
        <v>0</v>
      </c>
      <c r="G51" s="513">
        <v>0</v>
      </c>
      <c r="H51" s="513">
        <v>0</v>
      </c>
      <c r="I51" s="513">
        <v>0</v>
      </c>
      <c r="J51" s="513">
        <v>0</v>
      </c>
      <c r="K51" s="513">
        <v>0</v>
      </c>
      <c r="L51" s="513">
        <v>0</v>
      </c>
      <c r="M51" s="513">
        <v>0</v>
      </c>
      <c r="N51" s="513">
        <v>0</v>
      </c>
      <c r="O51" s="513">
        <v>0</v>
      </c>
      <c r="P51" s="513">
        <v>0</v>
      </c>
      <c r="Q51" s="513">
        <v>0</v>
      </c>
      <c r="R51" s="513">
        <v>0</v>
      </c>
      <c r="S51" s="513">
        <v>0</v>
      </c>
      <c r="T51" s="513">
        <v>0</v>
      </c>
      <c r="U51" s="513">
        <v>0</v>
      </c>
      <c r="V51" s="513">
        <v>0</v>
      </c>
      <c r="W51" s="513">
        <v>0</v>
      </c>
      <c r="X51" s="513">
        <v>0</v>
      </c>
      <c r="Y51" s="513">
        <v>0</v>
      </c>
      <c r="Z51" s="513">
        <v>0</v>
      </c>
      <c r="AA51" s="513">
        <v>0</v>
      </c>
      <c r="AB51" s="513">
        <v>0</v>
      </c>
      <c r="AC51" s="513">
        <v>0</v>
      </c>
      <c r="AD51" s="513">
        <v>0</v>
      </c>
      <c r="AE51" s="513">
        <v>0</v>
      </c>
      <c r="AF51" s="513">
        <v>0</v>
      </c>
      <c r="AG51" s="513">
        <v>0</v>
      </c>
      <c r="AH51" s="276">
        <v>0</v>
      </c>
      <c r="AI51" s="276">
        <v>0</v>
      </c>
      <c r="AJ51" s="276">
        <v>0</v>
      </c>
      <c r="AK51" s="276">
        <v>0</v>
      </c>
      <c r="AL51" s="276">
        <v>0</v>
      </c>
      <c r="AM51" s="276">
        <v>0</v>
      </c>
      <c r="AN51" s="276">
        <v>0</v>
      </c>
      <c r="AO51" s="276">
        <v>0</v>
      </c>
      <c r="AP51" s="276">
        <v>0</v>
      </c>
      <c r="AQ51" s="276">
        <v>0</v>
      </c>
      <c r="AR51" s="98"/>
    </row>
    <row r="52" spans="1:44" s="48" customFormat="1" x14ac:dyDescent="0.25">
      <c r="A52" s="274">
        <v>6</v>
      </c>
      <c r="B52" s="275" t="s">
        <v>456</v>
      </c>
      <c r="C52" s="274">
        <v>0</v>
      </c>
      <c r="D52" s="513">
        <v>0</v>
      </c>
      <c r="E52" s="513">
        <v>0</v>
      </c>
      <c r="F52" s="513">
        <v>0</v>
      </c>
      <c r="G52" s="513">
        <v>0</v>
      </c>
      <c r="H52" s="513">
        <v>0</v>
      </c>
      <c r="I52" s="513">
        <v>0</v>
      </c>
      <c r="J52" s="513">
        <v>0</v>
      </c>
      <c r="K52" s="513">
        <v>0</v>
      </c>
      <c r="L52" s="513">
        <v>0</v>
      </c>
      <c r="M52" s="513">
        <v>0</v>
      </c>
      <c r="N52" s="513">
        <v>0</v>
      </c>
      <c r="O52" s="513">
        <v>0</v>
      </c>
      <c r="P52" s="513">
        <v>0</v>
      </c>
      <c r="Q52" s="513">
        <v>0</v>
      </c>
      <c r="R52" s="513">
        <v>0</v>
      </c>
      <c r="S52" s="513">
        <v>0</v>
      </c>
      <c r="T52" s="513">
        <v>0</v>
      </c>
      <c r="U52" s="513">
        <v>0</v>
      </c>
      <c r="V52" s="513">
        <v>0</v>
      </c>
      <c r="W52" s="513">
        <v>0</v>
      </c>
      <c r="X52" s="513">
        <v>0</v>
      </c>
      <c r="Y52" s="513">
        <v>0</v>
      </c>
      <c r="Z52" s="513">
        <v>0</v>
      </c>
      <c r="AA52" s="513">
        <v>0</v>
      </c>
      <c r="AB52" s="513">
        <v>0</v>
      </c>
      <c r="AC52" s="513">
        <v>0</v>
      </c>
      <c r="AD52" s="513">
        <v>0</v>
      </c>
      <c r="AE52" s="513">
        <v>0</v>
      </c>
      <c r="AF52" s="513">
        <v>0</v>
      </c>
      <c r="AG52" s="513">
        <v>0</v>
      </c>
      <c r="AH52" s="276">
        <v>0</v>
      </c>
      <c r="AI52" s="276">
        <v>0</v>
      </c>
      <c r="AJ52" s="276">
        <v>0</v>
      </c>
      <c r="AK52" s="276">
        <v>0</v>
      </c>
      <c r="AL52" s="276">
        <v>0</v>
      </c>
      <c r="AM52" s="276">
        <v>0</v>
      </c>
      <c r="AN52" s="276">
        <v>0</v>
      </c>
      <c r="AO52" s="276">
        <v>0</v>
      </c>
      <c r="AP52" s="276">
        <v>0</v>
      </c>
      <c r="AQ52" s="276">
        <v>0</v>
      </c>
      <c r="AR52" s="98"/>
    </row>
    <row r="53" spans="1:44" s="48" customFormat="1" x14ac:dyDescent="0.25">
      <c r="A53" s="274">
        <v>7</v>
      </c>
      <c r="B53" s="275" t="s">
        <v>457</v>
      </c>
      <c r="C53" s="274">
        <v>0</v>
      </c>
      <c r="D53" s="513">
        <v>0</v>
      </c>
      <c r="E53" s="513">
        <v>0</v>
      </c>
      <c r="F53" s="513">
        <v>0</v>
      </c>
      <c r="G53" s="513">
        <v>0</v>
      </c>
      <c r="H53" s="513">
        <v>0</v>
      </c>
      <c r="I53" s="513">
        <v>0</v>
      </c>
      <c r="J53" s="513">
        <v>0</v>
      </c>
      <c r="K53" s="513">
        <v>0</v>
      </c>
      <c r="L53" s="513">
        <v>0</v>
      </c>
      <c r="M53" s="513">
        <v>0</v>
      </c>
      <c r="N53" s="513">
        <v>0</v>
      </c>
      <c r="O53" s="513">
        <v>0</v>
      </c>
      <c r="P53" s="513">
        <v>0</v>
      </c>
      <c r="Q53" s="513">
        <v>0</v>
      </c>
      <c r="R53" s="513">
        <v>0</v>
      </c>
      <c r="S53" s="513">
        <v>0</v>
      </c>
      <c r="T53" s="513">
        <v>0</v>
      </c>
      <c r="U53" s="513">
        <v>0</v>
      </c>
      <c r="V53" s="513">
        <v>0</v>
      </c>
      <c r="W53" s="513">
        <v>0</v>
      </c>
      <c r="X53" s="513">
        <v>0</v>
      </c>
      <c r="Y53" s="513">
        <v>0</v>
      </c>
      <c r="Z53" s="513">
        <v>0</v>
      </c>
      <c r="AA53" s="513">
        <v>0</v>
      </c>
      <c r="AB53" s="513">
        <v>0</v>
      </c>
      <c r="AC53" s="513">
        <v>0</v>
      </c>
      <c r="AD53" s="513">
        <v>0</v>
      </c>
      <c r="AE53" s="513">
        <v>0</v>
      </c>
      <c r="AF53" s="513">
        <v>0</v>
      </c>
      <c r="AG53" s="513">
        <v>0</v>
      </c>
      <c r="AH53" s="276">
        <v>0</v>
      </c>
      <c r="AI53" s="276">
        <v>0</v>
      </c>
      <c r="AJ53" s="276">
        <v>0</v>
      </c>
      <c r="AK53" s="276">
        <v>0</v>
      </c>
      <c r="AL53" s="276">
        <v>0</v>
      </c>
      <c r="AM53" s="276">
        <v>0</v>
      </c>
      <c r="AN53" s="276">
        <v>0</v>
      </c>
      <c r="AO53" s="276">
        <v>0</v>
      </c>
      <c r="AP53" s="276">
        <v>0</v>
      </c>
      <c r="AQ53" s="276">
        <v>0</v>
      </c>
      <c r="AR53" s="98"/>
    </row>
    <row r="54" spans="1:44" s="48" customFormat="1" x14ac:dyDescent="0.25">
      <c r="A54" s="274">
        <v>8</v>
      </c>
      <c r="B54" s="275" t="s">
        <v>120</v>
      </c>
      <c r="C54" s="274">
        <v>0</v>
      </c>
      <c r="D54" s="513">
        <v>0</v>
      </c>
      <c r="E54" s="513">
        <v>0</v>
      </c>
      <c r="F54" s="513">
        <v>0</v>
      </c>
      <c r="G54" s="513">
        <v>0</v>
      </c>
      <c r="H54" s="513">
        <v>0</v>
      </c>
      <c r="I54" s="513">
        <v>0</v>
      </c>
      <c r="J54" s="513">
        <v>0</v>
      </c>
      <c r="K54" s="513">
        <v>0</v>
      </c>
      <c r="L54" s="513">
        <v>0</v>
      </c>
      <c r="M54" s="513">
        <v>0</v>
      </c>
      <c r="N54" s="513">
        <v>0</v>
      </c>
      <c r="O54" s="513">
        <v>0</v>
      </c>
      <c r="P54" s="513">
        <v>0</v>
      </c>
      <c r="Q54" s="513">
        <v>0</v>
      </c>
      <c r="R54" s="513">
        <v>0</v>
      </c>
      <c r="S54" s="513">
        <v>0</v>
      </c>
      <c r="T54" s="513">
        <v>0</v>
      </c>
      <c r="U54" s="513">
        <v>0</v>
      </c>
      <c r="V54" s="513">
        <v>0</v>
      </c>
      <c r="W54" s="513">
        <v>0</v>
      </c>
      <c r="X54" s="513">
        <v>0</v>
      </c>
      <c r="Y54" s="513">
        <v>0</v>
      </c>
      <c r="Z54" s="513">
        <v>0</v>
      </c>
      <c r="AA54" s="513">
        <v>0</v>
      </c>
      <c r="AB54" s="513">
        <v>0</v>
      </c>
      <c r="AC54" s="513">
        <v>0</v>
      </c>
      <c r="AD54" s="513">
        <v>0</v>
      </c>
      <c r="AE54" s="513">
        <v>0</v>
      </c>
      <c r="AF54" s="513">
        <v>0</v>
      </c>
      <c r="AG54" s="513">
        <v>0</v>
      </c>
      <c r="AH54" s="276">
        <v>0</v>
      </c>
      <c r="AI54" s="276">
        <v>0</v>
      </c>
      <c r="AJ54" s="276">
        <v>0</v>
      </c>
      <c r="AK54" s="276">
        <v>0</v>
      </c>
      <c r="AL54" s="276">
        <v>0</v>
      </c>
      <c r="AM54" s="276">
        <v>0</v>
      </c>
      <c r="AN54" s="276">
        <v>0</v>
      </c>
      <c r="AO54" s="276">
        <v>0</v>
      </c>
      <c r="AP54" s="276">
        <v>0</v>
      </c>
      <c r="AQ54" s="276">
        <v>0</v>
      </c>
      <c r="AR54" s="98"/>
    </row>
    <row r="55" spans="1:44" s="48" customFormat="1" x14ac:dyDescent="0.25">
      <c r="A55" s="274">
        <v>9</v>
      </c>
      <c r="B55" s="275" t="s">
        <v>458</v>
      </c>
      <c r="C55" s="274">
        <v>0</v>
      </c>
      <c r="D55" s="513">
        <v>0</v>
      </c>
      <c r="E55" s="513">
        <v>0</v>
      </c>
      <c r="F55" s="513">
        <v>0</v>
      </c>
      <c r="G55" s="513">
        <v>0</v>
      </c>
      <c r="H55" s="513">
        <v>0</v>
      </c>
      <c r="I55" s="513">
        <v>0</v>
      </c>
      <c r="J55" s="513">
        <v>0</v>
      </c>
      <c r="K55" s="513">
        <v>0</v>
      </c>
      <c r="L55" s="513">
        <v>0</v>
      </c>
      <c r="M55" s="513">
        <v>0</v>
      </c>
      <c r="N55" s="513">
        <v>0</v>
      </c>
      <c r="O55" s="513">
        <v>0</v>
      </c>
      <c r="P55" s="513">
        <v>0</v>
      </c>
      <c r="Q55" s="513">
        <v>0</v>
      </c>
      <c r="R55" s="513">
        <v>0</v>
      </c>
      <c r="S55" s="513">
        <v>0</v>
      </c>
      <c r="T55" s="513">
        <v>0</v>
      </c>
      <c r="U55" s="513">
        <v>0</v>
      </c>
      <c r="V55" s="513">
        <v>0</v>
      </c>
      <c r="W55" s="513">
        <v>0</v>
      </c>
      <c r="X55" s="513">
        <v>0</v>
      </c>
      <c r="Y55" s="513">
        <v>0</v>
      </c>
      <c r="Z55" s="513">
        <v>0</v>
      </c>
      <c r="AA55" s="513">
        <v>0</v>
      </c>
      <c r="AB55" s="513">
        <v>0</v>
      </c>
      <c r="AC55" s="513">
        <v>0</v>
      </c>
      <c r="AD55" s="513">
        <v>0</v>
      </c>
      <c r="AE55" s="513">
        <v>0</v>
      </c>
      <c r="AF55" s="513">
        <v>0</v>
      </c>
      <c r="AG55" s="513">
        <v>0</v>
      </c>
      <c r="AH55" s="276">
        <v>0</v>
      </c>
      <c r="AI55" s="276">
        <v>0</v>
      </c>
      <c r="AJ55" s="276">
        <v>0</v>
      </c>
      <c r="AK55" s="276">
        <v>0</v>
      </c>
      <c r="AL55" s="276">
        <v>0</v>
      </c>
      <c r="AM55" s="276">
        <v>0</v>
      </c>
      <c r="AN55" s="276">
        <v>0</v>
      </c>
      <c r="AO55" s="276">
        <v>0</v>
      </c>
      <c r="AP55" s="276">
        <v>0</v>
      </c>
      <c r="AQ55" s="276">
        <v>0</v>
      </c>
      <c r="AR55" s="98"/>
    </row>
    <row r="56" spans="1:44" s="48" customFormat="1" x14ac:dyDescent="0.25">
      <c r="A56" s="274">
        <v>10</v>
      </c>
      <c r="B56" s="275" t="s">
        <v>459</v>
      </c>
      <c r="C56" s="274">
        <v>0</v>
      </c>
      <c r="D56" s="513">
        <v>0</v>
      </c>
      <c r="E56" s="513">
        <v>0</v>
      </c>
      <c r="F56" s="513">
        <v>0</v>
      </c>
      <c r="G56" s="513">
        <v>0</v>
      </c>
      <c r="H56" s="513">
        <v>0</v>
      </c>
      <c r="I56" s="513">
        <v>0</v>
      </c>
      <c r="J56" s="513">
        <v>0</v>
      </c>
      <c r="K56" s="513">
        <v>0</v>
      </c>
      <c r="L56" s="513">
        <v>0</v>
      </c>
      <c r="M56" s="513">
        <v>0</v>
      </c>
      <c r="N56" s="513">
        <v>0</v>
      </c>
      <c r="O56" s="513">
        <v>0</v>
      </c>
      <c r="P56" s="513">
        <v>0</v>
      </c>
      <c r="Q56" s="513">
        <v>0</v>
      </c>
      <c r="R56" s="513">
        <v>0</v>
      </c>
      <c r="S56" s="513">
        <v>0</v>
      </c>
      <c r="T56" s="513">
        <v>0</v>
      </c>
      <c r="U56" s="513">
        <v>0</v>
      </c>
      <c r="V56" s="513">
        <v>0</v>
      </c>
      <c r="W56" s="513">
        <v>0</v>
      </c>
      <c r="X56" s="513">
        <v>0</v>
      </c>
      <c r="Y56" s="513">
        <v>0</v>
      </c>
      <c r="Z56" s="513">
        <v>0</v>
      </c>
      <c r="AA56" s="513">
        <v>0</v>
      </c>
      <c r="AB56" s="513">
        <v>0</v>
      </c>
      <c r="AC56" s="513">
        <v>0</v>
      </c>
      <c r="AD56" s="513">
        <v>0</v>
      </c>
      <c r="AE56" s="513">
        <v>0</v>
      </c>
      <c r="AF56" s="513">
        <v>0</v>
      </c>
      <c r="AG56" s="513">
        <v>0</v>
      </c>
      <c r="AH56" s="276">
        <v>0</v>
      </c>
      <c r="AI56" s="276">
        <v>0</v>
      </c>
      <c r="AJ56" s="276">
        <v>0</v>
      </c>
      <c r="AK56" s="276">
        <v>0</v>
      </c>
      <c r="AL56" s="276">
        <v>0</v>
      </c>
      <c r="AM56" s="276">
        <v>0</v>
      </c>
      <c r="AN56" s="276">
        <v>0</v>
      </c>
      <c r="AO56" s="276">
        <v>0</v>
      </c>
      <c r="AP56" s="276">
        <v>0</v>
      </c>
      <c r="AQ56" s="276">
        <v>0</v>
      </c>
      <c r="AR56" s="98"/>
    </row>
    <row r="57" spans="1:44" s="48" customFormat="1" x14ac:dyDescent="0.25">
      <c r="A57" s="274">
        <v>11</v>
      </c>
      <c r="B57" s="275" t="s">
        <v>460</v>
      </c>
      <c r="C57" s="274">
        <v>0</v>
      </c>
      <c r="D57" s="513">
        <v>0</v>
      </c>
      <c r="E57" s="513">
        <v>0</v>
      </c>
      <c r="F57" s="513">
        <v>0</v>
      </c>
      <c r="G57" s="513">
        <v>0</v>
      </c>
      <c r="H57" s="513">
        <v>0</v>
      </c>
      <c r="I57" s="513">
        <v>1.415</v>
      </c>
      <c r="J57" s="513">
        <v>1.415</v>
      </c>
      <c r="K57" s="513">
        <v>0</v>
      </c>
      <c r="L57" s="513">
        <v>0</v>
      </c>
      <c r="M57" s="513">
        <v>0</v>
      </c>
      <c r="N57" s="513">
        <v>1.415</v>
      </c>
      <c r="O57" s="513">
        <v>1.415</v>
      </c>
      <c r="P57" s="513">
        <v>0</v>
      </c>
      <c r="Q57" s="513">
        <v>0</v>
      </c>
      <c r="R57" s="513">
        <v>0</v>
      </c>
      <c r="S57" s="513">
        <v>0</v>
      </c>
      <c r="T57" s="513">
        <v>0</v>
      </c>
      <c r="U57" s="513">
        <v>0</v>
      </c>
      <c r="V57" s="513">
        <v>0</v>
      </c>
      <c r="W57" s="513">
        <v>0</v>
      </c>
      <c r="X57" s="513">
        <v>0</v>
      </c>
      <c r="Y57" s="513">
        <v>0</v>
      </c>
      <c r="Z57" s="513">
        <v>0</v>
      </c>
      <c r="AA57" s="513">
        <v>0</v>
      </c>
      <c r="AB57" s="513">
        <v>0</v>
      </c>
      <c r="AC57" s="513">
        <v>0</v>
      </c>
      <c r="AD57" s="513">
        <v>0</v>
      </c>
      <c r="AE57" s="513">
        <v>0</v>
      </c>
      <c r="AF57" s="513">
        <v>0</v>
      </c>
      <c r="AG57" s="513">
        <v>0</v>
      </c>
      <c r="AH57" s="276">
        <v>0</v>
      </c>
      <c r="AI57" s="276">
        <v>0</v>
      </c>
      <c r="AJ57" s="276">
        <v>0</v>
      </c>
      <c r="AK57" s="276">
        <v>0</v>
      </c>
      <c r="AL57" s="276">
        <v>0</v>
      </c>
      <c r="AM57" s="276">
        <v>0</v>
      </c>
      <c r="AN57" s="276">
        <v>0</v>
      </c>
      <c r="AO57" s="276">
        <v>0</v>
      </c>
      <c r="AP57" s="276">
        <v>0</v>
      </c>
      <c r="AQ57" s="276">
        <v>0</v>
      </c>
      <c r="AR57" s="98"/>
    </row>
    <row r="58" spans="1:44" s="48" customFormat="1" ht="47.25" x14ac:dyDescent="0.25">
      <c r="A58" s="274">
        <v>0</v>
      </c>
      <c r="B58" s="275" t="s">
        <v>925</v>
      </c>
      <c r="C58" s="274" t="s">
        <v>389</v>
      </c>
      <c r="D58" s="513">
        <v>0</v>
      </c>
      <c r="E58" s="513">
        <v>0</v>
      </c>
      <c r="F58" s="513">
        <v>0</v>
      </c>
      <c r="G58" s="513">
        <v>0</v>
      </c>
      <c r="H58" s="513">
        <v>0</v>
      </c>
      <c r="I58" s="513">
        <v>1.415</v>
      </c>
      <c r="J58" s="513">
        <v>1.415</v>
      </c>
      <c r="K58" s="513">
        <v>0</v>
      </c>
      <c r="L58" s="513">
        <v>0</v>
      </c>
      <c r="M58" s="513">
        <v>0</v>
      </c>
      <c r="N58" s="513">
        <v>1.415</v>
      </c>
      <c r="O58" s="513">
        <v>1.415</v>
      </c>
      <c r="P58" s="513">
        <v>0</v>
      </c>
      <c r="Q58" s="513">
        <v>0</v>
      </c>
      <c r="R58" s="513">
        <v>0</v>
      </c>
      <c r="S58" s="513">
        <v>0</v>
      </c>
      <c r="T58" s="513">
        <v>0</v>
      </c>
      <c r="U58" s="513">
        <v>0</v>
      </c>
      <c r="V58" s="513">
        <v>0</v>
      </c>
      <c r="W58" s="513">
        <v>0</v>
      </c>
      <c r="X58" s="513">
        <v>0</v>
      </c>
      <c r="Y58" s="513">
        <v>0</v>
      </c>
      <c r="Z58" s="513">
        <v>0</v>
      </c>
      <c r="AA58" s="513">
        <v>0</v>
      </c>
      <c r="AB58" s="513">
        <v>0</v>
      </c>
      <c r="AC58" s="513">
        <v>0</v>
      </c>
      <c r="AD58" s="513">
        <v>0</v>
      </c>
      <c r="AE58" s="513">
        <v>0</v>
      </c>
      <c r="AF58" s="513">
        <v>0</v>
      </c>
      <c r="AG58" s="513">
        <v>0</v>
      </c>
      <c r="AH58" s="276">
        <v>0</v>
      </c>
      <c r="AI58" s="276">
        <v>0</v>
      </c>
      <c r="AJ58" s="276">
        <v>0</v>
      </c>
      <c r="AK58" s="276">
        <v>0</v>
      </c>
      <c r="AL58" s="276">
        <v>0</v>
      </c>
      <c r="AM58" s="276">
        <v>0</v>
      </c>
      <c r="AN58" s="276">
        <v>0</v>
      </c>
      <c r="AO58" s="276">
        <v>0</v>
      </c>
      <c r="AP58" s="276">
        <v>0</v>
      </c>
      <c r="AQ58" s="276">
        <v>0</v>
      </c>
      <c r="AR58" s="98"/>
    </row>
    <row r="59" spans="1:44" s="48" customFormat="1" x14ac:dyDescent="0.25">
      <c r="A59" s="274">
        <v>12</v>
      </c>
      <c r="B59" s="275" t="s">
        <v>121</v>
      </c>
      <c r="C59" s="274">
        <v>0</v>
      </c>
      <c r="D59" s="513">
        <v>0</v>
      </c>
      <c r="E59" s="513">
        <v>0</v>
      </c>
      <c r="F59" s="513">
        <v>0</v>
      </c>
      <c r="G59" s="513">
        <v>0</v>
      </c>
      <c r="H59" s="513">
        <v>0</v>
      </c>
      <c r="I59" s="513">
        <v>0</v>
      </c>
      <c r="J59" s="513">
        <v>0</v>
      </c>
      <c r="K59" s="513">
        <v>0</v>
      </c>
      <c r="L59" s="513">
        <v>0</v>
      </c>
      <c r="M59" s="513">
        <v>0</v>
      </c>
      <c r="N59" s="513">
        <v>0</v>
      </c>
      <c r="O59" s="513">
        <v>0</v>
      </c>
      <c r="P59" s="513">
        <v>0</v>
      </c>
      <c r="Q59" s="513">
        <v>0</v>
      </c>
      <c r="R59" s="513">
        <v>0</v>
      </c>
      <c r="S59" s="513">
        <v>0</v>
      </c>
      <c r="T59" s="513">
        <v>0</v>
      </c>
      <c r="U59" s="513">
        <v>0</v>
      </c>
      <c r="V59" s="513">
        <v>0</v>
      </c>
      <c r="W59" s="513">
        <v>0</v>
      </c>
      <c r="X59" s="513">
        <v>0</v>
      </c>
      <c r="Y59" s="513">
        <v>0</v>
      </c>
      <c r="Z59" s="513">
        <v>0</v>
      </c>
      <c r="AA59" s="513">
        <v>0</v>
      </c>
      <c r="AB59" s="513">
        <v>0</v>
      </c>
      <c r="AC59" s="513">
        <v>0</v>
      </c>
      <c r="AD59" s="513">
        <v>0</v>
      </c>
      <c r="AE59" s="513">
        <v>0</v>
      </c>
      <c r="AF59" s="513">
        <v>0</v>
      </c>
      <c r="AG59" s="513">
        <v>0</v>
      </c>
      <c r="AH59" s="276">
        <v>0</v>
      </c>
      <c r="AI59" s="276">
        <v>0</v>
      </c>
      <c r="AJ59" s="276">
        <v>0</v>
      </c>
      <c r="AK59" s="276">
        <v>0</v>
      </c>
      <c r="AL59" s="276">
        <v>0</v>
      </c>
      <c r="AM59" s="276">
        <v>0</v>
      </c>
      <c r="AN59" s="276">
        <v>0</v>
      </c>
      <c r="AO59" s="276">
        <v>0</v>
      </c>
      <c r="AP59" s="276">
        <v>0</v>
      </c>
      <c r="AQ59" s="276">
        <v>0</v>
      </c>
      <c r="AR59" s="98"/>
    </row>
    <row r="60" spans="1:44" s="48" customFormat="1" x14ac:dyDescent="0.25">
      <c r="A60" s="274" t="s">
        <v>119</v>
      </c>
      <c r="B60" s="275" t="s">
        <v>383</v>
      </c>
      <c r="C60" s="274">
        <v>1</v>
      </c>
      <c r="D60" s="513">
        <v>12.358879999999999</v>
      </c>
      <c r="E60" s="513">
        <v>12.165260330000001</v>
      </c>
      <c r="F60" s="513">
        <v>0</v>
      </c>
      <c r="G60" s="513">
        <v>0</v>
      </c>
      <c r="H60" s="513">
        <v>0.19361966999999944</v>
      </c>
      <c r="I60" s="513">
        <v>7.3443222500000003</v>
      </c>
      <c r="J60" s="513">
        <v>4.44440086</v>
      </c>
      <c r="K60" s="513">
        <v>0</v>
      </c>
      <c r="L60" s="513">
        <v>0</v>
      </c>
      <c r="M60" s="513">
        <v>2.8999213900000003</v>
      </c>
      <c r="N60" s="513">
        <v>-5.0145577499999989</v>
      </c>
      <c r="O60" s="513">
        <v>-7.7208594700000006</v>
      </c>
      <c r="P60" s="513">
        <v>0</v>
      </c>
      <c r="Q60" s="513">
        <v>0</v>
      </c>
      <c r="R60" s="513">
        <v>2.7063017200000008</v>
      </c>
      <c r="S60" s="513">
        <v>28.015999999999998</v>
      </c>
      <c r="T60" s="513">
        <v>27.716999999999999</v>
      </c>
      <c r="U60" s="513">
        <v>0</v>
      </c>
      <c r="V60" s="513">
        <v>0</v>
      </c>
      <c r="W60" s="513">
        <v>0.29899999999999999</v>
      </c>
      <c r="X60" s="513">
        <v>5.08</v>
      </c>
      <c r="Y60" s="513">
        <v>3.0839999999999996</v>
      </c>
      <c r="Z60" s="513">
        <v>0</v>
      </c>
      <c r="AA60" s="513">
        <v>0</v>
      </c>
      <c r="AB60" s="513">
        <v>1.996</v>
      </c>
      <c r="AC60" s="513">
        <v>-22.936</v>
      </c>
      <c r="AD60" s="513">
        <v>-24.632999999999999</v>
      </c>
      <c r="AE60" s="513">
        <v>0</v>
      </c>
      <c r="AF60" s="513">
        <v>0</v>
      </c>
      <c r="AG60" s="513">
        <v>1.6970000000000001</v>
      </c>
      <c r="AH60" s="276">
        <v>0</v>
      </c>
      <c r="AI60" s="276">
        <v>0</v>
      </c>
      <c r="AJ60" s="276">
        <v>0</v>
      </c>
      <c r="AK60" s="276">
        <v>0</v>
      </c>
      <c r="AL60" s="276">
        <v>0</v>
      </c>
      <c r="AM60" s="276">
        <v>0</v>
      </c>
      <c r="AN60" s="276">
        <v>0</v>
      </c>
      <c r="AO60" s="276">
        <v>0</v>
      </c>
      <c r="AP60" s="276">
        <v>0</v>
      </c>
      <c r="AQ60" s="276">
        <v>0</v>
      </c>
      <c r="AR60" s="98"/>
    </row>
    <row r="61" spans="1:44" s="48" customFormat="1" x14ac:dyDescent="0.25">
      <c r="A61" s="274">
        <v>1</v>
      </c>
      <c r="B61" s="275" t="s">
        <v>451</v>
      </c>
      <c r="C61" s="274">
        <v>0</v>
      </c>
      <c r="D61" s="513">
        <v>0</v>
      </c>
      <c r="E61" s="513">
        <v>0</v>
      </c>
      <c r="F61" s="513">
        <v>0</v>
      </c>
      <c r="G61" s="513">
        <v>0</v>
      </c>
      <c r="H61" s="513">
        <v>0</v>
      </c>
      <c r="I61" s="513">
        <v>0</v>
      </c>
      <c r="J61" s="513">
        <v>0</v>
      </c>
      <c r="K61" s="513">
        <v>0</v>
      </c>
      <c r="L61" s="513">
        <v>0</v>
      </c>
      <c r="M61" s="513">
        <v>0</v>
      </c>
      <c r="N61" s="513">
        <v>0</v>
      </c>
      <c r="O61" s="513">
        <v>0</v>
      </c>
      <c r="P61" s="513">
        <v>0</v>
      </c>
      <c r="Q61" s="513">
        <v>0</v>
      </c>
      <c r="R61" s="513">
        <v>0</v>
      </c>
      <c r="S61" s="513">
        <v>0</v>
      </c>
      <c r="T61" s="513">
        <v>0</v>
      </c>
      <c r="U61" s="513">
        <v>0</v>
      </c>
      <c r="V61" s="513">
        <v>0</v>
      </c>
      <c r="W61" s="513">
        <v>0</v>
      </c>
      <c r="X61" s="513">
        <v>0</v>
      </c>
      <c r="Y61" s="513">
        <v>0</v>
      </c>
      <c r="Z61" s="513">
        <v>0</v>
      </c>
      <c r="AA61" s="513">
        <v>0</v>
      </c>
      <c r="AB61" s="513">
        <v>0</v>
      </c>
      <c r="AC61" s="513">
        <v>0</v>
      </c>
      <c r="AD61" s="513">
        <v>0</v>
      </c>
      <c r="AE61" s="513">
        <v>0</v>
      </c>
      <c r="AF61" s="513">
        <v>0</v>
      </c>
      <c r="AG61" s="513">
        <v>0</v>
      </c>
      <c r="AH61" s="276">
        <v>0</v>
      </c>
      <c r="AI61" s="276">
        <v>0</v>
      </c>
      <c r="AJ61" s="276">
        <v>0</v>
      </c>
      <c r="AK61" s="276">
        <v>0</v>
      </c>
      <c r="AL61" s="276">
        <v>0</v>
      </c>
      <c r="AM61" s="276">
        <v>0</v>
      </c>
      <c r="AN61" s="276">
        <v>0</v>
      </c>
      <c r="AO61" s="276">
        <v>0</v>
      </c>
      <c r="AP61" s="276">
        <v>0</v>
      </c>
      <c r="AQ61" s="276">
        <v>0</v>
      </c>
      <c r="AR61" s="98"/>
    </row>
    <row r="62" spans="1:44" s="48" customFormat="1" x14ac:dyDescent="0.25">
      <c r="A62" s="274">
        <v>2</v>
      </c>
      <c r="B62" s="275" t="s">
        <v>452</v>
      </c>
      <c r="C62" s="274">
        <v>0</v>
      </c>
      <c r="D62" s="513">
        <v>0</v>
      </c>
      <c r="E62" s="513">
        <v>0</v>
      </c>
      <c r="F62" s="513">
        <v>0</v>
      </c>
      <c r="G62" s="513">
        <v>0</v>
      </c>
      <c r="H62" s="513">
        <v>0</v>
      </c>
      <c r="I62" s="513">
        <v>0</v>
      </c>
      <c r="J62" s="513">
        <v>0</v>
      </c>
      <c r="K62" s="513">
        <v>0</v>
      </c>
      <c r="L62" s="513">
        <v>0</v>
      </c>
      <c r="M62" s="513">
        <v>0</v>
      </c>
      <c r="N62" s="513">
        <v>0</v>
      </c>
      <c r="O62" s="513">
        <v>0</v>
      </c>
      <c r="P62" s="513">
        <v>0</v>
      </c>
      <c r="Q62" s="513">
        <v>0</v>
      </c>
      <c r="R62" s="513">
        <v>0</v>
      </c>
      <c r="S62" s="513">
        <v>0</v>
      </c>
      <c r="T62" s="513">
        <v>0</v>
      </c>
      <c r="U62" s="513">
        <v>0</v>
      </c>
      <c r="V62" s="513">
        <v>0</v>
      </c>
      <c r="W62" s="513">
        <v>0</v>
      </c>
      <c r="X62" s="513">
        <v>0</v>
      </c>
      <c r="Y62" s="513">
        <v>0</v>
      </c>
      <c r="Z62" s="513">
        <v>0</v>
      </c>
      <c r="AA62" s="513">
        <v>0</v>
      </c>
      <c r="AB62" s="513">
        <v>0</v>
      </c>
      <c r="AC62" s="513">
        <v>0</v>
      </c>
      <c r="AD62" s="513">
        <v>0</v>
      </c>
      <c r="AE62" s="513">
        <v>0</v>
      </c>
      <c r="AF62" s="513">
        <v>0</v>
      </c>
      <c r="AG62" s="513">
        <v>0</v>
      </c>
      <c r="AH62" s="276">
        <v>0</v>
      </c>
      <c r="AI62" s="276">
        <v>0</v>
      </c>
      <c r="AJ62" s="276">
        <v>0</v>
      </c>
      <c r="AK62" s="276">
        <v>0</v>
      </c>
      <c r="AL62" s="276">
        <v>0</v>
      </c>
      <c r="AM62" s="276">
        <v>0</v>
      </c>
      <c r="AN62" s="276">
        <v>0</v>
      </c>
      <c r="AO62" s="276">
        <v>0</v>
      </c>
      <c r="AP62" s="276">
        <v>0</v>
      </c>
      <c r="AQ62" s="276">
        <v>0</v>
      </c>
      <c r="AR62" s="98"/>
    </row>
    <row r="63" spans="1:44" s="48" customFormat="1" x14ac:dyDescent="0.25">
      <c r="A63" s="274">
        <v>3</v>
      </c>
      <c r="B63" s="275" t="s">
        <v>453</v>
      </c>
      <c r="C63" s="274">
        <v>0</v>
      </c>
      <c r="D63" s="513">
        <v>0</v>
      </c>
      <c r="E63" s="513">
        <v>0</v>
      </c>
      <c r="F63" s="513">
        <v>0</v>
      </c>
      <c r="G63" s="513">
        <v>0</v>
      </c>
      <c r="H63" s="513">
        <v>0</v>
      </c>
      <c r="I63" s="513">
        <v>0</v>
      </c>
      <c r="J63" s="513">
        <v>0</v>
      </c>
      <c r="K63" s="513">
        <v>0</v>
      </c>
      <c r="L63" s="513">
        <v>0</v>
      </c>
      <c r="M63" s="513">
        <v>0</v>
      </c>
      <c r="N63" s="513">
        <v>0</v>
      </c>
      <c r="O63" s="513">
        <v>0</v>
      </c>
      <c r="P63" s="513">
        <v>0</v>
      </c>
      <c r="Q63" s="513">
        <v>0</v>
      </c>
      <c r="R63" s="513">
        <v>0</v>
      </c>
      <c r="S63" s="513">
        <v>0</v>
      </c>
      <c r="T63" s="513">
        <v>0</v>
      </c>
      <c r="U63" s="513">
        <v>0</v>
      </c>
      <c r="V63" s="513">
        <v>0</v>
      </c>
      <c r="W63" s="513">
        <v>0</v>
      </c>
      <c r="X63" s="513">
        <v>0</v>
      </c>
      <c r="Y63" s="513">
        <v>0</v>
      </c>
      <c r="Z63" s="513">
        <v>0</v>
      </c>
      <c r="AA63" s="513">
        <v>0</v>
      </c>
      <c r="AB63" s="513">
        <v>0</v>
      </c>
      <c r="AC63" s="513">
        <v>0</v>
      </c>
      <c r="AD63" s="513">
        <v>0</v>
      </c>
      <c r="AE63" s="513">
        <v>0</v>
      </c>
      <c r="AF63" s="513">
        <v>0</v>
      </c>
      <c r="AG63" s="513">
        <v>0</v>
      </c>
      <c r="AH63" s="276">
        <v>0</v>
      </c>
      <c r="AI63" s="276">
        <v>0</v>
      </c>
      <c r="AJ63" s="276">
        <v>0</v>
      </c>
      <c r="AK63" s="276">
        <v>0</v>
      </c>
      <c r="AL63" s="276">
        <v>0</v>
      </c>
      <c r="AM63" s="276">
        <v>0</v>
      </c>
      <c r="AN63" s="276">
        <v>0</v>
      </c>
      <c r="AO63" s="276">
        <v>0</v>
      </c>
      <c r="AP63" s="276">
        <v>0</v>
      </c>
      <c r="AQ63" s="276">
        <v>0</v>
      </c>
      <c r="AR63" s="98"/>
    </row>
    <row r="64" spans="1:44" s="48" customFormat="1" x14ac:dyDescent="0.25">
      <c r="A64" s="274">
        <v>4</v>
      </c>
      <c r="B64" s="275" t="s">
        <v>454</v>
      </c>
      <c r="C64" s="274">
        <v>0</v>
      </c>
      <c r="D64" s="513">
        <v>0</v>
      </c>
      <c r="E64" s="513">
        <v>0</v>
      </c>
      <c r="F64" s="513">
        <v>0</v>
      </c>
      <c r="G64" s="513">
        <v>0</v>
      </c>
      <c r="H64" s="513">
        <v>0</v>
      </c>
      <c r="I64" s="513">
        <v>0</v>
      </c>
      <c r="J64" s="513">
        <v>0</v>
      </c>
      <c r="K64" s="513">
        <v>0</v>
      </c>
      <c r="L64" s="513">
        <v>0</v>
      </c>
      <c r="M64" s="513">
        <v>0</v>
      </c>
      <c r="N64" s="513">
        <v>0</v>
      </c>
      <c r="O64" s="513">
        <v>0</v>
      </c>
      <c r="P64" s="513">
        <v>0</v>
      </c>
      <c r="Q64" s="513">
        <v>0</v>
      </c>
      <c r="R64" s="513">
        <v>0</v>
      </c>
      <c r="S64" s="513">
        <v>0</v>
      </c>
      <c r="T64" s="513">
        <v>0</v>
      </c>
      <c r="U64" s="513">
        <v>0</v>
      </c>
      <c r="V64" s="513">
        <v>0</v>
      </c>
      <c r="W64" s="513">
        <v>0</v>
      </c>
      <c r="X64" s="513">
        <v>0</v>
      </c>
      <c r="Y64" s="513">
        <v>0</v>
      </c>
      <c r="Z64" s="513">
        <v>0</v>
      </c>
      <c r="AA64" s="513">
        <v>0</v>
      </c>
      <c r="AB64" s="513">
        <v>0</v>
      </c>
      <c r="AC64" s="513">
        <v>0</v>
      </c>
      <c r="AD64" s="513">
        <v>0</v>
      </c>
      <c r="AE64" s="513">
        <v>0</v>
      </c>
      <c r="AF64" s="513">
        <v>0</v>
      </c>
      <c r="AG64" s="513">
        <v>0</v>
      </c>
      <c r="AH64" s="276">
        <v>0</v>
      </c>
      <c r="AI64" s="276">
        <v>0</v>
      </c>
      <c r="AJ64" s="276">
        <v>0</v>
      </c>
      <c r="AK64" s="276">
        <v>0</v>
      </c>
      <c r="AL64" s="276">
        <v>0</v>
      </c>
      <c r="AM64" s="276">
        <v>0</v>
      </c>
      <c r="AN64" s="276">
        <v>0</v>
      </c>
      <c r="AO64" s="276">
        <v>0</v>
      </c>
      <c r="AP64" s="276">
        <v>0</v>
      </c>
      <c r="AQ64" s="276">
        <v>0</v>
      </c>
      <c r="AR64" s="98"/>
    </row>
    <row r="65" spans="1:44" s="48" customFormat="1" x14ac:dyDescent="0.25">
      <c r="A65" s="274">
        <v>5</v>
      </c>
      <c r="B65" s="275" t="s">
        <v>455</v>
      </c>
      <c r="C65" s="274">
        <v>0</v>
      </c>
      <c r="D65" s="513">
        <v>0</v>
      </c>
      <c r="E65" s="513">
        <v>0</v>
      </c>
      <c r="F65" s="513">
        <v>0</v>
      </c>
      <c r="G65" s="513">
        <v>0</v>
      </c>
      <c r="H65" s="513">
        <v>0</v>
      </c>
      <c r="I65" s="513">
        <v>0</v>
      </c>
      <c r="J65" s="513">
        <v>0</v>
      </c>
      <c r="K65" s="513">
        <v>0</v>
      </c>
      <c r="L65" s="513">
        <v>0</v>
      </c>
      <c r="M65" s="513">
        <v>0</v>
      </c>
      <c r="N65" s="513">
        <v>0</v>
      </c>
      <c r="O65" s="513">
        <v>0</v>
      </c>
      <c r="P65" s="513">
        <v>0</v>
      </c>
      <c r="Q65" s="513">
        <v>0</v>
      </c>
      <c r="R65" s="513">
        <v>0</v>
      </c>
      <c r="S65" s="513">
        <v>0</v>
      </c>
      <c r="T65" s="513">
        <v>0</v>
      </c>
      <c r="U65" s="513">
        <v>0</v>
      </c>
      <c r="V65" s="513">
        <v>0</v>
      </c>
      <c r="W65" s="513">
        <v>0</v>
      </c>
      <c r="X65" s="513">
        <v>0</v>
      </c>
      <c r="Y65" s="513">
        <v>0</v>
      </c>
      <c r="Z65" s="513">
        <v>0</v>
      </c>
      <c r="AA65" s="513">
        <v>0</v>
      </c>
      <c r="AB65" s="513">
        <v>0</v>
      </c>
      <c r="AC65" s="513">
        <v>0</v>
      </c>
      <c r="AD65" s="513">
        <v>0</v>
      </c>
      <c r="AE65" s="513">
        <v>0</v>
      </c>
      <c r="AF65" s="513">
        <v>0</v>
      </c>
      <c r="AG65" s="513">
        <v>0</v>
      </c>
      <c r="AH65" s="276">
        <v>0</v>
      </c>
      <c r="AI65" s="276">
        <v>0</v>
      </c>
      <c r="AJ65" s="276">
        <v>0</v>
      </c>
      <c r="AK65" s="276">
        <v>0</v>
      </c>
      <c r="AL65" s="276">
        <v>0</v>
      </c>
      <c r="AM65" s="276">
        <v>0</v>
      </c>
      <c r="AN65" s="276">
        <v>0</v>
      </c>
      <c r="AO65" s="276">
        <v>0</v>
      </c>
      <c r="AP65" s="276">
        <v>0</v>
      </c>
      <c r="AQ65" s="276">
        <v>0</v>
      </c>
      <c r="AR65" s="98"/>
    </row>
    <row r="66" spans="1:44" s="48" customFormat="1" x14ac:dyDescent="0.25">
      <c r="A66" s="274">
        <v>6</v>
      </c>
      <c r="B66" s="275" t="s">
        <v>456</v>
      </c>
      <c r="C66" s="274">
        <v>0</v>
      </c>
      <c r="D66" s="513">
        <v>0</v>
      </c>
      <c r="E66" s="513">
        <v>0</v>
      </c>
      <c r="F66" s="513">
        <v>0</v>
      </c>
      <c r="G66" s="513">
        <v>0</v>
      </c>
      <c r="H66" s="513">
        <v>0</v>
      </c>
      <c r="I66" s="513">
        <v>0</v>
      </c>
      <c r="J66" s="513">
        <v>0</v>
      </c>
      <c r="K66" s="513">
        <v>0</v>
      </c>
      <c r="L66" s="513">
        <v>0</v>
      </c>
      <c r="M66" s="513">
        <v>0</v>
      </c>
      <c r="N66" s="513">
        <v>0</v>
      </c>
      <c r="O66" s="513">
        <v>0</v>
      </c>
      <c r="P66" s="513">
        <v>0</v>
      </c>
      <c r="Q66" s="513">
        <v>0</v>
      </c>
      <c r="R66" s="513">
        <v>0</v>
      </c>
      <c r="S66" s="513">
        <v>0</v>
      </c>
      <c r="T66" s="513">
        <v>0</v>
      </c>
      <c r="U66" s="513">
        <v>0</v>
      </c>
      <c r="V66" s="513">
        <v>0</v>
      </c>
      <c r="W66" s="513">
        <v>0</v>
      </c>
      <c r="X66" s="513">
        <v>0</v>
      </c>
      <c r="Y66" s="513">
        <v>0</v>
      </c>
      <c r="Z66" s="513">
        <v>0</v>
      </c>
      <c r="AA66" s="513">
        <v>0</v>
      </c>
      <c r="AB66" s="513">
        <v>0</v>
      </c>
      <c r="AC66" s="513">
        <v>0</v>
      </c>
      <c r="AD66" s="513">
        <v>0</v>
      </c>
      <c r="AE66" s="513">
        <v>0</v>
      </c>
      <c r="AF66" s="513">
        <v>0</v>
      </c>
      <c r="AG66" s="513">
        <v>0</v>
      </c>
      <c r="AH66" s="276">
        <v>0</v>
      </c>
      <c r="AI66" s="276">
        <v>0</v>
      </c>
      <c r="AJ66" s="276">
        <v>0</v>
      </c>
      <c r="AK66" s="276">
        <v>0</v>
      </c>
      <c r="AL66" s="276">
        <v>0</v>
      </c>
      <c r="AM66" s="276">
        <v>0</v>
      </c>
      <c r="AN66" s="276">
        <v>0</v>
      </c>
      <c r="AO66" s="276">
        <v>0</v>
      </c>
      <c r="AP66" s="276">
        <v>0</v>
      </c>
      <c r="AQ66" s="276">
        <v>0</v>
      </c>
      <c r="AR66" s="98"/>
    </row>
    <row r="67" spans="1:44" s="48" customFormat="1" x14ac:dyDescent="0.25">
      <c r="A67" s="274">
        <v>7</v>
      </c>
      <c r="B67" s="275" t="s">
        <v>457</v>
      </c>
      <c r="C67" s="274">
        <v>0</v>
      </c>
      <c r="D67" s="513">
        <v>0</v>
      </c>
      <c r="E67" s="513">
        <v>0</v>
      </c>
      <c r="F67" s="513">
        <v>0</v>
      </c>
      <c r="G67" s="513">
        <v>0</v>
      </c>
      <c r="H67" s="513">
        <v>0</v>
      </c>
      <c r="I67" s="513">
        <v>0</v>
      </c>
      <c r="J67" s="513">
        <v>0</v>
      </c>
      <c r="K67" s="513">
        <v>0</v>
      </c>
      <c r="L67" s="513">
        <v>0</v>
      </c>
      <c r="M67" s="513">
        <v>0</v>
      </c>
      <c r="N67" s="513">
        <v>0</v>
      </c>
      <c r="O67" s="513">
        <v>0</v>
      </c>
      <c r="P67" s="513">
        <v>0</v>
      </c>
      <c r="Q67" s="513">
        <v>0</v>
      </c>
      <c r="R67" s="513">
        <v>0</v>
      </c>
      <c r="S67" s="513">
        <v>0</v>
      </c>
      <c r="T67" s="513">
        <v>0</v>
      </c>
      <c r="U67" s="513">
        <v>0</v>
      </c>
      <c r="V67" s="513">
        <v>0</v>
      </c>
      <c r="W67" s="513">
        <v>0</v>
      </c>
      <c r="X67" s="513">
        <v>0</v>
      </c>
      <c r="Y67" s="513">
        <v>0</v>
      </c>
      <c r="Z67" s="513">
        <v>0</v>
      </c>
      <c r="AA67" s="513">
        <v>0</v>
      </c>
      <c r="AB67" s="513">
        <v>0</v>
      </c>
      <c r="AC67" s="513">
        <v>0</v>
      </c>
      <c r="AD67" s="513">
        <v>0</v>
      </c>
      <c r="AE67" s="513">
        <v>0</v>
      </c>
      <c r="AF67" s="513">
        <v>0</v>
      </c>
      <c r="AG67" s="513">
        <v>0</v>
      </c>
      <c r="AH67" s="276">
        <v>0</v>
      </c>
      <c r="AI67" s="276">
        <v>0</v>
      </c>
      <c r="AJ67" s="276">
        <v>0</v>
      </c>
      <c r="AK67" s="276">
        <v>0</v>
      </c>
      <c r="AL67" s="276">
        <v>0</v>
      </c>
      <c r="AM67" s="276">
        <v>0</v>
      </c>
      <c r="AN67" s="276">
        <v>0</v>
      </c>
      <c r="AO67" s="276">
        <v>0</v>
      </c>
      <c r="AP67" s="276">
        <v>0</v>
      </c>
      <c r="AQ67" s="276">
        <v>0</v>
      </c>
      <c r="AR67" s="98"/>
    </row>
    <row r="68" spans="1:44" s="48" customFormat="1" x14ac:dyDescent="0.25">
      <c r="A68" s="274">
        <v>8</v>
      </c>
      <c r="B68" s="275" t="s">
        <v>120</v>
      </c>
      <c r="C68" s="274">
        <v>0</v>
      </c>
      <c r="D68" s="513">
        <v>0</v>
      </c>
      <c r="E68" s="513">
        <v>0</v>
      </c>
      <c r="F68" s="513">
        <v>0</v>
      </c>
      <c r="G68" s="513">
        <v>0</v>
      </c>
      <c r="H68" s="513">
        <v>0</v>
      </c>
      <c r="I68" s="513">
        <v>0</v>
      </c>
      <c r="J68" s="513">
        <v>0</v>
      </c>
      <c r="K68" s="513">
        <v>0</v>
      </c>
      <c r="L68" s="513">
        <v>0</v>
      </c>
      <c r="M68" s="513">
        <v>0</v>
      </c>
      <c r="N68" s="513">
        <v>0</v>
      </c>
      <c r="O68" s="513">
        <v>0</v>
      </c>
      <c r="P68" s="513">
        <v>0</v>
      </c>
      <c r="Q68" s="513">
        <v>0</v>
      </c>
      <c r="R68" s="513">
        <v>0</v>
      </c>
      <c r="S68" s="513">
        <v>0</v>
      </c>
      <c r="T68" s="513">
        <v>0</v>
      </c>
      <c r="U68" s="513">
        <v>0</v>
      </c>
      <c r="V68" s="513">
        <v>0</v>
      </c>
      <c r="W68" s="513">
        <v>0</v>
      </c>
      <c r="X68" s="513">
        <v>0</v>
      </c>
      <c r="Y68" s="513">
        <v>0</v>
      </c>
      <c r="Z68" s="513">
        <v>0</v>
      </c>
      <c r="AA68" s="513">
        <v>0</v>
      </c>
      <c r="AB68" s="513">
        <v>0</v>
      </c>
      <c r="AC68" s="513">
        <v>0</v>
      </c>
      <c r="AD68" s="513">
        <v>0</v>
      </c>
      <c r="AE68" s="513">
        <v>0</v>
      </c>
      <c r="AF68" s="513">
        <v>0</v>
      </c>
      <c r="AG68" s="513">
        <v>0</v>
      </c>
      <c r="AH68" s="276">
        <v>0</v>
      </c>
      <c r="AI68" s="276">
        <v>0</v>
      </c>
      <c r="AJ68" s="276">
        <v>0</v>
      </c>
      <c r="AK68" s="276">
        <v>0</v>
      </c>
      <c r="AL68" s="276">
        <v>0</v>
      </c>
      <c r="AM68" s="276">
        <v>0</v>
      </c>
      <c r="AN68" s="276">
        <v>0</v>
      </c>
      <c r="AO68" s="276">
        <v>0</v>
      </c>
      <c r="AP68" s="276">
        <v>0</v>
      </c>
      <c r="AQ68" s="276">
        <v>0</v>
      </c>
      <c r="AR68" s="98"/>
    </row>
    <row r="69" spans="1:44" s="48" customFormat="1" x14ac:dyDescent="0.25">
      <c r="A69" s="274">
        <v>9</v>
      </c>
      <c r="B69" s="275" t="s">
        <v>458</v>
      </c>
      <c r="C69" s="274">
        <v>0</v>
      </c>
      <c r="D69" s="513">
        <v>0</v>
      </c>
      <c r="E69" s="513">
        <v>0</v>
      </c>
      <c r="F69" s="513">
        <v>0</v>
      </c>
      <c r="G69" s="513">
        <v>0</v>
      </c>
      <c r="H69" s="513">
        <v>0</v>
      </c>
      <c r="I69" s="513">
        <v>0</v>
      </c>
      <c r="J69" s="513">
        <v>0</v>
      </c>
      <c r="K69" s="513">
        <v>0</v>
      </c>
      <c r="L69" s="513">
        <v>0</v>
      </c>
      <c r="M69" s="513">
        <v>0</v>
      </c>
      <c r="N69" s="513">
        <v>0</v>
      </c>
      <c r="O69" s="513">
        <v>0</v>
      </c>
      <c r="P69" s="513">
        <v>0</v>
      </c>
      <c r="Q69" s="513">
        <v>0</v>
      </c>
      <c r="R69" s="513">
        <v>0</v>
      </c>
      <c r="S69" s="513">
        <v>0</v>
      </c>
      <c r="T69" s="513">
        <v>0</v>
      </c>
      <c r="U69" s="513">
        <v>0</v>
      </c>
      <c r="V69" s="513">
        <v>0</v>
      </c>
      <c r="W69" s="513">
        <v>0</v>
      </c>
      <c r="X69" s="513">
        <v>0</v>
      </c>
      <c r="Y69" s="513">
        <v>0</v>
      </c>
      <c r="Z69" s="513">
        <v>0</v>
      </c>
      <c r="AA69" s="513">
        <v>0</v>
      </c>
      <c r="AB69" s="513">
        <v>0</v>
      </c>
      <c r="AC69" s="513">
        <v>0</v>
      </c>
      <c r="AD69" s="513">
        <v>0</v>
      </c>
      <c r="AE69" s="513">
        <v>0</v>
      </c>
      <c r="AF69" s="513">
        <v>0</v>
      </c>
      <c r="AG69" s="513">
        <v>0</v>
      </c>
      <c r="AH69" s="276">
        <v>0</v>
      </c>
      <c r="AI69" s="276">
        <v>0</v>
      </c>
      <c r="AJ69" s="276">
        <v>0</v>
      </c>
      <c r="AK69" s="276">
        <v>0</v>
      </c>
      <c r="AL69" s="276">
        <v>0</v>
      </c>
      <c r="AM69" s="276">
        <v>0</v>
      </c>
      <c r="AN69" s="276">
        <v>0</v>
      </c>
      <c r="AO69" s="276">
        <v>0</v>
      </c>
      <c r="AP69" s="276">
        <v>0</v>
      </c>
      <c r="AQ69" s="276">
        <v>0</v>
      </c>
      <c r="AR69" s="98"/>
    </row>
    <row r="70" spans="1:44" s="48" customFormat="1" x14ac:dyDescent="0.25">
      <c r="A70" s="274">
        <v>10</v>
      </c>
      <c r="B70" s="275" t="s">
        <v>459</v>
      </c>
      <c r="C70" s="274">
        <v>0</v>
      </c>
      <c r="D70" s="513">
        <v>0</v>
      </c>
      <c r="E70" s="513">
        <v>0</v>
      </c>
      <c r="F70" s="513">
        <v>0</v>
      </c>
      <c r="G70" s="513">
        <v>0</v>
      </c>
      <c r="H70" s="513">
        <v>0</v>
      </c>
      <c r="I70" s="513">
        <v>0</v>
      </c>
      <c r="J70" s="513">
        <v>0</v>
      </c>
      <c r="K70" s="513">
        <v>0</v>
      </c>
      <c r="L70" s="513">
        <v>0</v>
      </c>
      <c r="M70" s="513">
        <v>0</v>
      </c>
      <c r="N70" s="513">
        <v>0</v>
      </c>
      <c r="O70" s="513">
        <v>0</v>
      </c>
      <c r="P70" s="513">
        <v>0</v>
      </c>
      <c r="Q70" s="513">
        <v>0</v>
      </c>
      <c r="R70" s="513">
        <v>0</v>
      </c>
      <c r="S70" s="513">
        <v>0</v>
      </c>
      <c r="T70" s="513">
        <v>0</v>
      </c>
      <c r="U70" s="513">
        <v>0</v>
      </c>
      <c r="V70" s="513">
        <v>0</v>
      </c>
      <c r="W70" s="513">
        <v>0</v>
      </c>
      <c r="X70" s="513">
        <v>0</v>
      </c>
      <c r="Y70" s="513">
        <v>0</v>
      </c>
      <c r="Z70" s="513">
        <v>0</v>
      </c>
      <c r="AA70" s="513">
        <v>0</v>
      </c>
      <c r="AB70" s="513">
        <v>0</v>
      </c>
      <c r="AC70" s="513">
        <v>0</v>
      </c>
      <c r="AD70" s="513">
        <v>0</v>
      </c>
      <c r="AE70" s="513">
        <v>0</v>
      </c>
      <c r="AF70" s="513">
        <v>0</v>
      </c>
      <c r="AG70" s="513">
        <v>0</v>
      </c>
      <c r="AH70" s="276">
        <v>0</v>
      </c>
      <c r="AI70" s="276">
        <v>0</v>
      </c>
      <c r="AJ70" s="276">
        <v>0</v>
      </c>
      <c r="AK70" s="276">
        <v>0</v>
      </c>
      <c r="AL70" s="276">
        <v>0</v>
      </c>
      <c r="AM70" s="276">
        <v>0</v>
      </c>
      <c r="AN70" s="276">
        <v>0</v>
      </c>
      <c r="AO70" s="276">
        <v>0</v>
      </c>
      <c r="AP70" s="276">
        <v>0</v>
      </c>
      <c r="AQ70" s="276">
        <v>0</v>
      </c>
      <c r="AR70" s="98"/>
    </row>
    <row r="71" spans="1:44" s="48" customFormat="1" x14ac:dyDescent="0.25">
      <c r="A71" s="274">
        <v>11</v>
      </c>
      <c r="B71" s="275" t="s">
        <v>460</v>
      </c>
      <c r="C71" s="274">
        <v>0</v>
      </c>
      <c r="D71" s="513">
        <v>12.358879999999999</v>
      </c>
      <c r="E71" s="513">
        <v>12.165260330000001</v>
      </c>
      <c r="F71" s="513">
        <v>0</v>
      </c>
      <c r="G71" s="513">
        <v>0</v>
      </c>
      <c r="H71" s="513">
        <v>0.19361966999999944</v>
      </c>
      <c r="I71" s="513">
        <v>7.3443222500000003</v>
      </c>
      <c r="J71" s="513">
        <v>4.44440086</v>
      </c>
      <c r="K71" s="513">
        <v>0</v>
      </c>
      <c r="L71" s="513">
        <v>0</v>
      </c>
      <c r="M71" s="513">
        <v>2.8999213900000003</v>
      </c>
      <c r="N71" s="513">
        <v>-5.0145577499999989</v>
      </c>
      <c r="O71" s="513">
        <v>-7.7208594700000006</v>
      </c>
      <c r="P71" s="513">
        <v>0</v>
      </c>
      <c r="Q71" s="513">
        <v>0</v>
      </c>
      <c r="R71" s="513">
        <v>2.7063017200000008</v>
      </c>
      <c r="S71" s="513">
        <v>28.015999999999998</v>
      </c>
      <c r="T71" s="513">
        <v>27.716999999999999</v>
      </c>
      <c r="U71" s="513">
        <v>0</v>
      </c>
      <c r="V71" s="513">
        <v>0</v>
      </c>
      <c r="W71" s="513">
        <v>0.29899999999999999</v>
      </c>
      <c r="X71" s="513">
        <v>5.08</v>
      </c>
      <c r="Y71" s="513">
        <v>3.0839999999999996</v>
      </c>
      <c r="Z71" s="513">
        <v>0</v>
      </c>
      <c r="AA71" s="513">
        <v>0</v>
      </c>
      <c r="AB71" s="513">
        <v>1.996</v>
      </c>
      <c r="AC71" s="513">
        <v>-22.936</v>
      </c>
      <c r="AD71" s="513">
        <v>-24.632999999999999</v>
      </c>
      <c r="AE71" s="513">
        <v>0</v>
      </c>
      <c r="AF71" s="513">
        <v>0</v>
      </c>
      <c r="AG71" s="513">
        <v>1.6970000000000001</v>
      </c>
      <c r="AH71" s="276">
        <v>0</v>
      </c>
      <c r="AI71" s="276">
        <v>0</v>
      </c>
      <c r="AJ71" s="276">
        <v>0</v>
      </c>
      <c r="AK71" s="276">
        <v>0</v>
      </c>
      <c r="AL71" s="276">
        <v>0</v>
      </c>
      <c r="AM71" s="276">
        <v>0</v>
      </c>
      <c r="AN71" s="276">
        <v>0</v>
      </c>
      <c r="AO71" s="276">
        <v>0</v>
      </c>
      <c r="AP71" s="276">
        <v>0</v>
      </c>
      <c r="AQ71" s="276">
        <v>0</v>
      </c>
      <c r="AR71" s="98"/>
    </row>
    <row r="72" spans="1:44" s="48" customFormat="1" ht="47.25" x14ac:dyDescent="0.25">
      <c r="A72" s="274">
        <v>0</v>
      </c>
      <c r="B72" s="275" t="s">
        <v>532</v>
      </c>
      <c r="C72" s="274" t="s">
        <v>389</v>
      </c>
      <c r="D72" s="513">
        <v>3.5588799999999994</v>
      </c>
      <c r="E72" s="513">
        <v>3.5470799999999993</v>
      </c>
      <c r="F72" s="513">
        <v>0</v>
      </c>
      <c r="G72" s="513">
        <v>0</v>
      </c>
      <c r="H72" s="513">
        <v>1.18E-2</v>
      </c>
      <c r="I72" s="513">
        <v>0</v>
      </c>
      <c r="J72" s="513">
        <v>0</v>
      </c>
      <c r="K72" s="513">
        <v>0</v>
      </c>
      <c r="L72" s="513">
        <v>0</v>
      </c>
      <c r="M72" s="513">
        <v>0</v>
      </c>
      <c r="N72" s="513">
        <v>-3.5588799999999994</v>
      </c>
      <c r="O72" s="513">
        <v>-3.5470799999999993</v>
      </c>
      <c r="P72" s="513">
        <v>0</v>
      </c>
      <c r="Q72" s="513">
        <v>0</v>
      </c>
      <c r="R72" s="513">
        <v>-1.18E-2</v>
      </c>
      <c r="S72" s="513">
        <v>3.0159999999999996</v>
      </c>
      <c r="T72" s="513">
        <v>3.0059999999999998</v>
      </c>
      <c r="U72" s="513">
        <v>0</v>
      </c>
      <c r="V72" s="513">
        <v>0</v>
      </c>
      <c r="W72" s="513">
        <v>0.01</v>
      </c>
      <c r="X72" s="513">
        <v>3.0839999999999996</v>
      </c>
      <c r="Y72" s="513">
        <v>3.0839999999999996</v>
      </c>
      <c r="Z72" s="513">
        <v>0</v>
      </c>
      <c r="AA72" s="513">
        <v>0</v>
      </c>
      <c r="AB72" s="513">
        <v>0</v>
      </c>
      <c r="AC72" s="513">
        <v>6.800000000000006E-2</v>
      </c>
      <c r="AD72" s="513">
        <v>7.7999999999999847E-2</v>
      </c>
      <c r="AE72" s="513">
        <v>0</v>
      </c>
      <c r="AF72" s="513">
        <v>0</v>
      </c>
      <c r="AG72" s="513">
        <v>-0.01</v>
      </c>
      <c r="AH72" s="276">
        <v>0</v>
      </c>
      <c r="AI72" s="276">
        <v>0</v>
      </c>
      <c r="AJ72" s="276">
        <v>0</v>
      </c>
      <c r="AK72" s="276">
        <v>0</v>
      </c>
      <c r="AL72" s="276">
        <v>0</v>
      </c>
      <c r="AM72" s="276">
        <v>0</v>
      </c>
      <c r="AN72" s="276">
        <v>0</v>
      </c>
      <c r="AO72" s="276">
        <v>0</v>
      </c>
      <c r="AP72" s="276">
        <v>0</v>
      </c>
      <c r="AQ72" s="276">
        <v>0</v>
      </c>
      <c r="AR72" s="98"/>
    </row>
    <row r="73" spans="1:44" s="48" customFormat="1" ht="31.5" x14ac:dyDescent="0.25">
      <c r="A73" s="274">
        <v>0</v>
      </c>
      <c r="B73" s="275" t="s">
        <v>533</v>
      </c>
      <c r="C73" s="274" t="s">
        <v>385</v>
      </c>
      <c r="D73" s="513">
        <v>8.8000000000000007</v>
      </c>
      <c r="E73" s="513">
        <v>8.6181803300000013</v>
      </c>
      <c r="F73" s="513">
        <v>0</v>
      </c>
      <c r="G73" s="513">
        <v>0</v>
      </c>
      <c r="H73" s="513">
        <v>0.18181966999999943</v>
      </c>
      <c r="I73" s="513">
        <v>7.3443222500000003</v>
      </c>
      <c r="J73" s="513">
        <v>4.44440086</v>
      </c>
      <c r="K73" s="513">
        <v>0</v>
      </c>
      <c r="L73" s="513">
        <v>0</v>
      </c>
      <c r="M73" s="513">
        <v>2.8999213900000003</v>
      </c>
      <c r="N73" s="513">
        <v>-1.4556777500000004</v>
      </c>
      <c r="O73" s="513">
        <v>-4.1737794700000013</v>
      </c>
      <c r="P73" s="513">
        <v>0</v>
      </c>
      <c r="Q73" s="513">
        <v>0</v>
      </c>
      <c r="R73" s="513">
        <v>2.7181017200000008</v>
      </c>
      <c r="S73" s="513">
        <v>25</v>
      </c>
      <c r="T73" s="513">
        <v>24.710999999999999</v>
      </c>
      <c r="U73" s="513">
        <v>0</v>
      </c>
      <c r="V73" s="513">
        <v>0</v>
      </c>
      <c r="W73" s="513">
        <v>0.28899999999999998</v>
      </c>
      <c r="X73" s="513">
        <v>1.996</v>
      </c>
      <c r="Y73" s="513">
        <v>0</v>
      </c>
      <c r="Z73" s="513">
        <v>0</v>
      </c>
      <c r="AA73" s="513">
        <v>0</v>
      </c>
      <c r="AB73" s="513">
        <v>1.996</v>
      </c>
      <c r="AC73" s="513">
        <v>-23.004000000000001</v>
      </c>
      <c r="AD73" s="513">
        <v>-24.710999999999999</v>
      </c>
      <c r="AE73" s="513">
        <v>0</v>
      </c>
      <c r="AF73" s="513">
        <v>0</v>
      </c>
      <c r="AG73" s="513">
        <v>1.7070000000000001</v>
      </c>
      <c r="AH73" s="276">
        <v>0</v>
      </c>
      <c r="AI73" s="276">
        <v>0</v>
      </c>
      <c r="AJ73" s="276">
        <v>0</v>
      </c>
      <c r="AK73" s="276">
        <v>0</v>
      </c>
      <c r="AL73" s="276">
        <v>0</v>
      </c>
      <c r="AM73" s="276">
        <v>0</v>
      </c>
      <c r="AN73" s="276">
        <v>0</v>
      </c>
      <c r="AO73" s="276">
        <v>0</v>
      </c>
      <c r="AP73" s="276">
        <v>0</v>
      </c>
      <c r="AQ73" s="276">
        <v>0</v>
      </c>
      <c r="AR73" s="98"/>
    </row>
    <row r="74" spans="1:44" s="48" customFormat="1" x14ac:dyDescent="0.25">
      <c r="A74" s="274">
        <v>12</v>
      </c>
      <c r="B74" s="275" t="s">
        <v>121</v>
      </c>
      <c r="C74" s="274">
        <v>0</v>
      </c>
      <c r="D74" s="513">
        <v>0</v>
      </c>
      <c r="E74" s="513">
        <v>0</v>
      </c>
      <c r="F74" s="513">
        <v>0</v>
      </c>
      <c r="G74" s="513">
        <v>0</v>
      </c>
      <c r="H74" s="513">
        <v>0</v>
      </c>
      <c r="I74" s="513">
        <v>0</v>
      </c>
      <c r="J74" s="513">
        <v>0</v>
      </c>
      <c r="K74" s="513">
        <v>0</v>
      </c>
      <c r="L74" s="513">
        <v>0</v>
      </c>
      <c r="M74" s="513">
        <v>0</v>
      </c>
      <c r="N74" s="513">
        <v>0</v>
      </c>
      <c r="O74" s="513">
        <v>0</v>
      </c>
      <c r="P74" s="513">
        <v>0</v>
      </c>
      <c r="Q74" s="513">
        <v>0</v>
      </c>
      <c r="R74" s="513">
        <v>0</v>
      </c>
      <c r="S74" s="513">
        <v>0</v>
      </c>
      <c r="T74" s="513">
        <v>0</v>
      </c>
      <c r="U74" s="513">
        <v>0</v>
      </c>
      <c r="V74" s="513">
        <v>0</v>
      </c>
      <c r="W74" s="513">
        <v>0</v>
      </c>
      <c r="X74" s="513">
        <v>0</v>
      </c>
      <c r="Y74" s="513">
        <v>0</v>
      </c>
      <c r="Z74" s="513">
        <v>0</v>
      </c>
      <c r="AA74" s="513">
        <v>0</v>
      </c>
      <c r="AB74" s="513">
        <v>0</v>
      </c>
      <c r="AC74" s="513">
        <v>0</v>
      </c>
      <c r="AD74" s="513">
        <v>0</v>
      </c>
      <c r="AE74" s="513">
        <v>0</v>
      </c>
      <c r="AF74" s="513">
        <v>0</v>
      </c>
      <c r="AG74" s="513">
        <v>0</v>
      </c>
      <c r="AH74" s="276">
        <v>0</v>
      </c>
      <c r="AI74" s="276">
        <v>0</v>
      </c>
      <c r="AJ74" s="276">
        <v>0</v>
      </c>
      <c r="AK74" s="276">
        <v>0</v>
      </c>
      <c r="AL74" s="276">
        <v>0</v>
      </c>
      <c r="AM74" s="276">
        <v>0</v>
      </c>
      <c r="AN74" s="276">
        <v>0</v>
      </c>
      <c r="AO74" s="276">
        <v>0</v>
      </c>
      <c r="AP74" s="276">
        <v>0</v>
      </c>
      <c r="AQ74" s="276">
        <v>0</v>
      </c>
      <c r="AR74" s="98"/>
    </row>
    <row r="75" spans="1:44" s="48" customFormat="1" x14ac:dyDescent="0.25">
      <c r="A75" s="274">
        <v>3</v>
      </c>
      <c r="B75" s="275" t="s">
        <v>118</v>
      </c>
      <c r="C75" s="274">
        <v>1</v>
      </c>
      <c r="D75" s="513">
        <v>392.5252924440066</v>
      </c>
      <c r="E75" s="513">
        <v>38.903583703084522</v>
      </c>
      <c r="F75" s="513">
        <v>222.35064704649065</v>
      </c>
      <c r="G75" s="513">
        <v>107.61841601</v>
      </c>
      <c r="H75" s="513">
        <v>23.652645684431366</v>
      </c>
      <c r="I75" s="513">
        <v>690.24497676052079</v>
      </c>
      <c r="J75" s="513">
        <v>21.212474699999998</v>
      </c>
      <c r="K75" s="513">
        <v>346.59483116000001</v>
      </c>
      <c r="L75" s="513">
        <v>286.4371299</v>
      </c>
      <c r="M75" s="513">
        <v>36.000541000520798</v>
      </c>
      <c r="N75" s="513">
        <v>297.71968431651419</v>
      </c>
      <c r="O75" s="513">
        <v>-17.691109003084524</v>
      </c>
      <c r="P75" s="513">
        <v>124.24418411350936</v>
      </c>
      <c r="Q75" s="513">
        <v>178.81871389</v>
      </c>
      <c r="R75" s="513">
        <v>12.347895316089431</v>
      </c>
      <c r="S75" s="513">
        <v>646.66401163101796</v>
      </c>
      <c r="T75" s="513">
        <v>45.401278942852969</v>
      </c>
      <c r="U75" s="513">
        <v>275.58430310096787</v>
      </c>
      <c r="V75" s="513">
        <v>209.42053847915594</v>
      </c>
      <c r="W75" s="513">
        <v>116.25789110804106</v>
      </c>
      <c r="X75" s="513">
        <v>743.02830000000006</v>
      </c>
      <c r="Y75" s="513">
        <v>37.67345727</v>
      </c>
      <c r="Z75" s="513">
        <v>347.59533888999999</v>
      </c>
      <c r="AA75" s="513">
        <v>214.87111006000001</v>
      </c>
      <c r="AB75" s="513">
        <v>142.88839378000009</v>
      </c>
      <c r="AC75" s="513">
        <v>96.364288368982102</v>
      </c>
      <c r="AD75" s="513">
        <v>-7.7278216728529685</v>
      </c>
      <c r="AE75" s="513">
        <v>72.011035789032121</v>
      </c>
      <c r="AF75" s="513">
        <v>5.4505715808440698</v>
      </c>
      <c r="AG75" s="513">
        <v>26.630502671959022</v>
      </c>
      <c r="AH75" s="276">
        <v>0</v>
      </c>
      <c r="AI75" s="276">
        <v>0</v>
      </c>
      <c r="AJ75" s="276">
        <v>0</v>
      </c>
      <c r="AK75" s="276">
        <v>64.099999999999994</v>
      </c>
      <c r="AL75" s="276">
        <v>0</v>
      </c>
      <c r="AM75" s="276">
        <v>0</v>
      </c>
      <c r="AN75" s="276">
        <v>0</v>
      </c>
      <c r="AO75" s="276">
        <v>0</v>
      </c>
      <c r="AP75" s="276">
        <v>17.483000000000001</v>
      </c>
      <c r="AQ75" s="276">
        <v>0</v>
      </c>
      <c r="AR75" s="98"/>
    </row>
    <row r="76" spans="1:44" s="48" customFormat="1" x14ac:dyDescent="0.25">
      <c r="A76" s="274" t="s">
        <v>461</v>
      </c>
      <c r="B76" s="275" t="s">
        <v>462</v>
      </c>
      <c r="C76" s="274">
        <v>1</v>
      </c>
      <c r="D76" s="513">
        <v>353.55026069751585</v>
      </c>
      <c r="E76" s="513">
        <v>35.590303703084523</v>
      </c>
      <c r="F76" s="513">
        <v>201.01399529999998</v>
      </c>
      <c r="G76" s="513">
        <v>93.614936010000008</v>
      </c>
      <c r="H76" s="513">
        <v>23.331025684431371</v>
      </c>
      <c r="I76" s="513">
        <v>375.47993351052082</v>
      </c>
      <c r="J76" s="513">
        <v>19.730093929999999</v>
      </c>
      <c r="K76" s="513">
        <v>260.90460776000003</v>
      </c>
      <c r="L76" s="513">
        <v>71.233596949999992</v>
      </c>
      <c r="M76" s="513">
        <v>23.611634870520803</v>
      </c>
      <c r="N76" s="513">
        <v>21.92967281300497</v>
      </c>
      <c r="O76" s="513">
        <v>-15.860209773084524</v>
      </c>
      <c r="P76" s="513">
        <v>59.890612460000057</v>
      </c>
      <c r="Q76" s="513">
        <v>-22.381339060000016</v>
      </c>
      <c r="R76" s="513">
        <v>0.28060918608943197</v>
      </c>
      <c r="S76" s="513">
        <v>467.41601163101791</v>
      </c>
      <c r="T76" s="513">
        <v>34.625278942852972</v>
      </c>
      <c r="U76" s="513">
        <v>227.74630310096788</v>
      </c>
      <c r="V76" s="513">
        <v>115.52553847915595</v>
      </c>
      <c r="W76" s="513">
        <v>89.518891108041061</v>
      </c>
      <c r="X76" s="513">
        <v>433.39000665000003</v>
      </c>
      <c r="Y76" s="513">
        <v>23.995457270000003</v>
      </c>
      <c r="Z76" s="513">
        <v>270.47633888999997</v>
      </c>
      <c r="AA76" s="513">
        <v>37.794110060000001</v>
      </c>
      <c r="AB76" s="513">
        <v>101.1241004300001</v>
      </c>
      <c r="AC76" s="513">
        <v>-34.026004981017877</v>
      </c>
      <c r="AD76" s="513">
        <v>-10.62982167285297</v>
      </c>
      <c r="AE76" s="513">
        <v>42.730035789032087</v>
      </c>
      <c r="AF76" s="513">
        <v>-77.731428419155947</v>
      </c>
      <c r="AG76" s="513">
        <v>11.605209321959038</v>
      </c>
      <c r="AH76" s="276">
        <v>0</v>
      </c>
      <c r="AI76" s="276">
        <v>0</v>
      </c>
      <c r="AJ76" s="276">
        <v>0</v>
      </c>
      <c r="AK76" s="276">
        <v>44.099999999999994</v>
      </c>
      <c r="AL76" s="276">
        <v>0</v>
      </c>
      <c r="AM76" s="276">
        <v>0</v>
      </c>
      <c r="AN76" s="276">
        <v>0</v>
      </c>
      <c r="AO76" s="276">
        <v>0</v>
      </c>
      <c r="AP76" s="276">
        <v>13.409000000000001</v>
      </c>
      <c r="AQ76" s="276">
        <v>0</v>
      </c>
      <c r="AR76" s="98"/>
    </row>
    <row r="77" spans="1:44" s="48" customFormat="1" x14ac:dyDescent="0.25">
      <c r="A77" s="274">
        <v>1</v>
      </c>
      <c r="B77" s="275" t="s">
        <v>451</v>
      </c>
      <c r="C77" s="274">
        <v>0</v>
      </c>
      <c r="D77" s="513">
        <v>0</v>
      </c>
      <c r="E77" s="513">
        <v>0</v>
      </c>
      <c r="F77" s="513">
        <v>0</v>
      </c>
      <c r="G77" s="513">
        <v>0</v>
      </c>
      <c r="H77" s="513">
        <v>0</v>
      </c>
      <c r="I77" s="513">
        <v>0</v>
      </c>
      <c r="J77" s="513">
        <v>0</v>
      </c>
      <c r="K77" s="513">
        <v>0</v>
      </c>
      <c r="L77" s="513">
        <v>0</v>
      </c>
      <c r="M77" s="513">
        <v>0</v>
      </c>
      <c r="N77" s="513">
        <v>0</v>
      </c>
      <c r="O77" s="513">
        <v>0</v>
      </c>
      <c r="P77" s="513">
        <v>0</v>
      </c>
      <c r="Q77" s="513">
        <v>0</v>
      </c>
      <c r="R77" s="513">
        <v>0</v>
      </c>
      <c r="S77" s="513">
        <v>0</v>
      </c>
      <c r="T77" s="513">
        <v>0</v>
      </c>
      <c r="U77" s="513">
        <v>0</v>
      </c>
      <c r="V77" s="513">
        <v>0</v>
      </c>
      <c r="W77" s="513">
        <v>0</v>
      </c>
      <c r="X77" s="513">
        <v>0</v>
      </c>
      <c r="Y77" s="513">
        <v>0</v>
      </c>
      <c r="Z77" s="513">
        <v>0</v>
      </c>
      <c r="AA77" s="513">
        <v>0</v>
      </c>
      <c r="AB77" s="513">
        <v>0</v>
      </c>
      <c r="AC77" s="513">
        <v>0</v>
      </c>
      <c r="AD77" s="513">
        <v>0</v>
      </c>
      <c r="AE77" s="513">
        <v>0</v>
      </c>
      <c r="AF77" s="513">
        <v>0</v>
      </c>
      <c r="AG77" s="513">
        <v>0</v>
      </c>
      <c r="AH77" s="276">
        <v>0</v>
      </c>
      <c r="AI77" s="276">
        <v>0</v>
      </c>
      <c r="AJ77" s="276">
        <v>0</v>
      </c>
      <c r="AK77" s="276">
        <v>0</v>
      </c>
      <c r="AL77" s="276">
        <v>0</v>
      </c>
      <c r="AM77" s="276">
        <v>0</v>
      </c>
      <c r="AN77" s="276">
        <v>0</v>
      </c>
      <c r="AO77" s="276">
        <v>0</v>
      </c>
      <c r="AP77" s="276">
        <v>0</v>
      </c>
      <c r="AQ77" s="276">
        <v>0</v>
      </c>
      <c r="AR77" s="98"/>
    </row>
    <row r="78" spans="1:44" s="48" customFormat="1" x14ac:dyDescent="0.25">
      <c r="A78" s="274">
        <v>2</v>
      </c>
      <c r="B78" s="275" t="s">
        <v>452</v>
      </c>
      <c r="C78" s="274">
        <v>0</v>
      </c>
      <c r="D78" s="513">
        <v>0</v>
      </c>
      <c r="E78" s="513">
        <v>0</v>
      </c>
      <c r="F78" s="513">
        <v>0</v>
      </c>
      <c r="G78" s="513">
        <v>0</v>
      </c>
      <c r="H78" s="513">
        <v>0</v>
      </c>
      <c r="I78" s="513">
        <v>0</v>
      </c>
      <c r="J78" s="513">
        <v>0</v>
      </c>
      <c r="K78" s="513">
        <v>0</v>
      </c>
      <c r="L78" s="513">
        <v>0</v>
      </c>
      <c r="M78" s="513">
        <v>0</v>
      </c>
      <c r="N78" s="513">
        <v>0</v>
      </c>
      <c r="O78" s="513">
        <v>0</v>
      </c>
      <c r="P78" s="513">
        <v>0</v>
      </c>
      <c r="Q78" s="513">
        <v>0</v>
      </c>
      <c r="R78" s="513">
        <v>0</v>
      </c>
      <c r="S78" s="513">
        <v>0</v>
      </c>
      <c r="T78" s="513">
        <v>0</v>
      </c>
      <c r="U78" s="513">
        <v>0</v>
      </c>
      <c r="V78" s="513">
        <v>0</v>
      </c>
      <c r="W78" s="513">
        <v>0</v>
      </c>
      <c r="X78" s="513">
        <v>0</v>
      </c>
      <c r="Y78" s="513">
        <v>0</v>
      </c>
      <c r="Z78" s="513">
        <v>0</v>
      </c>
      <c r="AA78" s="513">
        <v>0</v>
      </c>
      <c r="AB78" s="513">
        <v>0</v>
      </c>
      <c r="AC78" s="513">
        <v>0</v>
      </c>
      <c r="AD78" s="513">
        <v>0</v>
      </c>
      <c r="AE78" s="513">
        <v>0</v>
      </c>
      <c r="AF78" s="513">
        <v>0</v>
      </c>
      <c r="AG78" s="513">
        <v>0</v>
      </c>
      <c r="AH78" s="276">
        <v>0</v>
      </c>
      <c r="AI78" s="276">
        <v>0</v>
      </c>
      <c r="AJ78" s="276">
        <v>0</v>
      </c>
      <c r="AK78" s="276">
        <v>0</v>
      </c>
      <c r="AL78" s="276">
        <v>0</v>
      </c>
      <c r="AM78" s="276">
        <v>0</v>
      </c>
      <c r="AN78" s="276">
        <v>0</v>
      </c>
      <c r="AO78" s="276">
        <v>0</v>
      </c>
      <c r="AP78" s="276">
        <v>0</v>
      </c>
      <c r="AQ78" s="276">
        <v>0</v>
      </c>
      <c r="AR78" s="98"/>
    </row>
    <row r="79" spans="1:44" s="48" customFormat="1" x14ac:dyDescent="0.25">
      <c r="A79" s="274">
        <v>3</v>
      </c>
      <c r="B79" s="275" t="s">
        <v>453</v>
      </c>
      <c r="C79" s="274">
        <v>0</v>
      </c>
      <c r="D79" s="513">
        <v>276.32681262474205</v>
      </c>
      <c r="E79" s="513">
        <v>13.80938849031066</v>
      </c>
      <c r="F79" s="513">
        <v>171.02485349999998</v>
      </c>
      <c r="G79" s="513">
        <v>79.787276899999995</v>
      </c>
      <c r="H79" s="513">
        <v>11.70529373443137</v>
      </c>
      <c r="I79" s="513">
        <v>254.39459009999999</v>
      </c>
      <c r="J79" s="513">
        <v>0.49199999999999999</v>
      </c>
      <c r="K79" s="513">
        <v>241.93746533000001</v>
      </c>
      <c r="L79" s="513">
        <v>0</v>
      </c>
      <c r="M79" s="513">
        <v>11.965124769999999</v>
      </c>
      <c r="N79" s="513">
        <v>-21.932222524742059</v>
      </c>
      <c r="O79" s="513">
        <v>-13.317388490310659</v>
      </c>
      <c r="P79" s="513">
        <v>70.912611830000031</v>
      </c>
      <c r="Q79" s="513">
        <v>-79.787276899999995</v>
      </c>
      <c r="R79" s="513">
        <v>0.25983103556862908</v>
      </c>
      <c r="S79" s="513">
        <v>257.37033876590772</v>
      </c>
      <c r="T79" s="513">
        <v>15.774556870286503</v>
      </c>
      <c r="U79" s="513">
        <v>148.73880567339597</v>
      </c>
      <c r="V79" s="513">
        <v>43.256</v>
      </c>
      <c r="W79" s="513">
        <v>49.600976222225206</v>
      </c>
      <c r="X79" s="513">
        <v>254.4301428500001</v>
      </c>
      <c r="Y79" s="513">
        <v>15.462999999999999</v>
      </c>
      <c r="Z79" s="513">
        <v>204.28399999999999</v>
      </c>
      <c r="AA79" s="513">
        <v>3.6820000000000004</v>
      </c>
      <c r="AB79" s="513">
        <v>31.001142850000107</v>
      </c>
      <c r="AC79" s="513">
        <v>-2.9401959159076227</v>
      </c>
      <c r="AD79" s="513">
        <v>-0.3115568702865037</v>
      </c>
      <c r="AE79" s="513">
        <v>55.545194326604019</v>
      </c>
      <c r="AF79" s="513">
        <v>-39.573999999999998</v>
      </c>
      <c r="AG79" s="513">
        <v>-18.599833372225099</v>
      </c>
      <c r="AH79" s="276">
        <v>0</v>
      </c>
      <c r="AI79" s="276">
        <v>0</v>
      </c>
      <c r="AJ79" s="276">
        <v>0</v>
      </c>
      <c r="AK79" s="276">
        <v>0</v>
      </c>
      <c r="AL79" s="276">
        <v>0</v>
      </c>
      <c r="AM79" s="276">
        <v>0</v>
      </c>
      <c r="AN79" s="276">
        <v>0</v>
      </c>
      <c r="AO79" s="276">
        <v>0</v>
      </c>
      <c r="AP79" s="276">
        <v>3.3569999999999998</v>
      </c>
      <c r="AQ79" s="276">
        <v>0</v>
      </c>
      <c r="AR79" s="98"/>
    </row>
    <row r="80" spans="1:44" s="48" customFormat="1" x14ac:dyDescent="0.25">
      <c r="A80" s="274">
        <v>0</v>
      </c>
      <c r="B80" s="275" t="s">
        <v>760</v>
      </c>
      <c r="C80" s="274" t="s">
        <v>388</v>
      </c>
      <c r="D80" s="513">
        <v>0</v>
      </c>
      <c r="E80" s="513">
        <v>0</v>
      </c>
      <c r="F80" s="513">
        <v>0</v>
      </c>
      <c r="G80" s="513">
        <v>0</v>
      </c>
      <c r="H80" s="513">
        <v>0</v>
      </c>
      <c r="I80" s="513">
        <v>2.6116759999999999E-2</v>
      </c>
      <c r="J80" s="513">
        <v>0</v>
      </c>
      <c r="K80" s="513">
        <v>0</v>
      </c>
      <c r="L80" s="513">
        <v>0</v>
      </c>
      <c r="M80" s="513">
        <v>2.6116759999999999E-2</v>
      </c>
      <c r="N80" s="513">
        <v>2.6116759999999999E-2</v>
      </c>
      <c r="O80" s="513">
        <v>0</v>
      </c>
      <c r="P80" s="513">
        <v>0</v>
      </c>
      <c r="Q80" s="513">
        <v>0</v>
      </c>
      <c r="R80" s="513">
        <v>2.6116759999999999E-2</v>
      </c>
      <c r="S80" s="513">
        <v>0</v>
      </c>
      <c r="T80" s="513">
        <v>0</v>
      </c>
      <c r="U80" s="513">
        <v>0</v>
      </c>
      <c r="V80" s="513">
        <v>0</v>
      </c>
      <c r="W80" s="513">
        <v>0</v>
      </c>
      <c r="X80" s="513">
        <v>2.2132850000000003E-2</v>
      </c>
      <c r="Y80" s="513">
        <v>0</v>
      </c>
      <c r="Z80" s="513">
        <v>0</v>
      </c>
      <c r="AA80" s="513">
        <v>0</v>
      </c>
      <c r="AB80" s="513">
        <v>2.2132850000000003E-2</v>
      </c>
      <c r="AC80" s="513">
        <v>2.2132850000000003E-2</v>
      </c>
      <c r="AD80" s="513">
        <v>0</v>
      </c>
      <c r="AE80" s="513">
        <v>0</v>
      </c>
      <c r="AF80" s="513">
        <v>0</v>
      </c>
      <c r="AG80" s="513">
        <v>2.2132850000000003E-2</v>
      </c>
      <c r="AH80" s="276">
        <v>0</v>
      </c>
      <c r="AI80" s="276">
        <v>0</v>
      </c>
      <c r="AJ80" s="276">
        <v>0</v>
      </c>
      <c r="AK80" s="276">
        <v>0</v>
      </c>
      <c r="AL80" s="276">
        <v>0</v>
      </c>
      <c r="AM80" s="276">
        <v>0</v>
      </c>
      <c r="AN80" s="276">
        <v>0</v>
      </c>
      <c r="AO80" s="276">
        <v>0</v>
      </c>
      <c r="AP80" s="276">
        <v>0</v>
      </c>
      <c r="AQ80" s="276">
        <v>0</v>
      </c>
      <c r="AR80" s="98"/>
    </row>
    <row r="81" spans="1:44" s="48" customFormat="1" ht="47.25" x14ac:dyDescent="0.25">
      <c r="A81" s="274">
        <v>0</v>
      </c>
      <c r="B81" s="275" t="s">
        <v>534</v>
      </c>
      <c r="C81" s="274" t="s">
        <v>389</v>
      </c>
      <c r="D81" s="513">
        <v>35.81000899739999</v>
      </c>
      <c r="E81" s="513">
        <v>0</v>
      </c>
      <c r="F81" s="513">
        <v>35.41599999999999</v>
      </c>
      <c r="G81" s="513">
        <v>0</v>
      </c>
      <c r="H81" s="513">
        <v>0.39400899740000089</v>
      </c>
      <c r="I81" s="513">
        <v>35.809999999999995</v>
      </c>
      <c r="J81" s="513">
        <v>0</v>
      </c>
      <c r="K81" s="513">
        <v>33.563999999999993</v>
      </c>
      <c r="L81" s="513">
        <v>0</v>
      </c>
      <c r="M81" s="513">
        <v>2.246</v>
      </c>
      <c r="N81" s="513">
        <v>-8.9973999948256278E-6</v>
      </c>
      <c r="O81" s="513">
        <v>0</v>
      </c>
      <c r="P81" s="513">
        <v>-1.8519999999999968</v>
      </c>
      <c r="Q81" s="513">
        <v>0</v>
      </c>
      <c r="R81" s="513">
        <v>1.851991002599999</v>
      </c>
      <c r="S81" s="513">
        <v>16.222735529517845</v>
      </c>
      <c r="T81" s="513">
        <v>0</v>
      </c>
      <c r="U81" s="513">
        <v>15.888829599517843</v>
      </c>
      <c r="V81" s="513">
        <v>0</v>
      </c>
      <c r="W81" s="513">
        <v>0.33390593000000079</v>
      </c>
      <c r="X81" s="513">
        <v>23.87</v>
      </c>
      <c r="Y81" s="513">
        <v>-1E-3</v>
      </c>
      <c r="Z81" s="513">
        <v>13.885</v>
      </c>
      <c r="AA81" s="513">
        <v>0</v>
      </c>
      <c r="AB81" s="513">
        <v>9.9860000000000007</v>
      </c>
      <c r="AC81" s="513">
        <v>7.6472644704821562</v>
      </c>
      <c r="AD81" s="513">
        <v>-1E-3</v>
      </c>
      <c r="AE81" s="513">
        <v>-2.003829599517843</v>
      </c>
      <c r="AF81" s="513">
        <v>0</v>
      </c>
      <c r="AG81" s="513">
        <v>9.6520940700000004</v>
      </c>
      <c r="AH81" s="276">
        <v>0</v>
      </c>
      <c r="AI81" s="276">
        <v>0</v>
      </c>
      <c r="AJ81" s="276">
        <v>0</v>
      </c>
      <c r="AK81" s="276">
        <v>0</v>
      </c>
      <c r="AL81" s="276">
        <v>2015</v>
      </c>
      <c r="AM81" s="276">
        <v>0</v>
      </c>
      <c r="AN81" s="276">
        <v>0</v>
      </c>
      <c r="AO81" s="276" t="s">
        <v>762</v>
      </c>
      <c r="AP81" s="276">
        <v>3.3569999999999998</v>
      </c>
      <c r="AQ81" s="276">
        <v>0</v>
      </c>
      <c r="AR81" s="98"/>
    </row>
    <row r="82" spans="1:44" s="48" customFormat="1" ht="31.5" x14ac:dyDescent="0.25">
      <c r="A82" s="274">
        <v>0</v>
      </c>
      <c r="B82" s="275" t="s">
        <v>535</v>
      </c>
      <c r="C82" s="274" t="s">
        <v>389</v>
      </c>
      <c r="D82" s="513">
        <v>47.434584137031372</v>
      </c>
      <c r="E82" s="513">
        <v>0</v>
      </c>
      <c r="F82" s="513">
        <v>38.521000000000001</v>
      </c>
      <c r="G82" s="513">
        <v>0</v>
      </c>
      <c r="H82" s="513">
        <v>8.9135841370313731</v>
      </c>
      <c r="I82" s="513">
        <v>38.655999999999999</v>
      </c>
      <c r="J82" s="513">
        <v>0</v>
      </c>
      <c r="K82" s="513">
        <v>31.321000000000002</v>
      </c>
      <c r="L82" s="513">
        <v>0</v>
      </c>
      <c r="M82" s="513">
        <v>7.335</v>
      </c>
      <c r="N82" s="513">
        <v>-8.7785841370313733</v>
      </c>
      <c r="O82" s="513">
        <v>0</v>
      </c>
      <c r="P82" s="513">
        <v>-7.1999999999999993</v>
      </c>
      <c r="Q82" s="513">
        <v>0</v>
      </c>
      <c r="R82" s="513">
        <v>-1.5785841370313731</v>
      </c>
      <c r="S82" s="513">
        <v>58.451546366103344</v>
      </c>
      <c r="T82" s="513">
        <v>0</v>
      </c>
      <c r="U82" s="513">
        <v>45.56797607387815</v>
      </c>
      <c r="V82" s="513">
        <v>0</v>
      </c>
      <c r="W82" s="513">
        <v>12.883570292225198</v>
      </c>
      <c r="X82" s="513">
        <v>51.95</v>
      </c>
      <c r="Y82" s="513">
        <v>0</v>
      </c>
      <c r="Z82" s="513">
        <v>39.305</v>
      </c>
      <c r="AA82" s="513">
        <v>0</v>
      </c>
      <c r="AB82" s="513">
        <v>12.645</v>
      </c>
      <c r="AC82" s="513">
        <v>-6.5015463661033408</v>
      </c>
      <c r="AD82" s="513">
        <v>0</v>
      </c>
      <c r="AE82" s="513">
        <v>-6.2629760738781499</v>
      </c>
      <c r="AF82" s="513">
        <v>0</v>
      </c>
      <c r="AG82" s="513">
        <v>-0.23857029222519799</v>
      </c>
      <c r="AH82" s="276">
        <v>0</v>
      </c>
      <c r="AI82" s="276">
        <v>0</v>
      </c>
      <c r="AJ82" s="276">
        <v>0</v>
      </c>
      <c r="AK82" s="276">
        <v>0</v>
      </c>
      <c r="AL82" s="276">
        <v>0</v>
      </c>
      <c r="AM82" s="276">
        <v>0</v>
      </c>
      <c r="AN82" s="276">
        <v>0</v>
      </c>
      <c r="AO82" s="276">
        <v>0</v>
      </c>
      <c r="AP82" s="276">
        <v>0</v>
      </c>
      <c r="AQ82" s="276">
        <v>0</v>
      </c>
      <c r="AR82" s="98"/>
    </row>
    <row r="83" spans="1:44" s="48" customFormat="1" ht="47.25" x14ac:dyDescent="0.25">
      <c r="A83" s="274">
        <v>0</v>
      </c>
      <c r="B83" s="275" t="s">
        <v>536</v>
      </c>
      <c r="C83" s="274" t="s">
        <v>389</v>
      </c>
      <c r="D83" s="513">
        <v>1.9509490310659058E-2</v>
      </c>
      <c r="E83" s="513">
        <v>1.9509490310659058E-2</v>
      </c>
      <c r="F83" s="513">
        <v>0</v>
      </c>
      <c r="G83" s="513">
        <v>0</v>
      </c>
      <c r="H83" s="513">
        <v>0</v>
      </c>
      <c r="I83" s="513">
        <v>0</v>
      </c>
      <c r="J83" s="513">
        <v>0</v>
      </c>
      <c r="K83" s="513">
        <v>0</v>
      </c>
      <c r="L83" s="513">
        <v>0</v>
      </c>
      <c r="M83" s="513">
        <v>0</v>
      </c>
      <c r="N83" s="513">
        <v>-1.9509490310659058E-2</v>
      </c>
      <c r="O83" s="513">
        <v>-1.9509490310659058E-2</v>
      </c>
      <c r="P83" s="513">
        <v>0</v>
      </c>
      <c r="Q83" s="513">
        <v>0</v>
      </c>
      <c r="R83" s="513">
        <v>0</v>
      </c>
      <c r="S83" s="513">
        <v>1.0189999999999999</v>
      </c>
      <c r="T83" s="513">
        <v>1.0189999999999999</v>
      </c>
      <c r="U83" s="513">
        <v>0</v>
      </c>
      <c r="V83" s="513">
        <v>0</v>
      </c>
      <c r="W83" s="513">
        <v>0</v>
      </c>
      <c r="X83" s="513">
        <v>0</v>
      </c>
      <c r="Y83" s="513">
        <v>0</v>
      </c>
      <c r="Z83" s="513">
        <v>0</v>
      </c>
      <c r="AA83" s="513">
        <v>0</v>
      </c>
      <c r="AB83" s="513">
        <v>0</v>
      </c>
      <c r="AC83" s="513">
        <v>-1.0189999999999999</v>
      </c>
      <c r="AD83" s="513">
        <v>-1.0189999999999999</v>
      </c>
      <c r="AE83" s="513">
        <v>0</v>
      </c>
      <c r="AF83" s="513">
        <v>0</v>
      </c>
      <c r="AG83" s="513">
        <v>0</v>
      </c>
      <c r="AH83" s="276">
        <v>0</v>
      </c>
      <c r="AI83" s="276">
        <v>0</v>
      </c>
      <c r="AJ83" s="276">
        <v>0</v>
      </c>
      <c r="AK83" s="276">
        <v>0</v>
      </c>
      <c r="AL83" s="276">
        <v>0</v>
      </c>
      <c r="AM83" s="276">
        <v>0</v>
      </c>
      <c r="AN83" s="276">
        <v>0</v>
      </c>
      <c r="AO83" s="276">
        <v>0</v>
      </c>
      <c r="AP83" s="276">
        <v>0</v>
      </c>
      <c r="AQ83" s="276">
        <v>0</v>
      </c>
      <c r="AR83" s="98"/>
    </row>
    <row r="84" spans="1:44" s="48" customFormat="1" ht="47.25" x14ac:dyDescent="0.25">
      <c r="A84" s="274">
        <v>0</v>
      </c>
      <c r="B84" s="275" t="s">
        <v>928</v>
      </c>
      <c r="C84" s="274" t="s">
        <v>389</v>
      </c>
      <c r="D84" s="513">
        <v>0</v>
      </c>
      <c r="E84" s="513">
        <v>0</v>
      </c>
      <c r="F84" s="513">
        <v>0</v>
      </c>
      <c r="G84" s="513">
        <v>0</v>
      </c>
      <c r="H84" s="513">
        <v>0</v>
      </c>
      <c r="I84" s="513">
        <v>0</v>
      </c>
      <c r="J84" s="513">
        <v>0</v>
      </c>
      <c r="K84" s="513">
        <v>0</v>
      </c>
      <c r="L84" s="513">
        <v>0</v>
      </c>
      <c r="M84" s="513">
        <v>0</v>
      </c>
      <c r="N84" s="513">
        <v>0</v>
      </c>
      <c r="O84" s="513">
        <v>0</v>
      </c>
      <c r="P84" s="513">
        <v>0</v>
      </c>
      <c r="Q84" s="513">
        <v>0</v>
      </c>
      <c r="R84" s="513">
        <v>0</v>
      </c>
      <c r="S84" s="513">
        <v>1.373</v>
      </c>
      <c r="T84" s="513">
        <v>0</v>
      </c>
      <c r="U84" s="513">
        <v>1.373</v>
      </c>
      <c r="V84" s="513">
        <v>0</v>
      </c>
      <c r="W84" s="513">
        <v>0</v>
      </c>
      <c r="X84" s="513">
        <v>0.19700000000000001</v>
      </c>
      <c r="Y84" s="513">
        <v>0</v>
      </c>
      <c r="Z84" s="513">
        <v>0</v>
      </c>
      <c r="AA84" s="513">
        <v>0</v>
      </c>
      <c r="AB84" s="513">
        <v>0.19700000000000001</v>
      </c>
      <c r="AC84" s="513">
        <v>-1.1759999999999999</v>
      </c>
      <c r="AD84" s="513">
        <v>0</v>
      </c>
      <c r="AE84" s="513">
        <v>-1.373</v>
      </c>
      <c r="AF84" s="513">
        <v>0</v>
      </c>
      <c r="AG84" s="513">
        <v>0.19700000000000001</v>
      </c>
      <c r="AH84" s="276">
        <v>0</v>
      </c>
      <c r="AI84" s="276">
        <v>0</v>
      </c>
      <c r="AJ84" s="276">
        <v>0</v>
      </c>
      <c r="AK84" s="276">
        <v>0</v>
      </c>
      <c r="AL84" s="276">
        <v>0</v>
      </c>
      <c r="AM84" s="276">
        <v>0</v>
      </c>
      <c r="AN84" s="276">
        <v>0</v>
      </c>
      <c r="AO84" s="276">
        <v>0</v>
      </c>
      <c r="AP84" s="276">
        <v>0</v>
      </c>
      <c r="AQ84" s="276">
        <v>0</v>
      </c>
      <c r="AR84" s="98"/>
    </row>
    <row r="85" spans="1:44" s="48" customFormat="1" ht="94.5" x14ac:dyDescent="0.25">
      <c r="A85" s="274">
        <v>0</v>
      </c>
      <c r="B85" s="275" t="s">
        <v>537</v>
      </c>
      <c r="C85" s="274" t="s">
        <v>389</v>
      </c>
      <c r="D85" s="513">
        <v>0</v>
      </c>
      <c r="E85" s="513">
        <v>0</v>
      </c>
      <c r="F85" s="513">
        <v>0</v>
      </c>
      <c r="G85" s="513">
        <v>0</v>
      </c>
      <c r="H85" s="513">
        <v>0</v>
      </c>
      <c r="I85" s="513">
        <v>0</v>
      </c>
      <c r="J85" s="513">
        <v>0</v>
      </c>
      <c r="K85" s="513">
        <v>0</v>
      </c>
      <c r="L85" s="513">
        <v>0</v>
      </c>
      <c r="M85" s="513">
        <v>0</v>
      </c>
      <c r="N85" s="513">
        <v>0</v>
      </c>
      <c r="O85" s="513">
        <v>0</v>
      </c>
      <c r="P85" s="513">
        <v>0</v>
      </c>
      <c r="Q85" s="513">
        <v>0</v>
      </c>
      <c r="R85" s="513">
        <v>0</v>
      </c>
      <c r="S85" s="513">
        <v>2.5568702865032193E-3</v>
      </c>
      <c r="T85" s="513">
        <v>2.5568702865032193E-3</v>
      </c>
      <c r="U85" s="513">
        <v>0</v>
      </c>
      <c r="V85" s="513">
        <v>0</v>
      </c>
      <c r="W85" s="513">
        <v>0</v>
      </c>
      <c r="X85" s="513">
        <v>0</v>
      </c>
      <c r="Y85" s="513">
        <v>0</v>
      </c>
      <c r="Z85" s="513">
        <v>0</v>
      </c>
      <c r="AA85" s="513">
        <v>0</v>
      </c>
      <c r="AB85" s="513">
        <v>0</v>
      </c>
      <c r="AC85" s="513">
        <v>-2.5568702865032193E-3</v>
      </c>
      <c r="AD85" s="513">
        <v>-2.5568702865032193E-3</v>
      </c>
      <c r="AE85" s="513">
        <v>0</v>
      </c>
      <c r="AF85" s="513">
        <v>0</v>
      </c>
      <c r="AG85" s="513">
        <v>0</v>
      </c>
      <c r="AH85" s="276">
        <v>0</v>
      </c>
      <c r="AI85" s="276">
        <v>0</v>
      </c>
      <c r="AJ85" s="276">
        <v>0</v>
      </c>
      <c r="AK85" s="276">
        <v>0</v>
      </c>
      <c r="AL85" s="276">
        <v>0</v>
      </c>
      <c r="AM85" s="276">
        <v>0</v>
      </c>
      <c r="AN85" s="276">
        <v>0</v>
      </c>
      <c r="AO85" s="276">
        <v>0</v>
      </c>
      <c r="AP85" s="276">
        <v>0</v>
      </c>
      <c r="AQ85" s="276">
        <v>0</v>
      </c>
      <c r="AR85" s="98"/>
    </row>
    <row r="86" spans="1:44" s="48" customFormat="1" ht="31.5" x14ac:dyDescent="0.25">
      <c r="A86" s="274">
        <v>0</v>
      </c>
      <c r="B86" s="275" t="s">
        <v>929</v>
      </c>
      <c r="C86" s="274" t="s">
        <v>389</v>
      </c>
      <c r="D86" s="513">
        <v>2.1030000000000002</v>
      </c>
      <c r="E86" s="513">
        <v>0</v>
      </c>
      <c r="F86" s="513">
        <v>2.1030000000000002</v>
      </c>
      <c r="G86" s="513">
        <v>0</v>
      </c>
      <c r="H86" s="513">
        <v>0</v>
      </c>
      <c r="I86" s="513">
        <v>0</v>
      </c>
      <c r="J86" s="513">
        <v>0</v>
      </c>
      <c r="K86" s="513">
        <v>0</v>
      </c>
      <c r="L86" s="513">
        <v>0</v>
      </c>
      <c r="M86" s="513">
        <v>0</v>
      </c>
      <c r="N86" s="513">
        <v>-2.1030000000000002</v>
      </c>
      <c r="O86" s="513">
        <v>0</v>
      </c>
      <c r="P86" s="513">
        <v>-2.1030000000000002</v>
      </c>
      <c r="Q86" s="513">
        <v>0</v>
      </c>
      <c r="R86" s="513">
        <v>0</v>
      </c>
      <c r="S86" s="513">
        <v>7.2119999999999997</v>
      </c>
      <c r="T86" s="513">
        <v>0</v>
      </c>
      <c r="U86" s="513">
        <v>7.2119999999999997</v>
      </c>
      <c r="V86" s="513">
        <v>0</v>
      </c>
      <c r="W86" s="513">
        <v>0</v>
      </c>
      <c r="X86" s="513">
        <v>4.8610000000000007</v>
      </c>
      <c r="Y86" s="513">
        <v>0</v>
      </c>
      <c r="Z86" s="513">
        <v>1.05</v>
      </c>
      <c r="AA86" s="513">
        <v>3.6820000000000004</v>
      </c>
      <c r="AB86" s="513">
        <v>0.129</v>
      </c>
      <c r="AC86" s="513">
        <v>-2.3509999999999991</v>
      </c>
      <c r="AD86" s="513">
        <v>0</v>
      </c>
      <c r="AE86" s="513">
        <v>-6.1619999999999999</v>
      </c>
      <c r="AF86" s="513">
        <v>3.6820000000000004</v>
      </c>
      <c r="AG86" s="513">
        <v>0.129</v>
      </c>
      <c r="AH86" s="276">
        <v>0</v>
      </c>
      <c r="AI86" s="276">
        <v>0</v>
      </c>
      <c r="AJ86" s="276">
        <v>0</v>
      </c>
      <c r="AK86" s="276">
        <v>0</v>
      </c>
      <c r="AL86" s="276">
        <v>0</v>
      </c>
      <c r="AM86" s="276">
        <v>0</v>
      </c>
      <c r="AN86" s="276">
        <v>0</v>
      </c>
      <c r="AO86" s="276">
        <v>0</v>
      </c>
      <c r="AP86" s="276">
        <v>0</v>
      </c>
      <c r="AQ86" s="276">
        <v>0</v>
      </c>
      <c r="AR86" s="98"/>
    </row>
    <row r="87" spans="1:44" s="48" customFormat="1" ht="31.5" x14ac:dyDescent="0.25">
      <c r="A87" s="274">
        <v>0</v>
      </c>
      <c r="B87" s="275" t="s">
        <v>503</v>
      </c>
      <c r="C87" s="274" t="s">
        <v>385</v>
      </c>
      <c r="D87" s="513">
        <v>189.96970999999999</v>
      </c>
      <c r="E87" s="513">
        <v>13.297879</v>
      </c>
      <c r="F87" s="513">
        <v>94.9848535</v>
      </c>
      <c r="G87" s="513">
        <v>79.787276899999995</v>
      </c>
      <c r="H87" s="513">
        <v>1.8997005999999974</v>
      </c>
      <c r="I87" s="513">
        <v>179.41047334000001</v>
      </c>
      <c r="J87" s="513">
        <v>0</v>
      </c>
      <c r="K87" s="513">
        <v>177.05246533000002</v>
      </c>
      <c r="L87" s="513">
        <v>0</v>
      </c>
      <c r="M87" s="513">
        <v>2.3580080099999998</v>
      </c>
      <c r="N87" s="513">
        <v>-10.559236659999982</v>
      </c>
      <c r="O87" s="513">
        <v>-13.297879</v>
      </c>
      <c r="P87" s="513">
        <v>82.067611830000018</v>
      </c>
      <c r="Q87" s="513">
        <v>-79.787276899999995</v>
      </c>
      <c r="R87" s="513">
        <v>0.45830741000000241</v>
      </c>
      <c r="S87" s="513">
        <v>173.01750000000004</v>
      </c>
      <c r="T87" s="513">
        <v>14.753</v>
      </c>
      <c r="U87" s="513">
        <v>78.697000000000003</v>
      </c>
      <c r="V87" s="513">
        <v>43.256</v>
      </c>
      <c r="W87" s="513">
        <v>36.311500000000009</v>
      </c>
      <c r="X87" s="513">
        <v>173.09001000000012</v>
      </c>
      <c r="Y87" s="513">
        <v>15.045999999999999</v>
      </c>
      <c r="Z87" s="513">
        <v>150.04400000000001</v>
      </c>
      <c r="AA87" s="513">
        <v>0</v>
      </c>
      <c r="AB87" s="513">
        <v>8.0000100000001098</v>
      </c>
      <c r="AC87" s="513">
        <v>7.2510000000079344E-2</v>
      </c>
      <c r="AD87" s="513">
        <v>0.29299999999999926</v>
      </c>
      <c r="AE87" s="513">
        <v>71.347000000000008</v>
      </c>
      <c r="AF87" s="513">
        <v>-43.256</v>
      </c>
      <c r="AG87" s="513">
        <v>-28.3114899999999</v>
      </c>
      <c r="AH87" s="276">
        <v>0</v>
      </c>
      <c r="AI87" s="276">
        <v>0</v>
      </c>
      <c r="AJ87" s="276">
        <v>0</v>
      </c>
      <c r="AK87" s="276">
        <v>0</v>
      </c>
      <c r="AL87" s="276">
        <v>0</v>
      </c>
      <c r="AM87" s="276">
        <v>0</v>
      </c>
      <c r="AN87" s="276">
        <v>0</v>
      </c>
      <c r="AO87" s="276">
        <v>0</v>
      </c>
      <c r="AP87" s="276">
        <v>0</v>
      </c>
      <c r="AQ87" s="276">
        <v>0</v>
      </c>
      <c r="AR87" s="98"/>
    </row>
    <row r="88" spans="1:44" s="48" customFormat="1" ht="47.25" x14ac:dyDescent="0.25">
      <c r="A88" s="274">
        <v>0</v>
      </c>
      <c r="B88" s="275" t="s">
        <v>685</v>
      </c>
      <c r="C88" s="274" t="s">
        <v>385</v>
      </c>
      <c r="D88" s="513">
        <v>0</v>
      </c>
      <c r="E88" s="513">
        <v>0</v>
      </c>
      <c r="F88" s="513">
        <v>0</v>
      </c>
      <c r="G88" s="513">
        <v>0</v>
      </c>
      <c r="H88" s="513">
        <v>0</v>
      </c>
      <c r="I88" s="513">
        <v>0</v>
      </c>
      <c r="J88" s="513">
        <v>0</v>
      </c>
      <c r="K88" s="513">
        <v>0</v>
      </c>
      <c r="L88" s="513">
        <v>0</v>
      </c>
      <c r="M88" s="513">
        <v>0</v>
      </c>
      <c r="N88" s="513">
        <v>0</v>
      </c>
      <c r="O88" s="513">
        <v>0</v>
      </c>
      <c r="P88" s="513">
        <v>0</v>
      </c>
      <c r="Q88" s="513">
        <v>0</v>
      </c>
      <c r="R88" s="513">
        <v>0</v>
      </c>
      <c r="S88" s="513">
        <v>0.05</v>
      </c>
      <c r="T88" s="513">
        <v>0</v>
      </c>
      <c r="U88" s="513">
        <v>0</v>
      </c>
      <c r="V88" s="513">
        <v>0</v>
      </c>
      <c r="W88" s="513">
        <v>0.05</v>
      </c>
      <c r="X88" s="513">
        <v>0</v>
      </c>
      <c r="Y88" s="513">
        <v>0</v>
      </c>
      <c r="Z88" s="513">
        <v>0</v>
      </c>
      <c r="AA88" s="513">
        <v>0</v>
      </c>
      <c r="AB88" s="513">
        <v>0</v>
      </c>
      <c r="AC88" s="513">
        <v>-0.05</v>
      </c>
      <c r="AD88" s="513">
        <v>0</v>
      </c>
      <c r="AE88" s="513">
        <v>0</v>
      </c>
      <c r="AF88" s="513">
        <v>0</v>
      </c>
      <c r="AG88" s="513">
        <v>-0.05</v>
      </c>
      <c r="AH88" s="276">
        <v>0</v>
      </c>
      <c r="AI88" s="276">
        <v>0</v>
      </c>
      <c r="AJ88" s="276">
        <v>0</v>
      </c>
      <c r="AK88" s="276">
        <v>0</v>
      </c>
      <c r="AL88" s="276">
        <v>0</v>
      </c>
      <c r="AM88" s="276">
        <v>0</v>
      </c>
      <c r="AN88" s="276">
        <v>0</v>
      </c>
      <c r="AO88" s="276">
        <v>0</v>
      </c>
      <c r="AP88" s="276">
        <v>0</v>
      </c>
      <c r="AQ88" s="276">
        <v>0</v>
      </c>
      <c r="AR88" s="98"/>
    </row>
    <row r="89" spans="1:44" s="48" customFormat="1" x14ac:dyDescent="0.25">
      <c r="A89" s="274">
        <v>0</v>
      </c>
      <c r="B89" s="275" t="s">
        <v>761</v>
      </c>
      <c r="C89" s="274" t="s">
        <v>385</v>
      </c>
      <c r="D89" s="513">
        <v>0.99</v>
      </c>
      <c r="E89" s="513">
        <v>0.49199999999999999</v>
      </c>
      <c r="F89" s="513">
        <v>0</v>
      </c>
      <c r="G89" s="513">
        <v>0</v>
      </c>
      <c r="H89" s="513">
        <v>0.498</v>
      </c>
      <c r="I89" s="513">
        <v>0.49199999999999999</v>
      </c>
      <c r="J89" s="513">
        <v>0.49199999999999999</v>
      </c>
      <c r="K89" s="513">
        <v>0</v>
      </c>
      <c r="L89" s="513">
        <v>0</v>
      </c>
      <c r="M89" s="513">
        <v>0</v>
      </c>
      <c r="N89" s="513">
        <v>-0.498</v>
      </c>
      <c r="O89" s="513">
        <v>0</v>
      </c>
      <c r="P89" s="513">
        <v>0</v>
      </c>
      <c r="Q89" s="513">
        <v>0</v>
      </c>
      <c r="R89" s="513">
        <v>-0.498</v>
      </c>
      <c r="S89" s="513">
        <v>2.1999999999999999E-2</v>
      </c>
      <c r="T89" s="513">
        <v>0</v>
      </c>
      <c r="U89" s="513">
        <v>0</v>
      </c>
      <c r="V89" s="513">
        <v>0</v>
      </c>
      <c r="W89" s="513">
        <v>2.1999999999999999E-2</v>
      </c>
      <c r="X89" s="513">
        <v>0.44</v>
      </c>
      <c r="Y89" s="513">
        <v>0.41799999999999998</v>
      </c>
      <c r="Z89" s="513">
        <v>0</v>
      </c>
      <c r="AA89" s="513">
        <v>0</v>
      </c>
      <c r="AB89" s="513">
        <v>2.200000000000002E-2</v>
      </c>
      <c r="AC89" s="513">
        <v>0.41799999999999998</v>
      </c>
      <c r="AD89" s="513">
        <v>0.41799999999999998</v>
      </c>
      <c r="AE89" s="513">
        <v>0</v>
      </c>
      <c r="AF89" s="513">
        <v>0</v>
      </c>
      <c r="AG89" s="513">
        <v>0</v>
      </c>
      <c r="AH89" s="276">
        <v>0</v>
      </c>
      <c r="AI89" s="276">
        <v>0</v>
      </c>
      <c r="AJ89" s="276">
        <v>0</v>
      </c>
      <c r="AK89" s="276">
        <v>0</v>
      </c>
      <c r="AL89" s="276">
        <v>0</v>
      </c>
      <c r="AM89" s="276">
        <v>0</v>
      </c>
      <c r="AN89" s="276">
        <v>0</v>
      </c>
      <c r="AO89" s="276">
        <v>0</v>
      </c>
      <c r="AP89" s="276">
        <v>0</v>
      </c>
      <c r="AQ89" s="276">
        <v>0</v>
      </c>
      <c r="AR89" s="98"/>
    </row>
    <row r="90" spans="1:44" s="48" customFormat="1" x14ac:dyDescent="0.25">
      <c r="A90" s="274">
        <v>4</v>
      </c>
      <c r="B90" s="275" t="s">
        <v>454</v>
      </c>
      <c r="C90" s="274">
        <v>0</v>
      </c>
      <c r="D90" s="513">
        <v>16.274956549999995</v>
      </c>
      <c r="E90" s="513">
        <v>0</v>
      </c>
      <c r="F90" s="513">
        <v>12.508999999999995</v>
      </c>
      <c r="G90" s="513">
        <v>3.0329999999999999</v>
      </c>
      <c r="H90" s="513">
        <v>0.73295655000000004</v>
      </c>
      <c r="I90" s="513">
        <v>15.1764832</v>
      </c>
      <c r="J90" s="513">
        <v>0</v>
      </c>
      <c r="K90" s="513">
        <v>14.83599504</v>
      </c>
      <c r="L90" s="513">
        <v>0</v>
      </c>
      <c r="M90" s="513">
        <v>0.34048815999999998</v>
      </c>
      <c r="N90" s="513">
        <v>-1.0984733499999955</v>
      </c>
      <c r="O90" s="513">
        <v>0</v>
      </c>
      <c r="P90" s="513">
        <v>2.3269950400000052</v>
      </c>
      <c r="Q90" s="513">
        <v>-3.0329999999999999</v>
      </c>
      <c r="R90" s="513">
        <v>-0.39246839000000006</v>
      </c>
      <c r="S90" s="513">
        <v>16.165188107858274</v>
      </c>
      <c r="T90" s="513">
        <v>0.40749999999999997</v>
      </c>
      <c r="U90" s="513">
        <v>10.581289465033676</v>
      </c>
      <c r="V90" s="513">
        <v>2.5700317616581976</v>
      </c>
      <c r="W90" s="513">
        <v>2.6063668811663998</v>
      </c>
      <c r="X90" s="513">
        <v>7.5</v>
      </c>
      <c r="Y90" s="513">
        <v>0</v>
      </c>
      <c r="Z90" s="513">
        <v>4.17</v>
      </c>
      <c r="AA90" s="513">
        <v>-1.7829999999999999</v>
      </c>
      <c r="AB90" s="513">
        <v>5.1129999999999995</v>
      </c>
      <c r="AC90" s="513">
        <v>-8.665188107858274</v>
      </c>
      <c r="AD90" s="513">
        <v>-0.40749999999999997</v>
      </c>
      <c r="AE90" s="513">
        <v>-6.4112894650336756</v>
      </c>
      <c r="AF90" s="513">
        <v>-4.3530317616581975</v>
      </c>
      <c r="AG90" s="513">
        <v>2.5066331188335997</v>
      </c>
      <c r="AH90" s="276">
        <v>0</v>
      </c>
      <c r="AI90" s="276">
        <v>0</v>
      </c>
      <c r="AJ90" s="276">
        <v>0</v>
      </c>
      <c r="AK90" s="276">
        <v>0</v>
      </c>
      <c r="AL90" s="276">
        <v>0</v>
      </c>
      <c r="AM90" s="276">
        <v>0</v>
      </c>
      <c r="AN90" s="276">
        <v>0</v>
      </c>
      <c r="AO90" s="276">
        <v>0</v>
      </c>
      <c r="AP90" s="276">
        <v>5.6770000000000005</v>
      </c>
      <c r="AQ90" s="276">
        <v>0</v>
      </c>
      <c r="AR90" s="98"/>
    </row>
    <row r="91" spans="1:44" s="48" customFormat="1" ht="63" x14ac:dyDescent="0.25">
      <c r="A91" s="274">
        <v>0</v>
      </c>
      <c r="B91" s="275" t="s">
        <v>538</v>
      </c>
      <c r="C91" s="274" t="s">
        <v>389</v>
      </c>
      <c r="D91" s="513">
        <v>16.222999999999995</v>
      </c>
      <c r="E91" s="513">
        <v>0</v>
      </c>
      <c r="F91" s="513">
        <v>12.508999999999995</v>
      </c>
      <c r="G91" s="513">
        <v>3.0329999999999999</v>
      </c>
      <c r="H91" s="513">
        <v>0.68100000000000005</v>
      </c>
      <c r="I91" s="513">
        <v>10.875999999999999</v>
      </c>
      <c r="J91" s="513">
        <v>0</v>
      </c>
      <c r="K91" s="513">
        <v>10.875999999999999</v>
      </c>
      <c r="L91" s="513">
        <v>0</v>
      </c>
      <c r="M91" s="513">
        <v>0</v>
      </c>
      <c r="N91" s="513">
        <v>-5.346999999999996</v>
      </c>
      <c r="O91" s="513">
        <v>0</v>
      </c>
      <c r="P91" s="513">
        <v>-1.6329999999999956</v>
      </c>
      <c r="Q91" s="513">
        <v>-3.0329999999999999</v>
      </c>
      <c r="R91" s="513">
        <v>-0.68100000000000005</v>
      </c>
      <c r="S91" s="513">
        <v>13.857688107858273</v>
      </c>
      <c r="T91" s="513">
        <v>0</v>
      </c>
      <c r="U91" s="513">
        <v>9.7102894650336751</v>
      </c>
      <c r="V91" s="513">
        <v>2.5700317616581976</v>
      </c>
      <c r="W91" s="513">
        <v>1.5773668811663999</v>
      </c>
      <c r="X91" s="513">
        <v>5.0670000000000002</v>
      </c>
      <c r="Y91" s="513">
        <v>0</v>
      </c>
      <c r="Z91" s="513">
        <v>3.79</v>
      </c>
      <c r="AA91" s="513">
        <v>-1.7829999999999999</v>
      </c>
      <c r="AB91" s="513">
        <v>3.06</v>
      </c>
      <c r="AC91" s="513">
        <v>-8.7906881078582728</v>
      </c>
      <c r="AD91" s="513">
        <v>0</v>
      </c>
      <c r="AE91" s="513">
        <v>-5.920289465033675</v>
      </c>
      <c r="AF91" s="513">
        <v>-4.3530317616581975</v>
      </c>
      <c r="AG91" s="513">
        <v>1.4826331188336002</v>
      </c>
      <c r="AH91" s="276">
        <v>0</v>
      </c>
      <c r="AI91" s="276">
        <v>0</v>
      </c>
      <c r="AJ91" s="276">
        <v>0</v>
      </c>
      <c r="AK91" s="276">
        <v>0</v>
      </c>
      <c r="AL91" s="276">
        <v>2015</v>
      </c>
      <c r="AM91" s="276">
        <v>0</v>
      </c>
      <c r="AN91" s="276">
        <v>0</v>
      </c>
      <c r="AO91" s="276">
        <v>0</v>
      </c>
      <c r="AP91" s="276">
        <v>0.7</v>
      </c>
      <c r="AQ91" s="276">
        <v>0</v>
      </c>
      <c r="AR91" s="98"/>
    </row>
    <row r="92" spans="1:44" s="48" customFormat="1" ht="31.5" x14ac:dyDescent="0.25">
      <c r="A92" s="274">
        <v>0</v>
      </c>
      <c r="B92" s="275" t="s">
        <v>539</v>
      </c>
      <c r="C92" s="274" t="s">
        <v>385</v>
      </c>
      <c r="D92" s="513">
        <v>0</v>
      </c>
      <c r="E92" s="513">
        <v>0</v>
      </c>
      <c r="F92" s="513">
        <v>0</v>
      </c>
      <c r="G92" s="513">
        <v>0</v>
      </c>
      <c r="H92" s="513">
        <v>0</v>
      </c>
      <c r="I92" s="513">
        <v>0.28853160999999999</v>
      </c>
      <c r="J92" s="513">
        <v>0</v>
      </c>
      <c r="K92" s="513">
        <v>0</v>
      </c>
      <c r="L92" s="513">
        <v>0</v>
      </c>
      <c r="M92" s="513">
        <v>0.28853160999999999</v>
      </c>
      <c r="N92" s="513">
        <v>0.28853160999999999</v>
      </c>
      <c r="O92" s="513">
        <v>0</v>
      </c>
      <c r="P92" s="513">
        <v>0</v>
      </c>
      <c r="Q92" s="513">
        <v>0</v>
      </c>
      <c r="R92" s="513">
        <v>0.28853160999999999</v>
      </c>
      <c r="S92" s="513">
        <v>0.40749999999999997</v>
      </c>
      <c r="T92" s="513">
        <v>0.40749999999999997</v>
      </c>
      <c r="U92" s="513">
        <v>0</v>
      </c>
      <c r="V92" s="513">
        <v>0</v>
      </c>
      <c r="W92" s="513">
        <v>0</v>
      </c>
      <c r="X92" s="513">
        <v>0</v>
      </c>
      <c r="Y92" s="513">
        <v>0</v>
      </c>
      <c r="Z92" s="513">
        <v>0</v>
      </c>
      <c r="AA92" s="513">
        <v>0</v>
      </c>
      <c r="AB92" s="513">
        <v>0</v>
      </c>
      <c r="AC92" s="513">
        <v>-0.40749999999999997</v>
      </c>
      <c r="AD92" s="513">
        <v>-0.40749999999999997</v>
      </c>
      <c r="AE92" s="513">
        <v>0</v>
      </c>
      <c r="AF92" s="513">
        <v>0</v>
      </c>
      <c r="AG92" s="513">
        <v>0</v>
      </c>
      <c r="AH92" s="276">
        <v>0</v>
      </c>
      <c r="AI92" s="276">
        <v>0</v>
      </c>
      <c r="AJ92" s="276">
        <v>0</v>
      </c>
      <c r="AK92" s="276">
        <v>0</v>
      </c>
      <c r="AL92" s="276">
        <v>0</v>
      </c>
      <c r="AM92" s="276">
        <v>0</v>
      </c>
      <c r="AN92" s="276">
        <v>0</v>
      </c>
      <c r="AO92" s="276">
        <v>0</v>
      </c>
      <c r="AP92" s="276">
        <v>0</v>
      </c>
      <c r="AQ92" s="276">
        <v>0</v>
      </c>
      <c r="AR92" s="98"/>
    </row>
    <row r="93" spans="1:44" s="48" customFormat="1" ht="47.25" x14ac:dyDescent="0.25">
      <c r="A93" s="274">
        <v>0</v>
      </c>
      <c r="B93" s="275" t="s">
        <v>609</v>
      </c>
      <c r="C93" s="274" t="s">
        <v>385</v>
      </c>
      <c r="D93" s="513">
        <v>5.1956549999999997E-2</v>
      </c>
      <c r="E93" s="513">
        <v>0</v>
      </c>
      <c r="F93" s="513">
        <v>0</v>
      </c>
      <c r="G93" s="513">
        <v>0</v>
      </c>
      <c r="H93" s="513">
        <v>5.1956549999999997E-2</v>
      </c>
      <c r="I93" s="513">
        <v>4.0119515899999998</v>
      </c>
      <c r="J93" s="513">
        <v>0</v>
      </c>
      <c r="K93" s="513">
        <v>3.9599950399999999</v>
      </c>
      <c r="L93" s="513">
        <v>0</v>
      </c>
      <c r="M93" s="513">
        <v>5.1956549999999997E-2</v>
      </c>
      <c r="N93" s="513">
        <v>3.9599950399999999</v>
      </c>
      <c r="O93" s="513">
        <v>0</v>
      </c>
      <c r="P93" s="513">
        <v>3.9599950399999999</v>
      </c>
      <c r="Q93" s="513">
        <v>0</v>
      </c>
      <c r="R93" s="513">
        <v>0</v>
      </c>
      <c r="S93" s="513">
        <v>1.9</v>
      </c>
      <c r="T93" s="513">
        <v>0</v>
      </c>
      <c r="U93" s="513">
        <v>0.87100000000000011</v>
      </c>
      <c r="V93" s="513">
        <v>0</v>
      </c>
      <c r="W93" s="513">
        <v>1.0289999999999999</v>
      </c>
      <c r="X93" s="513">
        <v>2.4329999999999998</v>
      </c>
      <c r="Y93" s="513">
        <v>0</v>
      </c>
      <c r="Z93" s="513">
        <v>0.38</v>
      </c>
      <c r="AA93" s="513">
        <v>0</v>
      </c>
      <c r="AB93" s="513">
        <v>2.0529999999999999</v>
      </c>
      <c r="AC93" s="513">
        <v>0.53299999999999992</v>
      </c>
      <c r="AD93" s="513">
        <v>0</v>
      </c>
      <c r="AE93" s="513">
        <v>-0.4910000000000001</v>
      </c>
      <c r="AF93" s="513">
        <v>0</v>
      </c>
      <c r="AG93" s="513">
        <v>1.024</v>
      </c>
      <c r="AH93" s="276">
        <v>0</v>
      </c>
      <c r="AI93" s="276">
        <v>0</v>
      </c>
      <c r="AJ93" s="276">
        <v>0</v>
      </c>
      <c r="AK93" s="276">
        <v>0</v>
      </c>
      <c r="AL93" s="276">
        <v>2015</v>
      </c>
      <c r="AM93" s="276">
        <v>0</v>
      </c>
      <c r="AN93" s="276" t="s">
        <v>576</v>
      </c>
      <c r="AO93" s="276" t="s">
        <v>577</v>
      </c>
      <c r="AP93" s="276">
        <v>4.9770000000000003</v>
      </c>
      <c r="AQ93" s="276">
        <v>0</v>
      </c>
      <c r="AR93" s="98"/>
    </row>
    <row r="94" spans="1:44" s="48" customFormat="1" x14ac:dyDescent="0.25">
      <c r="A94" s="274">
        <v>5</v>
      </c>
      <c r="B94" s="275" t="s">
        <v>455</v>
      </c>
      <c r="C94" s="274">
        <v>0</v>
      </c>
      <c r="D94" s="513">
        <v>0</v>
      </c>
      <c r="E94" s="513">
        <v>0</v>
      </c>
      <c r="F94" s="513">
        <v>0</v>
      </c>
      <c r="G94" s="513">
        <v>0</v>
      </c>
      <c r="H94" s="513">
        <v>0</v>
      </c>
      <c r="I94" s="513">
        <v>0</v>
      </c>
      <c r="J94" s="513">
        <v>0</v>
      </c>
      <c r="K94" s="513">
        <v>0</v>
      </c>
      <c r="L94" s="513">
        <v>0</v>
      </c>
      <c r="M94" s="513">
        <v>0</v>
      </c>
      <c r="N94" s="513">
        <v>0</v>
      </c>
      <c r="O94" s="513">
        <v>0</v>
      </c>
      <c r="P94" s="513">
        <v>0</v>
      </c>
      <c r="Q94" s="513">
        <v>0</v>
      </c>
      <c r="R94" s="513">
        <v>0</v>
      </c>
      <c r="S94" s="513">
        <v>0</v>
      </c>
      <c r="T94" s="513">
        <v>0</v>
      </c>
      <c r="U94" s="513">
        <v>0</v>
      </c>
      <c r="V94" s="513">
        <v>0</v>
      </c>
      <c r="W94" s="513">
        <v>0</v>
      </c>
      <c r="X94" s="513">
        <v>0</v>
      </c>
      <c r="Y94" s="513">
        <v>0</v>
      </c>
      <c r="Z94" s="513">
        <v>0</v>
      </c>
      <c r="AA94" s="513">
        <v>0</v>
      </c>
      <c r="AB94" s="513">
        <v>0</v>
      </c>
      <c r="AC94" s="513">
        <v>0</v>
      </c>
      <c r="AD94" s="513">
        <v>0</v>
      </c>
      <c r="AE94" s="513">
        <v>0</v>
      </c>
      <c r="AF94" s="513">
        <v>0</v>
      </c>
      <c r="AG94" s="513">
        <v>0</v>
      </c>
      <c r="AH94" s="276">
        <v>0</v>
      </c>
      <c r="AI94" s="276">
        <v>0</v>
      </c>
      <c r="AJ94" s="276">
        <v>0</v>
      </c>
      <c r="AK94" s="276">
        <v>0</v>
      </c>
      <c r="AL94" s="276">
        <v>0</v>
      </c>
      <c r="AM94" s="276">
        <v>0</v>
      </c>
      <c r="AN94" s="276">
        <v>0</v>
      </c>
      <c r="AO94" s="276">
        <v>0</v>
      </c>
      <c r="AP94" s="276">
        <v>0</v>
      </c>
      <c r="AQ94" s="276">
        <v>0</v>
      </c>
      <c r="AR94" s="98"/>
    </row>
    <row r="95" spans="1:44" s="48" customFormat="1" x14ac:dyDescent="0.25">
      <c r="A95" s="274">
        <v>6</v>
      </c>
      <c r="B95" s="275" t="s">
        <v>456</v>
      </c>
      <c r="C95" s="274">
        <v>0</v>
      </c>
      <c r="D95" s="513">
        <v>0</v>
      </c>
      <c r="E95" s="513">
        <v>0</v>
      </c>
      <c r="F95" s="513">
        <v>0</v>
      </c>
      <c r="G95" s="513">
        <v>0</v>
      </c>
      <c r="H95" s="513">
        <v>0</v>
      </c>
      <c r="I95" s="513">
        <v>0</v>
      </c>
      <c r="J95" s="513">
        <v>0</v>
      </c>
      <c r="K95" s="513">
        <v>0</v>
      </c>
      <c r="L95" s="513">
        <v>0</v>
      </c>
      <c r="M95" s="513">
        <v>0</v>
      </c>
      <c r="N95" s="513">
        <v>0</v>
      </c>
      <c r="O95" s="513">
        <v>0</v>
      </c>
      <c r="P95" s="513">
        <v>0</v>
      </c>
      <c r="Q95" s="513">
        <v>0</v>
      </c>
      <c r="R95" s="513">
        <v>0</v>
      </c>
      <c r="S95" s="513">
        <v>0</v>
      </c>
      <c r="T95" s="513">
        <v>0</v>
      </c>
      <c r="U95" s="513">
        <v>0</v>
      </c>
      <c r="V95" s="513">
        <v>0</v>
      </c>
      <c r="W95" s="513">
        <v>0</v>
      </c>
      <c r="X95" s="513">
        <v>0</v>
      </c>
      <c r="Y95" s="513">
        <v>0</v>
      </c>
      <c r="Z95" s="513">
        <v>0</v>
      </c>
      <c r="AA95" s="513">
        <v>0</v>
      </c>
      <c r="AB95" s="513">
        <v>0</v>
      </c>
      <c r="AC95" s="513">
        <v>0</v>
      </c>
      <c r="AD95" s="513">
        <v>0</v>
      </c>
      <c r="AE95" s="513">
        <v>0</v>
      </c>
      <c r="AF95" s="513">
        <v>0</v>
      </c>
      <c r="AG95" s="513">
        <v>0</v>
      </c>
      <c r="AH95" s="276">
        <v>0</v>
      </c>
      <c r="AI95" s="276">
        <v>0</v>
      </c>
      <c r="AJ95" s="276">
        <v>0</v>
      </c>
      <c r="AK95" s="276">
        <v>0</v>
      </c>
      <c r="AL95" s="276">
        <v>0</v>
      </c>
      <c r="AM95" s="276">
        <v>0</v>
      </c>
      <c r="AN95" s="276">
        <v>0</v>
      </c>
      <c r="AO95" s="276">
        <v>0</v>
      </c>
      <c r="AP95" s="276">
        <v>0</v>
      </c>
      <c r="AQ95" s="276">
        <v>0</v>
      </c>
      <c r="AR95" s="98"/>
    </row>
    <row r="96" spans="1:44" s="48" customFormat="1" x14ac:dyDescent="0.25">
      <c r="A96" s="274">
        <v>7</v>
      </c>
      <c r="B96" s="275" t="s">
        <v>457</v>
      </c>
      <c r="C96" s="274">
        <v>0</v>
      </c>
      <c r="D96" s="513">
        <v>0</v>
      </c>
      <c r="E96" s="513">
        <v>0</v>
      </c>
      <c r="F96" s="513">
        <v>0</v>
      </c>
      <c r="G96" s="513">
        <v>0</v>
      </c>
      <c r="H96" s="513">
        <v>0</v>
      </c>
      <c r="I96" s="513">
        <v>0</v>
      </c>
      <c r="J96" s="513">
        <v>0</v>
      </c>
      <c r="K96" s="513">
        <v>0</v>
      </c>
      <c r="L96" s="513">
        <v>0</v>
      </c>
      <c r="M96" s="513">
        <v>0</v>
      </c>
      <c r="N96" s="513">
        <v>0</v>
      </c>
      <c r="O96" s="513">
        <v>0</v>
      </c>
      <c r="P96" s="513">
        <v>0</v>
      </c>
      <c r="Q96" s="513">
        <v>0</v>
      </c>
      <c r="R96" s="513">
        <v>0</v>
      </c>
      <c r="S96" s="513">
        <v>0</v>
      </c>
      <c r="T96" s="513">
        <v>0</v>
      </c>
      <c r="U96" s="513">
        <v>0</v>
      </c>
      <c r="V96" s="513">
        <v>0</v>
      </c>
      <c r="W96" s="513">
        <v>0</v>
      </c>
      <c r="X96" s="513">
        <v>0</v>
      </c>
      <c r="Y96" s="513">
        <v>0</v>
      </c>
      <c r="Z96" s="513">
        <v>0</v>
      </c>
      <c r="AA96" s="513">
        <v>0</v>
      </c>
      <c r="AB96" s="513">
        <v>0</v>
      </c>
      <c r="AC96" s="513">
        <v>0</v>
      </c>
      <c r="AD96" s="513">
        <v>0</v>
      </c>
      <c r="AE96" s="513">
        <v>0</v>
      </c>
      <c r="AF96" s="513">
        <v>0</v>
      </c>
      <c r="AG96" s="513">
        <v>0</v>
      </c>
      <c r="AH96" s="276">
        <v>0</v>
      </c>
      <c r="AI96" s="276">
        <v>0</v>
      </c>
      <c r="AJ96" s="276">
        <v>0</v>
      </c>
      <c r="AK96" s="276">
        <v>0</v>
      </c>
      <c r="AL96" s="276">
        <v>0</v>
      </c>
      <c r="AM96" s="276">
        <v>0</v>
      </c>
      <c r="AN96" s="276">
        <v>0</v>
      </c>
      <c r="AO96" s="276">
        <v>0</v>
      </c>
      <c r="AP96" s="276">
        <v>0</v>
      </c>
      <c r="AQ96" s="276">
        <v>0</v>
      </c>
      <c r="AR96" s="98"/>
    </row>
    <row r="97" spans="1:44" s="48" customFormat="1" x14ac:dyDescent="0.25">
      <c r="A97" s="274">
        <v>8</v>
      </c>
      <c r="B97" s="275" t="s">
        <v>120</v>
      </c>
      <c r="C97" s="274">
        <v>0</v>
      </c>
      <c r="D97" s="513">
        <v>0</v>
      </c>
      <c r="E97" s="513">
        <v>0</v>
      </c>
      <c r="F97" s="513">
        <v>0</v>
      </c>
      <c r="G97" s="513">
        <v>0</v>
      </c>
      <c r="H97" s="513">
        <v>0</v>
      </c>
      <c r="I97" s="513">
        <v>0</v>
      </c>
      <c r="J97" s="513">
        <v>0</v>
      </c>
      <c r="K97" s="513">
        <v>0</v>
      </c>
      <c r="L97" s="513">
        <v>0</v>
      </c>
      <c r="M97" s="513">
        <v>0</v>
      </c>
      <c r="N97" s="513">
        <v>0</v>
      </c>
      <c r="O97" s="513">
        <v>0</v>
      </c>
      <c r="P97" s="513">
        <v>0</v>
      </c>
      <c r="Q97" s="513">
        <v>0</v>
      </c>
      <c r="R97" s="513">
        <v>0</v>
      </c>
      <c r="S97" s="513">
        <v>0</v>
      </c>
      <c r="T97" s="513">
        <v>0</v>
      </c>
      <c r="U97" s="513">
        <v>0</v>
      </c>
      <c r="V97" s="513">
        <v>0</v>
      </c>
      <c r="W97" s="513">
        <v>0</v>
      </c>
      <c r="X97" s="513">
        <v>0</v>
      </c>
      <c r="Y97" s="513">
        <v>0</v>
      </c>
      <c r="Z97" s="513">
        <v>0</v>
      </c>
      <c r="AA97" s="513">
        <v>0</v>
      </c>
      <c r="AB97" s="513">
        <v>0</v>
      </c>
      <c r="AC97" s="513">
        <v>0</v>
      </c>
      <c r="AD97" s="513">
        <v>0</v>
      </c>
      <c r="AE97" s="513">
        <v>0</v>
      </c>
      <c r="AF97" s="513">
        <v>0</v>
      </c>
      <c r="AG97" s="513">
        <v>0</v>
      </c>
      <c r="AH97" s="276">
        <v>0</v>
      </c>
      <c r="AI97" s="276">
        <v>0</v>
      </c>
      <c r="AJ97" s="276">
        <v>0</v>
      </c>
      <c r="AK97" s="276">
        <v>0</v>
      </c>
      <c r="AL97" s="276">
        <v>0</v>
      </c>
      <c r="AM97" s="276">
        <v>0</v>
      </c>
      <c r="AN97" s="276">
        <v>0</v>
      </c>
      <c r="AO97" s="276">
        <v>0</v>
      </c>
      <c r="AP97" s="276">
        <v>0</v>
      </c>
      <c r="AQ97" s="276">
        <v>0</v>
      </c>
      <c r="AR97" s="98"/>
    </row>
    <row r="98" spans="1:44" s="48" customFormat="1" x14ac:dyDescent="0.25">
      <c r="A98" s="274">
        <v>9</v>
      </c>
      <c r="B98" s="275" t="s">
        <v>458</v>
      </c>
      <c r="C98" s="274">
        <v>0</v>
      </c>
      <c r="D98" s="513">
        <v>0</v>
      </c>
      <c r="E98" s="513">
        <v>0</v>
      </c>
      <c r="F98" s="513">
        <v>0</v>
      </c>
      <c r="G98" s="513">
        <v>0</v>
      </c>
      <c r="H98" s="513">
        <v>0</v>
      </c>
      <c r="I98" s="513">
        <v>0</v>
      </c>
      <c r="J98" s="513">
        <v>0</v>
      </c>
      <c r="K98" s="513">
        <v>0</v>
      </c>
      <c r="L98" s="513">
        <v>0</v>
      </c>
      <c r="M98" s="513">
        <v>0</v>
      </c>
      <c r="N98" s="513">
        <v>0</v>
      </c>
      <c r="O98" s="513">
        <v>0</v>
      </c>
      <c r="P98" s="513">
        <v>0</v>
      </c>
      <c r="Q98" s="513">
        <v>0</v>
      </c>
      <c r="R98" s="513">
        <v>0</v>
      </c>
      <c r="S98" s="513">
        <v>0</v>
      </c>
      <c r="T98" s="513">
        <v>0</v>
      </c>
      <c r="U98" s="513">
        <v>0</v>
      </c>
      <c r="V98" s="513">
        <v>0</v>
      </c>
      <c r="W98" s="513">
        <v>0</v>
      </c>
      <c r="X98" s="513">
        <v>0</v>
      </c>
      <c r="Y98" s="513">
        <v>0</v>
      </c>
      <c r="Z98" s="513">
        <v>0</v>
      </c>
      <c r="AA98" s="513">
        <v>0</v>
      </c>
      <c r="AB98" s="513">
        <v>0</v>
      </c>
      <c r="AC98" s="513">
        <v>0</v>
      </c>
      <c r="AD98" s="513">
        <v>0</v>
      </c>
      <c r="AE98" s="513">
        <v>0</v>
      </c>
      <c r="AF98" s="513">
        <v>0</v>
      </c>
      <c r="AG98" s="513">
        <v>0</v>
      </c>
      <c r="AH98" s="276">
        <v>0</v>
      </c>
      <c r="AI98" s="276">
        <v>0</v>
      </c>
      <c r="AJ98" s="276">
        <v>0</v>
      </c>
      <c r="AK98" s="276">
        <v>0</v>
      </c>
      <c r="AL98" s="276">
        <v>0</v>
      </c>
      <c r="AM98" s="276">
        <v>0</v>
      </c>
      <c r="AN98" s="276">
        <v>0</v>
      </c>
      <c r="AO98" s="276">
        <v>0</v>
      </c>
      <c r="AP98" s="276">
        <v>0</v>
      </c>
      <c r="AQ98" s="276">
        <v>0</v>
      </c>
      <c r="AR98" s="98"/>
    </row>
    <row r="99" spans="1:44" s="48" customFormat="1" x14ac:dyDescent="0.25">
      <c r="A99" s="274">
        <v>10</v>
      </c>
      <c r="B99" s="275" t="s">
        <v>459</v>
      </c>
      <c r="C99" s="274">
        <v>0</v>
      </c>
      <c r="D99" s="513">
        <v>0</v>
      </c>
      <c r="E99" s="513">
        <v>0</v>
      </c>
      <c r="F99" s="513">
        <v>0</v>
      </c>
      <c r="G99" s="513">
        <v>0</v>
      </c>
      <c r="H99" s="513">
        <v>0</v>
      </c>
      <c r="I99" s="513">
        <v>0</v>
      </c>
      <c r="J99" s="513">
        <v>0</v>
      </c>
      <c r="K99" s="513">
        <v>0</v>
      </c>
      <c r="L99" s="513">
        <v>0</v>
      </c>
      <c r="M99" s="513">
        <v>0</v>
      </c>
      <c r="N99" s="513">
        <v>0</v>
      </c>
      <c r="O99" s="513">
        <v>0</v>
      </c>
      <c r="P99" s="513">
        <v>0</v>
      </c>
      <c r="Q99" s="513">
        <v>0</v>
      </c>
      <c r="R99" s="513">
        <v>0</v>
      </c>
      <c r="S99" s="513">
        <v>0</v>
      </c>
      <c r="T99" s="513">
        <v>0</v>
      </c>
      <c r="U99" s="513">
        <v>0</v>
      </c>
      <c r="V99" s="513">
        <v>0</v>
      </c>
      <c r="W99" s="513">
        <v>0</v>
      </c>
      <c r="X99" s="513">
        <v>0</v>
      </c>
      <c r="Y99" s="513">
        <v>0</v>
      </c>
      <c r="Z99" s="513">
        <v>0</v>
      </c>
      <c r="AA99" s="513">
        <v>0</v>
      </c>
      <c r="AB99" s="513">
        <v>0</v>
      </c>
      <c r="AC99" s="513">
        <v>0</v>
      </c>
      <c r="AD99" s="513">
        <v>0</v>
      </c>
      <c r="AE99" s="513">
        <v>0</v>
      </c>
      <c r="AF99" s="513">
        <v>0</v>
      </c>
      <c r="AG99" s="513">
        <v>0</v>
      </c>
      <c r="AH99" s="276">
        <v>0</v>
      </c>
      <c r="AI99" s="276">
        <v>0</v>
      </c>
      <c r="AJ99" s="276">
        <v>0</v>
      </c>
      <c r="AK99" s="276">
        <v>0</v>
      </c>
      <c r="AL99" s="276">
        <v>0</v>
      </c>
      <c r="AM99" s="276">
        <v>0</v>
      </c>
      <c r="AN99" s="276">
        <v>0</v>
      </c>
      <c r="AO99" s="276">
        <v>0</v>
      </c>
      <c r="AP99" s="276">
        <v>0</v>
      </c>
      <c r="AQ99" s="276">
        <v>0</v>
      </c>
      <c r="AR99" s="98"/>
    </row>
    <row r="100" spans="1:44" s="48" customFormat="1" x14ac:dyDescent="0.25">
      <c r="A100" s="274">
        <v>11</v>
      </c>
      <c r="B100" s="275" t="s">
        <v>460</v>
      </c>
      <c r="C100" s="274">
        <v>0</v>
      </c>
      <c r="D100" s="513">
        <v>55.676006412773859</v>
      </c>
      <c r="E100" s="513">
        <v>21.188601212773861</v>
      </c>
      <c r="F100" s="513">
        <v>15.139231799999997</v>
      </c>
      <c r="G100" s="513">
        <v>8.5022210000000005</v>
      </c>
      <c r="H100" s="513">
        <v>10.845952399999998</v>
      </c>
      <c r="I100" s="513">
        <v>101.7953422605208</v>
      </c>
      <c r="J100" s="513">
        <v>19.238093929999998</v>
      </c>
      <c r="K100" s="513">
        <v>4.1311473899999998</v>
      </c>
      <c r="L100" s="513">
        <v>67.12007899999999</v>
      </c>
      <c r="M100" s="513">
        <v>11.306021940520802</v>
      </c>
      <c r="N100" s="513">
        <v>46.119335847746939</v>
      </c>
      <c r="O100" s="513">
        <v>-1.950507282773863</v>
      </c>
      <c r="P100" s="513">
        <v>-11.008084409999999</v>
      </c>
      <c r="Q100" s="513">
        <v>58.617857999999991</v>
      </c>
      <c r="R100" s="513">
        <v>0.46006954052080395</v>
      </c>
      <c r="S100" s="513">
        <v>158.61348475725191</v>
      </c>
      <c r="T100" s="513">
        <v>16.108622072566469</v>
      </c>
      <c r="U100" s="513">
        <v>53.489207962538217</v>
      </c>
      <c r="V100" s="513">
        <v>58.616506717497764</v>
      </c>
      <c r="W100" s="513">
        <v>30.399148004649447</v>
      </c>
      <c r="X100" s="513">
        <v>149.98186379999999</v>
      </c>
      <c r="Y100" s="513">
        <v>8.5174572700000013</v>
      </c>
      <c r="Z100" s="513">
        <v>50.870338889999999</v>
      </c>
      <c r="AA100" s="513">
        <v>34.726110060000003</v>
      </c>
      <c r="AB100" s="513">
        <v>55.867957579999995</v>
      </c>
      <c r="AC100" s="513">
        <v>-8.6316209572519256</v>
      </c>
      <c r="AD100" s="513">
        <v>-7.5911648025664675</v>
      </c>
      <c r="AE100" s="513">
        <v>-2.6188690725382173</v>
      </c>
      <c r="AF100" s="513">
        <v>-23.89039665749776</v>
      </c>
      <c r="AG100" s="513">
        <v>25.468809575350548</v>
      </c>
      <c r="AH100" s="276">
        <v>0</v>
      </c>
      <c r="AI100" s="276">
        <v>0</v>
      </c>
      <c r="AJ100" s="276">
        <v>0</v>
      </c>
      <c r="AK100" s="276">
        <v>18.899999999999999</v>
      </c>
      <c r="AL100" s="276">
        <v>0</v>
      </c>
      <c r="AM100" s="276">
        <v>0</v>
      </c>
      <c r="AN100" s="276">
        <v>0</v>
      </c>
      <c r="AO100" s="276">
        <v>0</v>
      </c>
      <c r="AP100" s="276">
        <v>4.375</v>
      </c>
      <c r="AQ100" s="276">
        <v>0</v>
      </c>
      <c r="AR100" s="98"/>
    </row>
    <row r="101" spans="1:44" s="48" customFormat="1" x14ac:dyDescent="0.25">
      <c r="A101" s="274">
        <v>0</v>
      </c>
      <c r="B101" s="275" t="s">
        <v>544</v>
      </c>
      <c r="C101" s="274" t="s">
        <v>388</v>
      </c>
      <c r="D101" s="513">
        <v>0.62304599999999999</v>
      </c>
      <c r="E101" s="513">
        <v>0.62304599999999999</v>
      </c>
      <c r="F101" s="513">
        <v>0</v>
      </c>
      <c r="G101" s="513">
        <v>0</v>
      </c>
      <c r="H101" s="513">
        <v>0</v>
      </c>
      <c r="I101" s="513">
        <v>1.4014664226182001</v>
      </c>
      <c r="J101" s="513">
        <v>0.62304599999999999</v>
      </c>
      <c r="K101" s="513">
        <v>0</v>
      </c>
      <c r="L101" s="513">
        <v>0</v>
      </c>
      <c r="M101" s="513">
        <v>0.7784204226182001</v>
      </c>
      <c r="N101" s="513">
        <v>0.7784204226182001</v>
      </c>
      <c r="O101" s="513">
        <v>0</v>
      </c>
      <c r="P101" s="513">
        <v>0</v>
      </c>
      <c r="Q101" s="513">
        <v>0</v>
      </c>
      <c r="R101" s="513">
        <v>0.7784204226182001</v>
      </c>
      <c r="S101" s="513">
        <v>11.124458153979072</v>
      </c>
      <c r="T101" s="513">
        <v>0</v>
      </c>
      <c r="U101" s="513">
        <v>2.4322357927243381</v>
      </c>
      <c r="V101" s="513">
        <v>6.7432375187604814</v>
      </c>
      <c r="W101" s="513">
        <v>1.9489848424942526</v>
      </c>
      <c r="X101" s="513">
        <v>1.013466</v>
      </c>
      <c r="Y101" s="513">
        <v>0</v>
      </c>
      <c r="Z101" s="513">
        <v>0</v>
      </c>
      <c r="AA101" s="513">
        <v>0</v>
      </c>
      <c r="AB101" s="513">
        <v>1.013466</v>
      </c>
      <c r="AC101" s="513">
        <v>-10.110992153979073</v>
      </c>
      <c r="AD101" s="513">
        <v>0</v>
      </c>
      <c r="AE101" s="513">
        <v>-2.4322357927243381</v>
      </c>
      <c r="AF101" s="513">
        <v>-6.7432375187604814</v>
      </c>
      <c r="AG101" s="513">
        <v>-0.93551884249425266</v>
      </c>
      <c r="AH101" s="276">
        <v>0</v>
      </c>
      <c r="AI101" s="276">
        <v>0</v>
      </c>
      <c r="AJ101" s="276">
        <v>0</v>
      </c>
      <c r="AK101" s="276">
        <v>0</v>
      </c>
      <c r="AL101" s="276">
        <v>0</v>
      </c>
      <c r="AM101" s="276">
        <v>0</v>
      </c>
      <c r="AN101" s="276">
        <v>0</v>
      </c>
      <c r="AO101" s="276">
        <v>0</v>
      </c>
      <c r="AP101" s="276">
        <v>0</v>
      </c>
      <c r="AQ101" s="276">
        <v>0</v>
      </c>
      <c r="AR101" s="98"/>
    </row>
    <row r="102" spans="1:44" s="48" customFormat="1" ht="31.5" x14ac:dyDescent="0.25">
      <c r="A102" s="274">
        <v>0</v>
      </c>
      <c r="B102" s="275" t="s">
        <v>763</v>
      </c>
      <c r="C102" s="274" t="s">
        <v>388</v>
      </c>
      <c r="D102" s="513">
        <v>0.12790007</v>
      </c>
      <c r="E102" s="513">
        <v>0.12790007</v>
      </c>
      <c r="F102" s="513">
        <v>0</v>
      </c>
      <c r="G102" s="513">
        <v>0</v>
      </c>
      <c r="H102" s="513">
        <v>0</v>
      </c>
      <c r="I102" s="513">
        <v>0.12790007</v>
      </c>
      <c r="J102" s="513">
        <v>0.12790007</v>
      </c>
      <c r="K102" s="513">
        <v>0</v>
      </c>
      <c r="L102" s="513">
        <v>0</v>
      </c>
      <c r="M102" s="513">
        <v>0</v>
      </c>
      <c r="N102" s="513">
        <v>0</v>
      </c>
      <c r="O102" s="513">
        <v>0</v>
      </c>
      <c r="P102" s="513">
        <v>0</v>
      </c>
      <c r="Q102" s="513">
        <v>0</v>
      </c>
      <c r="R102" s="513">
        <v>0</v>
      </c>
      <c r="S102" s="513">
        <v>1.1525448448281241</v>
      </c>
      <c r="T102" s="513">
        <v>0</v>
      </c>
      <c r="U102" s="513">
        <v>1.0363737380206828</v>
      </c>
      <c r="V102" s="513">
        <v>0</v>
      </c>
      <c r="W102" s="513">
        <v>0.1161711068074414</v>
      </c>
      <c r="X102" s="513">
        <v>1.3809140499999999</v>
      </c>
      <c r="Y102" s="513">
        <v>0</v>
      </c>
      <c r="Z102" s="513">
        <v>0.77273910999999995</v>
      </c>
      <c r="AA102" s="513">
        <v>0</v>
      </c>
      <c r="AB102" s="513">
        <v>0.60817493999999994</v>
      </c>
      <c r="AC102" s="513">
        <v>0.22836920517187576</v>
      </c>
      <c r="AD102" s="513">
        <v>0</v>
      </c>
      <c r="AE102" s="513">
        <v>-0.26363462802068283</v>
      </c>
      <c r="AF102" s="513">
        <v>0</v>
      </c>
      <c r="AG102" s="513">
        <v>0.49200383319255853</v>
      </c>
      <c r="AH102" s="276">
        <v>0</v>
      </c>
      <c r="AI102" s="276">
        <v>0</v>
      </c>
      <c r="AJ102" s="276">
        <v>0</v>
      </c>
      <c r="AK102" s="276">
        <v>0</v>
      </c>
      <c r="AL102" s="276">
        <v>0</v>
      </c>
      <c r="AM102" s="276">
        <v>0</v>
      </c>
      <c r="AN102" s="276">
        <v>0</v>
      </c>
      <c r="AO102" s="276">
        <v>0</v>
      </c>
      <c r="AP102" s="276">
        <v>0</v>
      </c>
      <c r="AQ102" s="276">
        <v>1.50881412</v>
      </c>
      <c r="AR102" s="98"/>
    </row>
    <row r="103" spans="1:44" s="48" customFormat="1" ht="31.5" x14ac:dyDescent="0.25">
      <c r="A103" s="274">
        <v>0</v>
      </c>
      <c r="B103" s="275" t="s">
        <v>545</v>
      </c>
      <c r="C103" s="274" t="s">
        <v>388</v>
      </c>
      <c r="D103" s="513">
        <v>0</v>
      </c>
      <c r="E103" s="513">
        <v>0</v>
      </c>
      <c r="F103" s="513">
        <v>0</v>
      </c>
      <c r="G103" s="513">
        <v>0</v>
      </c>
      <c r="H103" s="513">
        <v>0</v>
      </c>
      <c r="I103" s="513">
        <v>0</v>
      </c>
      <c r="J103" s="513">
        <v>0</v>
      </c>
      <c r="K103" s="513">
        <v>0</v>
      </c>
      <c r="L103" s="513">
        <v>0</v>
      </c>
      <c r="M103" s="513">
        <v>0</v>
      </c>
      <c r="N103" s="513">
        <v>0</v>
      </c>
      <c r="O103" s="513">
        <v>0</v>
      </c>
      <c r="P103" s="513">
        <v>0</v>
      </c>
      <c r="Q103" s="513">
        <v>0</v>
      </c>
      <c r="R103" s="513">
        <v>0</v>
      </c>
      <c r="S103" s="513">
        <v>1.2415759509456035</v>
      </c>
      <c r="T103" s="513">
        <v>1.2415759509456035</v>
      </c>
      <c r="U103" s="513">
        <v>0</v>
      </c>
      <c r="V103" s="513">
        <v>0</v>
      </c>
      <c r="W103" s="513">
        <v>0</v>
      </c>
      <c r="X103" s="513">
        <v>1.6914572700000001</v>
      </c>
      <c r="Y103" s="513">
        <v>1.6914572700000001</v>
      </c>
      <c r="Z103" s="513">
        <v>0</v>
      </c>
      <c r="AA103" s="513">
        <v>0</v>
      </c>
      <c r="AB103" s="513">
        <v>0</v>
      </c>
      <c r="AC103" s="513">
        <v>0.44988131905439666</v>
      </c>
      <c r="AD103" s="513">
        <v>0.44988131905439666</v>
      </c>
      <c r="AE103" s="513">
        <v>0</v>
      </c>
      <c r="AF103" s="513">
        <v>0</v>
      </c>
      <c r="AG103" s="513">
        <v>0</v>
      </c>
      <c r="AH103" s="276">
        <v>0</v>
      </c>
      <c r="AI103" s="276">
        <v>0</v>
      </c>
      <c r="AJ103" s="276">
        <v>0</v>
      </c>
      <c r="AK103" s="276">
        <v>0</v>
      </c>
      <c r="AL103" s="276">
        <v>0</v>
      </c>
      <c r="AM103" s="276">
        <v>0</v>
      </c>
      <c r="AN103" s="276">
        <v>0</v>
      </c>
      <c r="AO103" s="276">
        <v>0</v>
      </c>
      <c r="AP103" s="276">
        <v>0</v>
      </c>
      <c r="AQ103" s="276">
        <v>0</v>
      </c>
      <c r="AR103" s="98"/>
    </row>
    <row r="104" spans="1:44" s="48" customFormat="1" ht="94.5" x14ac:dyDescent="0.25">
      <c r="A104" s="274">
        <v>0</v>
      </c>
      <c r="B104" s="275" t="s">
        <v>546</v>
      </c>
      <c r="C104" s="274" t="s">
        <v>388</v>
      </c>
      <c r="D104" s="513">
        <v>0</v>
      </c>
      <c r="E104" s="513">
        <v>0</v>
      </c>
      <c r="F104" s="513">
        <v>0</v>
      </c>
      <c r="G104" s="513">
        <v>0</v>
      </c>
      <c r="H104" s="513">
        <v>0</v>
      </c>
      <c r="I104" s="513">
        <v>0</v>
      </c>
      <c r="J104" s="513">
        <v>0</v>
      </c>
      <c r="K104" s="513">
        <v>0</v>
      </c>
      <c r="L104" s="513">
        <v>0</v>
      </c>
      <c r="M104" s="513">
        <v>0</v>
      </c>
      <c r="N104" s="513">
        <v>0</v>
      </c>
      <c r="O104" s="513">
        <v>0</v>
      </c>
      <c r="P104" s="513">
        <v>0</v>
      </c>
      <c r="Q104" s="513">
        <v>0</v>
      </c>
      <c r="R104" s="513">
        <v>0</v>
      </c>
      <c r="S104" s="513">
        <v>0.20920162285649063</v>
      </c>
      <c r="T104" s="513">
        <v>0.20920162285649063</v>
      </c>
      <c r="U104" s="513">
        <v>0</v>
      </c>
      <c r="V104" s="513">
        <v>0</v>
      </c>
      <c r="W104" s="513">
        <v>0</v>
      </c>
      <c r="X104" s="513">
        <v>0</v>
      </c>
      <c r="Y104" s="513">
        <v>0</v>
      </c>
      <c r="Z104" s="513">
        <v>0</v>
      </c>
      <c r="AA104" s="513">
        <v>0</v>
      </c>
      <c r="AB104" s="513">
        <v>0</v>
      </c>
      <c r="AC104" s="513">
        <v>-0.20920162285649063</v>
      </c>
      <c r="AD104" s="513">
        <v>-0.20920162285649063</v>
      </c>
      <c r="AE104" s="513">
        <v>0</v>
      </c>
      <c r="AF104" s="513">
        <v>0</v>
      </c>
      <c r="AG104" s="513">
        <v>0</v>
      </c>
      <c r="AH104" s="276">
        <v>0</v>
      </c>
      <c r="AI104" s="276">
        <v>0</v>
      </c>
      <c r="AJ104" s="276">
        <v>0</v>
      </c>
      <c r="AK104" s="276">
        <v>0</v>
      </c>
      <c r="AL104" s="276">
        <v>0</v>
      </c>
      <c r="AM104" s="276">
        <v>0</v>
      </c>
      <c r="AN104" s="276">
        <v>0</v>
      </c>
      <c r="AO104" s="276">
        <v>0</v>
      </c>
      <c r="AP104" s="276">
        <v>0</v>
      </c>
      <c r="AQ104" s="276">
        <v>0</v>
      </c>
      <c r="AR104" s="98"/>
    </row>
    <row r="105" spans="1:44" s="48" customFormat="1" ht="47.25" x14ac:dyDescent="0.25">
      <c r="A105" s="274">
        <v>0</v>
      </c>
      <c r="B105" s="275" t="s">
        <v>432</v>
      </c>
      <c r="C105" s="274" t="s">
        <v>388</v>
      </c>
      <c r="D105" s="513">
        <v>0</v>
      </c>
      <c r="E105" s="513">
        <v>0</v>
      </c>
      <c r="F105" s="513">
        <v>0</v>
      </c>
      <c r="G105" s="513">
        <v>0</v>
      </c>
      <c r="H105" s="513">
        <v>0</v>
      </c>
      <c r="I105" s="513">
        <v>2.3484289999999999</v>
      </c>
      <c r="J105" s="513">
        <v>0</v>
      </c>
      <c r="K105" s="513">
        <v>0</v>
      </c>
      <c r="L105" s="513">
        <v>0</v>
      </c>
      <c r="M105" s="513">
        <v>2.3484289999999999</v>
      </c>
      <c r="N105" s="513">
        <v>2.3484289999999999</v>
      </c>
      <c r="O105" s="513">
        <v>0</v>
      </c>
      <c r="P105" s="513">
        <v>0</v>
      </c>
      <c r="Q105" s="513">
        <v>0</v>
      </c>
      <c r="R105" s="513">
        <v>2.3484289999999999</v>
      </c>
      <c r="S105" s="513">
        <v>0</v>
      </c>
      <c r="T105" s="513">
        <v>0</v>
      </c>
      <c r="U105" s="513">
        <v>0</v>
      </c>
      <c r="V105" s="513">
        <v>0</v>
      </c>
      <c r="W105" s="513">
        <v>0</v>
      </c>
      <c r="X105" s="513">
        <v>0.42579270000000002</v>
      </c>
      <c r="Y105" s="513">
        <v>0</v>
      </c>
      <c r="Z105" s="513">
        <v>0</v>
      </c>
      <c r="AA105" s="513">
        <v>0</v>
      </c>
      <c r="AB105" s="513">
        <v>0.42579270000000002</v>
      </c>
      <c r="AC105" s="513">
        <v>0.42579270000000002</v>
      </c>
      <c r="AD105" s="513">
        <v>0</v>
      </c>
      <c r="AE105" s="513">
        <v>0</v>
      </c>
      <c r="AF105" s="513">
        <v>0</v>
      </c>
      <c r="AG105" s="513">
        <v>0.42579270000000002</v>
      </c>
      <c r="AH105" s="276">
        <v>0</v>
      </c>
      <c r="AI105" s="276">
        <v>0</v>
      </c>
      <c r="AJ105" s="276">
        <v>0</v>
      </c>
      <c r="AK105" s="276">
        <v>0</v>
      </c>
      <c r="AL105" s="276">
        <v>0</v>
      </c>
      <c r="AM105" s="276">
        <v>0</v>
      </c>
      <c r="AN105" s="276">
        <v>0</v>
      </c>
      <c r="AO105" s="276">
        <v>0</v>
      </c>
      <c r="AP105" s="276">
        <v>0</v>
      </c>
      <c r="AQ105" s="276">
        <v>0</v>
      </c>
      <c r="AR105" s="98"/>
    </row>
    <row r="106" spans="1:44" s="48" customFormat="1" ht="31.5" x14ac:dyDescent="0.25">
      <c r="A106" s="274">
        <v>0</v>
      </c>
      <c r="B106" s="275" t="s">
        <v>764</v>
      </c>
      <c r="C106" s="274" t="s">
        <v>388</v>
      </c>
      <c r="D106" s="513">
        <v>0.49799894</v>
      </c>
      <c r="E106" s="513">
        <v>0.49799894</v>
      </c>
      <c r="F106" s="513">
        <v>0</v>
      </c>
      <c r="G106" s="513">
        <v>0</v>
      </c>
      <c r="H106" s="513">
        <v>0</v>
      </c>
      <c r="I106" s="513">
        <v>0.78806332790260003</v>
      </c>
      <c r="J106" s="513">
        <v>0.49799894</v>
      </c>
      <c r="K106" s="513">
        <v>0</v>
      </c>
      <c r="L106" s="513">
        <v>0</v>
      </c>
      <c r="M106" s="513">
        <v>0.29006438790260003</v>
      </c>
      <c r="N106" s="513">
        <v>0.29006438790260003</v>
      </c>
      <c r="O106" s="513">
        <v>0</v>
      </c>
      <c r="P106" s="513">
        <v>0</v>
      </c>
      <c r="Q106" s="513">
        <v>0</v>
      </c>
      <c r="R106" s="513">
        <v>0.29006438790260003</v>
      </c>
      <c r="S106" s="513">
        <v>4.1033491576688332</v>
      </c>
      <c r="T106" s="513">
        <v>0</v>
      </c>
      <c r="U106" s="513">
        <v>1.2207675069931943</v>
      </c>
      <c r="V106" s="513">
        <v>2.0641153728263752</v>
      </c>
      <c r="W106" s="513">
        <v>0.8184662778492634</v>
      </c>
      <c r="X106" s="513">
        <v>4.9103337800000002</v>
      </c>
      <c r="Y106" s="513">
        <v>0</v>
      </c>
      <c r="Z106" s="513">
        <v>0.97169978000000001</v>
      </c>
      <c r="AA106" s="513">
        <v>1.73111006</v>
      </c>
      <c r="AB106" s="513">
        <v>2.2075239399999997</v>
      </c>
      <c r="AC106" s="513">
        <v>0.80698462233116697</v>
      </c>
      <c r="AD106" s="513">
        <v>0</v>
      </c>
      <c r="AE106" s="513">
        <v>-0.24906772699319424</v>
      </c>
      <c r="AF106" s="513">
        <v>-0.33300531282637524</v>
      </c>
      <c r="AG106" s="513">
        <v>1.3890576621507362</v>
      </c>
      <c r="AH106" s="276">
        <v>0</v>
      </c>
      <c r="AI106" s="276">
        <v>0</v>
      </c>
      <c r="AJ106" s="276">
        <v>0</v>
      </c>
      <c r="AK106" s="276">
        <v>0</v>
      </c>
      <c r="AL106" s="276">
        <v>0</v>
      </c>
      <c r="AM106" s="276">
        <v>0</v>
      </c>
      <c r="AN106" s="276">
        <v>0</v>
      </c>
      <c r="AO106" s="276">
        <v>0</v>
      </c>
      <c r="AP106" s="276">
        <v>0</v>
      </c>
      <c r="AQ106" s="276">
        <v>5.3323667800000001</v>
      </c>
      <c r="AR106" s="98"/>
    </row>
    <row r="107" spans="1:44" s="48" customFormat="1" ht="31.5" x14ac:dyDescent="0.25">
      <c r="A107" s="274">
        <v>0</v>
      </c>
      <c r="B107" s="275" t="s">
        <v>540</v>
      </c>
      <c r="C107" s="274" t="s">
        <v>390</v>
      </c>
      <c r="D107" s="513">
        <v>0.59</v>
      </c>
      <c r="E107" s="513">
        <v>0</v>
      </c>
      <c r="F107" s="513">
        <v>0</v>
      </c>
      <c r="G107" s="513">
        <v>0</v>
      </c>
      <c r="H107" s="513">
        <v>0.59</v>
      </c>
      <c r="I107" s="513">
        <v>1.736</v>
      </c>
      <c r="J107" s="513">
        <v>0</v>
      </c>
      <c r="K107" s="513">
        <v>3.2000000000000001E-2</v>
      </c>
      <c r="L107" s="513">
        <v>0.98399999999999999</v>
      </c>
      <c r="M107" s="513">
        <v>0.72</v>
      </c>
      <c r="N107" s="513">
        <v>1.1459999999999999</v>
      </c>
      <c r="O107" s="513">
        <v>0</v>
      </c>
      <c r="P107" s="513">
        <v>3.2000000000000001E-2</v>
      </c>
      <c r="Q107" s="513">
        <v>0.98399999999999999</v>
      </c>
      <c r="R107" s="513">
        <v>0.13</v>
      </c>
      <c r="S107" s="513">
        <v>1.6023000000000001</v>
      </c>
      <c r="T107" s="513">
        <v>0</v>
      </c>
      <c r="U107" s="513">
        <v>3.8899999999999997E-2</v>
      </c>
      <c r="V107" s="513">
        <v>0.83340000000000003</v>
      </c>
      <c r="W107" s="513">
        <v>0.73</v>
      </c>
      <c r="X107" s="513">
        <v>1.6513</v>
      </c>
      <c r="Y107" s="513">
        <v>0</v>
      </c>
      <c r="Z107" s="513">
        <v>4.8299999999999996E-2</v>
      </c>
      <c r="AA107" s="513">
        <v>0.83699999999999997</v>
      </c>
      <c r="AB107" s="513">
        <v>0.76600000000000001</v>
      </c>
      <c r="AC107" s="513">
        <v>4.8999999999999932E-2</v>
      </c>
      <c r="AD107" s="513">
        <v>0</v>
      </c>
      <c r="AE107" s="513">
        <v>9.3999999999999986E-3</v>
      </c>
      <c r="AF107" s="513">
        <v>3.5999999999999366E-3</v>
      </c>
      <c r="AG107" s="513">
        <v>3.6000000000000032E-2</v>
      </c>
      <c r="AH107" s="276">
        <v>0</v>
      </c>
      <c r="AI107" s="276">
        <v>0</v>
      </c>
      <c r="AJ107" s="276">
        <v>0</v>
      </c>
      <c r="AK107" s="276">
        <v>0</v>
      </c>
      <c r="AL107" s="276">
        <v>0</v>
      </c>
      <c r="AM107" s="276">
        <v>0</v>
      </c>
      <c r="AN107" s="276">
        <v>0</v>
      </c>
      <c r="AO107" s="276">
        <v>0</v>
      </c>
      <c r="AP107" s="276">
        <v>0</v>
      </c>
      <c r="AQ107" s="276">
        <v>0</v>
      </c>
      <c r="AR107" s="98"/>
    </row>
    <row r="108" spans="1:44" s="48" customFormat="1" ht="31.5" x14ac:dyDescent="0.25">
      <c r="A108" s="274">
        <v>0</v>
      </c>
      <c r="B108" s="275" t="s">
        <v>542</v>
      </c>
      <c r="C108" s="274" t="s">
        <v>390</v>
      </c>
      <c r="D108" s="513">
        <v>0.59</v>
      </c>
      <c r="E108" s="513">
        <v>0</v>
      </c>
      <c r="F108" s="513">
        <v>0</v>
      </c>
      <c r="G108" s="513">
        <v>0</v>
      </c>
      <c r="H108" s="513">
        <v>0.59</v>
      </c>
      <c r="I108" s="513">
        <v>1.897</v>
      </c>
      <c r="J108" s="513">
        <v>0</v>
      </c>
      <c r="K108" s="513">
        <v>3.7999999999999999E-2</v>
      </c>
      <c r="L108" s="513">
        <v>0.98399999999999999</v>
      </c>
      <c r="M108" s="513">
        <v>0.875</v>
      </c>
      <c r="N108" s="513">
        <v>1.3069999999999999</v>
      </c>
      <c r="O108" s="513">
        <v>0</v>
      </c>
      <c r="P108" s="513">
        <v>3.7999999999999999E-2</v>
      </c>
      <c r="Q108" s="513">
        <v>0.98399999999999999</v>
      </c>
      <c r="R108" s="513">
        <v>0.28500000000000003</v>
      </c>
      <c r="S108" s="513">
        <v>1.6023000000000001</v>
      </c>
      <c r="T108" s="513">
        <v>0</v>
      </c>
      <c r="U108" s="513">
        <v>3.8899999999999997E-2</v>
      </c>
      <c r="V108" s="513">
        <v>0.83340000000000003</v>
      </c>
      <c r="W108" s="513">
        <v>0.73</v>
      </c>
      <c r="X108" s="513">
        <v>1.8226</v>
      </c>
      <c r="Y108" s="513">
        <v>0</v>
      </c>
      <c r="Z108" s="513">
        <v>5.96E-2</v>
      </c>
      <c r="AA108" s="513">
        <v>0.84099999999999997</v>
      </c>
      <c r="AB108" s="513">
        <v>0.92199999999999993</v>
      </c>
      <c r="AC108" s="513">
        <v>0.22029999999999994</v>
      </c>
      <c r="AD108" s="513">
        <v>0</v>
      </c>
      <c r="AE108" s="513">
        <v>2.0700000000000003E-2</v>
      </c>
      <c r="AF108" s="513">
        <v>7.5999999999999401E-3</v>
      </c>
      <c r="AG108" s="513">
        <v>0.19199999999999995</v>
      </c>
      <c r="AH108" s="276">
        <v>0</v>
      </c>
      <c r="AI108" s="276">
        <v>0</v>
      </c>
      <c r="AJ108" s="276">
        <v>0</v>
      </c>
      <c r="AK108" s="276">
        <v>0</v>
      </c>
      <c r="AL108" s="276">
        <v>0</v>
      </c>
      <c r="AM108" s="276">
        <v>0</v>
      </c>
      <c r="AN108" s="276">
        <v>0</v>
      </c>
      <c r="AO108" s="276">
        <v>0</v>
      </c>
      <c r="AP108" s="276">
        <v>0</v>
      </c>
      <c r="AQ108" s="276">
        <v>0</v>
      </c>
      <c r="AR108" s="98"/>
    </row>
    <row r="109" spans="1:44" s="48" customFormat="1" ht="31.5" x14ac:dyDescent="0.25">
      <c r="A109" s="274">
        <v>0</v>
      </c>
      <c r="B109" s="275" t="s">
        <v>543</v>
      </c>
      <c r="C109" s="274" t="s">
        <v>390</v>
      </c>
      <c r="D109" s="513">
        <v>4.6050259999999987</v>
      </c>
      <c r="E109" s="513">
        <v>0</v>
      </c>
      <c r="F109" s="513">
        <v>1.2437199999999997</v>
      </c>
      <c r="G109" s="513">
        <v>0.65285199999999932</v>
      </c>
      <c r="H109" s="513">
        <v>2.7084540000000001</v>
      </c>
      <c r="I109" s="513">
        <v>12.771999999999998</v>
      </c>
      <c r="J109" s="513">
        <v>0</v>
      </c>
      <c r="K109" s="513">
        <v>0.65100000000000002</v>
      </c>
      <c r="L109" s="513">
        <v>9.2959999999999994</v>
      </c>
      <c r="M109" s="513">
        <v>2.8249999999999997</v>
      </c>
      <c r="N109" s="513">
        <v>8.1669739999999997</v>
      </c>
      <c r="O109" s="513">
        <v>0</v>
      </c>
      <c r="P109" s="513">
        <v>-0.59271999999999969</v>
      </c>
      <c r="Q109" s="513">
        <v>8.6431480000000001</v>
      </c>
      <c r="R109" s="513">
        <v>0.11654599999999959</v>
      </c>
      <c r="S109" s="513">
        <v>11.2407</v>
      </c>
      <c r="T109" s="513">
        <v>0</v>
      </c>
      <c r="U109" s="513">
        <v>1.0539999999999998</v>
      </c>
      <c r="V109" s="513">
        <v>7.8914</v>
      </c>
      <c r="W109" s="513">
        <v>2.2953000000000001</v>
      </c>
      <c r="X109" s="513">
        <v>11.768000000000001</v>
      </c>
      <c r="Y109" s="513">
        <v>0</v>
      </c>
      <c r="Z109" s="513">
        <v>0.80800000000000005</v>
      </c>
      <c r="AA109" s="513">
        <v>8.8109999999999999</v>
      </c>
      <c r="AB109" s="513">
        <v>2.149</v>
      </c>
      <c r="AC109" s="513">
        <v>0.52730000000000032</v>
      </c>
      <c r="AD109" s="513">
        <v>0</v>
      </c>
      <c r="AE109" s="513">
        <v>-0.24599999999999977</v>
      </c>
      <c r="AF109" s="513">
        <v>0.91959999999999997</v>
      </c>
      <c r="AG109" s="513">
        <v>-0.1463000000000001</v>
      </c>
      <c r="AH109" s="276">
        <v>0</v>
      </c>
      <c r="AI109" s="276">
        <v>0</v>
      </c>
      <c r="AJ109" s="276">
        <v>0</v>
      </c>
      <c r="AK109" s="276">
        <v>0</v>
      </c>
      <c r="AL109" s="276">
        <v>0</v>
      </c>
      <c r="AM109" s="276">
        <v>0</v>
      </c>
      <c r="AN109" s="276">
        <v>0</v>
      </c>
      <c r="AO109" s="276">
        <v>0</v>
      </c>
      <c r="AP109" s="276">
        <v>0</v>
      </c>
      <c r="AQ109" s="276">
        <v>0</v>
      </c>
      <c r="AR109" s="98"/>
    </row>
    <row r="110" spans="1:44" s="48" customFormat="1" x14ac:dyDescent="0.25">
      <c r="A110" s="274">
        <v>0</v>
      </c>
      <c r="B110" s="275" t="s">
        <v>547</v>
      </c>
      <c r="C110" s="274" t="s">
        <v>389</v>
      </c>
      <c r="D110" s="513">
        <v>18.18</v>
      </c>
      <c r="E110" s="513">
        <v>0</v>
      </c>
      <c r="F110" s="513">
        <v>10.584999999999999</v>
      </c>
      <c r="G110" s="513">
        <v>4.266</v>
      </c>
      <c r="H110" s="513">
        <v>3.3290000000000002</v>
      </c>
      <c r="I110" s="513">
        <v>0</v>
      </c>
      <c r="J110" s="513">
        <v>0</v>
      </c>
      <c r="K110" s="513">
        <v>0</v>
      </c>
      <c r="L110" s="513">
        <v>0</v>
      </c>
      <c r="M110" s="513">
        <v>0</v>
      </c>
      <c r="N110" s="513">
        <v>-18.18</v>
      </c>
      <c r="O110" s="513">
        <v>0</v>
      </c>
      <c r="P110" s="513">
        <v>-10.584999999999999</v>
      </c>
      <c r="Q110" s="513">
        <v>-4.266</v>
      </c>
      <c r="R110" s="513">
        <v>-3.3290000000000002</v>
      </c>
      <c r="S110" s="513">
        <v>16.884210528209401</v>
      </c>
      <c r="T110" s="513">
        <v>0</v>
      </c>
      <c r="U110" s="513">
        <v>8.2000309248000001</v>
      </c>
      <c r="V110" s="513">
        <v>7.082953825910911</v>
      </c>
      <c r="W110" s="513">
        <v>1.6012257774984906</v>
      </c>
      <c r="X110" s="513">
        <v>17.621000000000002</v>
      </c>
      <c r="Y110" s="513">
        <v>0</v>
      </c>
      <c r="Z110" s="513">
        <v>15.312000000000001</v>
      </c>
      <c r="AA110" s="513">
        <v>0</v>
      </c>
      <c r="AB110" s="513">
        <v>2.3089999999999997</v>
      </c>
      <c r="AC110" s="513">
        <v>0.73678947179060117</v>
      </c>
      <c r="AD110" s="513">
        <v>0</v>
      </c>
      <c r="AE110" s="513">
        <v>7.1119690752000011</v>
      </c>
      <c r="AF110" s="513">
        <v>-7.082953825910911</v>
      </c>
      <c r="AG110" s="513">
        <v>0.70777422250150912</v>
      </c>
      <c r="AH110" s="276">
        <v>0</v>
      </c>
      <c r="AI110" s="276">
        <v>0</v>
      </c>
      <c r="AJ110" s="276">
        <v>0</v>
      </c>
      <c r="AK110" s="276">
        <v>0</v>
      </c>
      <c r="AL110" s="276">
        <v>0</v>
      </c>
      <c r="AM110" s="276">
        <v>0</v>
      </c>
      <c r="AN110" s="276">
        <v>0</v>
      </c>
      <c r="AO110" s="276">
        <v>0</v>
      </c>
      <c r="AP110" s="276">
        <v>0</v>
      </c>
      <c r="AQ110" s="276">
        <v>0</v>
      </c>
      <c r="AR110" s="98"/>
    </row>
    <row r="111" spans="1:44" s="48" customFormat="1" ht="31.5" x14ac:dyDescent="0.25">
      <c r="A111" s="274">
        <v>0</v>
      </c>
      <c r="B111" s="275" t="s">
        <v>548</v>
      </c>
      <c r="C111" s="274" t="s">
        <v>389</v>
      </c>
      <c r="D111" s="513">
        <v>0.876</v>
      </c>
      <c r="E111" s="513">
        <v>0</v>
      </c>
      <c r="F111" s="513">
        <v>0</v>
      </c>
      <c r="G111" s="513">
        <v>0.66400000000000003</v>
      </c>
      <c r="H111" s="513">
        <v>0.21199999999999999</v>
      </c>
      <c r="I111" s="513">
        <v>0.69200000000000006</v>
      </c>
      <c r="J111" s="513">
        <v>0</v>
      </c>
      <c r="K111" s="513">
        <v>0</v>
      </c>
      <c r="L111" s="513">
        <v>0.69200000000000006</v>
      </c>
      <c r="M111" s="513">
        <v>0</v>
      </c>
      <c r="N111" s="513">
        <v>-0.18399999999999994</v>
      </c>
      <c r="O111" s="513">
        <v>0</v>
      </c>
      <c r="P111" s="513">
        <v>0</v>
      </c>
      <c r="Q111" s="513">
        <v>2.8000000000000025E-2</v>
      </c>
      <c r="R111" s="513">
        <v>-0.21199999999999999</v>
      </c>
      <c r="S111" s="513">
        <v>0.18</v>
      </c>
      <c r="T111" s="513">
        <v>0.18</v>
      </c>
      <c r="U111" s="513">
        <v>0</v>
      </c>
      <c r="V111" s="513">
        <v>0</v>
      </c>
      <c r="W111" s="513">
        <v>0</v>
      </c>
      <c r="X111" s="513">
        <v>0.34699999999999998</v>
      </c>
      <c r="Y111" s="513">
        <v>0</v>
      </c>
      <c r="Z111" s="513">
        <v>0</v>
      </c>
      <c r="AA111" s="513">
        <v>0</v>
      </c>
      <c r="AB111" s="513">
        <v>0.34699999999999998</v>
      </c>
      <c r="AC111" s="513">
        <v>0.16699999999999998</v>
      </c>
      <c r="AD111" s="513">
        <v>-0.18</v>
      </c>
      <c r="AE111" s="513">
        <v>0</v>
      </c>
      <c r="AF111" s="513">
        <v>0</v>
      </c>
      <c r="AG111" s="513">
        <v>0.34699999999999998</v>
      </c>
      <c r="AH111" s="276">
        <v>0</v>
      </c>
      <c r="AI111" s="276">
        <v>0</v>
      </c>
      <c r="AJ111" s="276">
        <v>0</v>
      </c>
      <c r="AK111" s="276">
        <v>0</v>
      </c>
      <c r="AL111" s="276">
        <v>0</v>
      </c>
      <c r="AM111" s="276">
        <v>0</v>
      </c>
      <c r="AN111" s="276">
        <v>0</v>
      </c>
      <c r="AO111" s="276">
        <v>0</v>
      </c>
      <c r="AP111" s="276">
        <v>0</v>
      </c>
      <c r="AQ111" s="276">
        <v>0</v>
      </c>
      <c r="AR111" s="98"/>
    </row>
    <row r="112" spans="1:44" s="48" customFormat="1" ht="63" x14ac:dyDescent="0.25">
      <c r="A112" s="274">
        <v>0</v>
      </c>
      <c r="B112" s="275" t="s">
        <v>549</v>
      </c>
      <c r="C112" s="274" t="s">
        <v>389</v>
      </c>
      <c r="D112" s="513">
        <v>0.18441216951398781</v>
      </c>
      <c r="E112" s="513">
        <v>0.18441216951398781</v>
      </c>
      <c r="F112" s="513">
        <v>0</v>
      </c>
      <c r="G112" s="513">
        <v>0</v>
      </c>
      <c r="H112" s="513">
        <v>0</v>
      </c>
      <c r="I112" s="513">
        <v>0</v>
      </c>
      <c r="J112" s="513">
        <v>0</v>
      </c>
      <c r="K112" s="513">
        <v>0</v>
      </c>
      <c r="L112" s="513">
        <v>0</v>
      </c>
      <c r="M112" s="513">
        <v>0</v>
      </c>
      <c r="N112" s="513">
        <v>-0.18441216951398781</v>
      </c>
      <c r="O112" s="513">
        <v>-0.18441216951398781</v>
      </c>
      <c r="P112" s="513">
        <v>0</v>
      </c>
      <c r="Q112" s="513">
        <v>0</v>
      </c>
      <c r="R112" s="513">
        <v>0</v>
      </c>
      <c r="S112" s="513">
        <v>0.15628149958812526</v>
      </c>
      <c r="T112" s="513">
        <v>0.15628149958812526</v>
      </c>
      <c r="U112" s="513">
        <v>0</v>
      </c>
      <c r="V112" s="513">
        <v>0</v>
      </c>
      <c r="W112" s="513">
        <v>0</v>
      </c>
      <c r="X112" s="513">
        <v>0</v>
      </c>
      <c r="Y112" s="513">
        <v>0</v>
      </c>
      <c r="Z112" s="513">
        <v>0</v>
      </c>
      <c r="AA112" s="513">
        <v>0</v>
      </c>
      <c r="AB112" s="513">
        <v>0</v>
      </c>
      <c r="AC112" s="513">
        <v>-0.15628149958812526</v>
      </c>
      <c r="AD112" s="513">
        <v>-0.15628149958812526</v>
      </c>
      <c r="AE112" s="513">
        <v>0</v>
      </c>
      <c r="AF112" s="513">
        <v>0</v>
      </c>
      <c r="AG112" s="513">
        <v>0</v>
      </c>
      <c r="AH112" s="276">
        <v>0</v>
      </c>
      <c r="AI112" s="276">
        <v>0</v>
      </c>
      <c r="AJ112" s="276">
        <v>0</v>
      </c>
      <c r="AK112" s="276">
        <v>0</v>
      </c>
      <c r="AL112" s="276">
        <v>0</v>
      </c>
      <c r="AM112" s="276">
        <v>0</v>
      </c>
      <c r="AN112" s="276">
        <v>0</v>
      </c>
      <c r="AO112" s="276">
        <v>0</v>
      </c>
      <c r="AP112" s="276">
        <v>0</v>
      </c>
      <c r="AQ112" s="276">
        <v>0</v>
      </c>
      <c r="AR112" s="98"/>
    </row>
    <row r="113" spans="1:44" s="48" customFormat="1" ht="63" x14ac:dyDescent="0.25">
      <c r="A113" s="274">
        <v>0</v>
      </c>
      <c r="B113" s="275" t="s">
        <v>550</v>
      </c>
      <c r="C113" s="274" t="s">
        <v>389</v>
      </c>
      <c r="D113" s="513">
        <v>0.18441216951398781</v>
      </c>
      <c r="E113" s="513">
        <v>0.18441216951398781</v>
      </c>
      <c r="F113" s="513">
        <v>0</v>
      </c>
      <c r="G113" s="513">
        <v>0</v>
      </c>
      <c r="H113" s="513">
        <v>0</v>
      </c>
      <c r="I113" s="513">
        <v>0</v>
      </c>
      <c r="J113" s="513">
        <v>0</v>
      </c>
      <c r="K113" s="513">
        <v>0</v>
      </c>
      <c r="L113" s="513">
        <v>0</v>
      </c>
      <c r="M113" s="513">
        <v>0</v>
      </c>
      <c r="N113" s="513">
        <v>-0.18441216951398781</v>
      </c>
      <c r="O113" s="513">
        <v>-0.18441216951398781</v>
      </c>
      <c r="P113" s="513">
        <v>0</v>
      </c>
      <c r="Q113" s="513">
        <v>0</v>
      </c>
      <c r="R113" s="513">
        <v>0</v>
      </c>
      <c r="S113" s="513">
        <v>0.15628149958812526</v>
      </c>
      <c r="T113" s="513">
        <v>0.15628149958812526</v>
      </c>
      <c r="U113" s="513">
        <v>0</v>
      </c>
      <c r="V113" s="513">
        <v>0</v>
      </c>
      <c r="W113" s="513">
        <v>0</v>
      </c>
      <c r="X113" s="513">
        <v>0</v>
      </c>
      <c r="Y113" s="513">
        <v>0</v>
      </c>
      <c r="Z113" s="513">
        <v>0</v>
      </c>
      <c r="AA113" s="513">
        <v>0</v>
      </c>
      <c r="AB113" s="513">
        <v>0</v>
      </c>
      <c r="AC113" s="513">
        <v>-0.15628149958812526</v>
      </c>
      <c r="AD113" s="513">
        <v>-0.15628149958812526</v>
      </c>
      <c r="AE113" s="513">
        <v>0</v>
      </c>
      <c r="AF113" s="513">
        <v>0</v>
      </c>
      <c r="AG113" s="513">
        <v>0</v>
      </c>
      <c r="AH113" s="276">
        <v>0</v>
      </c>
      <c r="AI113" s="276">
        <v>0</v>
      </c>
      <c r="AJ113" s="276">
        <v>0</v>
      </c>
      <c r="AK113" s="276">
        <v>0</v>
      </c>
      <c r="AL113" s="276">
        <v>0</v>
      </c>
      <c r="AM113" s="276">
        <v>0</v>
      </c>
      <c r="AN113" s="276">
        <v>0</v>
      </c>
      <c r="AO113" s="276">
        <v>0</v>
      </c>
      <c r="AP113" s="276">
        <v>0</v>
      </c>
      <c r="AQ113" s="276">
        <v>0</v>
      </c>
      <c r="AR113" s="98"/>
    </row>
    <row r="114" spans="1:44" s="48" customFormat="1" ht="63" x14ac:dyDescent="0.25">
      <c r="A114" s="274">
        <v>0</v>
      </c>
      <c r="B114" s="275" t="s">
        <v>551</v>
      </c>
      <c r="C114" s="274" t="s">
        <v>389</v>
      </c>
      <c r="D114" s="513">
        <v>0.18441216951398781</v>
      </c>
      <c r="E114" s="513">
        <v>0.18441216951398781</v>
      </c>
      <c r="F114" s="513">
        <v>0</v>
      </c>
      <c r="G114" s="513">
        <v>0</v>
      </c>
      <c r="H114" s="513">
        <v>0</v>
      </c>
      <c r="I114" s="513">
        <v>0</v>
      </c>
      <c r="J114" s="513">
        <v>0</v>
      </c>
      <c r="K114" s="513">
        <v>0</v>
      </c>
      <c r="L114" s="513">
        <v>0</v>
      </c>
      <c r="M114" s="513">
        <v>0</v>
      </c>
      <c r="N114" s="513">
        <v>-0.18441216951398781</v>
      </c>
      <c r="O114" s="513">
        <v>-0.18441216951398781</v>
      </c>
      <c r="P114" s="513">
        <v>0</v>
      </c>
      <c r="Q114" s="513">
        <v>0</v>
      </c>
      <c r="R114" s="513">
        <v>0</v>
      </c>
      <c r="S114" s="513">
        <v>0.15628149958812526</v>
      </c>
      <c r="T114" s="513">
        <v>0.15628149958812526</v>
      </c>
      <c r="U114" s="513">
        <v>0</v>
      </c>
      <c r="V114" s="513">
        <v>0</v>
      </c>
      <c r="W114" s="513">
        <v>0</v>
      </c>
      <c r="X114" s="513">
        <v>0</v>
      </c>
      <c r="Y114" s="513">
        <v>0</v>
      </c>
      <c r="Z114" s="513">
        <v>0</v>
      </c>
      <c r="AA114" s="513">
        <v>0</v>
      </c>
      <c r="AB114" s="513">
        <v>0</v>
      </c>
      <c r="AC114" s="513">
        <v>-0.15628149958812526</v>
      </c>
      <c r="AD114" s="513">
        <v>-0.15628149958812526</v>
      </c>
      <c r="AE114" s="513">
        <v>0</v>
      </c>
      <c r="AF114" s="513">
        <v>0</v>
      </c>
      <c r="AG114" s="513">
        <v>0</v>
      </c>
      <c r="AH114" s="276">
        <v>0</v>
      </c>
      <c r="AI114" s="276">
        <v>0</v>
      </c>
      <c r="AJ114" s="276">
        <v>0</v>
      </c>
      <c r="AK114" s="276">
        <v>0</v>
      </c>
      <c r="AL114" s="276">
        <v>0</v>
      </c>
      <c r="AM114" s="276">
        <v>0</v>
      </c>
      <c r="AN114" s="276">
        <v>0</v>
      </c>
      <c r="AO114" s="276">
        <v>0</v>
      </c>
      <c r="AP114" s="276">
        <v>0</v>
      </c>
      <c r="AQ114" s="276">
        <v>0</v>
      </c>
      <c r="AR114" s="98"/>
    </row>
    <row r="115" spans="1:44" s="48" customFormat="1" ht="63" x14ac:dyDescent="0.25">
      <c r="A115" s="274">
        <v>0</v>
      </c>
      <c r="B115" s="275" t="s">
        <v>569</v>
      </c>
      <c r="C115" s="274" t="s">
        <v>389</v>
      </c>
      <c r="D115" s="513">
        <v>2.8769999999999998</v>
      </c>
      <c r="E115" s="513">
        <v>0</v>
      </c>
      <c r="F115" s="513">
        <v>0</v>
      </c>
      <c r="G115" s="513">
        <v>0</v>
      </c>
      <c r="H115" s="513">
        <v>2.8769999999999998</v>
      </c>
      <c r="I115" s="513">
        <v>4.8369999999999997</v>
      </c>
      <c r="J115" s="513">
        <v>5.3999999999999999E-2</v>
      </c>
      <c r="K115" s="513">
        <v>0.876</v>
      </c>
      <c r="L115" s="513">
        <v>1.03</v>
      </c>
      <c r="M115" s="513">
        <v>2.8769999999999998</v>
      </c>
      <c r="N115" s="513">
        <v>1.96</v>
      </c>
      <c r="O115" s="513">
        <v>5.3999999999999999E-2</v>
      </c>
      <c r="P115" s="513">
        <v>0.876</v>
      </c>
      <c r="Q115" s="513">
        <v>1.03</v>
      </c>
      <c r="R115" s="513">
        <v>0</v>
      </c>
      <c r="S115" s="513">
        <v>4.6790000000000003</v>
      </c>
      <c r="T115" s="513">
        <v>4.5999999999999999E-2</v>
      </c>
      <c r="U115" s="513">
        <v>0.74299999999999999</v>
      </c>
      <c r="V115" s="513">
        <v>0.873</v>
      </c>
      <c r="W115" s="513">
        <v>3.0169999999999999</v>
      </c>
      <c r="X115" s="513">
        <v>4.6790000000000003</v>
      </c>
      <c r="Y115" s="513">
        <v>4.5999999999999999E-2</v>
      </c>
      <c r="Z115" s="513">
        <v>0.74299999999999999</v>
      </c>
      <c r="AA115" s="513">
        <v>0.873</v>
      </c>
      <c r="AB115" s="513">
        <v>3.0169999999999999</v>
      </c>
      <c r="AC115" s="513">
        <v>0</v>
      </c>
      <c r="AD115" s="513">
        <v>0</v>
      </c>
      <c r="AE115" s="513">
        <v>0</v>
      </c>
      <c r="AF115" s="513">
        <v>0</v>
      </c>
      <c r="AG115" s="513">
        <v>0</v>
      </c>
      <c r="AH115" s="276">
        <v>0</v>
      </c>
      <c r="AI115" s="276">
        <v>0</v>
      </c>
      <c r="AJ115" s="276">
        <v>0</v>
      </c>
      <c r="AK115" s="276">
        <v>0</v>
      </c>
      <c r="AL115" s="276">
        <v>0</v>
      </c>
      <c r="AM115" s="276">
        <v>0</v>
      </c>
      <c r="AN115" s="276">
        <v>0</v>
      </c>
      <c r="AO115" s="276">
        <v>0</v>
      </c>
      <c r="AP115" s="276">
        <v>0</v>
      </c>
      <c r="AQ115" s="276">
        <v>0</v>
      </c>
      <c r="AR115" s="98"/>
    </row>
    <row r="116" spans="1:44" s="48" customFormat="1" ht="63" x14ac:dyDescent="0.25">
      <c r="A116" s="274">
        <v>0</v>
      </c>
      <c r="B116" s="275" t="s">
        <v>571</v>
      </c>
      <c r="C116" s="274" t="s">
        <v>389</v>
      </c>
      <c r="D116" s="513">
        <v>0.20892068423190061</v>
      </c>
      <c r="E116" s="513">
        <v>0.20892068423190061</v>
      </c>
      <c r="F116" s="513">
        <v>0</v>
      </c>
      <c r="G116" s="513">
        <v>0</v>
      </c>
      <c r="H116" s="513">
        <v>0</v>
      </c>
      <c r="I116" s="513">
        <v>0</v>
      </c>
      <c r="J116" s="513">
        <v>0</v>
      </c>
      <c r="K116" s="513">
        <v>0</v>
      </c>
      <c r="L116" s="513">
        <v>0</v>
      </c>
      <c r="M116" s="513">
        <v>0</v>
      </c>
      <c r="N116" s="513">
        <v>-0.20892068423190061</v>
      </c>
      <c r="O116" s="513">
        <v>-0.20892068423190061</v>
      </c>
      <c r="P116" s="513">
        <v>0</v>
      </c>
      <c r="Q116" s="513">
        <v>0</v>
      </c>
      <c r="R116" s="513">
        <v>0</v>
      </c>
      <c r="S116" s="513">
        <v>0.108</v>
      </c>
      <c r="T116" s="513">
        <v>0.108</v>
      </c>
      <c r="U116" s="513">
        <v>0</v>
      </c>
      <c r="V116" s="513">
        <v>0</v>
      </c>
      <c r="W116" s="513">
        <v>0</v>
      </c>
      <c r="X116" s="513">
        <v>0</v>
      </c>
      <c r="Y116" s="513">
        <v>0</v>
      </c>
      <c r="Z116" s="513">
        <v>0</v>
      </c>
      <c r="AA116" s="513">
        <v>0</v>
      </c>
      <c r="AB116" s="513">
        <v>0</v>
      </c>
      <c r="AC116" s="513">
        <v>-0.108</v>
      </c>
      <c r="AD116" s="513">
        <v>-0.108</v>
      </c>
      <c r="AE116" s="513">
        <v>0</v>
      </c>
      <c r="AF116" s="513">
        <v>0</v>
      </c>
      <c r="AG116" s="513">
        <v>0</v>
      </c>
      <c r="AH116" s="276">
        <v>0</v>
      </c>
      <c r="AI116" s="276">
        <v>0</v>
      </c>
      <c r="AJ116" s="276">
        <v>0</v>
      </c>
      <c r="AK116" s="276">
        <v>0</v>
      </c>
      <c r="AL116" s="276">
        <v>0</v>
      </c>
      <c r="AM116" s="276">
        <v>0</v>
      </c>
      <c r="AN116" s="276">
        <v>0</v>
      </c>
      <c r="AO116" s="276">
        <v>0</v>
      </c>
      <c r="AP116" s="276">
        <v>0</v>
      </c>
      <c r="AQ116" s="276">
        <v>0</v>
      </c>
      <c r="AR116" s="98"/>
    </row>
    <row r="117" spans="1:44" s="48" customFormat="1" ht="47.25" x14ac:dyDescent="0.25">
      <c r="A117" s="274">
        <v>0</v>
      </c>
      <c r="B117" s="275" t="s">
        <v>578</v>
      </c>
      <c r="C117" s="274" t="s">
        <v>385</v>
      </c>
      <c r="D117" s="513">
        <v>1.47804</v>
      </c>
      <c r="E117" s="513">
        <v>0.10346279999999999</v>
      </c>
      <c r="F117" s="513">
        <v>0.73902040000000002</v>
      </c>
      <c r="G117" s="513">
        <v>0.62077700000000002</v>
      </c>
      <c r="H117" s="513">
        <v>1.4779799999999982E-2</v>
      </c>
      <c r="I117" s="513">
        <v>0</v>
      </c>
      <c r="J117" s="513">
        <v>0</v>
      </c>
      <c r="K117" s="513">
        <v>0</v>
      </c>
      <c r="L117" s="513">
        <v>0</v>
      </c>
      <c r="M117" s="513">
        <v>0</v>
      </c>
      <c r="N117" s="513">
        <v>-1.47804</v>
      </c>
      <c r="O117" s="513">
        <v>-0.10346279999999999</v>
      </c>
      <c r="P117" s="513">
        <v>-0.73902040000000002</v>
      </c>
      <c r="Q117" s="513">
        <v>-0.62077700000000002</v>
      </c>
      <c r="R117" s="513">
        <v>-1.4779799999999982E-2</v>
      </c>
      <c r="S117" s="513">
        <v>3.92</v>
      </c>
      <c r="T117" s="513">
        <v>0.109</v>
      </c>
      <c r="U117" s="513">
        <v>1.4330000000000001</v>
      </c>
      <c r="V117" s="513">
        <v>1.62</v>
      </c>
      <c r="W117" s="513">
        <v>0.75800000000000001</v>
      </c>
      <c r="X117" s="513">
        <v>0</v>
      </c>
      <c r="Y117" s="513">
        <v>0</v>
      </c>
      <c r="Z117" s="513">
        <v>0</v>
      </c>
      <c r="AA117" s="513">
        <v>0</v>
      </c>
      <c r="AB117" s="513">
        <v>0</v>
      </c>
      <c r="AC117" s="513">
        <v>-3.92</v>
      </c>
      <c r="AD117" s="513">
        <v>-0.109</v>
      </c>
      <c r="AE117" s="513">
        <v>-1.4330000000000001</v>
      </c>
      <c r="AF117" s="513">
        <v>-1.62</v>
      </c>
      <c r="AG117" s="513">
        <v>-0.75800000000000001</v>
      </c>
      <c r="AH117" s="276">
        <v>0</v>
      </c>
      <c r="AI117" s="276">
        <v>0</v>
      </c>
      <c r="AJ117" s="276">
        <v>0</v>
      </c>
      <c r="AK117" s="276">
        <v>0</v>
      </c>
      <c r="AL117" s="276">
        <v>0</v>
      </c>
      <c r="AM117" s="276">
        <v>0</v>
      </c>
      <c r="AN117" s="276">
        <v>0</v>
      </c>
      <c r="AO117" s="276">
        <v>0</v>
      </c>
      <c r="AP117" s="276">
        <v>0</v>
      </c>
      <c r="AQ117" s="276">
        <v>0</v>
      </c>
      <c r="AR117" s="98"/>
    </row>
    <row r="118" spans="1:44" s="48" customFormat="1" ht="31.5" x14ac:dyDescent="0.25">
      <c r="A118" s="274">
        <v>0</v>
      </c>
      <c r="B118" s="275" t="s">
        <v>840</v>
      </c>
      <c r="C118" s="274" t="s">
        <v>385</v>
      </c>
      <c r="D118" s="513">
        <v>0</v>
      </c>
      <c r="E118" s="513">
        <v>0</v>
      </c>
      <c r="F118" s="513">
        <v>0</v>
      </c>
      <c r="G118" s="513">
        <v>0</v>
      </c>
      <c r="H118" s="513">
        <v>0</v>
      </c>
      <c r="I118" s="513">
        <v>0</v>
      </c>
      <c r="J118" s="513">
        <v>0</v>
      </c>
      <c r="K118" s="513">
        <v>0</v>
      </c>
      <c r="L118" s="513">
        <v>0</v>
      </c>
      <c r="M118" s="513">
        <v>0</v>
      </c>
      <c r="N118" s="513">
        <v>0</v>
      </c>
      <c r="O118" s="513">
        <v>0</v>
      </c>
      <c r="P118" s="513">
        <v>0</v>
      </c>
      <c r="Q118" s="513">
        <v>0</v>
      </c>
      <c r="R118" s="513">
        <v>0</v>
      </c>
      <c r="S118" s="513">
        <v>9.0165000000000006</v>
      </c>
      <c r="T118" s="513">
        <v>0.69199999999999995</v>
      </c>
      <c r="U118" s="513">
        <v>1.8919999999999999</v>
      </c>
      <c r="V118" s="513">
        <v>3.927</v>
      </c>
      <c r="W118" s="513">
        <v>2.5055000000000014</v>
      </c>
      <c r="X118" s="513">
        <v>9.6809999999999992</v>
      </c>
      <c r="Y118" s="513">
        <v>0.69199999999999995</v>
      </c>
      <c r="Z118" s="513">
        <v>7.7309999999999999</v>
      </c>
      <c r="AA118" s="513">
        <v>0</v>
      </c>
      <c r="AB118" s="513">
        <v>1.2579999999999993</v>
      </c>
      <c r="AC118" s="513">
        <v>0.66449999999999854</v>
      </c>
      <c r="AD118" s="513">
        <v>0</v>
      </c>
      <c r="AE118" s="513">
        <v>5.8390000000000004</v>
      </c>
      <c r="AF118" s="513">
        <v>-3.927</v>
      </c>
      <c r="AG118" s="513">
        <v>-1.2475000000000021</v>
      </c>
      <c r="AH118" s="276">
        <v>0</v>
      </c>
      <c r="AI118" s="276">
        <v>0</v>
      </c>
      <c r="AJ118" s="276">
        <v>0</v>
      </c>
      <c r="AK118" s="276">
        <v>0</v>
      </c>
      <c r="AL118" s="276">
        <v>0</v>
      </c>
      <c r="AM118" s="276">
        <v>0</v>
      </c>
      <c r="AN118" s="276">
        <v>0</v>
      </c>
      <c r="AO118" s="276">
        <v>0</v>
      </c>
      <c r="AP118" s="276">
        <v>0</v>
      </c>
      <c r="AQ118" s="276">
        <v>0</v>
      </c>
      <c r="AR118" s="98"/>
    </row>
    <row r="119" spans="1:44" s="48" customFormat="1" ht="78.75" x14ac:dyDescent="0.25">
      <c r="A119" s="274">
        <v>0</v>
      </c>
      <c r="B119" s="275" t="s">
        <v>841</v>
      </c>
      <c r="C119" s="274" t="s">
        <v>385</v>
      </c>
      <c r="D119" s="513">
        <v>0.25325999999999999</v>
      </c>
      <c r="E119" s="513">
        <v>0</v>
      </c>
      <c r="F119" s="513">
        <v>0.12663440000000001</v>
      </c>
      <c r="G119" s="513">
        <v>0.10637199999999999</v>
      </c>
      <c r="H119" s="513">
        <v>2.0253599999999983E-2</v>
      </c>
      <c r="I119" s="513">
        <v>0</v>
      </c>
      <c r="J119" s="513">
        <v>0</v>
      </c>
      <c r="K119" s="513">
        <v>0</v>
      </c>
      <c r="L119" s="513">
        <v>0</v>
      </c>
      <c r="M119" s="513">
        <v>0</v>
      </c>
      <c r="N119" s="513">
        <v>-0.25325999999999999</v>
      </c>
      <c r="O119" s="513">
        <v>0</v>
      </c>
      <c r="P119" s="513">
        <v>-0.12663440000000001</v>
      </c>
      <c r="Q119" s="513">
        <v>-0.10637199999999999</v>
      </c>
      <c r="R119" s="513">
        <v>-2.0253599999999983E-2</v>
      </c>
      <c r="S119" s="513">
        <v>1.3225000000000002</v>
      </c>
      <c r="T119" s="513">
        <v>0</v>
      </c>
      <c r="U119" s="513">
        <v>0.84399999999999997</v>
      </c>
      <c r="V119" s="513">
        <v>0.28000000000000003</v>
      </c>
      <c r="W119" s="513">
        <v>0.19850000000000001</v>
      </c>
      <c r="X119" s="513">
        <v>0</v>
      </c>
      <c r="Y119" s="513">
        <v>0</v>
      </c>
      <c r="Z119" s="513">
        <v>0</v>
      </c>
      <c r="AA119" s="513">
        <v>0</v>
      </c>
      <c r="AB119" s="513">
        <v>0</v>
      </c>
      <c r="AC119" s="513">
        <v>-1.3225000000000002</v>
      </c>
      <c r="AD119" s="513">
        <v>0</v>
      </c>
      <c r="AE119" s="513">
        <v>-0.84399999999999997</v>
      </c>
      <c r="AF119" s="513">
        <v>-0.28000000000000003</v>
      </c>
      <c r="AG119" s="513">
        <v>-0.19850000000000001</v>
      </c>
      <c r="AH119" s="276">
        <v>0</v>
      </c>
      <c r="AI119" s="276">
        <v>0</v>
      </c>
      <c r="AJ119" s="276">
        <v>0</v>
      </c>
      <c r="AK119" s="276">
        <v>0</v>
      </c>
      <c r="AL119" s="276">
        <v>0</v>
      </c>
      <c r="AM119" s="276">
        <v>0</v>
      </c>
      <c r="AN119" s="276">
        <v>0</v>
      </c>
      <c r="AO119" s="276">
        <v>0</v>
      </c>
      <c r="AP119" s="276">
        <v>0</v>
      </c>
      <c r="AQ119" s="276">
        <v>0</v>
      </c>
      <c r="AR119" s="98"/>
    </row>
    <row r="120" spans="1:44" s="48" customFormat="1" ht="63" x14ac:dyDescent="0.25">
      <c r="A120" s="274">
        <v>0</v>
      </c>
      <c r="B120" s="275" t="s">
        <v>579</v>
      </c>
      <c r="C120" s="274" t="s">
        <v>385</v>
      </c>
      <c r="D120" s="513">
        <v>4.789714</v>
      </c>
      <c r="E120" s="513">
        <v>0</v>
      </c>
      <c r="F120" s="513">
        <v>2.394857</v>
      </c>
      <c r="G120" s="513">
        <v>2.0116800000000001</v>
      </c>
      <c r="H120" s="513">
        <v>0.38317699999999988</v>
      </c>
      <c r="I120" s="513">
        <v>53.142298999999994</v>
      </c>
      <c r="J120" s="513">
        <v>0</v>
      </c>
      <c r="K120" s="513">
        <v>0</v>
      </c>
      <c r="L120" s="513">
        <v>53.142298999999994</v>
      </c>
      <c r="M120" s="513">
        <v>0</v>
      </c>
      <c r="N120" s="513">
        <v>48.352584999999991</v>
      </c>
      <c r="O120" s="513">
        <v>0</v>
      </c>
      <c r="P120" s="513">
        <v>-2.394857</v>
      </c>
      <c r="Q120" s="513">
        <v>51.130618999999996</v>
      </c>
      <c r="R120" s="513">
        <v>-0.38317699999999988</v>
      </c>
      <c r="S120" s="513">
        <v>25.02</v>
      </c>
      <c r="T120" s="513">
        <v>0</v>
      </c>
      <c r="U120" s="513">
        <v>10.495999999999999</v>
      </c>
      <c r="V120" s="513">
        <v>13.053000000000001</v>
      </c>
      <c r="W120" s="513">
        <v>1.4710000000000001</v>
      </c>
      <c r="X120" s="513">
        <v>38.896000000000001</v>
      </c>
      <c r="Y120" s="513">
        <v>0</v>
      </c>
      <c r="Z120" s="513">
        <v>0</v>
      </c>
      <c r="AA120" s="513">
        <v>13.914999999999999</v>
      </c>
      <c r="AB120" s="513">
        <v>24.981000000000002</v>
      </c>
      <c r="AC120" s="513">
        <v>13.876000000000001</v>
      </c>
      <c r="AD120" s="513">
        <v>0</v>
      </c>
      <c r="AE120" s="513">
        <v>-10.495999999999999</v>
      </c>
      <c r="AF120" s="513">
        <v>0.86199999999999832</v>
      </c>
      <c r="AG120" s="513">
        <v>23.51</v>
      </c>
      <c r="AH120" s="276">
        <v>0</v>
      </c>
      <c r="AI120" s="276">
        <v>0</v>
      </c>
      <c r="AJ120" s="276">
        <v>0</v>
      </c>
      <c r="AK120" s="276">
        <v>0</v>
      </c>
      <c r="AL120" s="276">
        <v>0</v>
      </c>
      <c r="AM120" s="276">
        <v>0</v>
      </c>
      <c r="AN120" s="276">
        <v>0</v>
      </c>
      <c r="AO120" s="276">
        <v>0</v>
      </c>
      <c r="AP120" s="276">
        <v>0</v>
      </c>
      <c r="AQ120" s="276">
        <v>0</v>
      </c>
      <c r="AR120" s="98"/>
    </row>
    <row r="121" spans="1:44" s="48" customFormat="1" ht="94.5" x14ac:dyDescent="0.25">
      <c r="A121" s="274">
        <v>0</v>
      </c>
      <c r="B121" s="275" t="s">
        <v>580</v>
      </c>
      <c r="C121" s="274" t="s">
        <v>385</v>
      </c>
      <c r="D121" s="513">
        <v>0.1</v>
      </c>
      <c r="E121" s="513">
        <v>5.0000000000000183E-2</v>
      </c>
      <c r="F121" s="513">
        <v>4.9999999999999822E-2</v>
      </c>
      <c r="G121" s="513">
        <v>0</v>
      </c>
      <c r="H121" s="513">
        <v>0</v>
      </c>
      <c r="I121" s="513">
        <v>0</v>
      </c>
      <c r="J121" s="513">
        <v>0</v>
      </c>
      <c r="K121" s="513">
        <v>0</v>
      </c>
      <c r="L121" s="513">
        <v>0</v>
      </c>
      <c r="M121" s="513">
        <v>0</v>
      </c>
      <c r="N121" s="513">
        <v>-0.1</v>
      </c>
      <c r="O121" s="513">
        <v>-5.0000000000000183E-2</v>
      </c>
      <c r="P121" s="513">
        <v>-4.9999999999999822E-2</v>
      </c>
      <c r="Q121" s="513">
        <v>0</v>
      </c>
      <c r="R121" s="513">
        <v>0</v>
      </c>
      <c r="S121" s="513">
        <v>0.36</v>
      </c>
      <c r="T121" s="513">
        <v>0.112</v>
      </c>
      <c r="U121" s="513">
        <v>0.248</v>
      </c>
      <c r="V121" s="513">
        <v>0</v>
      </c>
      <c r="W121" s="513">
        <v>0</v>
      </c>
      <c r="X121" s="513">
        <v>0</v>
      </c>
      <c r="Y121" s="513">
        <v>0</v>
      </c>
      <c r="Z121" s="513">
        <v>0</v>
      </c>
      <c r="AA121" s="513">
        <v>0</v>
      </c>
      <c r="AB121" s="513">
        <v>0</v>
      </c>
      <c r="AC121" s="513">
        <v>-0.36</v>
      </c>
      <c r="AD121" s="513">
        <v>-0.112</v>
      </c>
      <c r="AE121" s="513">
        <v>-0.248</v>
      </c>
      <c r="AF121" s="513">
        <v>0</v>
      </c>
      <c r="AG121" s="513">
        <v>0</v>
      </c>
      <c r="AH121" s="276">
        <v>0</v>
      </c>
      <c r="AI121" s="276">
        <v>0</v>
      </c>
      <c r="AJ121" s="276">
        <v>0</v>
      </c>
      <c r="AK121" s="276">
        <v>0</v>
      </c>
      <c r="AL121" s="276">
        <v>0</v>
      </c>
      <c r="AM121" s="276">
        <v>0</v>
      </c>
      <c r="AN121" s="276">
        <v>0</v>
      </c>
      <c r="AO121" s="276">
        <v>0</v>
      </c>
      <c r="AP121" s="276">
        <v>0</v>
      </c>
      <c r="AQ121" s="276">
        <v>0</v>
      </c>
      <c r="AR121" s="98"/>
    </row>
    <row r="122" spans="1:44" s="48" customFormat="1" ht="47.25" x14ac:dyDescent="0.25">
      <c r="A122" s="274">
        <v>0</v>
      </c>
      <c r="B122" s="275" t="s">
        <v>582</v>
      </c>
      <c r="C122" s="274" t="s">
        <v>385</v>
      </c>
      <c r="D122" s="513">
        <v>0</v>
      </c>
      <c r="E122" s="513">
        <v>0</v>
      </c>
      <c r="F122" s="513">
        <v>0</v>
      </c>
      <c r="G122" s="513">
        <v>0</v>
      </c>
      <c r="H122" s="513">
        <v>0</v>
      </c>
      <c r="I122" s="513">
        <v>0.63295000000000001</v>
      </c>
      <c r="J122" s="513">
        <v>0</v>
      </c>
      <c r="K122" s="513">
        <v>0</v>
      </c>
      <c r="L122" s="513">
        <v>0.63295000000000001</v>
      </c>
      <c r="M122" s="513">
        <v>0</v>
      </c>
      <c r="N122" s="513">
        <v>0.63295000000000001</v>
      </c>
      <c r="O122" s="513">
        <v>0</v>
      </c>
      <c r="P122" s="513">
        <v>0</v>
      </c>
      <c r="Q122" s="513">
        <v>0.63295000000000001</v>
      </c>
      <c r="R122" s="513">
        <v>0</v>
      </c>
      <c r="S122" s="513">
        <v>1.2</v>
      </c>
      <c r="T122" s="513">
        <v>0.14399999999999999</v>
      </c>
      <c r="U122" s="513">
        <v>0.27599999999999991</v>
      </c>
      <c r="V122" s="513">
        <v>0.78</v>
      </c>
      <c r="W122" s="513">
        <v>0</v>
      </c>
      <c r="X122" s="513">
        <v>1.3249999999999997</v>
      </c>
      <c r="Y122" s="513">
        <v>0</v>
      </c>
      <c r="Z122" s="513">
        <v>0.97299999999999998</v>
      </c>
      <c r="AA122" s="513">
        <v>0.25</v>
      </c>
      <c r="AB122" s="513">
        <v>0.10199999999999998</v>
      </c>
      <c r="AC122" s="513">
        <v>0.12499999999999978</v>
      </c>
      <c r="AD122" s="513">
        <v>-0.14399999999999999</v>
      </c>
      <c r="AE122" s="513">
        <v>0.69700000000000006</v>
      </c>
      <c r="AF122" s="513">
        <v>-0.53</v>
      </c>
      <c r="AG122" s="513">
        <v>0.10199999999999998</v>
      </c>
      <c r="AH122" s="276">
        <v>0</v>
      </c>
      <c r="AI122" s="276">
        <v>0</v>
      </c>
      <c r="AJ122" s="276">
        <v>0</v>
      </c>
      <c r="AK122" s="276">
        <v>0</v>
      </c>
      <c r="AL122" s="276">
        <v>0</v>
      </c>
      <c r="AM122" s="276">
        <v>0</v>
      </c>
      <c r="AN122" s="276">
        <v>0</v>
      </c>
      <c r="AO122" s="276">
        <v>0</v>
      </c>
      <c r="AP122" s="276">
        <v>0</v>
      </c>
      <c r="AQ122" s="276">
        <v>0</v>
      </c>
      <c r="AR122" s="98"/>
    </row>
    <row r="123" spans="1:44" s="48" customFormat="1" ht="31.5" x14ac:dyDescent="0.25">
      <c r="A123" s="274">
        <v>0</v>
      </c>
      <c r="B123" s="275" t="s">
        <v>583</v>
      </c>
      <c r="C123" s="274" t="s">
        <v>385</v>
      </c>
      <c r="D123" s="513">
        <v>0</v>
      </c>
      <c r="E123" s="513">
        <v>0</v>
      </c>
      <c r="F123" s="513">
        <v>0</v>
      </c>
      <c r="G123" s="513">
        <v>0</v>
      </c>
      <c r="H123" s="513">
        <v>0</v>
      </c>
      <c r="I123" s="513">
        <v>1.37842869</v>
      </c>
      <c r="J123" s="513">
        <v>0.16869443000000001</v>
      </c>
      <c r="K123" s="513">
        <v>1.1122571400000001</v>
      </c>
      <c r="L123" s="513">
        <v>0</v>
      </c>
      <c r="M123" s="513">
        <v>9.747712E-2</v>
      </c>
      <c r="N123" s="513">
        <v>1.37842869</v>
      </c>
      <c r="O123" s="513">
        <v>0.16869443000000001</v>
      </c>
      <c r="P123" s="513">
        <v>1.1122571400000001</v>
      </c>
      <c r="Q123" s="513">
        <v>0</v>
      </c>
      <c r="R123" s="513">
        <v>9.747712E-2</v>
      </c>
      <c r="S123" s="513">
        <v>1.3839999999999999</v>
      </c>
      <c r="T123" s="513">
        <v>0.16900000000000001</v>
      </c>
      <c r="U123" s="513">
        <v>1.1120000000000001</v>
      </c>
      <c r="V123" s="513">
        <v>0</v>
      </c>
      <c r="W123" s="513">
        <v>0.10299999999999979</v>
      </c>
      <c r="X123" s="513">
        <v>1.3839999999999999</v>
      </c>
      <c r="Y123" s="513">
        <v>0.16900000000000001</v>
      </c>
      <c r="Z123" s="513">
        <v>1.1120000000000001</v>
      </c>
      <c r="AA123" s="513">
        <v>0</v>
      </c>
      <c r="AB123" s="513">
        <v>0.10299999999999979</v>
      </c>
      <c r="AC123" s="513">
        <v>0</v>
      </c>
      <c r="AD123" s="513">
        <v>0</v>
      </c>
      <c r="AE123" s="513">
        <v>0</v>
      </c>
      <c r="AF123" s="513">
        <v>0</v>
      </c>
      <c r="AG123" s="513">
        <v>0</v>
      </c>
      <c r="AH123" s="276">
        <v>0</v>
      </c>
      <c r="AI123" s="276">
        <v>0</v>
      </c>
      <c r="AJ123" s="276">
        <v>0</v>
      </c>
      <c r="AK123" s="276">
        <v>0</v>
      </c>
      <c r="AL123" s="276">
        <v>0</v>
      </c>
      <c r="AM123" s="276">
        <v>0</v>
      </c>
      <c r="AN123" s="276">
        <v>0</v>
      </c>
      <c r="AO123" s="276">
        <v>0</v>
      </c>
      <c r="AP123" s="276">
        <v>0</v>
      </c>
      <c r="AQ123" s="276">
        <v>0</v>
      </c>
      <c r="AR123" s="98"/>
    </row>
    <row r="124" spans="1:44" s="48" customFormat="1" x14ac:dyDescent="0.25">
      <c r="A124" s="274">
        <v>0</v>
      </c>
      <c r="B124" s="275" t="s">
        <v>584</v>
      </c>
      <c r="C124" s="274" t="s">
        <v>385</v>
      </c>
      <c r="D124" s="513">
        <v>0</v>
      </c>
      <c r="E124" s="513">
        <v>0</v>
      </c>
      <c r="F124" s="513">
        <v>0</v>
      </c>
      <c r="G124" s="513">
        <v>0</v>
      </c>
      <c r="H124" s="513">
        <v>0</v>
      </c>
      <c r="I124" s="513">
        <v>0</v>
      </c>
      <c r="J124" s="513">
        <v>0</v>
      </c>
      <c r="K124" s="513">
        <v>0</v>
      </c>
      <c r="L124" s="513">
        <v>0</v>
      </c>
      <c r="M124" s="513">
        <v>0</v>
      </c>
      <c r="N124" s="513">
        <v>0</v>
      </c>
      <c r="O124" s="513">
        <v>0</v>
      </c>
      <c r="P124" s="513">
        <v>0</v>
      </c>
      <c r="Q124" s="513">
        <v>0</v>
      </c>
      <c r="R124" s="513">
        <v>0</v>
      </c>
      <c r="S124" s="513">
        <v>1.91</v>
      </c>
      <c r="T124" s="513">
        <v>1.91</v>
      </c>
      <c r="U124" s="513">
        <v>0</v>
      </c>
      <c r="V124" s="513">
        <v>0</v>
      </c>
      <c r="W124" s="513">
        <v>0</v>
      </c>
      <c r="X124" s="513">
        <v>0</v>
      </c>
      <c r="Y124" s="513">
        <v>0</v>
      </c>
      <c r="Z124" s="513">
        <v>0</v>
      </c>
      <c r="AA124" s="513">
        <v>0</v>
      </c>
      <c r="AB124" s="513">
        <v>0</v>
      </c>
      <c r="AC124" s="513">
        <v>-1.91</v>
      </c>
      <c r="AD124" s="513">
        <v>-1.91</v>
      </c>
      <c r="AE124" s="513">
        <v>0</v>
      </c>
      <c r="AF124" s="513">
        <v>0</v>
      </c>
      <c r="AG124" s="513">
        <v>0</v>
      </c>
      <c r="AH124" s="276">
        <v>0</v>
      </c>
      <c r="AI124" s="276">
        <v>0</v>
      </c>
      <c r="AJ124" s="276">
        <v>0</v>
      </c>
      <c r="AK124" s="276">
        <v>0</v>
      </c>
      <c r="AL124" s="276">
        <v>0</v>
      </c>
      <c r="AM124" s="276">
        <v>0</v>
      </c>
      <c r="AN124" s="276">
        <v>0</v>
      </c>
      <c r="AO124" s="276">
        <v>0</v>
      </c>
      <c r="AP124" s="276">
        <v>0</v>
      </c>
      <c r="AQ124" s="276">
        <v>0</v>
      </c>
      <c r="AR124" s="98"/>
    </row>
    <row r="125" spans="1:44" s="48" customFormat="1" ht="63" x14ac:dyDescent="0.25">
      <c r="A125" s="274">
        <v>0</v>
      </c>
      <c r="B125" s="275" t="s">
        <v>585</v>
      </c>
      <c r="C125" s="274" t="s">
        <v>385</v>
      </c>
      <c r="D125" s="513">
        <v>0.18054000000000001</v>
      </c>
      <c r="E125" s="513">
        <v>0</v>
      </c>
      <c r="F125" s="513">
        <v>0</v>
      </c>
      <c r="G125" s="513">
        <v>0.18054000000000001</v>
      </c>
      <c r="H125" s="513">
        <v>0</v>
      </c>
      <c r="I125" s="513">
        <v>0.18054000000000001</v>
      </c>
      <c r="J125" s="513">
        <v>0</v>
      </c>
      <c r="K125" s="513">
        <v>0</v>
      </c>
      <c r="L125" s="513">
        <v>0.18054000000000001</v>
      </c>
      <c r="M125" s="513">
        <v>0</v>
      </c>
      <c r="N125" s="513">
        <v>0</v>
      </c>
      <c r="O125" s="513">
        <v>0</v>
      </c>
      <c r="P125" s="513">
        <v>0</v>
      </c>
      <c r="Q125" s="513">
        <v>0</v>
      </c>
      <c r="R125" s="513">
        <v>0</v>
      </c>
      <c r="S125" s="513">
        <v>0</v>
      </c>
      <c r="T125" s="513">
        <v>0</v>
      </c>
      <c r="U125" s="513">
        <v>0</v>
      </c>
      <c r="V125" s="513">
        <v>0</v>
      </c>
      <c r="W125" s="513">
        <v>0</v>
      </c>
      <c r="X125" s="513">
        <v>0</v>
      </c>
      <c r="Y125" s="513">
        <v>0</v>
      </c>
      <c r="Z125" s="513">
        <v>0</v>
      </c>
      <c r="AA125" s="513">
        <v>0</v>
      </c>
      <c r="AB125" s="513">
        <v>0</v>
      </c>
      <c r="AC125" s="513">
        <v>0</v>
      </c>
      <c r="AD125" s="513">
        <v>0</v>
      </c>
      <c r="AE125" s="513">
        <v>0</v>
      </c>
      <c r="AF125" s="513">
        <v>0</v>
      </c>
      <c r="AG125" s="513">
        <v>0</v>
      </c>
      <c r="AH125" s="276">
        <v>0</v>
      </c>
      <c r="AI125" s="276">
        <v>0</v>
      </c>
      <c r="AJ125" s="276">
        <v>0</v>
      </c>
      <c r="AK125" s="276">
        <v>0</v>
      </c>
      <c r="AL125" s="276">
        <v>0</v>
      </c>
      <c r="AM125" s="276">
        <v>0</v>
      </c>
      <c r="AN125" s="276">
        <v>0</v>
      </c>
      <c r="AO125" s="276">
        <v>0</v>
      </c>
      <c r="AP125" s="276">
        <v>0</v>
      </c>
      <c r="AQ125" s="276">
        <v>0</v>
      </c>
      <c r="AR125" s="98"/>
    </row>
    <row r="126" spans="1:44" s="48" customFormat="1" ht="47.25" x14ac:dyDescent="0.25">
      <c r="A126" s="274">
        <v>0</v>
      </c>
      <c r="B126" s="275" t="s">
        <v>416</v>
      </c>
      <c r="C126" s="274" t="s">
        <v>385</v>
      </c>
      <c r="D126" s="513">
        <v>0.32562799999999997</v>
      </c>
      <c r="E126" s="513">
        <v>0.22933999999999999</v>
      </c>
      <c r="F126" s="513">
        <v>0</v>
      </c>
      <c r="G126" s="513">
        <v>0</v>
      </c>
      <c r="H126" s="513">
        <v>9.6287999999999999E-2</v>
      </c>
      <c r="I126" s="513">
        <v>0.44781974999999996</v>
      </c>
      <c r="J126" s="513">
        <v>0.22933999999999999</v>
      </c>
      <c r="K126" s="513">
        <v>0</v>
      </c>
      <c r="L126" s="513">
        <v>0</v>
      </c>
      <c r="M126" s="513">
        <v>0.21847975</v>
      </c>
      <c r="N126" s="513">
        <v>0.12219174999999999</v>
      </c>
      <c r="O126" s="513">
        <v>0</v>
      </c>
      <c r="P126" s="513">
        <v>0</v>
      </c>
      <c r="Q126" s="513">
        <v>0</v>
      </c>
      <c r="R126" s="513">
        <v>0.12219175</v>
      </c>
      <c r="S126" s="513">
        <v>40.299999999999997</v>
      </c>
      <c r="T126" s="513">
        <v>0</v>
      </c>
      <c r="U126" s="513">
        <v>19.451999999999998</v>
      </c>
      <c r="V126" s="513">
        <v>9.3059999999999992</v>
      </c>
      <c r="W126" s="513">
        <v>11.542</v>
      </c>
      <c r="X126" s="513">
        <v>43.276000000000003</v>
      </c>
      <c r="Y126" s="513">
        <v>0</v>
      </c>
      <c r="Z126" s="513">
        <v>19.901</v>
      </c>
      <c r="AA126" s="513">
        <v>6.1740000000000004</v>
      </c>
      <c r="AB126" s="513">
        <v>17.201000000000004</v>
      </c>
      <c r="AC126" s="513">
        <v>2.9760000000000062</v>
      </c>
      <c r="AD126" s="513">
        <v>0</v>
      </c>
      <c r="AE126" s="513">
        <v>0.44900000000000162</v>
      </c>
      <c r="AF126" s="513">
        <v>-3.1319999999999988</v>
      </c>
      <c r="AG126" s="513">
        <v>5.6590000000000042</v>
      </c>
      <c r="AH126" s="276">
        <v>0</v>
      </c>
      <c r="AI126" s="276">
        <v>0</v>
      </c>
      <c r="AJ126" s="276">
        <v>0</v>
      </c>
      <c r="AK126" s="276">
        <v>12.6</v>
      </c>
      <c r="AL126" s="276">
        <v>0</v>
      </c>
      <c r="AM126" s="276">
        <v>0</v>
      </c>
      <c r="AN126" s="276">
        <v>0</v>
      </c>
      <c r="AO126" s="276">
        <v>0</v>
      </c>
      <c r="AP126" s="276">
        <v>4.2750000000000004</v>
      </c>
      <c r="AQ126" s="276">
        <v>0</v>
      </c>
      <c r="AR126" s="98"/>
    </row>
    <row r="127" spans="1:44" s="48" customFormat="1" ht="31.5" x14ac:dyDescent="0.25">
      <c r="A127" s="274">
        <v>0</v>
      </c>
      <c r="B127" s="275" t="s">
        <v>588</v>
      </c>
      <c r="C127" s="274" t="s">
        <v>385</v>
      </c>
      <c r="D127" s="513">
        <v>0</v>
      </c>
      <c r="E127" s="513">
        <v>0</v>
      </c>
      <c r="F127" s="513">
        <v>0</v>
      </c>
      <c r="G127" s="513">
        <v>0</v>
      </c>
      <c r="H127" s="513">
        <v>0</v>
      </c>
      <c r="I127" s="513">
        <v>0.41647627999999998</v>
      </c>
      <c r="J127" s="513">
        <v>0.41647627999999998</v>
      </c>
      <c r="K127" s="513">
        <v>0</v>
      </c>
      <c r="L127" s="513">
        <v>0</v>
      </c>
      <c r="M127" s="513">
        <v>0</v>
      </c>
      <c r="N127" s="513">
        <v>0.41647627999999998</v>
      </c>
      <c r="O127" s="513">
        <v>0.41647627999999998</v>
      </c>
      <c r="P127" s="513">
        <v>0</v>
      </c>
      <c r="Q127" s="513">
        <v>0</v>
      </c>
      <c r="R127" s="513">
        <v>0</v>
      </c>
      <c r="S127" s="513">
        <v>0.41599999999999998</v>
      </c>
      <c r="T127" s="513">
        <v>0.41599999999999998</v>
      </c>
      <c r="U127" s="513">
        <v>0</v>
      </c>
      <c r="V127" s="513">
        <v>0</v>
      </c>
      <c r="W127" s="513">
        <v>0</v>
      </c>
      <c r="X127" s="513">
        <v>0.41599999999999998</v>
      </c>
      <c r="Y127" s="513">
        <v>0.41599999999999998</v>
      </c>
      <c r="Z127" s="513">
        <v>0</v>
      </c>
      <c r="AA127" s="513">
        <v>0</v>
      </c>
      <c r="AB127" s="513">
        <v>0</v>
      </c>
      <c r="AC127" s="513">
        <v>0</v>
      </c>
      <c r="AD127" s="513">
        <v>0</v>
      </c>
      <c r="AE127" s="513">
        <v>0</v>
      </c>
      <c r="AF127" s="513">
        <v>0</v>
      </c>
      <c r="AG127" s="513">
        <v>0</v>
      </c>
      <c r="AH127" s="276">
        <v>0</v>
      </c>
      <c r="AI127" s="276">
        <v>0</v>
      </c>
      <c r="AJ127" s="276">
        <v>0</v>
      </c>
      <c r="AK127" s="276">
        <v>0</v>
      </c>
      <c r="AL127" s="276">
        <v>0</v>
      </c>
      <c r="AM127" s="276">
        <v>0</v>
      </c>
      <c r="AN127" s="276">
        <v>0</v>
      </c>
      <c r="AO127" s="276">
        <v>0</v>
      </c>
      <c r="AP127" s="276">
        <v>0</v>
      </c>
      <c r="AQ127" s="276">
        <v>0</v>
      </c>
      <c r="AR127" s="98"/>
    </row>
    <row r="128" spans="1:44" s="48" customFormat="1" ht="31.5" x14ac:dyDescent="0.25">
      <c r="A128" s="274">
        <v>0</v>
      </c>
      <c r="B128" s="275" t="s">
        <v>419</v>
      </c>
      <c r="C128" s="274" t="s">
        <v>385</v>
      </c>
      <c r="D128" s="513">
        <v>0</v>
      </c>
      <c r="E128" s="513">
        <v>0</v>
      </c>
      <c r="F128" s="513">
        <v>0</v>
      </c>
      <c r="G128" s="513">
        <v>0</v>
      </c>
      <c r="H128" s="513">
        <v>0</v>
      </c>
      <c r="I128" s="513">
        <v>0</v>
      </c>
      <c r="J128" s="513">
        <v>0</v>
      </c>
      <c r="K128" s="513">
        <v>0</v>
      </c>
      <c r="L128" s="513">
        <v>0</v>
      </c>
      <c r="M128" s="513">
        <v>0</v>
      </c>
      <c r="N128" s="513">
        <v>0</v>
      </c>
      <c r="O128" s="513">
        <v>0</v>
      </c>
      <c r="P128" s="513">
        <v>0</v>
      </c>
      <c r="Q128" s="513">
        <v>0</v>
      </c>
      <c r="R128" s="513">
        <v>0</v>
      </c>
      <c r="S128" s="513">
        <v>1.8149999999999999</v>
      </c>
      <c r="T128" s="513">
        <v>0</v>
      </c>
      <c r="U128" s="513">
        <v>1.2729999999999999</v>
      </c>
      <c r="V128" s="513">
        <v>0</v>
      </c>
      <c r="W128" s="513">
        <v>0.54200000000000004</v>
      </c>
      <c r="X128" s="513">
        <v>0.2669999999999999</v>
      </c>
      <c r="Y128" s="513">
        <v>0</v>
      </c>
      <c r="Z128" s="513">
        <v>0.57499999999999996</v>
      </c>
      <c r="AA128" s="513">
        <v>-1.6759999999999999</v>
      </c>
      <c r="AB128" s="513">
        <v>1.3679999999999999</v>
      </c>
      <c r="AC128" s="513">
        <v>-1.548</v>
      </c>
      <c r="AD128" s="513">
        <v>0</v>
      </c>
      <c r="AE128" s="513">
        <v>-0.69799999999999995</v>
      </c>
      <c r="AF128" s="513">
        <v>-1.6759999999999999</v>
      </c>
      <c r="AG128" s="513">
        <v>0.82599999999999985</v>
      </c>
      <c r="AH128" s="276">
        <v>0</v>
      </c>
      <c r="AI128" s="276">
        <v>0</v>
      </c>
      <c r="AJ128" s="276">
        <v>0</v>
      </c>
      <c r="AK128" s="276">
        <v>0</v>
      </c>
      <c r="AL128" s="276">
        <v>0</v>
      </c>
      <c r="AM128" s="276">
        <v>0</v>
      </c>
      <c r="AN128" s="276">
        <v>0</v>
      </c>
      <c r="AO128" s="276">
        <v>0</v>
      </c>
      <c r="AP128" s="276">
        <v>0</v>
      </c>
      <c r="AQ128" s="276">
        <v>0</v>
      </c>
      <c r="AR128" s="98"/>
    </row>
    <row r="129" spans="1:44" s="48" customFormat="1" ht="31.5" x14ac:dyDescent="0.25">
      <c r="A129" s="274">
        <v>0</v>
      </c>
      <c r="B129" s="275" t="s">
        <v>590</v>
      </c>
      <c r="C129" s="274" t="s">
        <v>385</v>
      </c>
      <c r="D129" s="513">
        <v>0</v>
      </c>
      <c r="E129" s="513">
        <v>0</v>
      </c>
      <c r="F129" s="513">
        <v>0</v>
      </c>
      <c r="G129" s="513">
        <v>0</v>
      </c>
      <c r="H129" s="513">
        <v>0</v>
      </c>
      <c r="I129" s="513">
        <v>0.81810123000000001</v>
      </c>
      <c r="J129" s="513">
        <v>0</v>
      </c>
      <c r="K129" s="513">
        <v>0.81810123000000001</v>
      </c>
      <c r="L129" s="513">
        <v>0</v>
      </c>
      <c r="M129" s="513">
        <v>0</v>
      </c>
      <c r="N129" s="513">
        <v>0.81810123000000001</v>
      </c>
      <c r="O129" s="513">
        <v>0</v>
      </c>
      <c r="P129" s="513">
        <v>0.81810123000000001</v>
      </c>
      <c r="Q129" s="513">
        <v>0</v>
      </c>
      <c r="R129" s="513">
        <v>0</v>
      </c>
      <c r="S129" s="513">
        <v>0.16</v>
      </c>
      <c r="T129" s="513">
        <v>0</v>
      </c>
      <c r="U129" s="513">
        <v>0</v>
      </c>
      <c r="V129" s="513">
        <v>0</v>
      </c>
      <c r="W129" s="513">
        <v>0.16</v>
      </c>
      <c r="X129" s="513">
        <v>0.157</v>
      </c>
      <c r="Y129" s="513">
        <v>0</v>
      </c>
      <c r="Z129" s="513">
        <v>0</v>
      </c>
      <c r="AA129" s="513">
        <v>0</v>
      </c>
      <c r="AB129" s="513">
        <v>0.157</v>
      </c>
      <c r="AC129" s="513">
        <v>-3.0000000000000027E-3</v>
      </c>
      <c r="AD129" s="513">
        <v>0</v>
      </c>
      <c r="AE129" s="513">
        <v>0</v>
      </c>
      <c r="AF129" s="513">
        <v>0</v>
      </c>
      <c r="AG129" s="513">
        <v>-3.0000000000000027E-3</v>
      </c>
      <c r="AH129" s="276">
        <v>0</v>
      </c>
      <c r="AI129" s="276">
        <v>0</v>
      </c>
      <c r="AJ129" s="276">
        <v>0</v>
      </c>
      <c r="AK129" s="276">
        <v>0</v>
      </c>
      <c r="AL129" s="276">
        <v>0</v>
      </c>
      <c r="AM129" s="276">
        <v>0</v>
      </c>
      <c r="AN129" s="276">
        <v>0</v>
      </c>
      <c r="AO129" s="276">
        <v>0</v>
      </c>
      <c r="AP129" s="276">
        <v>0</v>
      </c>
      <c r="AQ129" s="276">
        <v>0</v>
      </c>
      <c r="AR129" s="98"/>
    </row>
    <row r="130" spans="1:44" s="48" customFormat="1" ht="47.25" x14ac:dyDescent="0.25">
      <c r="A130" s="274">
        <v>0</v>
      </c>
      <c r="B130" s="275" t="s">
        <v>591</v>
      </c>
      <c r="C130" s="274" t="s">
        <v>385</v>
      </c>
      <c r="D130" s="513">
        <v>0</v>
      </c>
      <c r="E130" s="513">
        <v>0</v>
      </c>
      <c r="F130" s="513">
        <v>0</v>
      </c>
      <c r="G130" s="513">
        <v>0</v>
      </c>
      <c r="H130" s="513">
        <v>0</v>
      </c>
      <c r="I130" s="513">
        <v>0</v>
      </c>
      <c r="J130" s="513">
        <v>0</v>
      </c>
      <c r="K130" s="513">
        <v>0</v>
      </c>
      <c r="L130" s="513">
        <v>0</v>
      </c>
      <c r="M130" s="513">
        <v>0</v>
      </c>
      <c r="N130" s="513">
        <v>0</v>
      </c>
      <c r="O130" s="513">
        <v>0</v>
      </c>
      <c r="P130" s="513">
        <v>0</v>
      </c>
      <c r="Q130" s="513">
        <v>0</v>
      </c>
      <c r="R130" s="513">
        <v>0</v>
      </c>
      <c r="S130" s="513">
        <v>2.8000000000000001E-2</v>
      </c>
      <c r="T130" s="513">
        <v>0</v>
      </c>
      <c r="U130" s="513">
        <v>0</v>
      </c>
      <c r="V130" s="513">
        <v>0</v>
      </c>
      <c r="W130" s="513">
        <v>2.8000000000000001E-2</v>
      </c>
      <c r="X130" s="513">
        <v>-0.48199999999999998</v>
      </c>
      <c r="Y130" s="513">
        <v>0</v>
      </c>
      <c r="Z130" s="513">
        <v>0</v>
      </c>
      <c r="AA130" s="513">
        <v>-0.51</v>
      </c>
      <c r="AB130" s="513">
        <v>2.8000000000000025E-2</v>
      </c>
      <c r="AC130" s="513">
        <v>-0.51</v>
      </c>
      <c r="AD130" s="513">
        <v>0</v>
      </c>
      <c r="AE130" s="513">
        <v>0</v>
      </c>
      <c r="AF130" s="513">
        <v>-0.51</v>
      </c>
      <c r="AG130" s="513">
        <v>0</v>
      </c>
      <c r="AH130" s="276">
        <v>0</v>
      </c>
      <c r="AI130" s="276">
        <v>0</v>
      </c>
      <c r="AJ130" s="276">
        <v>0</v>
      </c>
      <c r="AK130" s="276">
        <v>0</v>
      </c>
      <c r="AL130" s="276">
        <v>0</v>
      </c>
      <c r="AM130" s="276">
        <v>0</v>
      </c>
      <c r="AN130" s="276">
        <v>0</v>
      </c>
      <c r="AO130" s="276">
        <v>0</v>
      </c>
      <c r="AP130" s="276">
        <v>0</v>
      </c>
      <c r="AQ130" s="276">
        <v>0</v>
      </c>
      <c r="AR130" s="98"/>
    </row>
    <row r="131" spans="1:44" s="48" customFormat="1" ht="31.5" x14ac:dyDescent="0.25">
      <c r="A131" s="274">
        <v>0</v>
      </c>
      <c r="B131" s="275" t="s">
        <v>594</v>
      </c>
      <c r="C131" s="274" t="s">
        <v>385</v>
      </c>
      <c r="D131" s="513">
        <v>0</v>
      </c>
      <c r="E131" s="513">
        <v>0</v>
      </c>
      <c r="F131" s="513">
        <v>0</v>
      </c>
      <c r="G131" s="513">
        <v>0</v>
      </c>
      <c r="H131" s="513">
        <v>0</v>
      </c>
      <c r="I131" s="513">
        <v>5.9899420000000001</v>
      </c>
      <c r="J131" s="513">
        <v>5.9899420000000001</v>
      </c>
      <c r="K131" s="513">
        <v>0</v>
      </c>
      <c r="L131" s="513">
        <v>0</v>
      </c>
      <c r="M131" s="513">
        <v>0</v>
      </c>
      <c r="N131" s="513">
        <v>5.9899420000000001</v>
      </c>
      <c r="O131" s="513">
        <v>5.9899420000000001</v>
      </c>
      <c r="P131" s="513">
        <v>0</v>
      </c>
      <c r="Q131" s="513">
        <v>0</v>
      </c>
      <c r="R131" s="513">
        <v>0</v>
      </c>
      <c r="S131" s="513">
        <v>6</v>
      </c>
      <c r="T131" s="513">
        <v>5.5030000000000001</v>
      </c>
      <c r="U131" s="513">
        <v>0</v>
      </c>
      <c r="V131" s="513">
        <v>0</v>
      </c>
      <c r="W131" s="513">
        <v>0.49699999999999989</v>
      </c>
      <c r="X131" s="513">
        <v>7.5970000000000004</v>
      </c>
      <c r="Y131" s="513">
        <v>5.5030000000000001</v>
      </c>
      <c r="Z131" s="513">
        <v>0</v>
      </c>
      <c r="AA131" s="513">
        <v>0</v>
      </c>
      <c r="AB131" s="513">
        <v>2.0940000000000003</v>
      </c>
      <c r="AC131" s="513">
        <v>1.5970000000000004</v>
      </c>
      <c r="AD131" s="513">
        <v>0</v>
      </c>
      <c r="AE131" s="513">
        <v>0</v>
      </c>
      <c r="AF131" s="513">
        <v>0</v>
      </c>
      <c r="AG131" s="513">
        <v>1.5970000000000004</v>
      </c>
      <c r="AH131" s="276">
        <v>0</v>
      </c>
      <c r="AI131" s="276">
        <v>0</v>
      </c>
      <c r="AJ131" s="276">
        <v>0</v>
      </c>
      <c r="AK131" s="276">
        <v>0</v>
      </c>
      <c r="AL131" s="276">
        <v>0</v>
      </c>
      <c r="AM131" s="276">
        <v>0</v>
      </c>
      <c r="AN131" s="276">
        <v>0</v>
      </c>
      <c r="AO131" s="276">
        <v>0</v>
      </c>
      <c r="AP131" s="276">
        <v>0</v>
      </c>
      <c r="AQ131" s="276">
        <v>0</v>
      </c>
      <c r="AR131" s="98"/>
    </row>
    <row r="132" spans="1:44" s="48" customFormat="1" ht="47.25" x14ac:dyDescent="0.25">
      <c r="A132" s="274">
        <v>0</v>
      </c>
      <c r="B132" s="275" t="s">
        <v>595</v>
      </c>
      <c r="C132" s="274" t="s">
        <v>385</v>
      </c>
      <c r="D132" s="513">
        <v>5.6639999999999997</v>
      </c>
      <c r="E132" s="513">
        <v>5.6639999999999997</v>
      </c>
      <c r="F132" s="513">
        <v>0</v>
      </c>
      <c r="G132" s="513">
        <v>0</v>
      </c>
      <c r="H132" s="513">
        <v>0</v>
      </c>
      <c r="I132" s="513">
        <v>0</v>
      </c>
      <c r="J132" s="513">
        <v>0</v>
      </c>
      <c r="K132" s="513">
        <v>0</v>
      </c>
      <c r="L132" s="513">
        <v>0</v>
      </c>
      <c r="M132" s="513">
        <v>0</v>
      </c>
      <c r="N132" s="513">
        <v>-5.6639999999999997</v>
      </c>
      <c r="O132" s="513">
        <v>-5.6639999999999997</v>
      </c>
      <c r="P132" s="513">
        <v>0</v>
      </c>
      <c r="Q132" s="513">
        <v>0</v>
      </c>
      <c r="R132" s="513">
        <v>0</v>
      </c>
      <c r="S132" s="513">
        <v>4.8</v>
      </c>
      <c r="T132" s="513">
        <v>4.8</v>
      </c>
      <c r="U132" s="513">
        <v>0</v>
      </c>
      <c r="V132" s="513">
        <v>0</v>
      </c>
      <c r="W132" s="513">
        <v>0</v>
      </c>
      <c r="X132" s="513">
        <v>0</v>
      </c>
      <c r="Y132" s="513">
        <v>0</v>
      </c>
      <c r="Z132" s="513">
        <v>0</v>
      </c>
      <c r="AA132" s="513">
        <v>0</v>
      </c>
      <c r="AB132" s="513">
        <v>0</v>
      </c>
      <c r="AC132" s="513">
        <v>-4.8</v>
      </c>
      <c r="AD132" s="513">
        <v>-4.8</v>
      </c>
      <c r="AE132" s="513">
        <v>0</v>
      </c>
      <c r="AF132" s="513">
        <v>0</v>
      </c>
      <c r="AG132" s="513">
        <v>0</v>
      </c>
      <c r="AH132" s="276">
        <v>0</v>
      </c>
      <c r="AI132" s="276">
        <v>0</v>
      </c>
      <c r="AJ132" s="276">
        <v>0</v>
      </c>
      <c r="AK132" s="276">
        <v>0</v>
      </c>
      <c r="AL132" s="276">
        <v>0</v>
      </c>
      <c r="AM132" s="276">
        <v>0</v>
      </c>
      <c r="AN132" s="276">
        <v>0</v>
      </c>
      <c r="AO132" s="276">
        <v>0</v>
      </c>
      <c r="AP132" s="276">
        <v>0</v>
      </c>
      <c r="AQ132" s="276">
        <v>0</v>
      </c>
      <c r="AR132" s="98"/>
    </row>
    <row r="133" spans="1:44" s="48" customFormat="1" ht="31.5" x14ac:dyDescent="0.25">
      <c r="A133" s="274">
        <v>0</v>
      </c>
      <c r="B133" s="275" t="s">
        <v>843</v>
      </c>
      <c r="C133" s="274" t="s">
        <v>385</v>
      </c>
      <c r="D133" s="513">
        <v>0</v>
      </c>
      <c r="E133" s="513">
        <v>0</v>
      </c>
      <c r="F133" s="513">
        <v>0</v>
      </c>
      <c r="G133" s="513">
        <v>0</v>
      </c>
      <c r="H133" s="513">
        <v>0</v>
      </c>
      <c r="I133" s="513">
        <v>0.85494028</v>
      </c>
      <c r="J133" s="513">
        <v>0</v>
      </c>
      <c r="K133" s="513">
        <v>0.60378902000000001</v>
      </c>
      <c r="L133" s="513">
        <v>0</v>
      </c>
      <c r="M133" s="513">
        <v>0.25115125999999999</v>
      </c>
      <c r="N133" s="513">
        <v>0.85494028</v>
      </c>
      <c r="O133" s="513">
        <v>0</v>
      </c>
      <c r="P133" s="513">
        <v>0.60378902000000001</v>
      </c>
      <c r="Q133" s="513">
        <v>0</v>
      </c>
      <c r="R133" s="513">
        <v>0.25115125999999999</v>
      </c>
      <c r="S133" s="513">
        <v>0.77100000000000002</v>
      </c>
      <c r="T133" s="513">
        <v>0</v>
      </c>
      <c r="U133" s="513">
        <v>0.376</v>
      </c>
      <c r="V133" s="513">
        <v>1.7999999999999999E-2</v>
      </c>
      <c r="W133" s="513">
        <v>0.377</v>
      </c>
      <c r="X133" s="513">
        <v>1.06</v>
      </c>
      <c r="Y133" s="513">
        <v>0</v>
      </c>
      <c r="Z133" s="513">
        <v>0.49399999999999999</v>
      </c>
      <c r="AA133" s="513">
        <v>1.7999999999999999E-2</v>
      </c>
      <c r="AB133" s="513">
        <v>0.54800000000000004</v>
      </c>
      <c r="AC133" s="513">
        <v>0.28900000000000003</v>
      </c>
      <c r="AD133" s="513">
        <v>0</v>
      </c>
      <c r="AE133" s="513">
        <v>0.11799999999999999</v>
      </c>
      <c r="AF133" s="513">
        <v>0</v>
      </c>
      <c r="AG133" s="513">
        <v>0.17100000000000004</v>
      </c>
      <c r="AH133" s="276">
        <v>0</v>
      </c>
      <c r="AI133" s="276">
        <v>0</v>
      </c>
      <c r="AJ133" s="276">
        <v>0</v>
      </c>
      <c r="AK133" s="276">
        <v>0</v>
      </c>
      <c r="AL133" s="276">
        <v>0</v>
      </c>
      <c r="AM133" s="276">
        <v>0</v>
      </c>
      <c r="AN133" s="276">
        <v>0</v>
      </c>
      <c r="AO133" s="276">
        <v>0</v>
      </c>
      <c r="AP133" s="276">
        <v>0</v>
      </c>
      <c r="AQ133" s="276">
        <v>0</v>
      </c>
      <c r="AR133" s="98"/>
    </row>
    <row r="134" spans="1:44" s="48" customFormat="1" ht="47.25" x14ac:dyDescent="0.25">
      <c r="A134" s="274">
        <v>0</v>
      </c>
      <c r="B134" s="275" t="s">
        <v>596</v>
      </c>
      <c r="C134" s="274" t="s">
        <v>385</v>
      </c>
      <c r="D134" s="513">
        <v>0</v>
      </c>
      <c r="E134" s="513">
        <v>0</v>
      </c>
      <c r="F134" s="513">
        <v>0</v>
      </c>
      <c r="G134" s="513">
        <v>0</v>
      </c>
      <c r="H134" s="513">
        <v>0</v>
      </c>
      <c r="I134" s="513">
        <v>0</v>
      </c>
      <c r="J134" s="513">
        <v>0</v>
      </c>
      <c r="K134" s="513">
        <v>0</v>
      </c>
      <c r="L134" s="513">
        <v>0</v>
      </c>
      <c r="M134" s="513">
        <v>0</v>
      </c>
      <c r="N134" s="513">
        <v>0</v>
      </c>
      <c r="O134" s="513">
        <v>0</v>
      </c>
      <c r="P134" s="513">
        <v>0</v>
      </c>
      <c r="Q134" s="513">
        <v>0</v>
      </c>
      <c r="R134" s="513">
        <v>0</v>
      </c>
      <c r="S134" s="513">
        <v>3.9740000000000002</v>
      </c>
      <c r="T134" s="513">
        <v>0</v>
      </c>
      <c r="U134" s="513">
        <v>0.14899999999999999</v>
      </c>
      <c r="V134" s="513">
        <v>3.3109999999999999</v>
      </c>
      <c r="W134" s="513">
        <v>0.51400000000000023</v>
      </c>
      <c r="X134" s="513">
        <v>3.9689999999999999</v>
      </c>
      <c r="Y134" s="513">
        <v>0</v>
      </c>
      <c r="Z134" s="513">
        <v>0.14899999999999999</v>
      </c>
      <c r="AA134" s="513">
        <v>3.3109999999999999</v>
      </c>
      <c r="AB134" s="513">
        <v>0.5089999999999999</v>
      </c>
      <c r="AC134" s="513">
        <v>-5.0000000000003375E-3</v>
      </c>
      <c r="AD134" s="513">
        <v>0</v>
      </c>
      <c r="AE134" s="513">
        <v>0</v>
      </c>
      <c r="AF134" s="513">
        <v>0</v>
      </c>
      <c r="AG134" s="513">
        <v>-5.0000000000003375E-3</v>
      </c>
      <c r="AH134" s="276">
        <v>0</v>
      </c>
      <c r="AI134" s="276">
        <v>0</v>
      </c>
      <c r="AJ134" s="276">
        <v>0</v>
      </c>
      <c r="AK134" s="276">
        <v>0</v>
      </c>
      <c r="AL134" s="276">
        <v>0</v>
      </c>
      <c r="AM134" s="276">
        <v>0</v>
      </c>
      <c r="AN134" s="276">
        <v>0</v>
      </c>
      <c r="AO134" s="276">
        <v>0</v>
      </c>
      <c r="AP134" s="276">
        <v>0</v>
      </c>
      <c r="AQ134" s="276">
        <v>0</v>
      </c>
      <c r="AR134" s="98"/>
    </row>
    <row r="135" spans="1:44" s="48" customFormat="1" ht="78.75" x14ac:dyDescent="0.25">
      <c r="A135" s="274">
        <v>0</v>
      </c>
      <c r="B135" s="275" t="s">
        <v>597</v>
      </c>
      <c r="C135" s="274" t="s">
        <v>385</v>
      </c>
      <c r="D135" s="513">
        <v>2.5000000000000001E-2</v>
      </c>
      <c r="E135" s="513">
        <v>0</v>
      </c>
      <c r="F135" s="513">
        <v>0</v>
      </c>
      <c r="G135" s="513">
        <v>0</v>
      </c>
      <c r="H135" s="513">
        <v>2.5000000000000001E-2</v>
      </c>
      <c r="I135" s="513">
        <v>0.20329</v>
      </c>
      <c r="J135" s="513">
        <v>0</v>
      </c>
      <c r="K135" s="513">
        <v>0</v>
      </c>
      <c r="L135" s="513">
        <v>0.17829</v>
      </c>
      <c r="M135" s="513">
        <v>2.5000000000000001E-2</v>
      </c>
      <c r="N135" s="513">
        <v>0.17829</v>
      </c>
      <c r="O135" s="513">
        <v>0</v>
      </c>
      <c r="P135" s="513">
        <v>0</v>
      </c>
      <c r="Q135" s="513">
        <v>0.17829</v>
      </c>
      <c r="R135" s="513">
        <v>0</v>
      </c>
      <c r="S135" s="513">
        <v>1.62</v>
      </c>
      <c r="T135" s="513">
        <v>0</v>
      </c>
      <c r="U135" s="513">
        <v>1.1739999999999999</v>
      </c>
      <c r="V135" s="513">
        <v>0</v>
      </c>
      <c r="W135" s="513">
        <v>0.44600000000000006</v>
      </c>
      <c r="X135" s="513">
        <v>1.6659999999999999</v>
      </c>
      <c r="Y135" s="513">
        <v>0</v>
      </c>
      <c r="Z135" s="513">
        <v>1.22</v>
      </c>
      <c r="AA135" s="513">
        <v>0</v>
      </c>
      <c r="AB135" s="513">
        <v>0.44599999999999995</v>
      </c>
      <c r="AC135" s="513">
        <v>4.5999999999999819E-2</v>
      </c>
      <c r="AD135" s="513">
        <v>0</v>
      </c>
      <c r="AE135" s="513">
        <v>4.6000000000000041E-2</v>
      </c>
      <c r="AF135" s="513">
        <v>0</v>
      </c>
      <c r="AG135" s="513">
        <v>0</v>
      </c>
      <c r="AH135" s="276">
        <v>0</v>
      </c>
      <c r="AI135" s="276">
        <v>0</v>
      </c>
      <c r="AJ135" s="276">
        <v>0</v>
      </c>
      <c r="AK135" s="276">
        <v>6.3</v>
      </c>
      <c r="AL135" s="276">
        <v>0</v>
      </c>
      <c r="AM135" s="276">
        <v>0</v>
      </c>
      <c r="AN135" s="276">
        <v>0</v>
      </c>
      <c r="AO135" s="276">
        <v>0</v>
      </c>
      <c r="AP135" s="276">
        <v>0</v>
      </c>
      <c r="AQ135" s="276">
        <v>0</v>
      </c>
      <c r="AR135" s="98"/>
    </row>
    <row r="136" spans="1:44" s="48" customFormat="1" ht="47.25" x14ac:dyDescent="0.25">
      <c r="A136" s="274">
        <v>0</v>
      </c>
      <c r="B136" s="275" t="s">
        <v>844</v>
      </c>
      <c r="C136" s="274" t="s">
        <v>385</v>
      </c>
      <c r="D136" s="513">
        <v>8.9149857899999994</v>
      </c>
      <c r="E136" s="513">
        <v>8.9149857899999994</v>
      </c>
      <c r="F136" s="513">
        <v>0</v>
      </c>
      <c r="G136" s="513">
        <v>0</v>
      </c>
      <c r="H136" s="513">
        <v>0</v>
      </c>
      <c r="I136" s="513">
        <v>8.9149857899999994</v>
      </c>
      <c r="J136" s="513">
        <v>8.9149857899999994</v>
      </c>
      <c r="K136" s="513">
        <v>0</v>
      </c>
      <c r="L136" s="513">
        <v>0</v>
      </c>
      <c r="M136" s="513">
        <v>0</v>
      </c>
      <c r="N136" s="513">
        <v>0</v>
      </c>
      <c r="O136" s="513">
        <v>0</v>
      </c>
      <c r="P136" s="513">
        <v>0</v>
      </c>
      <c r="Q136" s="513">
        <v>0</v>
      </c>
      <c r="R136" s="513">
        <v>0</v>
      </c>
      <c r="S136" s="513">
        <v>0</v>
      </c>
      <c r="T136" s="513">
        <v>0</v>
      </c>
      <c r="U136" s="513">
        <v>0</v>
      </c>
      <c r="V136" s="513">
        <v>0</v>
      </c>
      <c r="W136" s="513">
        <v>0</v>
      </c>
      <c r="X136" s="513">
        <v>0</v>
      </c>
      <c r="Y136" s="513">
        <v>0</v>
      </c>
      <c r="Z136" s="513">
        <v>0</v>
      </c>
      <c r="AA136" s="513">
        <v>0</v>
      </c>
      <c r="AB136" s="513">
        <v>0</v>
      </c>
      <c r="AC136" s="513">
        <v>0</v>
      </c>
      <c r="AD136" s="513">
        <v>0</v>
      </c>
      <c r="AE136" s="513">
        <v>0</v>
      </c>
      <c r="AF136" s="513">
        <v>0</v>
      </c>
      <c r="AG136" s="513">
        <v>0</v>
      </c>
      <c r="AH136" s="276">
        <v>0</v>
      </c>
      <c r="AI136" s="276">
        <v>0</v>
      </c>
      <c r="AJ136" s="276">
        <v>0</v>
      </c>
      <c r="AK136" s="276">
        <v>0</v>
      </c>
      <c r="AL136" s="276">
        <v>0</v>
      </c>
      <c r="AM136" s="276">
        <v>0</v>
      </c>
      <c r="AN136" s="276">
        <v>0</v>
      </c>
      <c r="AO136" s="276">
        <v>0</v>
      </c>
      <c r="AP136" s="276">
        <v>0</v>
      </c>
      <c r="AQ136" s="276">
        <v>0</v>
      </c>
      <c r="AR136" s="98"/>
    </row>
    <row r="137" spans="1:44" s="48" customFormat="1" x14ac:dyDescent="0.25">
      <c r="A137" s="274">
        <v>0</v>
      </c>
      <c r="B137" s="275" t="s">
        <v>589</v>
      </c>
      <c r="C137" s="274" t="s">
        <v>385</v>
      </c>
      <c r="D137" s="513">
        <v>2.0730398700000001</v>
      </c>
      <c r="E137" s="513">
        <v>2.0730398700000001</v>
      </c>
      <c r="F137" s="513">
        <v>0</v>
      </c>
      <c r="G137" s="513">
        <v>0</v>
      </c>
      <c r="H137" s="513">
        <v>0</v>
      </c>
      <c r="I137" s="513">
        <v>2.0730398700000001</v>
      </c>
      <c r="J137" s="513">
        <v>2.0730398700000001</v>
      </c>
      <c r="K137" s="513">
        <v>0</v>
      </c>
      <c r="L137" s="513">
        <v>0</v>
      </c>
      <c r="M137" s="513">
        <v>0</v>
      </c>
      <c r="N137" s="513">
        <v>0</v>
      </c>
      <c r="O137" s="513">
        <v>0</v>
      </c>
      <c r="P137" s="513">
        <v>0</v>
      </c>
      <c r="Q137" s="513">
        <v>0</v>
      </c>
      <c r="R137" s="513">
        <v>0</v>
      </c>
      <c r="S137" s="513">
        <v>0</v>
      </c>
      <c r="T137" s="513">
        <v>0</v>
      </c>
      <c r="U137" s="513">
        <v>0</v>
      </c>
      <c r="V137" s="513">
        <v>0</v>
      </c>
      <c r="W137" s="513">
        <v>0</v>
      </c>
      <c r="X137" s="513">
        <v>0</v>
      </c>
      <c r="Y137" s="513">
        <v>0</v>
      </c>
      <c r="Z137" s="513">
        <v>0</v>
      </c>
      <c r="AA137" s="513">
        <v>0</v>
      </c>
      <c r="AB137" s="513">
        <v>0</v>
      </c>
      <c r="AC137" s="513">
        <v>0</v>
      </c>
      <c r="AD137" s="513">
        <v>0</v>
      </c>
      <c r="AE137" s="513">
        <v>0</v>
      </c>
      <c r="AF137" s="513">
        <v>0</v>
      </c>
      <c r="AG137" s="513">
        <v>0</v>
      </c>
      <c r="AH137" s="276">
        <v>0</v>
      </c>
      <c r="AI137" s="276">
        <v>0</v>
      </c>
      <c r="AJ137" s="276">
        <v>0</v>
      </c>
      <c r="AK137" s="276">
        <v>0</v>
      </c>
      <c r="AL137" s="276">
        <v>0</v>
      </c>
      <c r="AM137" s="276">
        <v>0</v>
      </c>
      <c r="AN137" s="276">
        <v>0</v>
      </c>
      <c r="AO137" s="276">
        <v>0</v>
      </c>
      <c r="AP137" s="276">
        <v>0</v>
      </c>
      <c r="AQ137" s="276">
        <v>0</v>
      </c>
      <c r="AR137" s="98"/>
    </row>
    <row r="138" spans="1:44" s="48" customFormat="1" ht="31.5" x14ac:dyDescent="0.25">
      <c r="A138" s="274">
        <v>0</v>
      </c>
      <c r="B138" s="275" t="s">
        <v>593</v>
      </c>
      <c r="C138" s="274" t="s">
        <v>385</v>
      </c>
      <c r="D138" s="513">
        <v>2.1426705499999996</v>
      </c>
      <c r="E138" s="513">
        <v>2.1426705499999996</v>
      </c>
      <c r="F138" s="513">
        <v>0</v>
      </c>
      <c r="G138" s="513">
        <v>0</v>
      </c>
      <c r="H138" s="513">
        <v>0</v>
      </c>
      <c r="I138" s="513">
        <v>0.14267055000000006</v>
      </c>
      <c r="J138" s="513">
        <v>0.14267055000000006</v>
      </c>
      <c r="K138" s="513">
        <v>0</v>
      </c>
      <c r="L138" s="513">
        <v>0</v>
      </c>
      <c r="M138" s="513">
        <v>0</v>
      </c>
      <c r="N138" s="513">
        <v>-1.9999999999999996</v>
      </c>
      <c r="O138" s="513">
        <v>-1.9999999999999996</v>
      </c>
      <c r="P138" s="513">
        <v>0</v>
      </c>
      <c r="Q138" s="513">
        <v>0</v>
      </c>
      <c r="R138" s="513">
        <v>0</v>
      </c>
      <c r="S138" s="513">
        <v>0</v>
      </c>
      <c r="T138" s="513">
        <v>0</v>
      </c>
      <c r="U138" s="513">
        <v>0</v>
      </c>
      <c r="V138" s="513">
        <v>0</v>
      </c>
      <c r="W138" s="513">
        <v>0</v>
      </c>
      <c r="X138" s="513">
        <v>0</v>
      </c>
      <c r="Y138" s="513">
        <v>0</v>
      </c>
      <c r="Z138" s="513">
        <v>0</v>
      </c>
      <c r="AA138" s="513">
        <v>0</v>
      </c>
      <c r="AB138" s="513">
        <v>0</v>
      </c>
      <c r="AC138" s="513">
        <v>0</v>
      </c>
      <c r="AD138" s="513">
        <v>0</v>
      </c>
      <c r="AE138" s="513">
        <v>0</v>
      </c>
      <c r="AF138" s="513">
        <v>0</v>
      </c>
      <c r="AG138" s="513">
        <v>0</v>
      </c>
      <c r="AH138" s="276">
        <v>0</v>
      </c>
      <c r="AI138" s="276">
        <v>0</v>
      </c>
      <c r="AJ138" s="276">
        <v>0</v>
      </c>
      <c r="AK138" s="276">
        <v>0</v>
      </c>
      <c r="AL138" s="276">
        <v>0</v>
      </c>
      <c r="AM138" s="276">
        <v>0</v>
      </c>
      <c r="AN138" s="276">
        <v>0</v>
      </c>
      <c r="AO138" s="276">
        <v>0</v>
      </c>
      <c r="AP138" s="276">
        <v>0</v>
      </c>
      <c r="AQ138" s="276">
        <v>0</v>
      </c>
      <c r="AR138" s="98"/>
    </row>
    <row r="139" spans="1:44" s="48" customFormat="1" ht="31.5" x14ac:dyDescent="0.25">
      <c r="A139" s="274">
        <v>0</v>
      </c>
      <c r="B139" s="275" t="s">
        <v>418</v>
      </c>
      <c r="C139" s="274" t="s">
        <v>385</v>
      </c>
      <c r="D139" s="513">
        <v>0</v>
      </c>
      <c r="E139" s="513">
        <v>0</v>
      </c>
      <c r="F139" s="513">
        <v>0</v>
      </c>
      <c r="G139" s="513">
        <v>0</v>
      </c>
      <c r="H139" s="513">
        <v>0</v>
      </c>
      <c r="I139" s="513">
        <v>0</v>
      </c>
      <c r="J139" s="513">
        <v>0</v>
      </c>
      <c r="K139" s="513">
        <v>0</v>
      </c>
      <c r="L139" s="513">
        <v>0</v>
      </c>
      <c r="M139" s="513">
        <v>0</v>
      </c>
      <c r="N139" s="513">
        <v>0</v>
      </c>
      <c r="O139" s="513">
        <v>0</v>
      </c>
      <c r="P139" s="513">
        <v>0</v>
      </c>
      <c r="Q139" s="513">
        <v>0</v>
      </c>
      <c r="R139" s="513">
        <v>0</v>
      </c>
      <c r="S139" s="513">
        <v>0</v>
      </c>
      <c r="T139" s="513">
        <v>0</v>
      </c>
      <c r="U139" s="513">
        <v>0</v>
      </c>
      <c r="V139" s="513">
        <v>0</v>
      </c>
      <c r="W139" s="513">
        <v>0</v>
      </c>
      <c r="X139" s="513">
        <v>-6.5410000000000004</v>
      </c>
      <c r="Y139" s="513">
        <v>0</v>
      </c>
      <c r="Z139" s="513">
        <v>0</v>
      </c>
      <c r="AA139" s="513">
        <v>0.151</v>
      </c>
      <c r="AB139" s="513">
        <v>-6.6920000000000002</v>
      </c>
      <c r="AC139" s="513">
        <v>-6.5410000000000004</v>
      </c>
      <c r="AD139" s="513">
        <v>0</v>
      </c>
      <c r="AE139" s="513">
        <v>0</v>
      </c>
      <c r="AF139" s="513">
        <v>0.151</v>
      </c>
      <c r="AG139" s="513">
        <v>-6.6920000000000002</v>
      </c>
      <c r="AH139" s="276">
        <v>0</v>
      </c>
      <c r="AI139" s="276">
        <v>0</v>
      </c>
      <c r="AJ139" s="276">
        <v>0</v>
      </c>
      <c r="AK139" s="276">
        <v>0</v>
      </c>
      <c r="AL139" s="276">
        <v>0</v>
      </c>
      <c r="AM139" s="276">
        <v>0</v>
      </c>
      <c r="AN139" s="276">
        <v>0</v>
      </c>
      <c r="AO139" s="276">
        <v>0</v>
      </c>
      <c r="AP139" s="276">
        <v>0</v>
      </c>
      <c r="AQ139" s="276">
        <v>0</v>
      </c>
      <c r="AR139" s="98"/>
    </row>
    <row r="140" spans="1:44" s="48" customFormat="1" x14ac:dyDescent="0.25">
      <c r="A140" s="274">
        <v>12</v>
      </c>
      <c r="B140" s="275" t="s">
        <v>121</v>
      </c>
      <c r="C140" s="274">
        <v>0</v>
      </c>
      <c r="D140" s="513">
        <v>5.2724851099999999</v>
      </c>
      <c r="E140" s="513">
        <v>0.59231400000000001</v>
      </c>
      <c r="F140" s="513">
        <v>2.34091</v>
      </c>
      <c r="G140" s="513">
        <v>2.29243811</v>
      </c>
      <c r="H140" s="513">
        <v>4.6823000000000059E-2</v>
      </c>
      <c r="I140" s="513">
        <v>4.1135179500000003</v>
      </c>
      <c r="J140" s="513">
        <v>0</v>
      </c>
      <c r="K140" s="513">
        <v>0</v>
      </c>
      <c r="L140" s="513">
        <v>4.1135179500000003</v>
      </c>
      <c r="M140" s="513">
        <v>0</v>
      </c>
      <c r="N140" s="513">
        <v>-1.1589671599999996</v>
      </c>
      <c r="O140" s="513">
        <v>-0.59231400000000001</v>
      </c>
      <c r="P140" s="513">
        <v>-2.34091</v>
      </c>
      <c r="Q140" s="513">
        <v>1.8210798400000003</v>
      </c>
      <c r="R140" s="513">
        <v>-4.6823000000000059E-2</v>
      </c>
      <c r="S140" s="513">
        <v>35.266999999999996</v>
      </c>
      <c r="T140" s="513">
        <v>2.3346</v>
      </c>
      <c r="U140" s="513">
        <v>14.936999999999999</v>
      </c>
      <c r="V140" s="513">
        <v>11.083</v>
      </c>
      <c r="W140" s="513">
        <v>6.9123999999999999</v>
      </c>
      <c r="X140" s="513">
        <v>21.478000000000002</v>
      </c>
      <c r="Y140" s="513">
        <v>1.4999999999999999E-2</v>
      </c>
      <c r="Z140" s="513">
        <v>11.152000000000001</v>
      </c>
      <c r="AA140" s="513">
        <v>1.1689999999999998</v>
      </c>
      <c r="AB140" s="513">
        <v>9.1419999999999995</v>
      </c>
      <c r="AC140" s="513">
        <v>-13.788999999999994</v>
      </c>
      <c r="AD140" s="513">
        <v>-2.3195999999999999</v>
      </c>
      <c r="AE140" s="513">
        <v>-3.7849999999999984</v>
      </c>
      <c r="AF140" s="513">
        <v>-9.9139999999999997</v>
      </c>
      <c r="AG140" s="513">
        <v>2.2295999999999996</v>
      </c>
      <c r="AH140" s="276">
        <v>0</v>
      </c>
      <c r="AI140" s="276">
        <v>0</v>
      </c>
      <c r="AJ140" s="276">
        <v>0</v>
      </c>
      <c r="AK140" s="276">
        <v>25.2</v>
      </c>
      <c r="AL140" s="276">
        <v>0</v>
      </c>
      <c r="AM140" s="276">
        <v>0</v>
      </c>
      <c r="AN140" s="276">
        <v>0</v>
      </c>
      <c r="AO140" s="276">
        <v>0</v>
      </c>
      <c r="AP140" s="276">
        <v>0</v>
      </c>
      <c r="AQ140" s="276">
        <v>0</v>
      </c>
      <c r="AR140" s="98"/>
    </row>
    <row r="141" spans="1:44" s="48" customFormat="1" ht="47.25" x14ac:dyDescent="0.25">
      <c r="A141" s="274">
        <v>0</v>
      </c>
      <c r="B141" s="275" t="s">
        <v>599</v>
      </c>
      <c r="C141" s="274" t="s">
        <v>385</v>
      </c>
      <c r="D141" s="513">
        <v>0.264594</v>
      </c>
      <c r="E141" s="513">
        <v>0.264594</v>
      </c>
      <c r="F141" s="513">
        <v>0</v>
      </c>
      <c r="G141" s="513">
        <v>0</v>
      </c>
      <c r="H141" s="513">
        <v>0</v>
      </c>
      <c r="I141" s="513">
        <v>0</v>
      </c>
      <c r="J141" s="513">
        <v>0</v>
      </c>
      <c r="K141" s="513">
        <v>0</v>
      </c>
      <c r="L141" s="513">
        <v>0</v>
      </c>
      <c r="M141" s="513">
        <v>0</v>
      </c>
      <c r="N141" s="513">
        <v>-0.264594</v>
      </c>
      <c r="O141" s="513">
        <v>-0.264594</v>
      </c>
      <c r="P141" s="513">
        <v>0</v>
      </c>
      <c r="Q141" s="513">
        <v>0</v>
      </c>
      <c r="R141" s="513">
        <v>0</v>
      </c>
      <c r="S141" s="513">
        <v>1.3819999999999999</v>
      </c>
      <c r="T141" s="513">
        <v>1.3819999999999999</v>
      </c>
      <c r="U141" s="513">
        <v>0</v>
      </c>
      <c r="V141" s="513">
        <v>0</v>
      </c>
      <c r="W141" s="513">
        <v>0</v>
      </c>
      <c r="X141" s="513">
        <v>0</v>
      </c>
      <c r="Y141" s="513">
        <v>0</v>
      </c>
      <c r="Z141" s="513">
        <v>0</v>
      </c>
      <c r="AA141" s="513">
        <v>0</v>
      </c>
      <c r="AB141" s="513">
        <v>0</v>
      </c>
      <c r="AC141" s="513">
        <v>-1.3819999999999999</v>
      </c>
      <c r="AD141" s="513">
        <v>-1.3819999999999999</v>
      </c>
      <c r="AE141" s="513">
        <v>0</v>
      </c>
      <c r="AF141" s="513">
        <v>0</v>
      </c>
      <c r="AG141" s="513">
        <v>0</v>
      </c>
      <c r="AH141" s="276">
        <v>0</v>
      </c>
      <c r="AI141" s="276">
        <v>0</v>
      </c>
      <c r="AJ141" s="276">
        <v>0</v>
      </c>
      <c r="AK141" s="276">
        <v>0</v>
      </c>
      <c r="AL141" s="276">
        <v>0</v>
      </c>
      <c r="AM141" s="276">
        <v>0</v>
      </c>
      <c r="AN141" s="276">
        <v>0</v>
      </c>
      <c r="AO141" s="276">
        <v>0</v>
      </c>
      <c r="AP141" s="276">
        <v>0</v>
      </c>
      <c r="AQ141" s="276">
        <v>0</v>
      </c>
      <c r="AR141" s="98"/>
    </row>
    <row r="142" spans="1:44" s="48" customFormat="1" ht="31.5" x14ac:dyDescent="0.25">
      <c r="A142" s="274">
        <v>0</v>
      </c>
      <c r="B142" s="275" t="s">
        <v>600</v>
      </c>
      <c r="C142" s="274" t="s">
        <v>385</v>
      </c>
      <c r="D142" s="513">
        <v>0</v>
      </c>
      <c r="E142" s="513">
        <v>0</v>
      </c>
      <c r="F142" s="513">
        <v>0</v>
      </c>
      <c r="G142" s="513">
        <v>0</v>
      </c>
      <c r="H142" s="513">
        <v>0</v>
      </c>
      <c r="I142" s="513">
        <v>0</v>
      </c>
      <c r="J142" s="513">
        <v>0</v>
      </c>
      <c r="K142" s="513">
        <v>0</v>
      </c>
      <c r="L142" s="513">
        <v>0</v>
      </c>
      <c r="M142" s="513">
        <v>0</v>
      </c>
      <c r="N142" s="513">
        <v>0</v>
      </c>
      <c r="O142" s="513">
        <v>0</v>
      </c>
      <c r="P142" s="513">
        <v>0</v>
      </c>
      <c r="Q142" s="513">
        <v>0</v>
      </c>
      <c r="R142" s="513">
        <v>0</v>
      </c>
      <c r="S142" s="513">
        <v>1.6400000000000001</v>
      </c>
      <c r="T142" s="513">
        <v>0.1</v>
      </c>
      <c r="U142" s="513">
        <v>0.186</v>
      </c>
      <c r="V142" s="513">
        <v>0.95399999999999996</v>
      </c>
      <c r="W142" s="513">
        <v>0.4</v>
      </c>
      <c r="X142" s="513">
        <v>0.75700000000000001</v>
      </c>
      <c r="Y142" s="513">
        <v>1.4999999999999999E-2</v>
      </c>
      <c r="Z142" s="513">
        <v>0.24199999999999999</v>
      </c>
      <c r="AA142" s="513">
        <v>0.36699999999999999</v>
      </c>
      <c r="AB142" s="513">
        <v>0.13300000000000001</v>
      </c>
      <c r="AC142" s="513">
        <v>-0.88300000000000012</v>
      </c>
      <c r="AD142" s="513">
        <v>-8.5000000000000006E-2</v>
      </c>
      <c r="AE142" s="513">
        <v>5.5999999999999994E-2</v>
      </c>
      <c r="AF142" s="513">
        <v>-0.58699999999999997</v>
      </c>
      <c r="AG142" s="513">
        <v>-0.26700000000000002</v>
      </c>
      <c r="AH142" s="276">
        <v>0</v>
      </c>
      <c r="AI142" s="276">
        <v>0</v>
      </c>
      <c r="AJ142" s="276">
        <v>0</v>
      </c>
      <c r="AK142" s="276">
        <v>0</v>
      </c>
      <c r="AL142" s="276">
        <v>0</v>
      </c>
      <c r="AM142" s="276">
        <v>0</v>
      </c>
      <c r="AN142" s="276">
        <v>0</v>
      </c>
      <c r="AO142" s="276">
        <v>0</v>
      </c>
      <c r="AP142" s="276">
        <v>0</v>
      </c>
      <c r="AQ142" s="276">
        <v>0</v>
      </c>
      <c r="AR142" s="98"/>
    </row>
    <row r="143" spans="1:44" s="48" customFormat="1" ht="31.5" x14ac:dyDescent="0.25">
      <c r="A143" s="274">
        <v>0</v>
      </c>
      <c r="B143" s="275" t="s">
        <v>601</v>
      </c>
      <c r="C143" s="274" t="s">
        <v>385</v>
      </c>
      <c r="D143" s="513">
        <v>4.6818200000000001</v>
      </c>
      <c r="E143" s="513">
        <v>0.32772000000000001</v>
      </c>
      <c r="F143" s="513">
        <v>2.34091</v>
      </c>
      <c r="G143" s="513">
        <v>1.966367</v>
      </c>
      <c r="H143" s="513">
        <v>4.6823000000000059E-2</v>
      </c>
      <c r="I143" s="513">
        <v>0</v>
      </c>
      <c r="J143" s="513">
        <v>0</v>
      </c>
      <c r="K143" s="513">
        <v>0</v>
      </c>
      <c r="L143" s="513">
        <v>0</v>
      </c>
      <c r="M143" s="513">
        <v>0</v>
      </c>
      <c r="N143" s="513">
        <v>-4.6818200000000001</v>
      </c>
      <c r="O143" s="513">
        <v>-0.32772000000000001</v>
      </c>
      <c r="P143" s="513">
        <v>-2.34091</v>
      </c>
      <c r="Q143" s="513">
        <v>-1.966367</v>
      </c>
      <c r="R143" s="513">
        <v>-4.6823000000000059E-2</v>
      </c>
      <c r="S143" s="513">
        <v>12.18</v>
      </c>
      <c r="T143" s="513">
        <v>0.85260000000000002</v>
      </c>
      <c r="U143" s="513">
        <v>3.0449999999999999</v>
      </c>
      <c r="V143" s="513">
        <v>5.4809999999999999</v>
      </c>
      <c r="W143" s="513">
        <v>2.8014000000000001</v>
      </c>
      <c r="X143" s="513">
        <v>0</v>
      </c>
      <c r="Y143" s="513">
        <v>0</v>
      </c>
      <c r="Z143" s="513">
        <v>0</v>
      </c>
      <c r="AA143" s="513">
        <v>0</v>
      </c>
      <c r="AB143" s="513">
        <v>0</v>
      </c>
      <c r="AC143" s="513">
        <v>-12.18</v>
      </c>
      <c r="AD143" s="513">
        <v>-0.85260000000000002</v>
      </c>
      <c r="AE143" s="513">
        <v>-3.0449999999999999</v>
      </c>
      <c r="AF143" s="513">
        <v>-5.4809999999999999</v>
      </c>
      <c r="AG143" s="513">
        <v>-2.8014000000000001</v>
      </c>
      <c r="AH143" s="276">
        <v>0</v>
      </c>
      <c r="AI143" s="276">
        <v>0</v>
      </c>
      <c r="AJ143" s="276">
        <v>0</v>
      </c>
      <c r="AK143" s="276">
        <v>0</v>
      </c>
      <c r="AL143" s="276">
        <v>0</v>
      </c>
      <c r="AM143" s="276">
        <v>0</v>
      </c>
      <c r="AN143" s="276">
        <v>0</v>
      </c>
      <c r="AO143" s="276">
        <v>0</v>
      </c>
      <c r="AP143" s="276">
        <v>0</v>
      </c>
      <c r="AQ143" s="276">
        <v>0</v>
      </c>
      <c r="AR143" s="98"/>
    </row>
    <row r="144" spans="1:44" s="48" customFormat="1" ht="31.5" x14ac:dyDescent="0.25">
      <c r="A144" s="274">
        <v>0</v>
      </c>
      <c r="B144" s="275" t="s">
        <v>602</v>
      </c>
      <c r="C144" s="274" t="s">
        <v>385</v>
      </c>
      <c r="D144" s="513">
        <v>0</v>
      </c>
      <c r="E144" s="513">
        <v>0</v>
      </c>
      <c r="F144" s="513">
        <v>0</v>
      </c>
      <c r="G144" s="513">
        <v>0</v>
      </c>
      <c r="H144" s="513">
        <v>0</v>
      </c>
      <c r="I144" s="513">
        <v>0</v>
      </c>
      <c r="J144" s="513">
        <v>0</v>
      </c>
      <c r="K144" s="513">
        <v>0</v>
      </c>
      <c r="L144" s="513">
        <v>0</v>
      </c>
      <c r="M144" s="513">
        <v>0</v>
      </c>
      <c r="N144" s="513">
        <v>0</v>
      </c>
      <c r="O144" s="513">
        <v>0</v>
      </c>
      <c r="P144" s="513">
        <v>0</v>
      </c>
      <c r="Q144" s="513">
        <v>0</v>
      </c>
      <c r="R144" s="513">
        <v>0</v>
      </c>
      <c r="S144" s="513">
        <v>9.6819999999999986</v>
      </c>
      <c r="T144" s="513">
        <v>0</v>
      </c>
      <c r="U144" s="513">
        <v>4.8529999999999998</v>
      </c>
      <c r="V144" s="513">
        <v>3.2510000000000003</v>
      </c>
      <c r="W144" s="513">
        <v>1.5780000000000003</v>
      </c>
      <c r="X144" s="513">
        <v>9.3290000000000006</v>
      </c>
      <c r="Y144" s="513">
        <v>0</v>
      </c>
      <c r="Z144" s="513">
        <v>5.0960000000000001</v>
      </c>
      <c r="AA144" s="513">
        <v>0</v>
      </c>
      <c r="AB144" s="513">
        <v>4.2330000000000005</v>
      </c>
      <c r="AC144" s="513">
        <v>-0.35299999999999798</v>
      </c>
      <c r="AD144" s="513">
        <v>0</v>
      </c>
      <c r="AE144" s="513">
        <v>0.24300000000000033</v>
      </c>
      <c r="AF144" s="513">
        <v>-3.2510000000000003</v>
      </c>
      <c r="AG144" s="513">
        <v>2.6550000000000002</v>
      </c>
      <c r="AH144" s="276">
        <v>0</v>
      </c>
      <c r="AI144" s="276">
        <v>0</v>
      </c>
      <c r="AJ144" s="276">
        <v>0</v>
      </c>
      <c r="AK144" s="276">
        <v>12.6</v>
      </c>
      <c r="AL144" s="276">
        <v>0</v>
      </c>
      <c r="AM144" s="276">
        <v>0</v>
      </c>
      <c r="AN144" s="276">
        <v>0</v>
      </c>
      <c r="AO144" s="276">
        <v>0</v>
      </c>
      <c r="AP144" s="276">
        <v>0</v>
      </c>
      <c r="AQ144" s="276">
        <v>0</v>
      </c>
      <c r="AR144" s="98"/>
    </row>
    <row r="145" spans="1:44" s="48" customFormat="1" x14ac:dyDescent="0.25">
      <c r="A145" s="274">
        <v>0</v>
      </c>
      <c r="B145" s="275" t="s">
        <v>603</v>
      </c>
      <c r="C145" s="274" t="s">
        <v>385</v>
      </c>
      <c r="D145" s="513">
        <v>0.32607111</v>
      </c>
      <c r="E145" s="513">
        <v>0</v>
      </c>
      <c r="F145" s="513">
        <v>0</v>
      </c>
      <c r="G145" s="513">
        <v>0.32607111</v>
      </c>
      <c r="H145" s="513">
        <v>0</v>
      </c>
      <c r="I145" s="513">
        <v>0.82226111000000002</v>
      </c>
      <c r="J145" s="513">
        <v>0</v>
      </c>
      <c r="K145" s="513">
        <v>0</v>
      </c>
      <c r="L145" s="513">
        <v>0.82226111000000002</v>
      </c>
      <c r="M145" s="513">
        <v>0</v>
      </c>
      <c r="N145" s="513">
        <v>0.49619000000000002</v>
      </c>
      <c r="O145" s="513">
        <v>0</v>
      </c>
      <c r="P145" s="513">
        <v>0</v>
      </c>
      <c r="Q145" s="513">
        <v>0.49619000000000002</v>
      </c>
      <c r="R145" s="513">
        <v>0</v>
      </c>
      <c r="S145" s="513">
        <v>1.0329999999999999</v>
      </c>
      <c r="T145" s="513">
        <v>0</v>
      </c>
      <c r="U145" s="513">
        <v>6.2E-2</v>
      </c>
      <c r="V145" s="513">
        <v>0.76700000000000002</v>
      </c>
      <c r="W145" s="513">
        <v>0.20399999999999985</v>
      </c>
      <c r="X145" s="513">
        <v>1.0329999999999999</v>
      </c>
      <c r="Y145" s="513">
        <v>0</v>
      </c>
      <c r="Z145" s="513">
        <v>6.2E-2</v>
      </c>
      <c r="AA145" s="513">
        <v>0.76700000000000002</v>
      </c>
      <c r="AB145" s="513">
        <v>0.20399999999999985</v>
      </c>
      <c r="AC145" s="513">
        <v>0</v>
      </c>
      <c r="AD145" s="513">
        <v>0</v>
      </c>
      <c r="AE145" s="513">
        <v>0</v>
      </c>
      <c r="AF145" s="513">
        <v>0</v>
      </c>
      <c r="AG145" s="513">
        <v>0</v>
      </c>
      <c r="AH145" s="276">
        <v>0</v>
      </c>
      <c r="AI145" s="276">
        <v>0</v>
      </c>
      <c r="AJ145" s="276">
        <v>0</v>
      </c>
      <c r="AK145" s="276">
        <v>0</v>
      </c>
      <c r="AL145" s="276">
        <v>0</v>
      </c>
      <c r="AM145" s="276">
        <v>0</v>
      </c>
      <c r="AN145" s="276">
        <v>0</v>
      </c>
      <c r="AO145" s="276">
        <v>0</v>
      </c>
      <c r="AP145" s="276">
        <v>0</v>
      </c>
      <c r="AQ145" s="276">
        <v>0</v>
      </c>
      <c r="AR145" s="98"/>
    </row>
    <row r="146" spans="1:44" s="48" customFormat="1" ht="47.25" x14ac:dyDescent="0.25">
      <c r="A146" s="274">
        <v>0</v>
      </c>
      <c r="B146" s="275" t="s">
        <v>848</v>
      </c>
      <c r="C146" s="274" t="s">
        <v>385</v>
      </c>
      <c r="D146" s="513">
        <v>0</v>
      </c>
      <c r="E146" s="513">
        <v>0</v>
      </c>
      <c r="F146" s="513">
        <v>0</v>
      </c>
      <c r="G146" s="513">
        <v>0</v>
      </c>
      <c r="H146" s="513">
        <v>0</v>
      </c>
      <c r="I146" s="513">
        <v>2.0525368400000001</v>
      </c>
      <c r="J146" s="513">
        <v>0</v>
      </c>
      <c r="K146" s="513">
        <v>0</v>
      </c>
      <c r="L146" s="513">
        <v>2.0525368400000001</v>
      </c>
      <c r="M146" s="513">
        <v>0</v>
      </c>
      <c r="N146" s="513">
        <v>2.0525368400000001</v>
      </c>
      <c r="O146" s="513">
        <v>0</v>
      </c>
      <c r="P146" s="513">
        <v>0</v>
      </c>
      <c r="Q146" s="513">
        <v>2.0525368400000001</v>
      </c>
      <c r="R146" s="513">
        <v>0</v>
      </c>
      <c r="S146" s="513">
        <v>1.4</v>
      </c>
      <c r="T146" s="513">
        <v>0</v>
      </c>
      <c r="U146" s="513">
        <v>0.35</v>
      </c>
      <c r="V146" s="513">
        <v>0.63</v>
      </c>
      <c r="W146" s="513">
        <v>0.41999999999999982</v>
      </c>
      <c r="X146" s="513">
        <v>1.3979999999999999</v>
      </c>
      <c r="Y146" s="513">
        <v>0</v>
      </c>
      <c r="Z146" s="513">
        <v>1.296</v>
      </c>
      <c r="AA146" s="513">
        <v>3.5000000000000003E-2</v>
      </c>
      <c r="AB146" s="513">
        <v>6.6999999999999865E-2</v>
      </c>
      <c r="AC146" s="513">
        <v>-2.0000000000000018E-3</v>
      </c>
      <c r="AD146" s="513">
        <v>0</v>
      </c>
      <c r="AE146" s="513">
        <v>0.94600000000000006</v>
      </c>
      <c r="AF146" s="513">
        <v>-0.59499999999999997</v>
      </c>
      <c r="AG146" s="513">
        <v>-0.35299999999999998</v>
      </c>
      <c r="AH146" s="276">
        <v>0</v>
      </c>
      <c r="AI146" s="276">
        <v>0</v>
      </c>
      <c r="AJ146" s="276">
        <v>0</v>
      </c>
      <c r="AK146" s="276">
        <v>0</v>
      </c>
      <c r="AL146" s="276">
        <v>0</v>
      </c>
      <c r="AM146" s="276">
        <v>0</v>
      </c>
      <c r="AN146" s="276">
        <v>0</v>
      </c>
      <c r="AO146" s="276">
        <v>0</v>
      </c>
      <c r="AP146" s="276">
        <v>0</v>
      </c>
      <c r="AQ146" s="276">
        <v>0</v>
      </c>
      <c r="AR146" s="98"/>
    </row>
    <row r="147" spans="1:44" s="48" customFormat="1" ht="47.25" x14ac:dyDescent="0.25">
      <c r="A147" s="274">
        <v>0</v>
      </c>
      <c r="B147" s="275" t="s">
        <v>420</v>
      </c>
      <c r="C147" s="274" t="s">
        <v>385</v>
      </c>
      <c r="D147" s="513">
        <v>0</v>
      </c>
      <c r="E147" s="513">
        <v>0</v>
      </c>
      <c r="F147" s="513">
        <v>0</v>
      </c>
      <c r="G147" s="513">
        <v>0</v>
      </c>
      <c r="H147" s="513">
        <v>0</v>
      </c>
      <c r="I147" s="513">
        <v>1.23872</v>
      </c>
      <c r="J147" s="513">
        <v>0</v>
      </c>
      <c r="K147" s="513">
        <v>0</v>
      </c>
      <c r="L147" s="513">
        <v>1.23872</v>
      </c>
      <c r="M147" s="513">
        <v>0</v>
      </c>
      <c r="N147" s="513">
        <v>1.23872</v>
      </c>
      <c r="O147" s="513">
        <v>0</v>
      </c>
      <c r="P147" s="513">
        <v>0</v>
      </c>
      <c r="Q147" s="513">
        <v>1.23872</v>
      </c>
      <c r="R147" s="513">
        <v>0</v>
      </c>
      <c r="S147" s="513">
        <v>7.9500000000000011</v>
      </c>
      <c r="T147" s="513">
        <v>0</v>
      </c>
      <c r="U147" s="513">
        <v>6.4410000000000007</v>
      </c>
      <c r="V147" s="513">
        <v>0</v>
      </c>
      <c r="W147" s="513">
        <v>1.5089999999999999</v>
      </c>
      <c r="X147" s="513">
        <v>8.9610000000000003</v>
      </c>
      <c r="Y147" s="513">
        <v>0</v>
      </c>
      <c r="Z147" s="513">
        <v>4.4560000000000004</v>
      </c>
      <c r="AA147" s="513">
        <v>0</v>
      </c>
      <c r="AB147" s="513">
        <v>4.5049999999999999</v>
      </c>
      <c r="AC147" s="513">
        <v>1.0109999999999992</v>
      </c>
      <c r="AD147" s="513">
        <v>0</v>
      </c>
      <c r="AE147" s="513">
        <v>-1.9850000000000003</v>
      </c>
      <c r="AF147" s="513">
        <v>0</v>
      </c>
      <c r="AG147" s="513">
        <v>2.996</v>
      </c>
      <c r="AH147" s="276">
        <v>0</v>
      </c>
      <c r="AI147" s="276">
        <v>0</v>
      </c>
      <c r="AJ147" s="276">
        <v>0</v>
      </c>
      <c r="AK147" s="276">
        <v>12.6</v>
      </c>
      <c r="AL147" s="276">
        <v>0</v>
      </c>
      <c r="AM147" s="276">
        <v>0</v>
      </c>
      <c r="AN147" s="276">
        <v>0</v>
      </c>
      <c r="AO147" s="276">
        <v>0</v>
      </c>
      <c r="AP147" s="276">
        <v>0</v>
      </c>
      <c r="AQ147" s="276">
        <v>0</v>
      </c>
      <c r="AR147" s="98"/>
    </row>
    <row r="148" spans="1:44" s="48" customFormat="1" x14ac:dyDescent="0.25">
      <c r="A148" s="274" t="s">
        <v>463</v>
      </c>
      <c r="B148" s="275" t="s">
        <v>464</v>
      </c>
      <c r="C148" s="274">
        <v>1</v>
      </c>
      <c r="D148" s="513">
        <v>38.975031746490671</v>
      </c>
      <c r="E148" s="513">
        <v>3.3132799999999998</v>
      </c>
      <c r="F148" s="513">
        <v>21.336651746490677</v>
      </c>
      <c r="G148" s="513">
        <v>14.00348</v>
      </c>
      <c r="H148" s="513">
        <v>0.32161999999999713</v>
      </c>
      <c r="I148" s="513">
        <v>314.76504325000002</v>
      </c>
      <c r="J148" s="513">
        <v>1.48238077</v>
      </c>
      <c r="K148" s="513">
        <v>85.690223400000008</v>
      </c>
      <c r="L148" s="513">
        <v>215.20353295000001</v>
      </c>
      <c r="M148" s="513">
        <v>12.388906129999999</v>
      </c>
      <c r="N148" s="513">
        <v>275.79001150350933</v>
      </c>
      <c r="O148" s="513">
        <v>-1.8308992299999998</v>
      </c>
      <c r="P148" s="513">
        <v>64.353571653509334</v>
      </c>
      <c r="Q148" s="513">
        <v>201.20005295000001</v>
      </c>
      <c r="R148" s="513">
        <v>12.067286130000001</v>
      </c>
      <c r="S148" s="513">
        <v>179.24800000000002</v>
      </c>
      <c r="T148" s="513">
        <v>10.776</v>
      </c>
      <c r="U148" s="513">
        <v>47.838000000000001</v>
      </c>
      <c r="V148" s="513">
        <v>93.894999999999996</v>
      </c>
      <c r="W148" s="513">
        <v>26.738999999999997</v>
      </c>
      <c r="X148" s="513">
        <v>309.63829335000003</v>
      </c>
      <c r="Y148" s="513">
        <v>13.677999999999999</v>
      </c>
      <c r="Z148" s="513">
        <v>77.119</v>
      </c>
      <c r="AA148" s="513">
        <v>177.077</v>
      </c>
      <c r="AB148" s="513">
        <v>41.764293349999996</v>
      </c>
      <c r="AC148" s="513">
        <v>130.39029335000001</v>
      </c>
      <c r="AD148" s="513">
        <v>2.9019999999999992</v>
      </c>
      <c r="AE148" s="513">
        <v>29.280999999999999</v>
      </c>
      <c r="AF148" s="513">
        <v>83.182000000000002</v>
      </c>
      <c r="AG148" s="513">
        <v>15.025293349999998</v>
      </c>
      <c r="AH148" s="276">
        <v>0</v>
      </c>
      <c r="AI148" s="276">
        <v>0</v>
      </c>
      <c r="AJ148" s="276">
        <v>0</v>
      </c>
      <c r="AK148" s="276">
        <v>20</v>
      </c>
      <c r="AL148" s="276">
        <v>0</v>
      </c>
      <c r="AM148" s="276">
        <v>0</v>
      </c>
      <c r="AN148" s="276">
        <v>0</v>
      </c>
      <c r="AO148" s="276">
        <v>0</v>
      </c>
      <c r="AP148" s="276">
        <v>4.0739999999999998</v>
      </c>
      <c r="AQ148" s="276">
        <v>0</v>
      </c>
      <c r="AR148" s="98"/>
    </row>
    <row r="149" spans="1:44" s="48" customFormat="1" x14ac:dyDescent="0.25">
      <c r="A149" s="274">
        <v>1</v>
      </c>
      <c r="B149" s="275" t="s">
        <v>451</v>
      </c>
      <c r="C149" s="274">
        <v>0</v>
      </c>
      <c r="D149" s="513">
        <v>0</v>
      </c>
      <c r="E149" s="513">
        <v>0</v>
      </c>
      <c r="F149" s="513">
        <v>0</v>
      </c>
      <c r="G149" s="513">
        <v>0</v>
      </c>
      <c r="H149" s="513">
        <v>0</v>
      </c>
      <c r="I149" s="513">
        <v>0</v>
      </c>
      <c r="J149" s="513">
        <v>0</v>
      </c>
      <c r="K149" s="513">
        <v>0</v>
      </c>
      <c r="L149" s="513">
        <v>0</v>
      </c>
      <c r="M149" s="513">
        <v>0</v>
      </c>
      <c r="N149" s="513">
        <v>0</v>
      </c>
      <c r="O149" s="513">
        <v>0</v>
      </c>
      <c r="P149" s="513">
        <v>0</v>
      </c>
      <c r="Q149" s="513">
        <v>0</v>
      </c>
      <c r="R149" s="513">
        <v>0</v>
      </c>
      <c r="S149" s="513">
        <v>0</v>
      </c>
      <c r="T149" s="513">
        <v>0</v>
      </c>
      <c r="U149" s="513">
        <v>0</v>
      </c>
      <c r="V149" s="513">
        <v>0</v>
      </c>
      <c r="W149" s="513">
        <v>0</v>
      </c>
      <c r="X149" s="513">
        <v>0</v>
      </c>
      <c r="Y149" s="513">
        <v>0</v>
      </c>
      <c r="Z149" s="513">
        <v>0</v>
      </c>
      <c r="AA149" s="513">
        <v>0</v>
      </c>
      <c r="AB149" s="513">
        <v>0</v>
      </c>
      <c r="AC149" s="513">
        <v>0</v>
      </c>
      <c r="AD149" s="513">
        <v>0</v>
      </c>
      <c r="AE149" s="513">
        <v>0</v>
      </c>
      <c r="AF149" s="513">
        <v>0</v>
      </c>
      <c r="AG149" s="513">
        <v>0</v>
      </c>
      <c r="AH149" s="276">
        <v>0</v>
      </c>
      <c r="AI149" s="276">
        <v>0</v>
      </c>
      <c r="AJ149" s="276">
        <v>0</v>
      </c>
      <c r="AK149" s="276">
        <v>0</v>
      </c>
      <c r="AL149" s="276">
        <v>0</v>
      </c>
      <c r="AM149" s="276">
        <v>0</v>
      </c>
      <c r="AN149" s="276">
        <v>0</v>
      </c>
      <c r="AO149" s="276">
        <v>0</v>
      </c>
      <c r="AP149" s="276">
        <v>0</v>
      </c>
      <c r="AQ149" s="276">
        <v>0</v>
      </c>
      <c r="AR149" s="98"/>
    </row>
    <row r="150" spans="1:44" s="48" customFormat="1" x14ac:dyDescent="0.25">
      <c r="A150" s="274">
        <v>2</v>
      </c>
      <c r="B150" s="275" t="s">
        <v>452</v>
      </c>
      <c r="C150" s="274">
        <v>0</v>
      </c>
      <c r="D150" s="513">
        <v>0</v>
      </c>
      <c r="E150" s="513">
        <v>0</v>
      </c>
      <c r="F150" s="513">
        <v>0</v>
      </c>
      <c r="G150" s="513">
        <v>0</v>
      </c>
      <c r="H150" s="513">
        <v>0</v>
      </c>
      <c r="I150" s="513">
        <v>0</v>
      </c>
      <c r="J150" s="513">
        <v>0</v>
      </c>
      <c r="K150" s="513">
        <v>0</v>
      </c>
      <c r="L150" s="513">
        <v>0</v>
      </c>
      <c r="M150" s="513">
        <v>0</v>
      </c>
      <c r="N150" s="513">
        <v>0</v>
      </c>
      <c r="O150" s="513">
        <v>0</v>
      </c>
      <c r="P150" s="513">
        <v>0</v>
      </c>
      <c r="Q150" s="513">
        <v>0</v>
      </c>
      <c r="R150" s="513">
        <v>0</v>
      </c>
      <c r="S150" s="513">
        <v>0</v>
      </c>
      <c r="T150" s="513">
        <v>0</v>
      </c>
      <c r="U150" s="513">
        <v>0</v>
      </c>
      <c r="V150" s="513">
        <v>0</v>
      </c>
      <c r="W150" s="513">
        <v>0</v>
      </c>
      <c r="X150" s="513">
        <v>0</v>
      </c>
      <c r="Y150" s="513">
        <v>0</v>
      </c>
      <c r="Z150" s="513">
        <v>0</v>
      </c>
      <c r="AA150" s="513">
        <v>0</v>
      </c>
      <c r="AB150" s="513">
        <v>0</v>
      </c>
      <c r="AC150" s="513">
        <v>0</v>
      </c>
      <c r="AD150" s="513">
        <v>0</v>
      </c>
      <c r="AE150" s="513">
        <v>0</v>
      </c>
      <c r="AF150" s="513">
        <v>0</v>
      </c>
      <c r="AG150" s="513">
        <v>0</v>
      </c>
      <c r="AH150" s="276">
        <v>0</v>
      </c>
      <c r="AI150" s="276">
        <v>0</v>
      </c>
      <c r="AJ150" s="276">
        <v>0</v>
      </c>
      <c r="AK150" s="276">
        <v>0</v>
      </c>
      <c r="AL150" s="276">
        <v>0</v>
      </c>
      <c r="AM150" s="276">
        <v>0</v>
      </c>
      <c r="AN150" s="276">
        <v>0</v>
      </c>
      <c r="AO150" s="276">
        <v>0</v>
      </c>
      <c r="AP150" s="276">
        <v>0</v>
      </c>
      <c r="AQ150" s="276">
        <v>0</v>
      </c>
      <c r="AR150" s="98"/>
    </row>
    <row r="151" spans="1:44" s="48" customFormat="1" x14ac:dyDescent="0.25">
      <c r="A151" s="274">
        <v>3</v>
      </c>
      <c r="B151" s="275" t="s">
        <v>453</v>
      </c>
      <c r="C151" s="274">
        <v>0</v>
      </c>
      <c r="D151" s="513">
        <v>6.8138817464906749</v>
      </c>
      <c r="E151" s="513">
        <v>1.0619999999999998</v>
      </c>
      <c r="F151" s="513">
        <v>5.2560817464906746</v>
      </c>
      <c r="G151" s="513">
        <v>0.49580000000000002</v>
      </c>
      <c r="H151" s="513">
        <v>0</v>
      </c>
      <c r="I151" s="513">
        <v>4.3818000000000001</v>
      </c>
      <c r="J151" s="513">
        <v>1.0620000000000001</v>
      </c>
      <c r="K151" s="513">
        <v>2.8239999999999998</v>
      </c>
      <c r="L151" s="513">
        <v>0.49580000000000002</v>
      </c>
      <c r="M151" s="513">
        <v>0</v>
      </c>
      <c r="N151" s="513">
        <v>-2.4320817464906748</v>
      </c>
      <c r="O151" s="513">
        <v>0</v>
      </c>
      <c r="P151" s="513">
        <v>-2.4320817464906748</v>
      </c>
      <c r="Q151" s="513">
        <v>0</v>
      </c>
      <c r="R151" s="513">
        <v>0</v>
      </c>
      <c r="S151" s="513">
        <v>7.3789999999999996</v>
      </c>
      <c r="T151" s="513">
        <v>0</v>
      </c>
      <c r="U151" s="513">
        <v>2.4630000000000005</v>
      </c>
      <c r="V151" s="513">
        <v>0</v>
      </c>
      <c r="W151" s="513">
        <v>4.9159999999999995</v>
      </c>
      <c r="X151" s="513">
        <v>11.672000000000001</v>
      </c>
      <c r="Y151" s="513">
        <v>0</v>
      </c>
      <c r="Z151" s="513">
        <v>2.1339999999999999</v>
      </c>
      <c r="AA151" s="513">
        <v>-0.30099999999999999</v>
      </c>
      <c r="AB151" s="513">
        <v>9.8390000000000004</v>
      </c>
      <c r="AC151" s="513">
        <v>4.293000000000001</v>
      </c>
      <c r="AD151" s="513">
        <v>0</v>
      </c>
      <c r="AE151" s="513">
        <v>-0.32900000000000063</v>
      </c>
      <c r="AF151" s="513">
        <v>-0.30099999999999999</v>
      </c>
      <c r="AG151" s="513">
        <v>4.9230000000000009</v>
      </c>
      <c r="AH151" s="276">
        <v>0</v>
      </c>
      <c r="AI151" s="276">
        <v>0</v>
      </c>
      <c r="AJ151" s="276">
        <v>0</v>
      </c>
      <c r="AK151" s="276">
        <v>0</v>
      </c>
      <c r="AL151" s="276">
        <v>0</v>
      </c>
      <c r="AM151" s="276">
        <v>0</v>
      </c>
      <c r="AN151" s="276">
        <v>0</v>
      </c>
      <c r="AO151" s="276">
        <v>0</v>
      </c>
      <c r="AP151" s="276">
        <v>0</v>
      </c>
      <c r="AQ151" s="276">
        <v>0</v>
      </c>
      <c r="AR151" s="98"/>
    </row>
    <row r="152" spans="1:44" s="48" customFormat="1" ht="47.25" x14ac:dyDescent="0.25">
      <c r="A152" s="274">
        <v>0</v>
      </c>
      <c r="B152" s="275" t="s">
        <v>604</v>
      </c>
      <c r="C152" s="274" t="s">
        <v>389</v>
      </c>
      <c r="D152" s="513">
        <v>5.2560817464906746</v>
      </c>
      <c r="E152" s="513">
        <v>0</v>
      </c>
      <c r="F152" s="513">
        <v>5.2560817464906746</v>
      </c>
      <c r="G152" s="513">
        <v>0</v>
      </c>
      <c r="H152" s="513">
        <v>0</v>
      </c>
      <c r="I152" s="513">
        <v>2.8239999999999998</v>
      </c>
      <c r="J152" s="513">
        <v>0</v>
      </c>
      <c r="K152" s="513">
        <v>2.8239999999999998</v>
      </c>
      <c r="L152" s="513">
        <v>0</v>
      </c>
      <c r="M152" s="513">
        <v>0</v>
      </c>
      <c r="N152" s="513">
        <v>-2.4320817464906748</v>
      </c>
      <c r="O152" s="513">
        <v>0</v>
      </c>
      <c r="P152" s="513">
        <v>-2.4320817464906748</v>
      </c>
      <c r="Q152" s="513">
        <v>0</v>
      </c>
      <c r="R152" s="513">
        <v>0</v>
      </c>
      <c r="S152" s="513">
        <v>7.3789999999999996</v>
      </c>
      <c r="T152" s="513">
        <v>0</v>
      </c>
      <c r="U152" s="513">
        <v>2.4630000000000005</v>
      </c>
      <c r="V152" s="513">
        <v>0</v>
      </c>
      <c r="W152" s="513">
        <v>4.9159999999999995</v>
      </c>
      <c r="X152" s="513">
        <v>11.672000000000001</v>
      </c>
      <c r="Y152" s="513">
        <v>0</v>
      </c>
      <c r="Z152" s="513">
        <v>2.1339999999999999</v>
      </c>
      <c r="AA152" s="513">
        <v>-0.30099999999999999</v>
      </c>
      <c r="AB152" s="513">
        <v>9.8390000000000004</v>
      </c>
      <c r="AC152" s="513">
        <v>4.293000000000001</v>
      </c>
      <c r="AD152" s="513">
        <v>0</v>
      </c>
      <c r="AE152" s="513">
        <v>-0.32900000000000063</v>
      </c>
      <c r="AF152" s="513">
        <v>-0.30099999999999999</v>
      </c>
      <c r="AG152" s="513">
        <v>4.9230000000000009</v>
      </c>
      <c r="AH152" s="276">
        <v>0</v>
      </c>
      <c r="AI152" s="276">
        <v>0</v>
      </c>
      <c r="AJ152" s="276">
        <v>0</v>
      </c>
      <c r="AK152" s="276">
        <v>0</v>
      </c>
      <c r="AL152" s="276">
        <v>0</v>
      </c>
      <c r="AM152" s="276">
        <v>0</v>
      </c>
      <c r="AN152" s="276">
        <v>0</v>
      </c>
      <c r="AO152" s="276">
        <v>0</v>
      </c>
      <c r="AP152" s="276">
        <v>0</v>
      </c>
      <c r="AQ152" s="276">
        <v>0</v>
      </c>
      <c r="AR152" s="98"/>
    </row>
    <row r="153" spans="1:44" s="48" customFormat="1" ht="63" x14ac:dyDescent="0.25">
      <c r="A153" s="274">
        <v>0</v>
      </c>
      <c r="B153" s="275" t="s">
        <v>605</v>
      </c>
      <c r="C153" s="274" t="s">
        <v>389</v>
      </c>
      <c r="D153" s="513">
        <v>1.0619999999999998</v>
      </c>
      <c r="E153" s="513">
        <v>1.0619999999999998</v>
      </c>
      <c r="F153" s="513">
        <v>0</v>
      </c>
      <c r="G153" s="513">
        <v>0</v>
      </c>
      <c r="H153" s="513">
        <v>0</v>
      </c>
      <c r="I153" s="513">
        <v>1.0620000000000001</v>
      </c>
      <c r="J153" s="513">
        <v>1.0620000000000001</v>
      </c>
      <c r="K153" s="513">
        <v>0</v>
      </c>
      <c r="L153" s="513">
        <v>0</v>
      </c>
      <c r="M153" s="513">
        <v>0</v>
      </c>
      <c r="N153" s="513">
        <v>0</v>
      </c>
      <c r="O153" s="513">
        <v>0</v>
      </c>
      <c r="P153" s="513">
        <v>0</v>
      </c>
      <c r="Q153" s="513">
        <v>0</v>
      </c>
      <c r="R153" s="513">
        <v>0</v>
      </c>
      <c r="S153" s="513">
        <v>0</v>
      </c>
      <c r="T153" s="513">
        <v>0</v>
      </c>
      <c r="U153" s="513">
        <v>0</v>
      </c>
      <c r="V153" s="513">
        <v>0</v>
      </c>
      <c r="W153" s="513">
        <v>0</v>
      </c>
      <c r="X153" s="513">
        <v>0</v>
      </c>
      <c r="Y153" s="513">
        <v>0</v>
      </c>
      <c r="Z153" s="513">
        <v>0</v>
      </c>
      <c r="AA153" s="513">
        <v>0</v>
      </c>
      <c r="AB153" s="513">
        <v>0</v>
      </c>
      <c r="AC153" s="513">
        <v>0</v>
      </c>
      <c r="AD153" s="513">
        <v>0</v>
      </c>
      <c r="AE153" s="513">
        <v>0</v>
      </c>
      <c r="AF153" s="513">
        <v>0</v>
      </c>
      <c r="AG153" s="513">
        <v>0</v>
      </c>
      <c r="AH153" s="276">
        <v>0</v>
      </c>
      <c r="AI153" s="276">
        <v>0</v>
      </c>
      <c r="AJ153" s="276">
        <v>0</v>
      </c>
      <c r="AK153" s="276">
        <v>0</v>
      </c>
      <c r="AL153" s="276">
        <v>0</v>
      </c>
      <c r="AM153" s="276">
        <v>0</v>
      </c>
      <c r="AN153" s="276">
        <v>0</v>
      </c>
      <c r="AO153" s="276">
        <v>0</v>
      </c>
      <c r="AP153" s="276">
        <v>0</v>
      </c>
      <c r="AQ153" s="276">
        <v>0</v>
      </c>
      <c r="AR153" s="98"/>
    </row>
    <row r="154" spans="1:44" s="48" customFormat="1" ht="47.25" x14ac:dyDescent="0.25">
      <c r="A154" s="274">
        <v>0</v>
      </c>
      <c r="B154" s="275" t="s">
        <v>606</v>
      </c>
      <c r="C154" s="274" t="s">
        <v>385</v>
      </c>
      <c r="D154" s="513">
        <v>0.49580000000000002</v>
      </c>
      <c r="E154" s="513">
        <v>0</v>
      </c>
      <c r="F154" s="513">
        <v>0</v>
      </c>
      <c r="G154" s="513">
        <v>0.49580000000000002</v>
      </c>
      <c r="H154" s="513">
        <v>0</v>
      </c>
      <c r="I154" s="513">
        <v>0.49580000000000002</v>
      </c>
      <c r="J154" s="513">
        <v>0</v>
      </c>
      <c r="K154" s="513">
        <v>0</v>
      </c>
      <c r="L154" s="513">
        <v>0.49580000000000002</v>
      </c>
      <c r="M154" s="513">
        <v>0</v>
      </c>
      <c r="N154" s="513">
        <v>0</v>
      </c>
      <c r="O154" s="513">
        <v>0</v>
      </c>
      <c r="P154" s="513">
        <v>0</v>
      </c>
      <c r="Q154" s="513">
        <v>0</v>
      </c>
      <c r="R154" s="513">
        <v>0</v>
      </c>
      <c r="S154" s="513">
        <v>0</v>
      </c>
      <c r="T154" s="513">
        <v>0</v>
      </c>
      <c r="U154" s="513">
        <v>0</v>
      </c>
      <c r="V154" s="513">
        <v>0</v>
      </c>
      <c r="W154" s="513">
        <v>0</v>
      </c>
      <c r="X154" s="513">
        <v>0</v>
      </c>
      <c r="Y154" s="513">
        <v>0</v>
      </c>
      <c r="Z154" s="513">
        <v>0</v>
      </c>
      <c r="AA154" s="513">
        <v>0</v>
      </c>
      <c r="AB154" s="513">
        <v>0</v>
      </c>
      <c r="AC154" s="513">
        <v>0</v>
      </c>
      <c r="AD154" s="513">
        <v>0</v>
      </c>
      <c r="AE154" s="513">
        <v>0</v>
      </c>
      <c r="AF154" s="513">
        <v>0</v>
      </c>
      <c r="AG154" s="513">
        <v>0</v>
      </c>
      <c r="AH154" s="276">
        <v>0</v>
      </c>
      <c r="AI154" s="276">
        <v>0</v>
      </c>
      <c r="AJ154" s="276">
        <v>0</v>
      </c>
      <c r="AK154" s="276">
        <v>0</v>
      </c>
      <c r="AL154" s="276">
        <v>0</v>
      </c>
      <c r="AM154" s="276">
        <v>0</v>
      </c>
      <c r="AN154" s="276">
        <v>0</v>
      </c>
      <c r="AO154" s="276">
        <v>0</v>
      </c>
      <c r="AP154" s="276">
        <v>0</v>
      </c>
      <c r="AQ154" s="276">
        <v>0</v>
      </c>
      <c r="AR154" s="98"/>
    </row>
    <row r="155" spans="1:44" s="48" customFormat="1" x14ac:dyDescent="0.25">
      <c r="A155" s="274">
        <v>4</v>
      </c>
      <c r="B155" s="275" t="s">
        <v>454</v>
      </c>
      <c r="C155" s="274">
        <v>0</v>
      </c>
      <c r="D155" s="513">
        <v>0</v>
      </c>
      <c r="E155" s="513">
        <v>0</v>
      </c>
      <c r="F155" s="513">
        <v>0</v>
      </c>
      <c r="G155" s="513">
        <v>0</v>
      </c>
      <c r="H155" s="513">
        <v>0</v>
      </c>
      <c r="I155" s="513">
        <v>6.7058775300000004</v>
      </c>
      <c r="J155" s="513">
        <v>0</v>
      </c>
      <c r="K155" s="513">
        <v>6.7058775300000004</v>
      </c>
      <c r="L155" s="513">
        <v>0</v>
      </c>
      <c r="M155" s="513">
        <v>0</v>
      </c>
      <c r="N155" s="513">
        <v>6.7058775300000004</v>
      </c>
      <c r="O155" s="513">
        <v>0</v>
      </c>
      <c r="P155" s="513">
        <v>6.7058775300000004</v>
      </c>
      <c r="Q155" s="513">
        <v>0</v>
      </c>
      <c r="R155" s="513">
        <v>0</v>
      </c>
      <c r="S155" s="513">
        <v>3.8690000000000002</v>
      </c>
      <c r="T155" s="513">
        <v>0.16900000000000001</v>
      </c>
      <c r="U155" s="513">
        <v>0.89100000000000013</v>
      </c>
      <c r="V155" s="513">
        <v>1.3220000000000001</v>
      </c>
      <c r="W155" s="513">
        <v>1.4870000000000001</v>
      </c>
      <c r="X155" s="513">
        <v>6.508</v>
      </c>
      <c r="Y155" s="513">
        <v>0.222</v>
      </c>
      <c r="Z155" s="513">
        <v>3.12</v>
      </c>
      <c r="AA155" s="513">
        <v>0.44800000000000001</v>
      </c>
      <c r="AB155" s="513">
        <v>2.718</v>
      </c>
      <c r="AC155" s="513">
        <v>2.6389999999999998</v>
      </c>
      <c r="AD155" s="513">
        <v>5.2999999999999992E-2</v>
      </c>
      <c r="AE155" s="513">
        <v>2.2290000000000001</v>
      </c>
      <c r="AF155" s="513">
        <v>-0.87400000000000011</v>
      </c>
      <c r="AG155" s="513">
        <v>1.2309999999999999</v>
      </c>
      <c r="AH155" s="276">
        <v>0</v>
      </c>
      <c r="AI155" s="276">
        <v>0</v>
      </c>
      <c r="AJ155" s="276">
        <v>0</v>
      </c>
      <c r="AK155" s="276">
        <v>0</v>
      </c>
      <c r="AL155" s="276">
        <v>0</v>
      </c>
      <c r="AM155" s="276">
        <v>0</v>
      </c>
      <c r="AN155" s="276">
        <v>0</v>
      </c>
      <c r="AO155" s="276">
        <v>0</v>
      </c>
      <c r="AP155" s="276">
        <v>0</v>
      </c>
      <c r="AQ155" s="276">
        <v>0</v>
      </c>
      <c r="AR155" s="98"/>
    </row>
    <row r="156" spans="1:44" s="48" customFormat="1" ht="47.25" x14ac:dyDescent="0.25">
      <c r="A156" s="274">
        <v>0</v>
      </c>
      <c r="B156" s="275" t="s">
        <v>607</v>
      </c>
      <c r="C156" s="274" t="s">
        <v>385</v>
      </c>
      <c r="D156" s="513">
        <v>0</v>
      </c>
      <c r="E156" s="513">
        <v>0</v>
      </c>
      <c r="F156" s="513">
        <v>0</v>
      </c>
      <c r="G156" s="513">
        <v>0</v>
      </c>
      <c r="H156" s="513">
        <v>0</v>
      </c>
      <c r="I156" s="513">
        <v>6.7058775300000004</v>
      </c>
      <c r="J156" s="513">
        <v>0</v>
      </c>
      <c r="K156" s="513">
        <v>6.7058775300000004</v>
      </c>
      <c r="L156" s="513">
        <v>0</v>
      </c>
      <c r="M156" s="513">
        <v>0</v>
      </c>
      <c r="N156" s="513">
        <v>6.7058775300000004</v>
      </c>
      <c r="O156" s="513">
        <v>0</v>
      </c>
      <c r="P156" s="513">
        <v>6.7058775300000004</v>
      </c>
      <c r="Q156" s="513">
        <v>0</v>
      </c>
      <c r="R156" s="513">
        <v>0</v>
      </c>
      <c r="S156" s="513">
        <v>3.3690000000000002</v>
      </c>
      <c r="T156" s="513">
        <v>0</v>
      </c>
      <c r="U156" s="513">
        <v>0.66400000000000015</v>
      </c>
      <c r="V156" s="513">
        <v>1.218</v>
      </c>
      <c r="W156" s="513">
        <v>1.4870000000000001</v>
      </c>
      <c r="X156" s="513">
        <v>3.149</v>
      </c>
      <c r="Y156" s="513">
        <v>0</v>
      </c>
      <c r="Z156" s="513">
        <v>0.158</v>
      </c>
      <c r="AA156" s="513">
        <v>0.44800000000000001</v>
      </c>
      <c r="AB156" s="513">
        <v>2.5430000000000001</v>
      </c>
      <c r="AC156" s="513">
        <v>-0.2200000000000002</v>
      </c>
      <c r="AD156" s="513">
        <v>0</v>
      </c>
      <c r="AE156" s="513">
        <v>-0.50600000000000012</v>
      </c>
      <c r="AF156" s="513">
        <v>-0.77</v>
      </c>
      <c r="AG156" s="513">
        <v>1.056</v>
      </c>
      <c r="AH156" s="276">
        <v>0</v>
      </c>
      <c r="AI156" s="276">
        <v>0</v>
      </c>
      <c r="AJ156" s="276">
        <v>0</v>
      </c>
      <c r="AK156" s="276">
        <v>0</v>
      </c>
      <c r="AL156" s="276">
        <v>0</v>
      </c>
      <c r="AM156" s="276">
        <v>0</v>
      </c>
      <c r="AN156" s="276">
        <v>0</v>
      </c>
      <c r="AO156" s="276">
        <v>0</v>
      </c>
      <c r="AP156" s="276">
        <v>0</v>
      </c>
      <c r="AQ156" s="276">
        <v>0</v>
      </c>
      <c r="AR156" s="98"/>
    </row>
    <row r="157" spans="1:44" s="48" customFormat="1" ht="47.25" x14ac:dyDescent="0.25">
      <c r="A157" s="274">
        <v>0</v>
      </c>
      <c r="B157" s="275" t="s">
        <v>608</v>
      </c>
      <c r="C157" s="274" t="s">
        <v>385</v>
      </c>
      <c r="D157" s="513">
        <v>0</v>
      </c>
      <c r="E157" s="513">
        <v>0</v>
      </c>
      <c r="F157" s="513">
        <v>0</v>
      </c>
      <c r="G157" s="513">
        <v>0</v>
      </c>
      <c r="H157" s="513">
        <v>0</v>
      </c>
      <c r="I157" s="513">
        <v>0</v>
      </c>
      <c r="J157" s="513">
        <v>0</v>
      </c>
      <c r="K157" s="513">
        <v>0</v>
      </c>
      <c r="L157" s="513">
        <v>0</v>
      </c>
      <c r="M157" s="513">
        <v>0</v>
      </c>
      <c r="N157" s="513">
        <v>0</v>
      </c>
      <c r="O157" s="513">
        <v>0</v>
      </c>
      <c r="P157" s="513">
        <v>0</v>
      </c>
      <c r="Q157" s="513">
        <v>0</v>
      </c>
      <c r="R157" s="513">
        <v>0</v>
      </c>
      <c r="S157" s="513">
        <v>0.5</v>
      </c>
      <c r="T157" s="513">
        <v>0.16900000000000001</v>
      </c>
      <c r="U157" s="513">
        <v>0.22700000000000001</v>
      </c>
      <c r="V157" s="513">
        <v>0.104</v>
      </c>
      <c r="W157" s="513">
        <v>0</v>
      </c>
      <c r="X157" s="513">
        <v>3.359</v>
      </c>
      <c r="Y157" s="513">
        <v>0.222</v>
      </c>
      <c r="Z157" s="513">
        <v>2.9620000000000002</v>
      </c>
      <c r="AA157" s="513">
        <v>0</v>
      </c>
      <c r="AB157" s="513">
        <v>0.17499999999999979</v>
      </c>
      <c r="AC157" s="513">
        <v>2.859</v>
      </c>
      <c r="AD157" s="513">
        <v>5.2999999999999992E-2</v>
      </c>
      <c r="AE157" s="513">
        <v>2.7350000000000003</v>
      </c>
      <c r="AF157" s="513">
        <v>-0.104</v>
      </c>
      <c r="AG157" s="513">
        <v>0.17499999999999979</v>
      </c>
      <c r="AH157" s="276">
        <v>0</v>
      </c>
      <c r="AI157" s="276">
        <v>0</v>
      </c>
      <c r="AJ157" s="276">
        <v>0</v>
      </c>
      <c r="AK157" s="276">
        <v>0</v>
      </c>
      <c r="AL157" s="276">
        <v>0</v>
      </c>
      <c r="AM157" s="276">
        <v>0</v>
      </c>
      <c r="AN157" s="276">
        <v>0</v>
      </c>
      <c r="AO157" s="276">
        <v>0</v>
      </c>
      <c r="AP157" s="276">
        <v>0</v>
      </c>
      <c r="AQ157" s="276">
        <v>0</v>
      </c>
      <c r="AR157" s="98"/>
    </row>
    <row r="158" spans="1:44" s="48" customFormat="1" x14ac:dyDescent="0.25">
      <c r="A158" s="274">
        <v>5</v>
      </c>
      <c r="B158" s="275" t="s">
        <v>455</v>
      </c>
      <c r="C158" s="274">
        <v>0</v>
      </c>
      <c r="D158" s="513">
        <v>0</v>
      </c>
      <c r="E158" s="513">
        <v>0</v>
      </c>
      <c r="F158" s="513">
        <v>0</v>
      </c>
      <c r="G158" s="513">
        <v>0</v>
      </c>
      <c r="H158" s="513">
        <v>0</v>
      </c>
      <c r="I158" s="513">
        <v>0</v>
      </c>
      <c r="J158" s="513">
        <v>0</v>
      </c>
      <c r="K158" s="513">
        <v>0</v>
      </c>
      <c r="L158" s="513">
        <v>0</v>
      </c>
      <c r="M158" s="513">
        <v>0</v>
      </c>
      <c r="N158" s="513">
        <v>0</v>
      </c>
      <c r="O158" s="513">
        <v>0</v>
      </c>
      <c r="P158" s="513">
        <v>0</v>
      </c>
      <c r="Q158" s="513">
        <v>0</v>
      </c>
      <c r="R158" s="513">
        <v>0</v>
      </c>
      <c r="S158" s="513">
        <v>0</v>
      </c>
      <c r="T158" s="513">
        <v>0</v>
      </c>
      <c r="U158" s="513">
        <v>0</v>
      </c>
      <c r="V158" s="513">
        <v>0</v>
      </c>
      <c r="W158" s="513">
        <v>0</v>
      </c>
      <c r="X158" s="513">
        <v>0</v>
      </c>
      <c r="Y158" s="513">
        <v>0</v>
      </c>
      <c r="Z158" s="513">
        <v>0</v>
      </c>
      <c r="AA158" s="513">
        <v>0</v>
      </c>
      <c r="AB158" s="513">
        <v>0</v>
      </c>
      <c r="AC158" s="513">
        <v>0</v>
      </c>
      <c r="AD158" s="513">
        <v>0</v>
      </c>
      <c r="AE158" s="513">
        <v>0</v>
      </c>
      <c r="AF158" s="513">
        <v>0</v>
      </c>
      <c r="AG158" s="513">
        <v>0</v>
      </c>
      <c r="AH158" s="276">
        <v>0</v>
      </c>
      <c r="AI158" s="276">
        <v>0</v>
      </c>
      <c r="AJ158" s="276">
        <v>0</v>
      </c>
      <c r="AK158" s="276">
        <v>0</v>
      </c>
      <c r="AL158" s="276">
        <v>0</v>
      </c>
      <c r="AM158" s="276">
        <v>0</v>
      </c>
      <c r="AN158" s="276">
        <v>0</v>
      </c>
      <c r="AO158" s="276">
        <v>0</v>
      </c>
      <c r="AP158" s="276">
        <v>0</v>
      </c>
      <c r="AQ158" s="276">
        <v>0</v>
      </c>
      <c r="AR158" s="98"/>
    </row>
    <row r="159" spans="1:44" s="48" customFormat="1" x14ac:dyDescent="0.25">
      <c r="A159" s="274">
        <v>6</v>
      </c>
      <c r="B159" s="275" t="s">
        <v>456</v>
      </c>
      <c r="C159" s="274">
        <v>0</v>
      </c>
      <c r="D159" s="513">
        <v>0</v>
      </c>
      <c r="E159" s="513">
        <v>0</v>
      </c>
      <c r="F159" s="513">
        <v>0</v>
      </c>
      <c r="G159" s="513">
        <v>0</v>
      </c>
      <c r="H159" s="513">
        <v>0</v>
      </c>
      <c r="I159" s="513">
        <v>0</v>
      </c>
      <c r="J159" s="513">
        <v>0</v>
      </c>
      <c r="K159" s="513">
        <v>0</v>
      </c>
      <c r="L159" s="513">
        <v>0</v>
      </c>
      <c r="M159" s="513">
        <v>0</v>
      </c>
      <c r="N159" s="513">
        <v>0</v>
      </c>
      <c r="O159" s="513">
        <v>0</v>
      </c>
      <c r="P159" s="513">
        <v>0</v>
      </c>
      <c r="Q159" s="513">
        <v>0</v>
      </c>
      <c r="R159" s="513">
        <v>0</v>
      </c>
      <c r="S159" s="513">
        <v>0</v>
      </c>
      <c r="T159" s="513">
        <v>0</v>
      </c>
      <c r="U159" s="513">
        <v>0</v>
      </c>
      <c r="V159" s="513">
        <v>0</v>
      </c>
      <c r="W159" s="513">
        <v>0</v>
      </c>
      <c r="X159" s="513">
        <v>0</v>
      </c>
      <c r="Y159" s="513">
        <v>0</v>
      </c>
      <c r="Z159" s="513">
        <v>0</v>
      </c>
      <c r="AA159" s="513">
        <v>0</v>
      </c>
      <c r="AB159" s="513">
        <v>0</v>
      </c>
      <c r="AC159" s="513">
        <v>0</v>
      </c>
      <c r="AD159" s="513">
        <v>0</v>
      </c>
      <c r="AE159" s="513">
        <v>0</v>
      </c>
      <c r="AF159" s="513">
        <v>0</v>
      </c>
      <c r="AG159" s="513">
        <v>0</v>
      </c>
      <c r="AH159" s="276">
        <v>0</v>
      </c>
      <c r="AI159" s="276">
        <v>0</v>
      </c>
      <c r="AJ159" s="276">
        <v>0</v>
      </c>
      <c r="AK159" s="276">
        <v>0</v>
      </c>
      <c r="AL159" s="276">
        <v>0</v>
      </c>
      <c r="AM159" s="276">
        <v>0</v>
      </c>
      <c r="AN159" s="276">
        <v>0</v>
      </c>
      <c r="AO159" s="276">
        <v>0</v>
      </c>
      <c r="AP159" s="276">
        <v>0</v>
      </c>
      <c r="AQ159" s="276">
        <v>0</v>
      </c>
      <c r="AR159" s="98"/>
    </row>
    <row r="160" spans="1:44" s="48" customFormat="1" x14ac:dyDescent="0.25">
      <c r="A160" s="274">
        <v>7</v>
      </c>
      <c r="B160" s="275" t="s">
        <v>457</v>
      </c>
      <c r="C160" s="274">
        <v>0</v>
      </c>
      <c r="D160" s="513">
        <v>0</v>
      </c>
      <c r="E160" s="513">
        <v>0</v>
      </c>
      <c r="F160" s="513">
        <v>0</v>
      </c>
      <c r="G160" s="513">
        <v>0</v>
      </c>
      <c r="H160" s="513">
        <v>0</v>
      </c>
      <c r="I160" s="513">
        <v>0</v>
      </c>
      <c r="J160" s="513">
        <v>0</v>
      </c>
      <c r="K160" s="513">
        <v>0</v>
      </c>
      <c r="L160" s="513">
        <v>0</v>
      </c>
      <c r="M160" s="513">
        <v>0</v>
      </c>
      <c r="N160" s="513">
        <v>0</v>
      </c>
      <c r="O160" s="513">
        <v>0</v>
      </c>
      <c r="P160" s="513">
        <v>0</v>
      </c>
      <c r="Q160" s="513">
        <v>0</v>
      </c>
      <c r="R160" s="513">
        <v>0</v>
      </c>
      <c r="S160" s="513">
        <v>0</v>
      </c>
      <c r="T160" s="513">
        <v>0</v>
      </c>
      <c r="U160" s="513">
        <v>0</v>
      </c>
      <c r="V160" s="513">
        <v>0</v>
      </c>
      <c r="W160" s="513">
        <v>0</v>
      </c>
      <c r="X160" s="513">
        <v>0</v>
      </c>
      <c r="Y160" s="513">
        <v>0</v>
      </c>
      <c r="Z160" s="513">
        <v>0</v>
      </c>
      <c r="AA160" s="513">
        <v>0</v>
      </c>
      <c r="AB160" s="513">
        <v>0</v>
      </c>
      <c r="AC160" s="513">
        <v>0</v>
      </c>
      <c r="AD160" s="513">
        <v>0</v>
      </c>
      <c r="AE160" s="513">
        <v>0</v>
      </c>
      <c r="AF160" s="513">
        <v>0</v>
      </c>
      <c r="AG160" s="513">
        <v>0</v>
      </c>
      <c r="AH160" s="276">
        <v>0</v>
      </c>
      <c r="AI160" s="276">
        <v>0</v>
      </c>
      <c r="AJ160" s="276">
        <v>0</v>
      </c>
      <c r="AK160" s="276">
        <v>0</v>
      </c>
      <c r="AL160" s="276">
        <v>0</v>
      </c>
      <c r="AM160" s="276">
        <v>0</v>
      </c>
      <c r="AN160" s="276">
        <v>0</v>
      </c>
      <c r="AO160" s="276">
        <v>0</v>
      </c>
      <c r="AP160" s="276">
        <v>0</v>
      </c>
      <c r="AQ160" s="276">
        <v>0</v>
      </c>
      <c r="AR160" s="98"/>
    </row>
    <row r="161" spans="1:44" s="48" customFormat="1" x14ac:dyDescent="0.25">
      <c r="A161" s="274">
        <v>8</v>
      </c>
      <c r="B161" s="275" t="s">
        <v>120</v>
      </c>
      <c r="C161" s="274">
        <v>0</v>
      </c>
      <c r="D161" s="513">
        <v>0</v>
      </c>
      <c r="E161" s="513">
        <v>0</v>
      </c>
      <c r="F161" s="513">
        <v>0</v>
      </c>
      <c r="G161" s="513">
        <v>0</v>
      </c>
      <c r="H161" s="513">
        <v>0</v>
      </c>
      <c r="I161" s="513">
        <v>0</v>
      </c>
      <c r="J161" s="513">
        <v>0</v>
      </c>
      <c r="K161" s="513">
        <v>0</v>
      </c>
      <c r="L161" s="513">
        <v>0</v>
      </c>
      <c r="M161" s="513">
        <v>0</v>
      </c>
      <c r="N161" s="513">
        <v>0</v>
      </c>
      <c r="O161" s="513">
        <v>0</v>
      </c>
      <c r="P161" s="513">
        <v>0</v>
      </c>
      <c r="Q161" s="513">
        <v>0</v>
      </c>
      <c r="R161" s="513">
        <v>0</v>
      </c>
      <c r="S161" s="513">
        <v>0</v>
      </c>
      <c r="T161" s="513">
        <v>0</v>
      </c>
      <c r="U161" s="513">
        <v>0</v>
      </c>
      <c r="V161" s="513">
        <v>0</v>
      </c>
      <c r="W161" s="513">
        <v>0</v>
      </c>
      <c r="X161" s="513">
        <v>0</v>
      </c>
      <c r="Y161" s="513">
        <v>0</v>
      </c>
      <c r="Z161" s="513">
        <v>0</v>
      </c>
      <c r="AA161" s="513">
        <v>0</v>
      </c>
      <c r="AB161" s="513">
        <v>0</v>
      </c>
      <c r="AC161" s="513">
        <v>0</v>
      </c>
      <c r="AD161" s="513">
        <v>0</v>
      </c>
      <c r="AE161" s="513">
        <v>0</v>
      </c>
      <c r="AF161" s="513">
        <v>0</v>
      </c>
      <c r="AG161" s="513">
        <v>0</v>
      </c>
      <c r="AH161" s="276">
        <v>0</v>
      </c>
      <c r="AI161" s="276">
        <v>0</v>
      </c>
      <c r="AJ161" s="276">
        <v>0</v>
      </c>
      <c r="AK161" s="276">
        <v>0</v>
      </c>
      <c r="AL161" s="276">
        <v>0</v>
      </c>
      <c r="AM161" s="276">
        <v>0</v>
      </c>
      <c r="AN161" s="276">
        <v>0</v>
      </c>
      <c r="AO161" s="276">
        <v>0</v>
      </c>
      <c r="AP161" s="276">
        <v>0</v>
      </c>
      <c r="AQ161" s="276">
        <v>0</v>
      </c>
      <c r="AR161" s="98"/>
    </row>
    <row r="162" spans="1:44" s="48" customFormat="1" x14ac:dyDescent="0.25">
      <c r="A162" s="274">
        <v>9</v>
      </c>
      <c r="B162" s="275" t="s">
        <v>458</v>
      </c>
      <c r="C162" s="274">
        <v>0</v>
      </c>
      <c r="D162" s="513">
        <v>0</v>
      </c>
      <c r="E162" s="513">
        <v>0</v>
      </c>
      <c r="F162" s="513">
        <v>0</v>
      </c>
      <c r="G162" s="513">
        <v>0</v>
      </c>
      <c r="H162" s="513">
        <v>0</v>
      </c>
      <c r="I162" s="513">
        <v>0</v>
      </c>
      <c r="J162" s="513">
        <v>0</v>
      </c>
      <c r="K162" s="513">
        <v>0</v>
      </c>
      <c r="L162" s="513">
        <v>0</v>
      </c>
      <c r="M162" s="513">
        <v>0</v>
      </c>
      <c r="N162" s="513">
        <v>0</v>
      </c>
      <c r="O162" s="513">
        <v>0</v>
      </c>
      <c r="P162" s="513">
        <v>0</v>
      </c>
      <c r="Q162" s="513">
        <v>0</v>
      </c>
      <c r="R162" s="513">
        <v>0</v>
      </c>
      <c r="S162" s="513">
        <v>0</v>
      </c>
      <c r="T162" s="513">
        <v>0</v>
      </c>
      <c r="U162" s="513">
        <v>0</v>
      </c>
      <c r="V162" s="513">
        <v>0</v>
      </c>
      <c r="W162" s="513">
        <v>0</v>
      </c>
      <c r="X162" s="513">
        <v>0</v>
      </c>
      <c r="Y162" s="513">
        <v>0</v>
      </c>
      <c r="Z162" s="513">
        <v>0</v>
      </c>
      <c r="AA162" s="513">
        <v>0</v>
      </c>
      <c r="AB162" s="513">
        <v>0</v>
      </c>
      <c r="AC162" s="513">
        <v>0</v>
      </c>
      <c r="AD162" s="513">
        <v>0</v>
      </c>
      <c r="AE162" s="513">
        <v>0</v>
      </c>
      <c r="AF162" s="513">
        <v>0</v>
      </c>
      <c r="AG162" s="513">
        <v>0</v>
      </c>
      <c r="AH162" s="276">
        <v>0</v>
      </c>
      <c r="AI162" s="276">
        <v>0</v>
      </c>
      <c r="AJ162" s="276">
        <v>0</v>
      </c>
      <c r="AK162" s="276">
        <v>0</v>
      </c>
      <c r="AL162" s="276">
        <v>0</v>
      </c>
      <c r="AM162" s="276">
        <v>0</v>
      </c>
      <c r="AN162" s="276">
        <v>0</v>
      </c>
      <c r="AO162" s="276">
        <v>0</v>
      </c>
      <c r="AP162" s="276">
        <v>0</v>
      </c>
      <c r="AQ162" s="276">
        <v>0</v>
      </c>
      <c r="AR162" s="98"/>
    </row>
    <row r="163" spans="1:44" s="48" customFormat="1" x14ac:dyDescent="0.25">
      <c r="A163" s="274">
        <v>10</v>
      </c>
      <c r="B163" s="275" t="s">
        <v>459</v>
      </c>
      <c r="C163" s="274">
        <v>0</v>
      </c>
      <c r="D163" s="513">
        <v>0</v>
      </c>
      <c r="E163" s="513">
        <v>0</v>
      </c>
      <c r="F163" s="513">
        <v>0</v>
      </c>
      <c r="G163" s="513">
        <v>0</v>
      </c>
      <c r="H163" s="513">
        <v>0</v>
      </c>
      <c r="I163" s="513">
        <v>0</v>
      </c>
      <c r="J163" s="513">
        <v>0</v>
      </c>
      <c r="K163" s="513">
        <v>0</v>
      </c>
      <c r="L163" s="513">
        <v>0</v>
      </c>
      <c r="M163" s="513">
        <v>0</v>
      </c>
      <c r="N163" s="513">
        <v>0</v>
      </c>
      <c r="O163" s="513">
        <v>0</v>
      </c>
      <c r="P163" s="513">
        <v>0</v>
      </c>
      <c r="Q163" s="513">
        <v>0</v>
      </c>
      <c r="R163" s="513">
        <v>0</v>
      </c>
      <c r="S163" s="513">
        <v>0</v>
      </c>
      <c r="T163" s="513">
        <v>0</v>
      </c>
      <c r="U163" s="513">
        <v>0</v>
      </c>
      <c r="V163" s="513">
        <v>0</v>
      </c>
      <c r="W163" s="513">
        <v>0</v>
      </c>
      <c r="X163" s="513">
        <v>0</v>
      </c>
      <c r="Y163" s="513">
        <v>0</v>
      </c>
      <c r="Z163" s="513">
        <v>0</v>
      </c>
      <c r="AA163" s="513">
        <v>0</v>
      </c>
      <c r="AB163" s="513">
        <v>0</v>
      </c>
      <c r="AC163" s="513">
        <v>0</v>
      </c>
      <c r="AD163" s="513">
        <v>0</v>
      </c>
      <c r="AE163" s="513">
        <v>0</v>
      </c>
      <c r="AF163" s="513">
        <v>0</v>
      </c>
      <c r="AG163" s="513">
        <v>0</v>
      </c>
      <c r="AH163" s="276">
        <v>0</v>
      </c>
      <c r="AI163" s="276">
        <v>0</v>
      </c>
      <c r="AJ163" s="276">
        <v>0</v>
      </c>
      <c r="AK163" s="276">
        <v>0</v>
      </c>
      <c r="AL163" s="276">
        <v>0</v>
      </c>
      <c r="AM163" s="276">
        <v>0</v>
      </c>
      <c r="AN163" s="276">
        <v>0</v>
      </c>
      <c r="AO163" s="276">
        <v>0</v>
      </c>
      <c r="AP163" s="276">
        <v>0</v>
      </c>
      <c r="AQ163" s="276">
        <v>0</v>
      </c>
      <c r="AR163" s="98"/>
    </row>
    <row r="164" spans="1:44" s="48" customFormat="1" x14ac:dyDescent="0.25">
      <c r="A164" s="274">
        <v>11</v>
      </c>
      <c r="B164" s="275" t="s">
        <v>460</v>
      </c>
      <c r="C164" s="274">
        <v>0</v>
      </c>
      <c r="D164" s="513">
        <v>32.161149999999999</v>
      </c>
      <c r="E164" s="513">
        <v>2.2512799999999999</v>
      </c>
      <c r="F164" s="513">
        <v>16.080570000000002</v>
      </c>
      <c r="G164" s="513">
        <v>13.507680000000001</v>
      </c>
      <c r="H164" s="513">
        <v>0.32161999999999713</v>
      </c>
      <c r="I164" s="513">
        <v>303.67736572000001</v>
      </c>
      <c r="J164" s="513">
        <v>0.42038077000000001</v>
      </c>
      <c r="K164" s="513">
        <v>76.16034587</v>
      </c>
      <c r="L164" s="513">
        <v>214.70773295000001</v>
      </c>
      <c r="M164" s="513">
        <v>12.388906129999999</v>
      </c>
      <c r="N164" s="513">
        <v>271.51621571999999</v>
      </c>
      <c r="O164" s="513">
        <v>-1.83089923</v>
      </c>
      <c r="P164" s="513">
        <v>60.079775869999999</v>
      </c>
      <c r="Q164" s="513">
        <v>201.20005295000001</v>
      </c>
      <c r="R164" s="513">
        <v>12.067286130000001</v>
      </c>
      <c r="S164" s="513">
        <v>168</v>
      </c>
      <c r="T164" s="513">
        <v>10.606999999999999</v>
      </c>
      <c r="U164" s="513">
        <v>44.484000000000002</v>
      </c>
      <c r="V164" s="513">
        <v>92.572999999999993</v>
      </c>
      <c r="W164" s="513">
        <v>20.335999999999999</v>
      </c>
      <c r="X164" s="513">
        <v>291.45829334999996</v>
      </c>
      <c r="Y164" s="513">
        <v>13.456</v>
      </c>
      <c r="Z164" s="513">
        <v>71.864999999999995</v>
      </c>
      <c r="AA164" s="513">
        <v>176.93</v>
      </c>
      <c r="AB164" s="513">
        <v>29.207293349999997</v>
      </c>
      <c r="AC164" s="513">
        <v>123.45829334999996</v>
      </c>
      <c r="AD164" s="513">
        <v>2.8490000000000002</v>
      </c>
      <c r="AE164" s="513">
        <v>27.380999999999993</v>
      </c>
      <c r="AF164" s="513">
        <v>84.357000000000014</v>
      </c>
      <c r="AG164" s="513">
        <v>8.8712933499999984</v>
      </c>
      <c r="AH164" s="276">
        <v>0</v>
      </c>
      <c r="AI164" s="276">
        <v>0</v>
      </c>
      <c r="AJ164" s="276">
        <v>0</v>
      </c>
      <c r="AK164" s="276">
        <v>20</v>
      </c>
      <c r="AL164" s="276">
        <v>0</v>
      </c>
      <c r="AM164" s="276">
        <v>0</v>
      </c>
      <c r="AN164" s="276">
        <v>0</v>
      </c>
      <c r="AO164" s="276">
        <v>0</v>
      </c>
      <c r="AP164" s="276">
        <v>4.0739999999999998</v>
      </c>
      <c r="AQ164" s="276">
        <v>0</v>
      </c>
      <c r="AR164" s="98"/>
    </row>
    <row r="165" spans="1:44" s="48" customFormat="1" x14ac:dyDescent="0.25">
      <c r="A165" s="274">
        <v>0</v>
      </c>
      <c r="B165" s="275" t="s">
        <v>526</v>
      </c>
      <c r="C165" s="274" t="s">
        <v>388</v>
      </c>
      <c r="D165" s="513">
        <v>0</v>
      </c>
      <c r="E165" s="513">
        <v>0</v>
      </c>
      <c r="F165" s="513">
        <v>0</v>
      </c>
      <c r="G165" s="513">
        <v>0</v>
      </c>
      <c r="H165" s="513">
        <v>0</v>
      </c>
      <c r="I165" s="513">
        <v>1.876239E-2</v>
      </c>
      <c r="J165" s="513">
        <v>0</v>
      </c>
      <c r="K165" s="513">
        <v>0</v>
      </c>
      <c r="L165" s="513">
        <v>0</v>
      </c>
      <c r="M165" s="513">
        <v>1.876239E-2</v>
      </c>
      <c r="N165" s="513">
        <v>1.876239E-2</v>
      </c>
      <c r="O165" s="513">
        <v>0</v>
      </c>
      <c r="P165" s="513">
        <v>0</v>
      </c>
      <c r="Q165" s="513">
        <v>0</v>
      </c>
      <c r="R165" s="513">
        <v>1.876239E-2</v>
      </c>
      <c r="S165" s="513">
        <v>0</v>
      </c>
      <c r="T165" s="513">
        <v>0</v>
      </c>
      <c r="U165" s="513">
        <v>0</v>
      </c>
      <c r="V165" s="513">
        <v>0</v>
      </c>
      <c r="W165" s="513">
        <v>0</v>
      </c>
      <c r="X165" s="513">
        <v>4.5293349999999996E-2</v>
      </c>
      <c r="Y165" s="513">
        <v>0</v>
      </c>
      <c r="Z165" s="513">
        <v>0</v>
      </c>
      <c r="AA165" s="513">
        <v>0</v>
      </c>
      <c r="AB165" s="513">
        <v>4.5293349999999996E-2</v>
      </c>
      <c r="AC165" s="513">
        <v>4.5293349999999996E-2</v>
      </c>
      <c r="AD165" s="513">
        <v>0</v>
      </c>
      <c r="AE165" s="513">
        <v>0</v>
      </c>
      <c r="AF165" s="513">
        <v>0</v>
      </c>
      <c r="AG165" s="513">
        <v>4.5293349999999996E-2</v>
      </c>
      <c r="AH165" s="276">
        <v>0</v>
      </c>
      <c r="AI165" s="276">
        <v>0</v>
      </c>
      <c r="AJ165" s="276">
        <v>0</v>
      </c>
      <c r="AK165" s="276">
        <v>0</v>
      </c>
      <c r="AL165" s="276">
        <v>0</v>
      </c>
      <c r="AM165" s="276">
        <v>0</v>
      </c>
      <c r="AN165" s="276">
        <v>0</v>
      </c>
      <c r="AO165" s="276">
        <v>0</v>
      </c>
      <c r="AP165" s="276">
        <v>0</v>
      </c>
      <c r="AQ165" s="276">
        <v>0</v>
      </c>
      <c r="AR165" s="98"/>
    </row>
    <row r="166" spans="1:44" s="48" customFormat="1" ht="47.25" x14ac:dyDescent="0.25">
      <c r="A166" s="274">
        <v>0</v>
      </c>
      <c r="B166" s="275" t="s">
        <v>849</v>
      </c>
      <c r="C166" s="274" t="s">
        <v>385</v>
      </c>
      <c r="D166" s="513">
        <v>32.161149999999999</v>
      </c>
      <c r="E166" s="513">
        <v>2.2512799999999999</v>
      </c>
      <c r="F166" s="513">
        <v>16.080570000000002</v>
      </c>
      <c r="G166" s="513">
        <v>13.507680000000001</v>
      </c>
      <c r="H166" s="513">
        <v>0.32161999999999713</v>
      </c>
      <c r="I166" s="513">
        <v>303.65860333000001</v>
      </c>
      <c r="J166" s="513">
        <v>0.42038077000000001</v>
      </c>
      <c r="K166" s="513">
        <v>76.16034587</v>
      </c>
      <c r="L166" s="513">
        <v>214.70773295000001</v>
      </c>
      <c r="M166" s="513">
        <v>12.37014374</v>
      </c>
      <c r="N166" s="513">
        <v>271.49745332999998</v>
      </c>
      <c r="O166" s="513">
        <v>-1.83089923</v>
      </c>
      <c r="P166" s="513">
        <v>60.079775869999999</v>
      </c>
      <c r="Q166" s="513">
        <v>201.20005295000001</v>
      </c>
      <c r="R166" s="513">
        <v>12.048523740000002</v>
      </c>
      <c r="S166" s="513">
        <v>168</v>
      </c>
      <c r="T166" s="513">
        <v>10.606999999999999</v>
      </c>
      <c r="U166" s="513">
        <v>44.484000000000002</v>
      </c>
      <c r="V166" s="513">
        <v>92.572999999999993</v>
      </c>
      <c r="W166" s="513">
        <v>20.335999999999999</v>
      </c>
      <c r="X166" s="513">
        <v>291.41299999999995</v>
      </c>
      <c r="Y166" s="513">
        <v>13.456</v>
      </c>
      <c r="Z166" s="513">
        <v>71.864999999999995</v>
      </c>
      <c r="AA166" s="513">
        <v>176.93</v>
      </c>
      <c r="AB166" s="513">
        <v>29.161999999999995</v>
      </c>
      <c r="AC166" s="513">
        <v>123.41299999999995</v>
      </c>
      <c r="AD166" s="513">
        <v>2.8490000000000002</v>
      </c>
      <c r="AE166" s="513">
        <v>27.380999999999993</v>
      </c>
      <c r="AF166" s="513">
        <v>84.357000000000014</v>
      </c>
      <c r="AG166" s="513">
        <v>8.825999999999997</v>
      </c>
      <c r="AH166" s="276">
        <v>0</v>
      </c>
      <c r="AI166" s="276">
        <v>0</v>
      </c>
      <c r="AJ166" s="276">
        <v>0</v>
      </c>
      <c r="AK166" s="276">
        <v>20</v>
      </c>
      <c r="AL166" s="276">
        <v>0</v>
      </c>
      <c r="AM166" s="276">
        <v>0</v>
      </c>
      <c r="AN166" s="276">
        <v>0</v>
      </c>
      <c r="AO166" s="276">
        <v>0</v>
      </c>
      <c r="AP166" s="276">
        <v>4.0739999999999998</v>
      </c>
      <c r="AQ166" s="276">
        <v>0</v>
      </c>
      <c r="AR166" s="98"/>
    </row>
    <row r="167" spans="1:44" s="48" customFormat="1" x14ac:dyDescent="0.25">
      <c r="A167" s="274">
        <v>12</v>
      </c>
      <c r="B167" s="275" t="s">
        <v>121</v>
      </c>
      <c r="C167" s="274">
        <v>0</v>
      </c>
      <c r="D167" s="513">
        <v>0</v>
      </c>
      <c r="E167" s="513">
        <v>0</v>
      </c>
      <c r="F167" s="513">
        <v>0</v>
      </c>
      <c r="G167" s="513">
        <v>0</v>
      </c>
      <c r="H167" s="513">
        <v>0</v>
      </c>
      <c r="I167" s="513">
        <v>0</v>
      </c>
      <c r="J167" s="513">
        <v>0</v>
      </c>
      <c r="K167" s="513">
        <v>0</v>
      </c>
      <c r="L167" s="513">
        <v>0</v>
      </c>
      <c r="M167" s="513">
        <v>0</v>
      </c>
      <c r="N167" s="513">
        <v>0</v>
      </c>
      <c r="O167" s="513">
        <v>0</v>
      </c>
      <c r="P167" s="513">
        <v>0</v>
      </c>
      <c r="Q167" s="513">
        <v>0</v>
      </c>
      <c r="R167" s="513">
        <v>0</v>
      </c>
      <c r="S167" s="513">
        <v>0</v>
      </c>
      <c r="T167" s="513">
        <v>0</v>
      </c>
      <c r="U167" s="513">
        <v>0</v>
      </c>
      <c r="V167" s="513">
        <v>0</v>
      </c>
      <c r="W167" s="513">
        <v>0</v>
      </c>
      <c r="X167" s="513">
        <v>0</v>
      </c>
      <c r="Y167" s="513">
        <v>0</v>
      </c>
      <c r="Z167" s="513">
        <v>0</v>
      </c>
      <c r="AA167" s="513">
        <v>0</v>
      </c>
      <c r="AB167" s="513">
        <v>0</v>
      </c>
      <c r="AC167" s="513">
        <v>0</v>
      </c>
      <c r="AD167" s="513">
        <v>0</v>
      </c>
      <c r="AE167" s="513">
        <v>0</v>
      </c>
      <c r="AF167" s="513">
        <v>0</v>
      </c>
      <c r="AG167" s="513">
        <v>0</v>
      </c>
      <c r="AH167" s="276">
        <v>0</v>
      </c>
      <c r="AI167" s="276">
        <v>0</v>
      </c>
      <c r="AJ167" s="276">
        <v>0</v>
      </c>
      <c r="AK167" s="276">
        <v>0</v>
      </c>
      <c r="AL167" s="276">
        <v>0</v>
      </c>
      <c r="AM167" s="276">
        <v>0</v>
      </c>
      <c r="AN167" s="276">
        <v>0</v>
      </c>
      <c r="AO167" s="276">
        <v>0</v>
      </c>
      <c r="AP167" s="276">
        <v>0</v>
      </c>
      <c r="AQ167" s="276">
        <v>0</v>
      </c>
      <c r="AR167" s="98"/>
    </row>
    <row r="168" spans="1:44" s="48" customFormat="1" x14ac:dyDescent="0.25">
      <c r="A168" s="274">
        <v>4</v>
      </c>
      <c r="B168" s="275" t="s">
        <v>124</v>
      </c>
      <c r="C168" s="274">
        <v>1</v>
      </c>
      <c r="D168" s="513">
        <v>158.33176899809777</v>
      </c>
      <c r="E168" s="513">
        <v>12.633706173236924</v>
      </c>
      <c r="F168" s="513">
        <v>77.488371562225709</v>
      </c>
      <c r="G168" s="513">
        <v>49.602787943707604</v>
      </c>
      <c r="H168" s="513">
        <v>18.606903318927547</v>
      </c>
      <c r="I168" s="513">
        <v>410.31264125534955</v>
      </c>
      <c r="J168" s="513">
        <v>24.051116940000004</v>
      </c>
      <c r="K168" s="513">
        <v>202.31617855000002</v>
      </c>
      <c r="L168" s="513">
        <v>163.06418146199994</v>
      </c>
      <c r="M168" s="513">
        <v>20.8811643033496</v>
      </c>
      <c r="N168" s="513">
        <v>251.98087225725178</v>
      </c>
      <c r="O168" s="513">
        <v>11.41741076676308</v>
      </c>
      <c r="P168" s="513">
        <v>124.82780698777431</v>
      </c>
      <c r="Q168" s="513">
        <v>113.46139351829234</v>
      </c>
      <c r="R168" s="513">
        <v>2.2742609844220532</v>
      </c>
      <c r="S168" s="513">
        <v>228.66116399310314</v>
      </c>
      <c r="T168" s="513">
        <v>11.630061082063662</v>
      </c>
      <c r="U168" s="513">
        <v>128.18875584917583</v>
      </c>
      <c r="V168" s="513">
        <v>53.561673671358022</v>
      </c>
      <c r="W168" s="513">
        <v>35.280673390505619</v>
      </c>
      <c r="X168" s="513">
        <v>500.33279570999997</v>
      </c>
      <c r="Y168" s="513">
        <v>29.562843240000003</v>
      </c>
      <c r="Z168" s="513">
        <v>340.94647287999993</v>
      </c>
      <c r="AA168" s="513">
        <v>67.11472809</v>
      </c>
      <c r="AB168" s="513">
        <v>62.708751499999998</v>
      </c>
      <c r="AC168" s="513">
        <v>271.67163171689685</v>
      </c>
      <c r="AD168" s="513">
        <v>17.932782157936341</v>
      </c>
      <c r="AE168" s="513">
        <v>212.7577170308241</v>
      </c>
      <c r="AF168" s="513">
        <v>13.553054418641977</v>
      </c>
      <c r="AG168" s="513">
        <v>27.428078109494379</v>
      </c>
      <c r="AH168" s="276">
        <v>0</v>
      </c>
      <c r="AI168" s="276">
        <v>0</v>
      </c>
      <c r="AJ168" s="276">
        <v>0</v>
      </c>
      <c r="AK168" s="276">
        <v>31.646000000000004</v>
      </c>
      <c r="AL168" s="276">
        <v>0</v>
      </c>
      <c r="AM168" s="276">
        <v>0</v>
      </c>
      <c r="AN168" s="276">
        <v>0</v>
      </c>
      <c r="AO168" s="276">
        <v>0</v>
      </c>
      <c r="AP168" s="276">
        <v>292.14099999999996</v>
      </c>
      <c r="AQ168" s="276">
        <v>0</v>
      </c>
      <c r="AR168" s="98"/>
    </row>
    <row r="169" spans="1:44" s="48" customFormat="1" ht="31.5" x14ac:dyDescent="0.25">
      <c r="A169" s="274" t="s">
        <v>328</v>
      </c>
      <c r="B169" s="275" t="s">
        <v>125</v>
      </c>
      <c r="C169" s="274">
        <v>1</v>
      </c>
      <c r="D169" s="513">
        <v>26.939456514743398</v>
      </c>
      <c r="E169" s="513">
        <v>1.7729488823104402</v>
      </c>
      <c r="F169" s="513">
        <v>11.56390335826149</v>
      </c>
      <c r="G169" s="513">
        <v>8.1998098250425269</v>
      </c>
      <c r="H169" s="513">
        <v>5.4027944491289421</v>
      </c>
      <c r="I169" s="513">
        <v>103.09110581334959</v>
      </c>
      <c r="J169" s="513">
        <v>4.4153643200000001</v>
      </c>
      <c r="K169" s="513">
        <v>72.867151300000003</v>
      </c>
      <c r="L169" s="513">
        <v>20.864024780000001</v>
      </c>
      <c r="M169" s="513">
        <v>4.9445654133495998</v>
      </c>
      <c r="N169" s="513">
        <v>76.151649298606188</v>
      </c>
      <c r="O169" s="513">
        <v>2.6424154376895599</v>
      </c>
      <c r="P169" s="513">
        <v>61.303247941738512</v>
      </c>
      <c r="Q169" s="513">
        <v>12.664214954957474</v>
      </c>
      <c r="R169" s="513">
        <v>-0.45822903577934238</v>
      </c>
      <c r="S169" s="513">
        <v>23.831400000000002</v>
      </c>
      <c r="T169" s="513">
        <v>1.137</v>
      </c>
      <c r="U169" s="513">
        <v>13.970400000000001</v>
      </c>
      <c r="V169" s="513">
        <v>5.2579999999999991</v>
      </c>
      <c r="W169" s="513">
        <v>3.4659999999999997</v>
      </c>
      <c r="X169" s="513">
        <v>131.19304828000003</v>
      </c>
      <c r="Y169" s="513">
        <v>3.8352690300000001</v>
      </c>
      <c r="Z169" s="513">
        <v>100.86729972000001</v>
      </c>
      <c r="AA169" s="513">
        <v>17.151494879999998</v>
      </c>
      <c r="AB169" s="513">
        <v>9.3389846500000004</v>
      </c>
      <c r="AC169" s="513">
        <v>107.36164828000003</v>
      </c>
      <c r="AD169" s="513">
        <v>2.6982690300000001</v>
      </c>
      <c r="AE169" s="513">
        <v>86.896899720000008</v>
      </c>
      <c r="AF169" s="513">
        <v>11.893494879999999</v>
      </c>
      <c r="AG169" s="513">
        <v>5.8729846500000011</v>
      </c>
      <c r="AH169" s="276">
        <v>0</v>
      </c>
      <c r="AI169" s="276">
        <v>0</v>
      </c>
      <c r="AJ169" s="276">
        <v>0</v>
      </c>
      <c r="AK169" s="276">
        <v>5</v>
      </c>
      <c r="AL169" s="276">
        <v>0</v>
      </c>
      <c r="AM169" s="276">
        <v>0</v>
      </c>
      <c r="AN169" s="276">
        <v>0</v>
      </c>
      <c r="AO169" s="276">
        <v>0</v>
      </c>
      <c r="AP169" s="276">
        <v>31.686</v>
      </c>
      <c r="AQ169" s="276">
        <v>0</v>
      </c>
      <c r="AR169" s="98"/>
    </row>
    <row r="170" spans="1:44" s="48" customFormat="1" x14ac:dyDescent="0.25">
      <c r="A170" s="274" t="s">
        <v>465</v>
      </c>
      <c r="B170" s="275" t="s">
        <v>462</v>
      </c>
      <c r="C170" s="274">
        <v>0</v>
      </c>
      <c r="D170" s="513">
        <v>26.939456514743398</v>
      </c>
      <c r="E170" s="513">
        <v>1.7729488823104402</v>
      </c>
      <c r="F170" s="513">
        <v>11.56390335826149</v>
      </c>
      <c r="G170" s="513">
        <v>8.1998098250425269</v>
      </c>
      <c r="H170" s="513">
        <v>5.4027944491289421</v>
      </c>
      <c r="I170" s="513">
        <v>23.164000000000001</v>
      </c>
      <c r="J170" s="513">
        <v>0.77600000000000002</v>
      </c>
      <c r="K170" s="513">
        <v>3.8840000000000003</v>
      </c>
      <c r="L170" s="513">
        <v>18.504000000000001</v>
      </c>
      <c r="M170" s="513">
        <v>0</v>
      </c>
      <c r="N170" s="513">
        <v>-3.7754565147433965</v>
      </c>
      <c r="O170" s="513">
        <v>-0.99694888231044021</v>
      </c>
      <c r="P170" s="513">
        <v>-7.6799033582614893</v>
      </c>
      <c r="Q170" s="513">
        <v>10.304190174957474</v>
      </c>
      <c r="R170" s="513">
        <v>-5.4027944491289421</v>
      </c>
      <c r="S170" s="513">
        <v>23.831400000000002</v>
      </c>
      <c r="T170" s="513">
        <v>1.137</v>
      </c>
      <c r="U170" s="513">
        <v>13.970400000000001</v>
      </c>
      <c r="V170" s="513">
        <v>5.2579999999999991</v>
      </c>
      <c r="W170" s="513">
        <v>3.4659999999999997</v>
      </c>
      <c r="X170" s="513">
        <v>5.8490000000000002</v>
      </c>
      <c r="Y170" s="513">
        <v>0</v>
      </c>
      <c r="Z170" s="513">
        <v>3.3654999999999999</v>
      </c>
      <c r="AA170" s="513">
        <v>2.1604999999999999</v>
      </c>
      <c r="AB170" s="513">
        <v>0.32300000000000001</v>
      </c>
      <c r="AC170" s="513">
        <v>-17.982400000000002</v>
      </c>
      <c r="AD170" s="513">
        <v>-1.137</v>
      </c>
      <c r="AE170" s="513">
        <v>-10.604900000000001</v>
      </c>
      <c r="AF170" s="513">
        <v>-3.0974999999999993</v>
      </c>
      <c r="AG170" s="513">
        <v>-3.1429999999999998</v>
      </c>
      <c r="AH170" s="276">
        <v>0</v>
      </c>
      <c r="AI170" s="276">
        <v>0</v>
      </c>
      <c r="AJ170" s="276">
        <v>0</v>
      </c>
      <c r="AK170" s="276">
        <v>0</v>
      </c>
      <c r="AL170" s="276">
        <v>0</v>
      </c>
      <c r="AM170" s="276">
        <v>0</v>
      </c>
      <c r="AN170" s="276">
        <v>0</v>
      </c>
      <c r="AO170" s="276">
        <v>0</v>
      </c>
      <c r="AP170" s="276">
        <v>0</v>
      </c>
      <c r="AQ170" s="276">
        <v>0</v>
      </c>
      <c r="AR170" s="98"/>
    </row>
    <row r="171" spans="1:44" s="48" customFormat="1" x14ac:dyDescent="0.25">
      <c r="A171" s="274">
        <v>1</v>
      </c>
      <c r="B171" s="275" t="s">
        <v>451</v>
      </c>
      <c r="C171" s="274">
        <v>0</v>
      </c>
      <c r="D171" s="513">
        <v>0</v>
      </c>
      <c r="E171" s="513">
        <v>0</v>
      </c>
      <c r="F171" s="513">
        <v>0</v>
      </c>
      <c r="G171" s="513">
        <v>0</v>
      </c>
      <c r="H171" s="513">
        <v>0</v>
      </c>
      <c r="I171" s="513">
        <v>0</v>
      </c>
      <c r="J171" s="513">
        <v>0</v>
      </c>
      <c r="K171" s="513">
        <v>0</v>
      </c>
      <c r="L171" s="513">
        <v>0</v>
      </c>
      <c r="M171" s="513">
        <v>0</v>
      </c>
      <c r="N171" s="513">
        <v>0</v>
      </c>
      <c r="O171" s="513">
        <v>0</v>
      </c>
      <c r="P171" s="513">
        <v>0</v>
      </c>
      <c r="Q171" s="513">
        <v>0</v>
      </c>
      <c r="R171" s="513">
        <v>0</v>
      </c>
      <c r="S171" s="513">
        <v>0</v>
      </c>
      <c r="T171" s="513">
        <v>0</v>
      </c>
      <c r="U171" s="513">
        <v>0</v>
      </c>
      <c r="V171" s="513">
        <v>0</v>
      </c>
      <c r="W171" s="513">
        <v>0</v>
      </c>
      <c r="X171" s="513">
        <v>0</v>
      </c>
      <c r="Y171" s="513">
        <v>0</v>
      </c>
      <c r="Z171" s="513">
        <v>0</v>
      </c>
      <c r="AA171" s="513">
        <v>0</v>
      </c>
      <c r="AB171" s="513">
        <v>0</v>
      </c>
      <c r="AC171" s="513">
        <v>0</v>
      </c>
      <c r="AD171" s="513">
        <v>0</v>
      </c>
      <c r="AE171" s="513">
        <v>0</v>
      </c>
      <c r="AF171" s="513">
        <v>0</v>
      </c>
      <c r="AG171" s="513">
        <v>0</v>
      </c>
      <c r="AH171" s="276">
        <v>0</v>
      </c>
      <c r="AI171" s="276">
        <v>0</v>
      </c>
      <c r="AJ171" s="276">
        <v>0</v>
      </c>
      <c r="AK171" s="276">
        <v>0</v>
      </c>
      <c r="AL171" s="276">
        <v>0</v>
      </c>
      <c r="AM171" s="276">
        <v>0</v>
      </c>
      <c r="AN171" s="276">
        <v>0</v>
      </c>
      <c r="AO171" s="276">
        <v>0</v>
      </c>
      <c r="AP171" s="276">
        <v>0</v>
      </c>
      <c r="AQ171" s="276">
        <v>0</v>
      </c>
      <c r="AR171" s="98"/>
    </row>
    <row r="172" spans="1:44" s="48" customFormat="1" x14ac:dyDescent="0.25">
      <c r="A172" s="274">
        <v>2</v>
      </c>
      <c r="B172" s="275" t="s">
        <v>452</v>
      </c>
      <c r="C172" s="274">
        <v>0</v>
      </c>
      <c r="D172" s="513">
        <v>0</v>
      </c>
      <c r="E172" s="513">
        <v>0</v>
      </c>
      <c r="F172" s="513">
        <v>0</v>
      </c>
      <c r="G172" s="513">
        <v>0</v>
      </c>
      <c r="H172" s="513">
        <v>0</v>
      </c>
      <c r="I172" s="513">
        <v>0</v>
      </c>
      <c r="J172" s="513">
        <v>0</v>
      </c>
      <c r="K172" s="513">
        <v>0</v>
      </c>
      <c r="L172" s="513">
        <v>0</v>
      </c>
      <c r="M172" s="513">
        <v>0</v>
      </c>
      <c r="N172" s="513">
        <v>0</v>
      </c>
      <c r="O172" s="513">
        <v>0</v>
      </c>
      <c r="P172" s="513">
        <v>0</v>
      </c>
      <c r="Q172" s="513">
        <v>0</v>
      </c>
      <c r="R172" s="513">
        <v>0</v>
      </c>
      <c r="S172" s="513">
        <v>0</v>
      </c>
      <c r="T172" s="513">
        <v>0</v>
      </c>
      <c r="U172" s="513">
        <v>0</v>
      </c>
      <c r="V172" s="513">
        <v>0</v>
      </c>
      <c r="W172" s="513">
        <v>0</v>
      </c>
      <c r="X172" s="513">
        <v>0</v>
      </c>
      <c r="Y172" s="513">
        <v>0</v>
      </c>
      <c r="Z172" s="513">
        <v>0</v>
      </c>
      <c r="AA172" s="513">
        <v>0</v>
      </c>
      <c r="AB172" s="513">
        <v>0</v>
      </c>
      <c r="AC172" s="513">
        <v>0</v>
      </c>
      <c r="AD172" s="513">
        <v>0</v>
      </c>
      <c r="AE172" s="513">
        <v>0</v>
      </c>
      <c r="AF172" s="513">
        <v>0</v>
      </c>
      <c r="AG172" s="513">
        <v>0</v>
      </c>
      <c r="AH172" s="276">
        <v>0</v>
      </c>
      <c r="AI172" s="276">
        <v>0</v>
      </c>
      <c r="AJ172" s="276">
        <v>0</v>
      </c>
      <c r="AK172" s="276">
        <v>0</v>
      </c>
      <c r="AL172" s="276">
        <v>0</v>
      </c>
      <c r="AM172" s="276">
        <v>0</v>
      </c>
      <c r="AN172" s="276">
        <v>0</v>
      </c>
      <c r="AO172" s="276">
        <v>0</v>
      </c>
      <c r="AP172" s="276">
        <v>0</v>
      </c>
      <c r="AQ172" s="276">
        <v>0</v>
      </c>
      <c r="AR172" s="98"/>
    </row>
    <row r="173" spans="1:44" s="48" customFormat="1" x14ac:dyDescent="0.25">
      <c r="A173" s="274">
        <v>3</v>
      </c>
      <c r="B173" s="275" t="s">
        <v>453</v>
      </c>
      <c r="C173" s="274">
        <v>0</v>
      </c>
      <c r="D173" s="513">
        <v>0</v>
      </c>
      <c r="E173" s="513">
        <v>0</v>
      </c>
      <c r="F173" s="513">
        <v>0</v>
      </c>
      <c r="G173" s="513">
        <v>0</v>
      </c>
      <c r="H173" s="513">
        <v>0</v>
      </c>
      <c r="I173" s="513">
        <v>0</v>
      </c>
      <c r="J173" s="513">
        <v>0</v>
      </c>
      <c r="K173" s="513">
        <v>0</v>
      </c>
      <c r="L173" s="513">
        <v>0</v>
      </c>
      <c r="M173" s="513">
        <v>0</v>
      </c>
      <c r="N173" s="513">
        <v>0</v>
      </c>
      <c r="O173" s="513">
        <v>0</v>
      </c>
      <c r="P173" s="513">
        <v>0</v>
      </c>
      <c r="Q173" s="513">
        <v>0</v>
      </c>
      <c r="R173" s="513">
        <v>0</v>
      </c>
      <c r="S173" s="513">
        <v>0</v>
      </c>
      <c r="T173" s="513">
        <v>0</v>
      </c>
      <c r="U173" s="513">
        <v>0</v>
      </c>
      <c r="V173" s="513">
        <v>0</v>
      </c>
      <c r="W173" s="513">
        <v>0</v>
      </c>
      <c r="X173" s="513">
        <v>0</v>
      </c>
      <c r="Y173" s="513">
        <v>0</v>
      </c>
      <c r="Z173" s="513">
        <v>0</v>
      </c>
      <c r="AA173" s="513">
        <v>0</v>
      </c>
      <c r="AB173" s="513">
        <v>0</v>
      </c>
      <c r="AC173" s="513">
        <v>0</v>
      </c>
      <c r="AD173" s="513">
        <v>0</v>
      </c>
      <c r="AE173" s="513">
        <v>0</v>
      </c>
      <c r="AF173" s="513">
        <v>0</v>
      </c>
      <c r="AG173" s="513">
        <v>0</v>
      </c>
      <c r="AH173" s="276">
        <v>0</v>
      </c>
      <c r="AI173" s="276">
        <v>0</v>
      </c>
      <c r="AJ173" s="276">
        <v>0</v>
      </c>
      <c r="AK173" s="276">
        <v>0</v>
      </c>
      <c r="AL173" s="276">
        <v>0</v>
      </c>
      <c r="AM173" s="276">
        <v>0</v>
      </c>
      <c r="AN173" s="276">
        <v>0</v>
      </c>
      <c r="AO173" s="276">
        <v>0</v>
      </c>
      <c r="AP173" s="276">
        <v>0</v>
      </c>
      <c r="AQ173" s="276">
        <v>0</v>
      </c>
      <c r="AR173" s="98"/>
    </row>
    <row r="174" spans="1:44" s="48" customFormat="1" x14ac:dyDescent="0.25">
      <c r="A174" s="274">
        <v>4</v>
      </c>
      <c r="B174" s="275" t="s">
        <v>454</v>
      </c>
      <c r="C174" s="274">
        <v>0</v>
      </c>
      <c r="D174" s="513">
        <v>0</v>
      </c>
      <c r="E174" s="513">
        <v>0</v>
      </c>
      <c r="F174" s="513">
        <v>0</v>
      </c>
      <c r="G174" s="513">
        <v>0</v>
      </c>
      <c r="H174" s="513">
        <v>0</v>
      </c>
      <c r="I174" s="513">
        <v>0</v>
      </c>
      <c r="J174" s="513">
        <v>0</v>
      </c>
      <c r="K174" s="513">
        <v>0</v>
      </c>
      <c r="L174" s="513">
        <v>0</v>
      </c>
      <c r="M174" s="513">
        <v>0</v>
      </c>
      <c r="N174" s="513">
        <v>0</v>
      </c>
      <c r="O174" s="513">
        <v>0</v>
      </c>
      <c r="P174" s="513">
        <v>0</v>
      </c>
      <c r="Q174" s="513">
        <v>0</v>
      </c>
      <c r="R174" s="513">
        <v>0</v>
      </c>
      <c r="S174" s="513">
        <v>0</v>
      </c>
      <c r="T174" s="513">
        <v>0</v>
      </c>
      <c r="U174" s="513">
        <v>0</v>
      </c>
      <c r="V174" s="513">
        <v>0</v>
      </c>
      <c r="W174" s="513">
        <v>0</v>
      </c>
      <c r="X174" s="513">
        <v>0</v>
      </c>
      <c r="Y174" s="513">
        <v>0</v>
      </c>
      <c r="Z174" s="513">
        <v>0</v>
      </c>
      <c r="AA174" s="513">
        <v>0</v>
      </c>
      <c r="AB174" s="513">
        <v>0</v>
      </c>
      <c r="AC174" s="513">
        <v>0</v>
      </c>
      <c r="AD174" s="513">
        <v>0</v>
      </c>
      <c r="AE174" s="513">
        <v>0</v>
      </c>
      <c r="AF174" s="513">
        <v>0</v>
      </c>
      <c r="AG174" s="513">
        <v>0</v>
      </c>
      <c r="AH174" s="276">
        <v>0</v>
      </c>
      <c r="AI174" s="276">
        <v>0</v>
      </c>
      <c r="AJ174" s="276">
        <v>0</v>
      </c>
      <c r="AK174" s="276">
        <v>0</v>
      </c>
      <c r="AL174" s="276">
        <v>0</v>
      </c>
      <c r="AM174" s="276">
        <v>0</v>
      </c>
      <c r="AN174" s="276">
        <v>0</v>
      </c>
      <c r="AO174" s="276">
        <v>0</v>
      </c>
      <c r="AP174" s="276">
        <v>0</v>
      </c>
      <c r="AQ174" s="276">
        <v>0</v>
      </c>
      <c r="AR174" s="98"/>
    </row>
    <row r="175" spans="1:44" s="48" customFormat="1" x14ac:dyDescent="0.25">
      <c r="A175" s="274">
        <v>5</v>
      </c>
      <c r="B175" s="275" t="s">
        <v>394</v>
      </c>
      <c r="C175" s="274">
        <v>0</v>
      </c>
      <c r="D175" s="513">
        <v>0</v>
      </c>
      <c r="E175" s="513">
        <v>0</v>
      </c>
      <c r="F175" s="513">
        <v>0</v>
      </c>
      <c r="G175" s="513">
        <v>0</v>
      </c>
      <c r="H175" s="513">
        <v>0</v>
      </c>
      <c r="I175" s="513">
        <v>0</v>
      </c>
      <c r="J175" s="513">
        <v>0</v>
      </c>
      <c r="K175" s="513">
        <v>0</v>
      </c>
      <c r="L175" s="513">
        <v>0</v>
      </c>
      <c r="M175" s="513">
        <v>0</v>
      </c>
      <c r="N175" s="513">
        <v>0</v>
      </c>
      <c r="O175" s="513">
        <v>0</v>
      </c>
      <c r="P175" s="513">
        <v>0</v>
      </c>
      <c r="Q175" s="513">
        <v>0</v>
      </c>
      <c r="R175" s="513">
        <v>0</v>
      </c>
      <c r="S175" s="513">
        <v>0</v>
      </c>
      <c r="T175" s="513">
        <v>0</v>
      </c>
      <c r="U175" s="513">
        <v>0</v>
      </c>
      <c r="V175" s="513">
        <v>0</v>
      </c>
      <c r="W175" s="513">
        <v>0</v>
      </c>
      <c r="X175" s="513">
        <v>0</v>
      </c>
      <c r="Y175" s="513">
        <v>0</v>
      </c>
      <c r="Z175" s="513">
        <v>0</v>
      </c>
      <c r="AA175" s="513">
        <v>0</v>
      </c>
      <c r="AB175" s="513">
        <v>0</v>
      </c>
      <c r="AC175" s="513">
        <v>0</v>
      </c>
      <c r="AD175" s="513">
        <v>0</v>
      </c>
      <c r="AE175" s="513">
        <v>0</v>
      </c>
      <c r="AF175" s="513">
        <v>0</v>
      </c>
      <c r="AG175" s="513">
        <v>0</v>
      </c>
      <c r="AH175" s="276">
        <v>0</v>
      </c>
      <c r="AI175" s="276">
        <v>0</v>
      </c>
      <c r="AJ175" s="276">
        <v>0</v>
      </c>
      <c r="AK175" s="276">
        <v>0</v>
      </c>
      <c r="AL175" s="276">
        <v>0</v>
      </c>
      <c r="AM175" s="276">
        <v>0</v>
      </c>
      <c r="AN175" s="276">
        <v>0</v>
      </c>
      <c r="AO175" s="276">
        <v>0</v>
      </c>
      <c r="AP175" s="276">
        <v>0</v>
      </c>
      <c r="AQ175" s="276">
        <v>0</v>
      </c>
      <c r="AR175" s="98"/>
    </row>
    <row r="176" spans="1:44" s="48" customFormat="1" x14ac:dyDescent="0.25">
      <c r="A176" s="274">
        <v>6</v>
      </c>
      <c r="B176" s="275" t="s">
        <v>395</v>
      </c>
      <c r="C176" s="274">
        <v>0</v>
      </c>
      <c r="D176" s="513">
        <v>0</v>
      </c>
      <c r="E176" s="513">
        <v>0</v>
      </c>
      <c r="F176" s="513">
        <v>0</v>
      </c>
      <c r="G176" s="513">
        <v>0</v>
      </c>
      <c r="H176" s="513">
        <v>0</v>
      </c>
      <c r="I176" s="513">
        <v>0</v>
      </c>
      <c r="J176" s="513">
        <v>0</v>
      </c>
      <c r="K176" s="513">
        <v>0</v>
      </c>
      <c r="L176" s="513">
        <v>0</v>
      </c>
      <c r="M176" s="513">
        <v>0</v>
      </c>
      <c r="N176" s="513">
        <v>0</v>
      </c>
      <c r="O176" s="513">
        <v>0</v>
      </c>
      <c r="P176" s="513">
        <v>0</v>
      </c>
      <c r="Q176" s="513">
        <v>0</v>
      </c>
      <c r="R176" s="513">
        <v>0</v>
      </c>
      <c r="S176" s="513">
        <v>0</v>
      </c>
      <c r="T176" s="513">
        <v>0</v>
      </c>
      <c r="U176" s="513">
        <v>0</v>
      </c>
      <c r="V176" s="513">
        <v>0</v>
      </c>
      <c r="W176" s="513">
        <v>0</v>
      </c>
      <c r="X176" s="513">
        <v>0</v>
      </c>
      <c r="Y176" s="513">
        <v>0</v>
      </c>
      <c r="Z176" s="513">
        <v>0</v>
      </c>
      <c r="AA176" s="513">
        <v>0</v>
      </c>
      <c r="AB176" s="513">
        <v>0</v>
      </c>
      <c r="AC176" s="513">
        <v>0</v>
      </c>
      <c r="AD176" s="513">
        <v>0</v>
      </c>
      <c r="AE176" s="513">
        <v>0</v>
      </c>
      <c r="AF176" s="513">
        <v>0</v>
      </c>
      <c r="AG176" s="513">
        <v>0</v>
      </c>
      <c r="AH176" s="276">
        <v>0</v>
      </c>
      <c r="AI176" s="276">
        <v>0</v>
      </c>
      <c r="AJ176" s="276">
        <v>0</v>
      </c>
      <c r="AK176" s="276">
        <v>0</v>
      </c>
      <c r="AL176" s="276">
        <v>0</v>
      </c>
      <c r="AM176" s="276">
        <v>0</v>
      </c>
      <c r="AN176" s="276">
        <v>0</v>
      </c>
      <c r="AO176" s="276">
        <v>0</v>
      </c>
      <c r="AP176" s="276">
        <v>0</v>
      </c>
      <c r="AQ176" s="276">
        <v>0</v>
      </c>
      <c r="AR176" s="98"/>
    </row>
    <row r="177" spans="1:44" s="48" customFormat="1" x14ac:dyDescent="0.25">
      <c r="A177" s="274">
        <v>7</v>
      </c>
      <c r="B177" s="275" t="s">
        <v>455</v>
      </c>
      <c r="C177" s="274">
        <v>0</v>
      </c>
      <c r="D177" s="513">
        <v>0</v>
      </c>
      <c r="E177" s="513">
        <v>0</v>
      </c>
      <c r="F177" s="513">
        <v>0</v>
      </c>
      <c r="G177" s="513">
        <v>0</v>
      </c>
      <c r="H177" s="513">
        <v>0</v>
      </c>
      <c r="I177" s="513">
        <v>0</v>
      </c>
      <c r="J177" s="513">
        <v>0</v>
      </c>
      <c r="K177" s="513">
        <v>0</v>
      </c>
      <c r="L177" s="513">
        <v>0</v>
      </c>
      <c r="M177" s="513">
        <v>0</v>
      </c>
      <c r="N177" s="513">
        <v>0</v>
      </c>
      <c r="O177" s="513">
        <v>0</v>
      </c>
      <c r="P177" s="513">
        <v>0</v>
      </c>
      <c r="Q177" s="513">
        <v>0</v>
      </c>
      <c r="R177" s="513">
        <v>0</v>
      </c>
      <c r="S177" s="513">
        <v>0</v>
      </c>
      <c r="T177" s="513">
        <v>0</v>
      </c>
      <c r="U177" s="513">
        <v>0</v>
      </c>
      <c r="V177" s="513">
        <v>0</v>
      </c>
      <c r="W177" s="513">
        <v>0</v>
      </c>
      <c r="X177" s="513">
        <v>0</v>
      </c>
      <c r="Y177" s="513">
        <v>0</v>
      </c>
      <c r="Z177" s="513">
        <v>0</v>
      </c>
      <c r="AA177" s="513">
        <v>0</v>
      </c>
      <c r="AB177" s="513">
        <v>0</v>
      </c>
      <c r="AC177" s="513">
        <v>0</v>
      </c>
      <c r="AD177" s="513">
        <v>0</v>
      </c>
      <c r="AE177" s="513">
        <v>0</v>
      </c>
      <c r="AF177" s="513">
        <v>0</v>
      </c>
      <c r="AG177" s="513">
        <v>0</v>
      </c>
      <c r="AH177" s="276">
        <v>0</v>
      </c>
      <c r="AI177" s="276">
        <v>0</v>
      </c>
      <c r="AJ177" s="276">
        <v>0</v>
      </c>
      <c r="AK177" s="276">
        <v>0</v>
      </c>
      <c r="AL177" s="276">
        <v>0</v>
      </c>
      <c r="AM177" s="276">
        <v>0</v>
      </c>
      <c r="AN177" s="276">
        <v>0</v>
      </c>
      <c r="AO177" s="276">
        <v>0</v>
      </c>
      <c r="AP177" s="276">
        <v>0</v>
      </c>
      <c r="AQ177" s="276">
        <v>0</v>
      </c>
      <c r="AR177" s="98"/>
    </row>
    <row r="178" spans="1:44" s="48" customFormat="1" x14ac:dyDescent="0.25">
      <c r="A178" s="274">
        <v>8</v>
      </c>
      <c r="B178" s="275" t="s">
        <v>456</v>
      </c>
      <c r="C178" s="274">
        <v>0</v>
      </c>
      <c r="D178" s="513">
        <v>0</v>
      </c>
      <c r="E178" s="513">
        <v>0</v>
      </c>
      <c r="F178" s="513">
        <v>0</v>
      </c>
      <c r="G178" s="513">
        <v>0</v>
      </c>
      <c r="H178" s="513">
        <v>0</v>
      </c>
      <c r="I178" s="513">
        <v>0</v>
      </c>
      <c r="J178" s="513">
        <v>0</v>
      </c>
      <c r="K178" s="513">
        <v>0</v>
      </c>
      <c r="L178" s="513">
        <v>0</v>
      </c>
      <c r="M178" s="513">
        <v>0</v>
      </c>
      <c r="N178" s="513">
        <v>0</v>
      </c>
      <c r="O178" s="513">
        <v>0</v>
      </c>
      <c r="P178" s="513">
        <v>0</v>
      </c>
      <c r="Q178" s="513">
        <v>0</v>
      </c>
      <c r="R178" s="513">
        <v>0</v>
      </c>
      <c r="S178" s="513">
        <v>0</v>
      </c>
      <c r="T178" s="513">
        <v>0</v>
      </c>
      <c r="U178" s="513">
        <v>0</v>
      </c>
      <c r="V178" s="513">
        <v>0</v>
      </c>
      <c r="W178" s="513">
        <v>0</v>
      </c>
      <c r="X178" s="513">
        <v>0</v>
      </c>
      <c r="Y178" s="513">
        <v>0</v>
      </c>
      <c r="Z178" s="513">
        <v>0</v>
      </c>
      <c r="AA178" s="513">
        <v>0</v>
      </c>
      <c r="AB178" s="513">
        <v>0</v>
      </c>
      <c r="AC178" s="513">
        <v>0</v>
      </c>
      <c r="AD178" s="513">
        <v>0</v>
      </c>
      <c r="AE178" s="513">
        <v>0</v>
      </c>
      <c r="AF178" s="513">
        <v>0</v>
      </c>
      <c r="AG178" s="513">
        <v>0</v>
      </c>
      <c r="AH178" s="276">
        <v>0</v>
      </c>
      <c r="AI178" s="276">
        <v>0</v>
      </c>
      <c r="AJ178" s="276">
        <v>0</v>
      </c>
      <c r="AK178" s="276">
        <v>0</v>
      </c>
      <c r="AL178" s="276">
        <v>0</v>
      </c>
      <c r="AM178" s="276">
        <v>0</v>
      </c>
      <c r="AN178" s="276">
        <v>0</v>
      </c>
      <c r="AO178" s="276">
        <v>0</v>
      </c>
      <c r="AP178" s="276">
        <v>0</v>
      </c>
      <c r="AQ178" s="276">
        <v>0</v>
      </c>
      <c r="AR178" s="98"/>
    </row>
    <row r="179" spans="1:44" s="48" customFormat="1" x14ac:dyDescent="0.25">
      <c r="A179" s="274">
        <v>9</v>
      </c>
      <c r="B179" s="275" t="s">
        <v>457</v>
      </c>
      <c r="C179" s="274">
        <v>0</v>
      </c>
      <c r="D179" s="513">
        <v>0</v>
      </c>
      <c r="E179" s="513">
        <v>0</v>
      </c>
      <c r="F179" s="513">
        <v>0</v>
      </c>
      <c r="G179" s="513">
        <v>0</v>
      </c>
      <c r="H179" s="513">
        <v>0</v>
      </c>
      <c r="I179" s="513">
        <v>0</v>
      </c>
      <c r="J179" s="513">
        <v>0</v>
      </c>
      <c r="K179" s="513">
        <v>0</v>
      </c>
      <c r="L179" s="513">
        <v>0</v>
      </c>
      <c r="M179" s="513">
        <v>0</v>
      </c>
      <c r="N179" s="513">
        <v>0</v>
      </c>
      <c r="O179" s="513">
        <v>0</v>
      </c>
      <c r="P179" s="513">
        <v>0</v>
      </c>
      <c r="Q179" s="513">
        <v>0</v>
      </c>
      <c r="R179" s="513">
        <v>0</v>
      </c>
      <c r="S179" s="513">
        <v>0</v>
      </c>
      <c r="T179" s="513">
        <v>0</v>
      </c>
      <c r="U179" s="513">
        <v>0</v>
      </c>
      <c r="V179" s="513">
        <v>0</v>
      </c>
      <c r="W179" s="513">
        <v>0</v>
      </c>
      <c r="X179" s="513">
        <v>0</v>
      </c>
      <c r="Y179" s="513">
        <v>0</v>
      </c>
      <c r="Z179" s="513">
        <v>0</v>
      </c>
      <c r="AA179" s="513">
        <v>0</v>
      </c>
      <c r="AB179" s="513">
        <v>0</v>
      </c>
      <c r="AC179" s="513">
        <v>0</v>
      </c>
      <c r="AD179" s="513">
        <v>0</v>
      </c>
      <c r="AE179" s="513">
        <v>0</v>
      </c>
      <c r="AF179" s="513">
        <v>0</v>
      </c>
      <c r="AG179" s="513">
        <v>0</v>
      </c>
      <c r="AH179" s="276">
        <v>0</v>
      </c>
      <c r="AI179" s="276">
        <v>0</v>
      </c>
      <c r="AJ179" s="276">
        <v>0</v>
      </c>
      <c r="AK179" s="276">
        <v>0</v>
      </c>
      <c r="AL179" s="276">
        <v>0</v>
      </c>
      <c r="AM179" s="276">
        <v>0</v>
      </c>
      <c r="AN179" s="276">
        <v>0</v>
      </c>
      <c r="AO179" s="276">
        <v>0</v>
      </c>
      <c r="AP179" s="276">
        <v>0</v>
      </c>
      <c r="AQ179" s="276">
        <v>0</v>
      </c>
      <c r="AR179" s="98"/>
    </row>
    <row r="180" spans="1:44" s="48" customFormat="1" x14ac:dyDescent="0.25">
      <c r="A180" s="274">
        <v>10</v>
      </c>
      <c r="B180" s="275" t="s">
        <v>120</v>
      </c>
      <c r="C180" s="274">
        <v>0</v>
      </c>
      <c r="D180" s="513">
        <v>0</v>
      </c>
      <c r="E180" s="513">
        <v>0</v>
      </c>
      <c r="F180" s="513">
        <v>0</v>
      </c>
      <c r="G180" s="513">
        <v>0</v>
      </c>
      <c r="H180" s="513">
        <v>0</v>
      </c>
      <c r="I180" s="513">
        <v>0</v>
      </c>
      <c r="J180" s="513">
        <v>0</v>
      </c>
      <c r="K180" s="513">
        <v>0</v>
      </c>
      <c r="L180" s="513">
        <v>0</v>
      </c>
      <c r="M180" s="513">
        <v>0</v>
      </c>
      <c r="N180" s="513">
        <v>0</v>
      </c>
      <c r="O180" s="513">
        <v>0</v>
      </c>
      <c r="P180" s="513">
        <v>0</v>
      </c>
      <c r="Q180" s="513">
        <v>0</v>
      </c>
      <c r="R180" s="513">
        <v>0</v>
      </c>
      <c r="S180" s="513">
        <v>0</v>
      </c>
      <c r="T180" s="513">
        <v>0</v>
      </c>
      <c r="U180" s="513">
        <v>0</v>
      </c>
      <c r="V180" s="513">
        <v>0</v>
      </c>
      <c r="W180" s="513">
        <v>0</v>
      </c>
      <c r="X180" s="513">
        <v>0</v>
      </c>
      <c r="Y180" s="513">
        <v>0</v>
      </c>
      <c r="Z180" s="513">
        <v>0</v>
      </c>
      <c r="AA180" s="513">
        <v>0</v>
      </c>
      <c r="AB180" s="513">
        <v>0</v>
      </c>
      <c r="AC180" s="513">
        <v>0</v>
      </c>
      <c r="AD180" s="513">
        <v>0</v>
      </c>
      <c r="AE180" s="513">
        <v>0</v>
      </c>
      <c r="AF180" s="513">
        <v>0</v>
      </c>
      <c r="AG180" s="513">
        <v>0</v>
      </c>
      <c r="AH180" s="276">
        <v>0</v>
      </c>
      <c r="AI180" s="276">
        <v>0</v>
      </c>
      <c r="AJ180" s="276">
        <v>0</v>
      </c>
      <c r="AK180" s="276">
        <v>0</v>
      </c>
      <c r="AL180" s="276">
        <v>0</v>
      </c>
      <c r="AM180" s="276">
        <v>0</v>
      </c>
      <c r="AN180" s="276">
        <v>0</v>
      </c>
      <c r="AO180" s="276">
        <v>0</v>
      </c>
      <c r="AP180" s="276">
        <v>0</v>
      </c>
      <c r="AQ180" s="276">
        <v>0</v>
      </c>
      <c r="AR180" s="98"/>
    </row>
    <row r="181" spans="1:44" s="48" customFormat="1" x14ac:dyDescent="0.25">
      <c r="A181" s="274">
        <v>11</v>
      </c>
      <c r="B181" s="275" t="s">
        <v>466</v>
      </c>
      <c r="C181" s="274">
        <v>0</v>
      </c>
      <c r="D181" s="513">
        <v>0</v>
      </c>
      <c r="E181" s="513">
        <v>0</v>
      </c>
      <c r="F181" s="513">
        <v>0</v>
      </c>
      <c r="G181" s="513">
        <v>0</v>
      </c>
      <c r="H181" s="513">
        <v>0</v>
      </c>
      <c r="I181" s="513">
        <v>0</v>
      </c>
      <c r="J181" s="513">
        <v>0</v>
      </c>
      <c r="K181" s="513">
        <v>0</v>
      </c>
      <c r="L181" s="513">
        <v>0</v>
      </c>
      <c r="M181" s="513">
        <v>0</v>
      </c>
      <c r="N181" s="513">
        <v>0</v>
      </c>
      <c r="O181" s="513">
        <v>0</v>
      </c>
      <c r="P181" s="513">
        <v>0</v>
      </c>
      <c r="Q181" s="513">
        <v>0</v>
      </c>
      <c r="R181" s="513">
        <v>0</v>
      </c>
      <c r="S181" s="513">
        <v>0</v>
      </c>
      <c r="T181" s="513">
        <v>0</v>
      </c>
      <c r="U181" s="513">
        <v>0</v>
      </c>
      <c r="V181" s="513">
        <v>0</v>
      </c>
      <c r="W181" s="513">
        <v>0</v>
      </c>
      <c r="X181" s="513">
        <v>0</v>
      </c>
      <c r="Y181" s="513">
        <v>0</v>
      </c>
      <c r="Z181" s="513">
        <v>0</v>
      </c>
      <c r="AA181" s="513">
        <v>0</v>
      </c>
      <c r="AB181" s="513">
        <v>0</v>
      </c>
      <c r="AC181" s="513">
        <v>0</v>
      </c>
      <c r="AD181" s="513">
        <v>0</v>
      </c>
      <c r="AE181" s="513">
        <v>0</v>
      </c>
      <c r="AF181" s="513">
        <v>0</v>
      </c>
      <c r="AG181" s="513">
        <v>0</v>
      </c>
      <c r="AH181" s="276">
        <v>0</v>
      </c>
      <c r="AI181" s="276">
        <v>0</v>
      </c>
      <c r="AJ181" s="276">
        <v>0</v>
      </c>
      <c r="AK181" s="276">
        <v>0</v>
      </c>
      <c r="AL181" s="276">
        <v>0</v>
      </c>
      <c r="AM181" s="276">
        <v>0</v>
      </c>
      <c r="AN181" s="276">
        <v>0</v>
      </c>
      <c r="AO181" s="276">
        <v>0</v>
      </c>
      <c r="AP181" s="276">
        <v>0</v>
      </c>
      <c r="AQ181" s="276">
        <v>0</v>
      </c>
      <c r="AR181" s="98"/>
    </row>
    <row r="182" spans="1:44" s="48" customFormat="1" x14ac:dyDescent="0.25">
      <c r="A182" s="274">
        <v>12</v>
      </c>
      <c r="B182" s="275" t="s">
        <v>467</v>
      </c>
      <c r="C182" s="274">
        <v>0</v>
      </c>
      <c r="D182" s="513">
        <v>0</v>
      </c>
      <c r="E182" s="513">
        <v>0</v>
      </c>
      <c r="F182" s="513">
        <v>0</v>
      </c>
      <c r="G182" s="513">
        <v>0</v>
      </c>
      <c r="H182" s="513">
        <v>0</v>
      </c>
      <c r="I182" s="513">
        <v>0</v>
      </c>
      <c r="J182" s="513">
        <v>0</v>
      </c>
      <c r="K182" s="513">
        <v>0</v>
      </c>
      <c r="L182" s="513">
        <v>0</v>
      </c>
      <c r="M182" s="513">
        <v>0</v>
      </c>
      <c r="N182" s="513">
        <v>0</v>
      </c>
      <c r="O182" s="513">
        <v>0</v>
      </c>
      <c r="P182" s="513">
        <v>0</v>
      </c>
      <c r="Q182" s="513">
        <v>0</v>
      </c>
      <c r="R182" s="513">
        <v>0</v>
      </c>
      <c r="S182" s="513">
        <v>0</v>
      </c>
      <c r="T182" s="513">
        <v>0</v>
      </c>
      <c r="U182" s="513">
        <v>0</v>
      </c>
      <c r="V182" s="513">
        <v>0</v>
      </c>
      <c r="W182" s="513">
        <v>0</v>
      </c>
      <c r="X182" s="513">
        <v>0</v>
      </c>
      <c r="Y182" s="513">
        <v>0</v>
      </c>
      <c r="Z182" s="513">
        <v>0</v>
      </c>
      <c r="AA182" s="513">
        <v>0</v>
      </c>
      <c r="AB182" s="513">
        <v>0</v>
      </c>
      <c r="AC182" s="513">
        <v>0</v>
      </c>
      <c r="AD182" s="513">
        <v>0</v>
      </c>
      <c r="AE182" s="513">
        <v>0</v>
      </c>
      <c r="AF182" s="513">
        <v>0</v>
      </c>
      <c r="AG182" s="513">
        <v>0</v>
      </c>
      <c r="AH182" s="276">
        <v>0</v>
      </c>
      <c r="AI182" s="276">
        <v>0</v>
      </c>
      <c r="AJ182" s="276">
        <v>0</v>
      </c>
      <c r="AK182" s="276">
        <v>0</v>
      </c>
      <c r="AL182" s="276">
        <v>0</v>
      </c>
      <c r="AM182" s="276">
        <v>0</v>
      </c>
      <c r="AN182" s="276">
        <v>0</v>
      </c>
      <c r="AO182" s="276">
        <v>0</v>
      </c>
      <c r="AP182" s="276">
        <v>0</v>
      </c>
      <c r="AQ182" s="276">
        <v>0</v>
      </c>
      <c r="AR182" s="98"/>
    </row>
    <row r="183" spans="1:44" s="48" customFormat="1" x14ac:dyDescent="0.25">
      <c r="A183" s="274">
        <v>13</v>
      </c>
      <c r="B183" s="275" t="s">
        <v>468</v>
      </c>
      <c r="C183" s="274">
        <v>0</v>
      </c>
      <c r="D183" s="513">
        <v>0</v>
      </c>
      <c r="E183" s="513">
        <v>0</v>
      </c>
      <c r="F183" s="513">
        <v>0</v>
      </c>
      <c r="G183" s="513">
        <v>0</v>
      </c>
      <c r="H183" s="513">
        <v>0</v>
      </c>
      <c r="I183" s="513">
        <v>0</v>
      </c>
      <c r="J183" s="513">
        <v>0</v>
      </c>
      <c r="K183" s="513">
        <v>0</v>
      </c>
      <c r="L183" s="513">
        <v>0</v>
      </c>
      <c r="M183" s="513">
        <v>0</v>
      </c>
      <c r="N183" s="513">
        <v>0</v>
      </c>
      <c r="O183" s="513">
        <v>0</v>
      </c>
      <c r="P183" s="513">
        <v>0</v>
      </c>
      <c r="Q183" s="513">
        <v>0</v>
      </c>
      <c r="R183" s="513">
        <v>0</v>
      </c>
      <c r="S183" s="513">
        <v>0</v>
      </c>
      <c r="T183" s="513">
        <v>0</v>
      </c>
      <c r="U183" s="513">
        <v>0</v>
      </c>
      <c r="V183" s="513">
        <v>0</v>
      </c>
      <c r="W183" s="513">
        <v>0</v>
      </c>
      <c r="X183" s="513">
        <v>0</v>
      </c>
      <c r="Y183" s="513">
        <v>0</v>
      </c>
      <c r="Z183" s="513">
        <v>0</v>
      </c>
      <c r="AA183" s="513">
        <v>0</v>
      </c>
      <c r="AB183" s="513">
        <v>0</v>
      </c>
      <c r="AC183" s="513">
        <v>0</v>
      </c>
      <c r="AD183" s="513">
        <v>0</v>
      </c>
      <c r="AE183" s="513">
        <v>0</v>
      </c>
      <c r="AF183" s="513">
        <v>0</v>
      </c>
      <c r="AG183" s="513">
        <v>0</v>
      </c>
      <c r="AH183" s="276">
        <v>0</v>
      </c>
      <c r="AI183" s="276">
        <v>0</v>
      </c>
      <c r="AJ183" s="276">
        <v>0</v>
      </c>
      <c r="AK183" s="276">
        <v>0</v>
      </c>
      <c r="AL183" s="276">
        <v>0</v>
      </c>
      <c r="AM183" s="276">
        <v>0</v>
      </c>
      <c r="AN183" s="276">
        <v>0</v>
      </c>
      <c r="AO183" s="276">
        <v>0</v>
      </c>
      <c r="AP183" s="276">
        <v>0</v>
      </c>
      <c r="AQ183" s="276">
        <v>0</v>
      </c>
      <c r="AR183" s="98"/>
    </row>
    <row r="184" spans="1:44" s="48" customFormat="1" x14ac:dyDescent="0.25">
      <c r="A184" s="274">
        <v>14</v>
      </c>
      <c r="B184" s="275" t="s">
        <v>458</v>
      </c>
      <c r="C184" s="274">
        <v>0</v>
      </c>
      <c r="D184" s="513">
        <v>0</v>
      </c>
      <c r="E184" s="513">
        <v>0</v>
      </c>
      <c r="F184" s="513">
        <v>0</v>
      </c>
      <c r="G184" s="513">
        <v>0</v>
      </c>
      <c r="H184" s="513">
        <v>0</v>
      </c>
      <c r="I184" s="513">
        <v>0</v>
      </c>
      <c r="J184" s="513">
        <v>0</v>
      </c>
      <c r="K184" s="513">
        <v>0</v>
      </c>
      <c r="L184" s="513">
        <v>0</v>
      </c>
      <c r="M184" s="513">
        <v>0</v>
      </c>
      <c r="N184" s="513">
        <v>0</v>
      </c>
      <c r="O184" s="513">
        <v>0</v>
      </c>
      <c r="P184" s="513">
        <v>0</v>
      </c>
      <c r="Q184" s="513">
        <v>0</v>
      </c>
      <c r="R184" s="513">
        <v>0</v>
      </c>
      <c r="S184" s="513">
        <v>0</v>
      </c>
      <c r="T184" s="513">
        <v>0</v>
      </c>
      <c r="U184" s="513">
        <v>0</v>
      </c>
      <c r="V184" s="513">
        <v>0</v>
      </c>
      <c r="W184" s="513">
        <v>0</v>
      </c>
      <c r="X184" s="513">
        <v>0</v>
      </c>
      <c r="Y184" s="513">
        <v>0</v>
      </c>
      <c r="Z184" s="513">
        <v>0</v>
      </c>
      <c r="AA184" s="513">
        <v>0</v>
      </c>
      <c r="AB184" s="513">
        <v>0</v>
      </c>
      <c r="AC184" s="513">
        <v>0</v>
      </c>
      <c r="AD184" s="513">
        <v>0</v>
      </c>
      <c r="AE184" s="513">
        <v>0</v>
      </c>
      <c r="AF184" s="513">
        <v>0</v>
      </c>
      <c r="AG184" s="513">
        <v>0</v>
      </c>
      <c r="AH184" s="276">
        <v>0</v>
      </c>
      <c r="AI184" s="276">
        <v>0</v>
      </c>
      <c r="AJ184" s="276">
        <v>0</v>
      </c>
      <c r="AK184" s="276">
        <v>0</v>
      </c>
      <c r="AL184" s="276">
        <v>0</v>
      </c>
      <c r="AM184" s="276">
        <v>0</v>
      </c>
      <c r="AN184" s="276">
        <v>0</v>
      </c>
      <c r="AO184" s="276">
        <v>0</v>
      </c>
      <c r="AP184" s="276">
        <v>0</v>
      </c>
      <c r="AQ184" s="276">
        <v>0</v>
      </c>
      <c r="AR184" s="98"/>
    </row>
    <row r="185" spans="1:44" s="48" customFormat="1" x14ac:dyDescent="0.25">
      <c r="A185" s="274">
        <v>15</v>
      </c>
      <c r="B185" s="275" t="s">
        <v>459</v>
      </c>
      <c r="C185" s="274">
        <v>0</v>
      </c>
      <c r="D185" s="513">
        <v>0</v>
      </c>
      <c r="E185" s="513">
        <v>0</v>
      </c>
      <c r="F185" s="513">
        <v>0</v>
      </c>
      <c r="G185" s="513">
        <v>0</v>
      </c>
      <c r="H185" s="513">
        <v>0</v>
      </c>
      <c r="I185" s="513">
        <v>0</v>
      </c>
      <c r="J185" s="513">
        <v>0</v>
      </c>
      <c r="K185" s="513">
        <v>0</v>
      </c>
      <c r="L185" s="513">
        <v>0</v>
      </c>
      <c r="M185" s="513">
        <v>0</v>
      </c>
      <c r="N185" s="513">
        <v>0</v>
      </c>
      <c r="O185" s="513">
        <v>0</v>
      </c>
      <c r="P185" s="513">
        <v>0</v>
      </c>
      <c r="Q185" s="513">
        <v>0</v>
      </c>
      <c r="R185" s="513">
        <v>0</v>
      </c>
      <c r="S185" s="513">
        <v>0</v>
      </c>
      <c r="T185" s="513">
        <v>0</v>
      </c>
      <c r="U185" s="513">
        <v>0</v>
      </c>
      <c r="V185" s="513">
        <v>0</v>
      </c>
      <c r="W185" s="513">
        <v>0</v>
      </c>
      <c r="X185" s="513">
        <v>0</v>
      </c>
      <c r="Y185" s="513">
        <v>0</v>
      </c>
      <c r="Z185" s="513">
        <v>0</v>
      </c>
      <c r="AA185" s="513">
        <v>0</v>
      </c>
      <c r="AB185" s="513">
        <v>0</v>
      </c>
      <c r="AC185" s="513">
        <v>0</v>
      </c>
      <c r="AD185" s="513">
        <v>0</v>
      </c>
      <c r="AE185" s="513">
        <v>0</v>
      </c>
      <c r="AF185" s="513">
        <v>0</v>
      </c>
      <c r="AG185" s="513">
        <v>0</v>
      </c>
      <c r="AH185" s="276">
        <v>0</v>
      </c>
      <c r="AI185" s="276">
        <v>0</v>
      </c>
      <c r="AJ185" s="276">
        <v>0</v>
      </c>
      <c r="AK185" s="276">
        <v>0</v>
      </c>
      <c r="AL185" s="276">
        <v>0</v>
      </c>
      <c r="AM185" s="276">
        <v>0</v>
      </c>
      <c r="AN185" s="276">
        <v>0</v>
      </c>
      <c r="AO185" s="276">
        <v>0</v>
      </c>
      <c r="AP185" s="276">
        <v>0</v>
      </c>
      <c r="AQ185" s="276">
        <v>0</v>
      </c>
      <c r="AR185" s="98"/>
    </row>
    <row r="186" spans="1:44" s="48" customFormat="1" x14ac:dyDescent="0.25">
      <c r="A186" s="274">
        <v>16</v>
      </c>
      <c r="B186" s="275" t="s">
        <v>460</v>
      </c>
      <c r="C186" s="274">
        <v>0</v>
      </c>
      <c r="D186" s="513">
        <v>26.939456514743398</v>
      </c>
      <c r="E186" s="513">
        <v>1.7729488823104402</v>
      </c>
      <c r="F186" s="513">
        <v>11.56390335826149</v>
      </c>
      <c r="G186" s="513">
        <v>8.1998098250425269</v>
      </c>
      <c r="H186" s="513">
        <v>5.4027944491289421</v>
      </c>
      <c r="I186" s="513">
        <v>23.164000000000001</v>
      </c>
      <c r="J186" s="513">
        <v>0.77600000000000002</v>
      </c>
      <c r="K186" s="513">
        <v>3.8840000000000003</v>
      </c>
      <c r="L186" s="513">
        <v>18.504000000000001</v>
      </c>
      <c r="M186" s="513">
        <v>0</v>
      </c>
      <c r="N186" s="513">
        <v>-3.7754565147433965</v>
      </c>
      <c r="O186" s="513">
        <v>-0.99694888231044021</v>
      </c>
      <c r="P186" s="513">
        <v>-7.6799033582614893</v>
      </c>
      <c r="Q186" s="513">
        <v>10.304190174957474</v>
      </c>
      <c r="R186" s="513">
        <v>-5.4027944491289421</v>
      </c>
      <c r="S186" s="513">
        <v>23.831400000000002</v>
      </c>
      <c r="T186" s="513">
        <v>1.137</v>
      </c>
      <c r="U186" s="513">
        <v>13.970400000000001</v>
      </c>
      <c r="V186" s="513">
        <v>5.2579999999999991</v>
      </c>
      <c r="W186" s="513">
        <v>3.4659999999999997</v>
      </c>
      <c r="X186" s="513">
        <v>5.8490000000000002</v>
      </c>
      <c r="Y186" s="513">
        <v>0</v>
      </c>
      <c r="Z186" s="513">
        <v>3.3654999999999999</v>
      </c>
      <c r="AA186" s="513">
        <v>2.1604999999999999</v>
      </c>
      <c r="AB186" s="513">
        <v>0.32300000000000001</v>
      </c>
      <c r="AC186" s="513">
        <v>-17.982400000000002</v>
      </c>
      <c r="AD186" s="513">
        <v>-1.137</v>
      </c>
      <c r="AE186" s="513">
        <v>-10.604900000000001</v>
      </c>
      <c r="AF186" s="513">
        <v>-3.0974999999999993</v>
      </c>
      <c r="AG186" s="513">
        <v>-3.1429999999999998</v>
      </c>
      <c r="AH186" s="276">
        <v>0</v>
      </c>
      <c r="AI186" s="276">
        <v>0</v>
      </c>
      <c r="AJ186" s="276">
        <v>0</v>
      </c>
      <c r="AK186" s="276">
        <v>0</v>
      </c>
      <c r="AL186" s="276">
        <v>0</v>
      </c>
      <c r="AM186" s="276">
        <v>0</v>
      </c>
      <c r="AN186" s="276">
        <v>0</v>
      </c>
      <c r="AO186" s="276">
        <v>0</v>
      </c>
      <c r="AP186" s="276">
        <v>0</v>
      </c>
      <c r="AQ186" s="276">
        <v>0</v>
      </c>
      <c r="AR186" s="98"/>
    </row>
    <row r="187" spans="1:44" s="48" customFormat="1" ht="47.25" x14ac:dyDescent="0.25">
      <c r="A187" s="274">
        <v>0</v>
      </c>
      <c r="B187" s="275" t="s">
        <v>955</v>
      </c>
      <c r="C187" s="274" t="s">
        <v>389</v>
      </c>
      <c r="D187" s="513">
        <v>26.939456514743398</v>
      </c>
      <c r="E187" s="513">
        <v>1.7729488823104402</v>
      </c>
      <c r="F187" s="513">
        <v>11.56390335826149</v>
      </c>
      <c r="G187" s="513">
        <v>8.1998098250425269</v>
      </c>
      <c r="H187" s="513">
        <v>5.4027944491289421</v>
      </c>
      <c r="I187" s="513">
        <v>23.164000000000001</v>
      </c>
      <c r="J187" s="513">
        <v>0.77600000000000002</v>
      </c>
      <c r="K187" s="513">
        <v>3.8840000000000003</v>
      </c>
      <c r="L187" s="513">
        <v>18.504000000000001</v>
      </c>
      <c r="M187" s="513">
        <v>0</v>
      </c>
      <c r="N187" s="513">
        <v>-3.7754565147433965</v>
      </c>
      <c r="O187" s="513">
        <v>-0.99694888231044021</v>
      </c>
      <c r="P187" s="513">
        <v>-7.6799033582614893</v>
      </c>
      <c r="Q187" s="513">
        <v>10.304190174957474</v>
      </c>
      <c r="R187" s="513">
        <v>-5.4027944491289421</v>
      </c>
      <c r="S187" s="513">
        <v>23.831400000000002</v>
      </c>
      <c r="T187" s="513">
        <v>1.137</v>
      </c>
      <c r="U187" s="513">
        <v>13.970400000000001</v>
      </c>
      <c r="V187" s="513">
        <v>5.2579999999999991</v>
      </c>
      <c r="W187" s="513">
        <v>3.4659999999999997</v>
      </c>
      <c r="X187" s="513">
        <v>5.8490000000000002</v>
      </c>
      <c r="Y187" s="513">
        <v>0</v>
      </c>
      <c r="Z187" s="513">
        <v>3.3654999999999999</v>
      </c>
      <c r="AA187" s="513">
        <v>2.1604999999999999</v>
      </c>
      <c r="AB187" s="513">
        <v>0.32300000000000001</v>
      </c>
      <c r="AC187" s="513">
        <v>-17.982400000000002</v>
      </c>
      <c r="AD187" s="513">
        <v>-1.137</v>
      </c>
      <c r="AE187" s="513">
        <v>-10.604900000000001</v>
      </c>
      <c r="AF187" s="513">
        <v>-3.0974999999999993</v>
      </c>
      <c r="AG187" s="513">
        <v>-3.1429999999999998</v>
      </c>
      <c r="AH187" s="276">
        <v>0</v>
      </c>
      <c r="AI187" s="276">
        <v>0</v>
      </c>
      <c r="AJ187" s="276">
        <v>0</v>
      </c>
      <c r="AK187" s="276">
        <v>0</v>
      </c>
      <c r="AL187" s="276">
        <v>0</v>
      </c>
      <c r="AM187" s="276">
        <v>0</v>
      </c>
      <c r="AN187" s="276">
        <v>0</v>
      </c>
      <c r="AO187" s="276">
        <v>0</v>
      </c>
      <c r="AP187" s="276">
        <v>0</v>
      </c>
      <c r="AQ187" s="276">
        <v>0</v>
      </c>
      <c r="AR187" s="98"/>
    </row>
    <row r="188" spans="1:44" s="48" customFormat="1" x14ac:dyDescent="0.25">
      <c r="A188" s="274">
        <v>17</v>
      </c>
      <c r="B188" s="275" t="s">
        <v>121</v>
      </c>
      <c r="C188" s="274">
        <v>0</v>
      </c>
      <c r="D188" s="513">
        <v>0</v>
      </c>
      <c r="E188" s="513">
        <v>0</v>
      </c>
      <c r="F188" s="513">
        <v>0</v>
      </c>
      <c r="G188" s="513">
        <v>0</v>
      </c>
      <c r="H188" s="513">
        <v>0</v>
      </c>
      <c r="I188" s="513">
        <v>0</v>
      </c>
      <c r="J188" s="513">
        <v>0</v>
      </c>
      <c r="K188" s="513">
        <v>0</v>
      </c>
      <c r="L188" s="513">
        <v>0</v>
      </c>
      <c r="M188" s="513">
        <v>0</v>
      </c>
      <c r="N188" s="513">
        <v>0</v>
      </c>
      <c r="O188" s="513">
        <v>0</v>
      </c>
      <c r="P188" s="513">
        <v>0</v>
      </c>
      <c r="Q188" s="513">
        <v>0</v>
      </c>
      <c r="R188" s="513">
        <v>0</v>
      </c>
      <c r="S188" s="513">
        <v>0</v>
      </c>
      <c r="T188" s="513">
        <v>0</v>
      </c>
      <c r="U188" s="513">
        <v>0</v>
      </c>
      <c r="V188" s="513">
        <v>0</v>
      </c>
      <c r="W188" s="513">
        <v>0</v>
      </c>
      <c r="X188" s="513">
        <v>0</v>
      </c>
      <c r="Y188" s="513">
        <v>0</v>
      </c>
      <c r="Z188" s="513">
        <v>0</v>
      </c>
      <c r="AA188" s="513">
        <v>0</v>
      </c>
      <c r="AB188" s="513">
        <v>0</v>
      </c>
      <c r="AC188" s="513">
        <v>0</v>
      </c>
      <c r="AD188" s="513">
        <v>0</v>
      </c>
      <c r="AE188" s="513">
        <v>0</v>
      </c>
      <c r="AF188" s="513">
        <v>0</v>
      </c>
      <c r="AG188" s="513">
        <v>0</v>
      </c>
      <c r="AH188" s="276">
        <v>0</v>
      </c>
      <c r="AI188" s="276">
        <v>0</v>
      </c>
      <c r="AJ188" s="276">
        <v>0</v>
      </c>
      <c r="AK188" s="276">
        <v>0</v>
      </c>
      <c r="AL188" s="276">
        <v>0</v>
      </c>
      <c r="AM188" s="276">
        <v>0</v>
      </c>
      <c r="AN188" s="276">
        <v>0</v>
      </c>
      <c r="AO188" s="276">
        <v>0</v>
      </c>
      <c r="AP188" s="276">
        <v>0</v>
      </c>
      <c r="AQ188" s="276">
        <v>0</v>
      </c>
      <c r="AR188" s="98"/>
    </row>
    <row r="189" spans="1:44" s="48" customFormat="1" x14ac:dyDescent="0.25">
      <c r="A189" s="274">
        <v>18</v>
      </c>
      <c r="B189" s="275" t="s">
        <v>469</v>
      </c>
      <c r="C189" s="274">
        <v>0</v>
      </c>
      <c r="D189" s="513">
        <v>0</v>
      </c>
      <c r="E189" s="513">
        <v>0</v>
      </c>
      <c r="F189" s="513">
        <v>0</v>
      </c>
      <c r="G189" s="513">
        <v>0</v>
      </c>
      <c r="H189" s="513">
        <v>0</v>
      </c>
      <c r="I189" s="513">
        <v>0</v>
      </c>
      <c r="J189" s="513">
        <v>0</v>
      </c>
      <c r="K189" s="513">
        <v>0</v>
      </c>
      <c r="L189" s="513">
        <v>0</v>
      </c>
      <c r="M189" s="513">
        <v>0</v>
      </c>
      <c r="N189" s="513">
        <v>0</v>
      </c>
      <c r="O189" s="513">
        <v>0</v>
      </c>
      <c r="P189" s="513">
        <v>0</v>
      </c>
      <c r="Q189" s="513">
        <v>0</v>
      </c>
      <c r="R189" s="513">
        <v>0</v>
      </c>
      <c r="S189" s="513">
        <v>0</v>
      </c>
      <c r="T189" s="513">
        <v>0</v>
      </c>
      <c r="U189" s="513">
        <v>0</v>
      </c>
      <c r="V189" s="513">
        <v>0</v>
      </c>
      <c r="W189" s="513">
        <v>0</v>
      </c>
      <c r="X189" s="513">
        <v>0</v>
      </c>
      <c r="Y189" s="513">
        <v>0</v>
      </c>
      <c r="Z189" s="513">
        <v>0</v>
      </c>
      <c r="AA189" s="513">
        <v>0</v>
      </c>
      <c r="AB189" s="513">
        <v>0</v>
      </c>
      <c r="AC189" s="513">
        <v>0</v>
      </c>
      <c r="AD189" s="513">
        <v>0</v>
      </c>
      <c r="AE189" s="513">
        <v>0</v>
      </c>
      <c r="AF189" s="513">
        <v>0</v>
      </c>
      <c r="AG189" s="513">
        <v>0</v>
      </c>
      <c r="AH189" s="276">
        <v>0</v>
      </c>
      <c r="AI189" s="276">
        <v>0</v>
      </c>
      <c r="AJ189" s="276">
        <v>0</v>
      </c>
      <c r="AK189" s="276">
        <v>0</v>
      </c>
      <c r="AL189" s="276">
        <v>0</v>
      </c>
      <c r="AM189" s="276">
        <v>0</v>
      </c>
      <c r="AN189" s="276">
        <v>0</v>
      </c>
      <c r="AO189" s="276">
        <v>0</v>
      </c>
      <c r="AP189" s="276">
        <v>0</v>
      </c>
      <c r="AQ189" s="276">
        <v>0</v>
      </c>
      <c r="AR189" s="98"/>
    </row>
    <row r="190" spans="1:44" s="48" customFormat="1" x14ac:dyDescent="0.25">
      <c r="A190" s="274">
        <v>19</v>
      </c>
      <c r="B190" s="275" t="s">
        <v>470</v>
      </c>
      <c r="C190" s="274">
        <v>0</v>
      </c>
      <c r="D190" s="513">
        <v>0</v>
      </c>
      <c r="E190" s="513">
        <v>0</v>
      </c>
      <c r="F190" s="513">
        <v>0</v>
      </c>
      <c r="G190" s="513">
        <v>0</v>
      </c>
      <c r="H190" s="513">
        <v>0</v>
      </c>
      <c r="I190" s="513">
        <v>0</v>
      </c>
      <c r="J190" s="513">
        <v>0</v>
      </c>
      <c r="K190" s="513">
        <v>0</v>
      </c>
      <c r="L190" s="513">
        <v>0</v>
      </c>
      <c r="M190" s="513">
        <v>0</v>
      </c>
      <c r="N190" s="513">
        <v>0</v>
      </c>
      <c r="O190" s="513">
        <v>0</v>
      </c>
      <c r="P190" s="513">
        <v>0</v>
      </c>
      <c r="Q190" s="513">
        <v>0</v>
      </c>
      <c r="R190" s="513">
        <v>0</v>
      </c>
      <c r="S190" s="513">
        <v>0</v>
      </c>
      <c r="T190" s="513">
        <v>0</v>
      </c>
      <c r="U190" s="513">
        <v>0</v>
      </c>
      <c r="V190" s="513">
        <v>0</v>
      </c>
      <c r="W190" s="513">
        <v>0</v>
      </c>
      <c r="X190" s="513">
        <v>0</v>
      </c>
      <c r="Y190" s="513">
        <v>0</v>
      </c>
      <c r="Z190" s="513">
        <v>0</v>
      </c>
      <c r="AA190" s="513">
        <v>0</v>
      </c>
      <c r="AB190" s="513">
        <v>0</v>
      </c>
      <c r="AC190" s="513">
        <v>0</v>
      </c>
      <c r="AD190" s="513">
        <v>0</v>
      </c>
      <c r="AE190" s="513">
        <v>0</v>
      </c>
      <c r="AF190" s="513">
        <v>0</v>
      </c>
      <c r="AG190" s="513">
        <v>0</v>
      </c>
      <c r="AH190" s="276">
        <v>0</v>
      </c>
      <c r="AI190" s="276">
        <v>0</v>
      </c>
      <c r="AJ190" s="276">
        <v>0</v>
      </c>
      <c r="AK190" s="276">
        <v>0</v>
      </c>
      <c r="AL190" s="276">
        <v>0</v>
      </c>
      <c r="AM190" s="276">
        <v>0</v>
      </c>
      <c r="AN190" s="276">
        <v>0</v>
      </c>
      <c r="AO190" s="276">
        <v>0</v>
      </c>
      <c r="AP190" s="276">
        <v>0</v>
      </c>
      <c r="AQ190" s="276">
        <v>0</v>
      </c>
      <c r="AR190" s="98"/>
    </row>
    <row r="191" spans="1:44" s="48" customFormat="1" x14ac:dyDescent="0.25">
      <c r="A191" s="274" t="s">
        <v>471</v>
      </c>
      <c r="B191" s="275" t="s">
        <v>464</v>
      </c>
      <c r="C191" s="274">
        <v>0</v>
      </c>
      <c r="D191" s="513">
        <v>0</v>
      </c>
      <c r="E191" s="513">
        <v>0</v>
      </c>
      <c r="F191" s="513">
        <v>0</v>
      </c>
      <c r="G191" s="513">
        <v>0</v>
      </c>
      <c r="H191" s="513">
        <v>0</v>
      </c>
      <c r="I191" s="513">
        <v>79.927105813349598</v>
      </c>
      <c r="J191" s="513">
        <v>3.6393643199999999</v>
      </c>
      <c r="K191" s="513">
        <v>68.983151300000003</v>
      </c>
      <c r="L191" s="513">
        <v>2.3600247800000003</v>
      </c>
      <c r="M191" s="513">
        <v>4.9445654133495998</v>
      </c>
      <c r="N191" s="513">
        <v>79.927105813349598</v>
      </c>
      <c r="O191" s="513">
        <v>3.6393643199999999</v>
      </c>
      <c r="P191" s="513">
        <v>68.983151300000003</v>
      </c>
      <c r="Q191" s="513">
        <v>2.3600247800000003</v>
      </c>
      <c r="R191" s="513">
        <v>4.9445654133495998</v>
      </c>
      <c r="S191" s="513">
        <v>0</v>
      </c>
      <c r="T191" s="513">
        <v>0</v>
      </c>
      <c r="U191" s="513">
        <v>0</v>
      </c>
      <c r="V191" s="513">
        <v>0</v>
      </c>
      <c r="W191" s="513">
        <v>0</v>
      </c>
      <c r="X191" s="513">
        <v>125.34404828000001</v>
      </c>
      <c r="Y191" s="513">
        <v>3.8352690300000001</v>
      </c>
      <c r="Z191" s="513">
        <v>97.501799720000008</v>
      </c>
      <c r="AA191" s="513">
        <v>14.990994879999999</v>
      </c>
      <c r="AB191" s="513">
        <v>9.01598465</v>
      </c>
      <c r="AC191" s="513">
        <v>125.34404828000001</v>
      </c>
      <c r="AD191" s="513">
        <v>3.8352690300000001</v>
      </c>
      <c r="AE191" s="513">
        <v>97.501799720000008</v>
      </c>
      <c r="AF191" s="513">
        <v>14.990994879999999</v>
      </c>
      <c r="AG191" s="513">
        <v>9.01598465</v>
      </c>
      <c r="AH191" s="276">
        <v>0</v>
      </c>
      <c r="AI191" s="276">
        <v>0</v>
      </c>
      <c r="AJ191" s="276">
        <v>0</v>
      </c>
      <c r="AK191" s="276">
        <v>5</v>
      </c>
      <c r="AL191" s="276">
        <v>0</v>
      </c>
      <c r="AM191" s="276">
        <v>0</v>
      </c>
      <c r="AN191" s="276">
        <v>0</v>
      </c>
      <c r="AO191" s="276">
        <v>0</v>
      </c>
      <c r="AP191" s="276">
        <v>31.686</v>
      </c>
      <c r="AQ191" s="276">
        <v>0</v>
      </c>
      <c r="AR191" s="98"/>
    </row>
    <row r="192" spans="1:44" s="48" customFormat="1" x14ac:dyDescent="0.25">
      <c r="A192" s="274">
        <v>1</v>
      </c>
      <c r="B192" s="275" t="s">
        <v>451</v>
      </c>
      <c r="C192" s="274">
        <v>0</v>
      </c>
      <c r="D192" s="513">
        <v>0</v>
      </c>
      <c r="E192" s="513">
        <v>0</v>
      </c>
      <c r="F192" s="513">
        <v>0</v>
      </c>
      <c r="G192" s="513">
        <v>0</v>
      </c>
      <c r="H192" s="513">
        <v>0</v>
      </c>
      <c r="I192" s="513">
        <v>0</v>
      </c>
      <c r="J192" s="513">
        <v>0</v>
      </c>
      <c r="K192" s="513">
        <v>0</v>
      </c>
      <c r="L192" s="513">
        <v>0</v>
      </c>
      <c r="M192" s="513">
        <v>0</v>
      </c>
      <c r="N192" s="513">
        <v>0</v>
      </c>
      <c r="O192" s="513">
        <v>0</v>
      </c>
      <c r="P192" s="513">
        <v>0</v>
      </c>
      <c r="Q192" s="513">
        <v>0</v>
      </c>
      <c r="R192" s="513">
        <v>0</v>
      </c>
      <c r="S192" s="513">
        <v>0</v>
      </c>
      <c r="T192" s="513">
        <v>0</v>
      </c>
      <c r="U192" s="513">
        <v>0</v>
      </c>
      <c r="V192" s="513">
        <v>0</v>
      </c>
      <c r="W192" s="513">
        <v>0</v>
      </c>
      <c r="X192" s="513">
        <v>0</v>
      </c>
      <c r="Y192" s="513">
        <v>0</v>
      </c>
      <c r="Z192" s="513">
        <v>0</v>
      </c>
      <c r="AA192" s="513">
        <v>0</v>
      </c>
      <c r="AB192" s="513">
        <v>0</v>
      </c>
      <c r="AC192" s="513">
        <v>0</v>
      </c>
      <c r="AD192" s="513">
        <v>0</v>
      </c>
      <c r="AE192" s="513">
        <v>0</v>
      </c>
      <c r="AF192" s="513">
        <v>0</v>
      </c>
      <c r="AG192" s="513">
        <v>0</v>
      </c>
      <c r="AH192" s="276">
        <v>0</v>
      </c>
      <c r="AI192" s="276">
        <v>0</v>
      </c>
      <c r="AJ192" s="276">
        <v>0</v>
      </c>
      <c r="AK192" s="276">
        <v>0</v>
      </c>
      <c r="AL192" s="276">
        <v>0</v>
      </c>
      <c r="AM192" s="276">
        <v>0</v>
      </c>
      <c r="AN192" s="276">
        <v>0</v>
      </c>
      <c r="AO192" s="276">
        <v>0</v>
      </c>
      <c r="AP192" s="276">
        <v>0</v>
      </c>
      <c r="AQ192" s="276">
        <v>0</v>
      </c>
      <c r="AR192" s="98"/>
    </row>
    <row r="193" spans="1:44" s="48" customFormat="1" x14ac:dyDescent="0.25">
      <c r="A193" s="274">
        <v>3</v>
      </c>
      <c r="B193" s="275" t="s">
        <v>453</v>
      </c>
      <c r="C193" s="274">
        <v>0</v>
      </c>
      <c r="D193" s="513">
        <v>0</v>
      </c>
      <c r="E193" s="513">
        <v>0</v>
      </c>
      <c r="F193" s="513">
        <v>0</v>
      </c>
      <c r="G193" s="513">
        <v>0</v>
      </c>
      <c r="H193" s="513">
        <v>0</v>
      </c>
      <c r="I193" s="513">
        <v>0</v>
      </c>
      <c r="J193" s="513">
        <v>0</v>
      </c>
      <c r="K193" s="513">
        <v>0</v>
      </c>
      <c r="L193" s="513">
        <v>0</v>
      </c>
      <c r="M193" s="513">
        <v>0</v>
      </c>
      <c r="N193" s="513">
        <v>0</v>
      </c>
      <c r="O193" s="513">
        <v>0</v>
      </c>
      <c r="P193" s="513">
        <v>0</v>
      </c>
      <c r="Q193" s="513">
        <v>0</v>
      </c>
      <c r="R193" s="513">
        <v>0</v>
      </c>
      <c r="S193" s="513">
        <v>0</v>
      </c>
      <c r="T193" s="513">
        <v>0</v>
      </c>
      <c r="U193" s="513">
        <v>0</v>
      </c>
      <c r="V193" s="513">
        <v>0</v>
      </c>
      <c r="W193" s="513">
        <v>0</v>
      </c>
      <c r="X193" s="513">
        <v>28.895409579999999</v>
      </c>
      <c r="Y193" s="513">
        <v>0</v>
      </c>
      <c r="Z193" s="513">
        <v>28.81355932</v>
      </c>
      <c r="AA193" s="513">
        <v>0</v>
      </c>
      <c r="AB193" s="513">
        <v>8.1850260000000008E-2</v>
      </c>
      <c r="AC193" s="513">
        <v>28.895409579999999</v>
      </c>
      <c r="AD193" s="513">
        <v>0</v>
      </c>
      <c r="AE193" s="513">
        <v>28.81355932</v>
      </c>
      <c r="AF193" s="513">
        <v>0</v>
      </c>
      <c r="AG193" s="513">
        <v>8.1850260000000008E-2</v>
      </c>
      <c r="AH193" s="276">
        <v>0</v>
      </c>
      <c r="AI193" s="276">
        <v>0</v>
      </c>
      <c r="AJ193" s="276">
        <v>0</v>
      </c>
      <c r="AK193" s="276">
        <v>0</v>
      </c>
      <c r="AL193" s="276">
        <v>0</v>
      </c>
      <c r="AM193" s="276">
        <v>0</v>
      </c>
      <c r="AN193" s="276">
        <v>0</v>
      </c>
      <c r="AO193" s="276">
        <v>0</v>
      </c>
      <c r="AP193" s="276">
        <v>0</v>
      </c>
      <c r="AQ193" s="276">
        <v>0</v>
      </c>
      <c r="AR193" s="98"/>
    </row>
    <row r="194" spans="1:44" s="48" customFormat="1" ht="31.5" x14ac:dyDescent="0.25">
      <c r="A194" s="274">
        <v>0</v>
      </c>
      <c r="B194" s="275" t="s">
        <v>612</v>
      </c>
      <c r="C194" s="274" t="s">
        <v>388</v>
      </c>
      <c r="D194" s="513">
        <v>0</v>
      </c>
      <c r="E194" s="513">
        <v>0</v>
      </c>
      <c r="F194" s="513">
        <v>0</v>
      </c>
      <c r="G194" s="513">
        <v>0</v>
      </c>
      <c r="H194" s="513">
        <v>0</v>
      </c>
      <c r="I194" s="513">
        <v>0</v>
      </c>
      <c r="J194" s="513">
        <v>0</v>
      </c>
      <c r="K194" s="513">
        <v>0</v>
      </c>
      <c r="L194" s="513">
        <v>0</v>
      </c>
      <c r="M194" s="513">
        <v>0</v>
      </c>
      <c r="N194" s="513">
        <v>0</v>
      </c>
      <c r="O194" s="513">
        <v>0</v>
      </c>
      <c r="P194" s="513">
        <v>0</v>
      </c>
      <c r="Q194" s="513">
        <v>0</v>
      </c>
      <c r="R194" s="513">
        <v>0</v>
      </c>
      <c r="S194" s="513">
        <v>0</v>
      </c>
      <c r="T194" s="513">
        <v>0</v>
      </c>
      <c r="U194" s="513">
        <v>0</v>
      </c>
      <c r="V194" s="513">
        <v>0</v>
      </c>
      <c r="W194" s="513">
        <v>0</v>
      </c>
      <c r="X194" s="513">
        <v>8.1850260000000008E-2</v>
      </c>
      <c r="Y194" s="513">
        <v>0</v>
      </c>
      <c r="Z194" s="513">
        <v>0</v>
      </c>
      <c r="AA194" s="513">
        <v>0</v>
      </c>
      <c r="AB194" s="513">
        <v>8.1850260000000008E-2</v>
      </c>
      <c r="AC194" s="513">
        <v>8.1850260000000008E-2</v>
      </c>
      <c r="AD194" s="513">
        <v>0</v>
      </c>
      <c r="AE194" s="513">
        <v>0</v>
      </c>
      <c r="AF194" s="513">
        <v>0</v>
      </c>
      <c r="AG194" s="513">
        <v>8.1850260000000008E-2</v>
      </c>
      <c r="AH194" s="276">
        <v>0</v>
      </c>
      <c r="AI194" s="276">
        <v>0</v>
      </c>
      <c r="AJ194" s="276">
        <v>0</v>
      </c>
      <c r="AK194" s="276">
        <v>0</v>
      </c>
      <c r="AL194" s="276">
        <v>0</v>
      </c>
      <c r="AM194" s="276">
        <v>0</v>
      </c>
      <c r="AN194" s="276">
        <v>0</v>
      </c>
      <c r="AO194" s="276">
        <v>0</v>
      </c>
      <c r="AP194" s="276">
        <v>0</v>
      </c>
      <c r="AQ194" s="276">
        <v>0</v>
      </c>
      <c r="AR194" s="98"/>
    </row>
    <row r="195" spans="1:44" s="48" customFormat="1" ht="63" x14ac:dyDescent="0.25">
      <c r="A195" s="274">
        <v>0</v>
      </c>
      <c r="B195" s="275" t="s">
        <v>613</v>
      </c>
      <c r="C195" s="274" t="s">
        <v>388</v>
      </c>
      <c r="D195" s="513">
        <v>0</v>
      </c>
      <c r="E195" s="513">
        <v>0</v>
      </c>
      <c r="F195" s="513">
        <v>0</v>
      </c>
      <c r="G195" s="513">
        <v>0</v>
      </c>
      <c r="H195" s="513">
        <v>0</v>
      </c>
      <c r="I195" s="513">
        <v>0</v>
      </c>
      <c r="J195" s="513">
        <v>0</v>
      </c>
      <c r="K195" s="513">
        <v>0</v>
      </c>
      <c r="L195" s="513">
        <v>0</v>
      </c>
      <c r="M195" s="513">
        <v>0</v>
      </c>
      <c r="N195" s="513">
        <v>0</v>
      </c>
      <c r="O195" s="513">
        <v>0</v>
      </c>
      <c r="P195" s="513">
        <v>0</v>
      </c>
      <c r="Q195" s="513">
        <v>0</v>
      </c>
      <c r="R195" s="513">
        <v>0</v>
      </c>
      <c r="S195" s="513">
        <v>0</v>
      </c>
      <c r="T195" s="513">
        <v>0</v>
      </c>
      <c r="U195" s="513">
        <v>0</v>
      </c>
      <c r="V195" s="513">
        <v>0</v>
      </c>
      <c r="W195" s="513">
        <v>0</v>
      </c>
      <c r="X195" s="513">
        <v>28.81355932</v>
      </c>
      <c r="Y195" s="513">
        <v>0</v>
      </c>
      <c r="Z195" s="513">
        <v>28.81355932</v>
      </c>
      <c r="AA195" s="513">
        <v>0</v>
      </c>
      <c r="AB195" s="513">
        <v>0</v>
      </c>
      <c r="AC195" s="513">
        <v>28.81355932</v>
      </c>
      <c r="AD195" s="513">
        <v>0</v>
      </c>
      <c r="AE195" s="513">
        <v>28.81355932</v>
      </c>
      <c r="AF195" s="513">
        <v>0</v>
      </c>
      <c r="AG195" s="513">
        <v>0</v>
      </c>
      <c r="AH195" s="276">
        <v>0</v>
      </c>
      <c r="AI195" s="276">
        <v>0</v>
      </c>
      <c r="AJ195" s="276">
        <v>0</v>
      </c>
      <c r="AK195" s="276">
        <v>0</v>
      </c>
      <c r="AL195" s="276">
        <v>0</v>
      </c>
      <c r="AM195" s="276">
        <v>0</v>
      </c>
      <c r="AN195" s="276">
        <v>0</v>
      </c>
      <c r="AO195" s="276">
        <v>0</v>
      </c>
      <c r="AP195" s="276">
        <v>0</v>
      </c>
      <c r="AQ195" s="276">
        <v>0</v>
      </c>
      <c r="AR195" s="98"/>
    </row>
    <row r="196" spans="1:44" s="48" customFormat="1" x14ac:dyDescent="0.25">
      <c r="A196" s="274">
        <v>4</v>
      </c>
      <c r="B196" s="275" t="s">
        <v>454</v>
      </c>
      <c r="C196" s="274">
        <v>0</v>
      </c>
      <c r="D196" s="513">
        <v>0</v>
      </c>
      <c r="E196" s="513">
        <v>0</v>
      </c>
      <c r="F196" s="513">
        <v>0</v>
      </c>
      <c r="G196" s="513">
        <v>0</v>
      </c>
      <c r="H196" s="513">
        <v>0</v>
      </c>
      <c r="I196" s="513">
        <v>0</v>
      </c>
      <c r="J196" s="513">
        <v>0</v>
      </c>
      <c r="K196" s="513">
        <v>0</v>
      </c>
      <c r="L196" s="513">
        <v>0</v>
      </c>
      <c r="M196" s="513">
        <v>0</v>
      </c>
      <c r="N196" s="513">
        <v>0</v>
      </c>
      <c r="O196" s="513">
        <v>0</v>
      </c>
      <c r="P196" s="513">
        <v>0</v>
      </c>
      <c r="Q196" s="513">
        <v>0</v>
      </c>
      <c r="R196" s="513">
        <v>0</v>
      </c>
      <c r="S196" s="513">
        <v>0</v>
      </c>
      <c r="T196" s="513">
        <v>0</v>
      </c>
      <c r="U196" s="513">
        <v>0</v>
      </c>
      <c r="V196" s="513">
        <v>0</v>
      </c>
      <c r="W196" s="513">
        <v>0</v>
      </c>
      <c r="X196" s="513">
        <v>0</v>
      </c>
      <c r="Y196" s="513">
        <v>0</v>
      </c>
      <c r="Z196" s="513">
        <v>0</v>
      </c>
      <c r="AA196" s="513">
        <v>0</v>
      </c>
      <c r="AB196" s="513">
        <v>0</v>
      </c>
      <c r="AC196" s="513">
        <v>0</v>
      </c>
      <c r="AD196" s="513">
        <v>0</v>
      </c>
      <c r="AE196" s="513">
        <v>0</v>
      </c>
      <c r="AF196" s="513">
        <v>0</v>
      </c>
      <c r="AG196" s="513">
        <v>0</v>
      </c>
      <c r="AH196" s="276">
        <v>0</v>
      </c>
      <c r="AI196" s="276">
        <v>0</v>
      </c>
      <c r="AJ196" s="276">
        <v>0</v>
      </c>
      <c r="AK196" s="276">
        <v>0</v>
      </c>
      <c r="AL196" s="276">
        <v>0</v>
      </c>
      <c r="AM196" s="276">
        <v>0</v>
      </c>
      <c r="AN196" s="276">
        <v>0</v>
      </c>
      <c r="AO196" s="276">
        <v>0</v>
      </c>
      <c r="AP196" s="276">
        <v>0</v>
      </c>
      <c r="AQ196" s="276">
        <v>0</v>
      </c>
      <c r="AR196" s="98"/>
    </row>
    <row r="197" spans="1:44" s="48" customFormat="1" x14ac:dyDescent="0.25">
      <c r="A197" s="274">
        <v>5</v>
      </c>
      <c r="B197" s="275" t="s">
        <v>394</v>
      </c>
      <c r="C197" s="274">
        <v>0</v>
      </c>
      <c r="D197" s="513">
        <v>0</v>
      </c>
      <c r="E197" s="513">
        <v>0</v>
      </c>
      <c r="F197" s="513">
        <v>0</v>
      </c>
      <c r="G197" s="513">
        <v>0</v>
      </c>
      <c r="H197" s="513">
        <v>0</v>
      </c>
      <c r="I197" s="513">
        <v>0</v>
      </c>
      <c r="J197" s="513">
        <v>0</v>
      </c>
      <c r="K197" s="513">
        <v>0</v>
      </c>
      <c r="L197" s="513">
        <v>0</v>
      </c>
      <c r="M197" s="513">
        <v>0</v>
      </c>
      <c r="N197" s="513">
        <v>0</v>
      </c>
      <c r="O197" s="513">
        <v>0</v>
      </c>
      <c r="P197" s="513">
        <v>0</v>
      </c>
      <c r="Q197" s="513">
        <v>0</v>
      </c>
      <c r="R197" s="513">
        <v>0</v>
      </c>
      <c r="S197" s="513">
        <v>0</v>
      </c>
      <c r="T197" s="513">
        <v>0</v>
      </c>
      <c r="U197" s="513">
        <v>0</v>
      </c>
      <c r="V197" s="513">
        <v>0</v>
      </c>
      <c r="W197" s="513">
        <v>0</v>
      </c>
      <c r="X197" s="513">
        <v>1.9635680299999998</v>
      </c>
      <c r="Y197" s="513">
        <v>0.49821381999999997</v>
      </c>
      <c r="Z197" s="513">
        <v>1.46435421</v>
      </c>
      <c r="AA197" s="513">
        <v>0</v>
      </c>
      <c r="AB197" s="513">
        <v>1E-3</v>
      </c>
      <c r="AC197" s="513">
        <v>1.9635680299999998</v>
      </c>
      <c r="AD197" s="513">
        <v>0.49821381999999997</v>
      </c>
      <c r="AE197" s="513">
        <v>1.46435421</v>
      </c>
      <c r="AF197" s="513">
        <v>0</v>
      </c>
      <c r="AG197" s="513">
        <v>1E-3</v>
      </c>
      <c r="AH197" s="276">
        <v>0</v>
      </c>
      <c r="AI197" s="276">
        <v>0</v>
      </c>
      <c r="AJ197" s="276">
        <v>0</v>
      </c>
      <c r="AK197" s="276">
        <v>0</v>
      </c>
      <c r="AL197" s="276">
        <v>0</v>
      </c>
      <c r="AM197" s="276">
        <v>0</v>
      </c>
      <c r="AN197" s="276">
        <v>0</v>
      </c>
      <c r="AO197" s="276">
        <v>0</v>
      </c>
      <c r="AP197" s="276">
        <v>0</v>
      </c>
      <c r="AQ197" s="276">
        <v>0</v>
      </c>
      <c r="AR197" s="98"/>
    </row>
    <row r="198" spans="1:44" s="48" customFormat="1" ht="31.5" x14ac:dyDescent="0.25">
      <c r="A198" s="274">
        <v>0</v>
      </c>
      <c r="B198" s="275" t="s">
        <v>850</v>
      </c>
      <c r="C198" s="274" t="s">
        <v>388</v>
      </c>
      <c r="D198" s="513">
        <v>0</v>
      </c>
      <c r="E198" s="513">
        <v>0</v>
      </c>
      <c r="F198" s="513">
        <v>0</v>
      </c>
      <c r="G198" s="513">
        <v>0</v>
      </c>
      <c r="H198" s="513">
        <v>0</v>
      </c>
      <c r="I198" s="513">
        <v>0</v>
      </c>
      <c r="J198" s="513">
        <v>0</v>
      </c>
      <c r="K198" s="513">
        <v>0</v>
      </c>
      <c r="L198" s="513">
        <v>0</v>
      </c>
      <c r="M198" s="513">
        <v>0</v>
      </c>
      <c r="N198" s="513">
        <v>0</v>
      </c>
      <c r="O198" s="513">
        <v>0</v>
      </c>
      <c r="P198" s="513">
        <v>0</v>
      </c>
      <c r="Q198" s="513">
        <v>0</v>
      </c>
      <c r="R198" s="513">
        <v>0</v>
      </c>
      <c r="S198" s="513">
        <v>0</v>
      </c>
      <c r="T198" s="513">
        <v>0</v>
      </c>
      <c r="U198" s="513">
        <v>0</v>
      </c>
      <c r="V198" s="513">
        <v>0</v>
      </c>
      <c r="W198" s="513">
        <v>0</v>
      </c>
      <c r="X198" s="513">
        <v>1.9585680299999999</v>
      </c>
      <c r="Y198" s="513">
        <v>0.49821381999999997</v>
      </c>
      <c r="Z198" s="513">
        <v>1.46035421</v>
      </c>
      <c r="AA198" s="513">
        <v>0</v>
      </c>
      <c r="AB198" s="513">
        <v>0</v>
      </c>
      <c r="AC198" s="513">
        <v>1.9585680299999999</v>
      </c>
      <c r="AD198" s="513">
        <v>0.49821381999999997</v>
      </c>
      <c r="AE198" s="513">
        <v>1.46035421</v>
      </c>
      <c r="AF198" s="513">
        <v>0</v>
      </c>
      <c r="AG198" s="513">
        <v>0</v>
      </c>
      <c r="AH198" s="276">
        <v>0</v>
      </c>
      <c r="AI198" s="276">
        <v>0</v>
      </c>
      <c r="AJ198" s="276">
        <v>0</v>
      </c>
      <c r="AK198" s="276">
        <v>0</v>
      </c>
      <c r="AL198" s="276">
        <v>0</v>
      </c>
      <c r="AM198" s="276">
        <v>0</v>
      </c>
      <c r="AN198" s="276">
        <v>0</v>
      </c>
      <c r="AO198" s="276">
        <v>0</v>
      </c>
      <c r="AP198" s="276">
        <v>0</v>
      </c>
      <c r="AQ198" s="276">
        <v>0</v>
      </c>
      <c r="AR198" s="98"/>
    </row>
    <row r="199" spans="1:44" s="48" customFormat="1" ht="78.75" x14ac:dyDescent="0.25">
      <c r="A199" s="274">
        <v>0</v>
      </c>
      <c r="B199" s="275" t="s">
        <v>957</v>
      </c>
      <c r="C199" s="274" t="s">
        <v>389</v>
      </c>
      <c r="D199" s="513">
        <v>0</v>
      </c>
      <c r="E199" s="513">
        <v>0</v>
      </c>
      <c r="F199" s="513">
        <v>0</v>
      </c>
      <c r="G199" s="513">
        <v>0</v>
      </c>
      <c r="H199" s="513">
        <v>0</v>
      </c>
      <c r="I199" s="513">
        <v>0</v>
      </c>
      <c r="J199" s="513">
        <v>0</v>
      </c>
      <c r="K199" s="513">
        <v>0</v>
      </c>
      <c r="L199" s="513">
        <v>0</v>
      </c>
      <c r="M199" s="513">
        <v>0</v>
      </c>
      <c r="N199" s="513">
        <v>0</v>
      </c>
      <c r="O199" s="513">
        <v>0</v>
      </c>
      <c r="P199" s="513">
        <v>0</v>
      </c>
      <c r="Q199" s="513">
        <v>0</v>
      </c>
      <c r="R199" s="513">
        <v>0</v>
      </c>
      <c r="S199" s="513">
        <v>0</v>
      </c>
      <c r="T199" s="513">
        <v>0</v>
      </c>
      <c r="U199" s="513">
        <v>0</v>
      </c>
      <c r="V199" s="513">
        <v>0</v>
      </c>
      <c r="W199" s="513">
        <v>0</v>
      </c>
      <c r="X199" s="513">
        <v>5.0000000000000001E-3</v>
      </c>
      <c r="Y199" s="513">
        <v>0</v>
      </c>
      <c r="Z199" s="513">
        <v>4.0000000000000001E-3</v>
      </c>
      <c r="AA199" s="513">
        <v>0</v>
      </c>
      <c r="AB199" s="513">
        <v>1E-3</v>
      </c>
      <c r="AC199" s="513">
        <v>5.0000000000000001E-3</v>
      </c>
      <c r="AD199" s="513">
        <v>0</v>
      </c>
      <c r="AE199" s="513">
        <v>4.0000000000000001E-3</v>
      </c>
      <c r="AF199" s="513">
        <v>0</v>
      </c>
      <c r="AG199" s="513">
        <v>1E-3</v>
      </c>
      <c r="AH199" s="276">
        <v>0</v>
      </c>
      <c r="AI199" s="276">
        <v>0</v>
      </c>
      <c r="AJ199" s="276">
        <v>0</v>
      </c>
      <c r="AK199" s="276">
        <v>0</v>
      </c>
      <c r="AL199" s="276">
        <v>0</v>
      </c>
      <c r="AM199" s="276">
        <v>0</v>
      </c>
      <c r="AN199" s="276">
        <v>0</v>
      </c>
      <c r="AO199" s="276">
        <v>0</v>
      </c>
      <c r="AP199" s="276">
        <v>0</v>
      </c>
      <c r="AQ199" s="276">
        <v>0</v>
      </c>
      <c r="AR199" s="98"/>
    </row>
    <row r="200" spans="1:44" s="48" customFormat="1" x14ac:dyDescent="0.25">
      <c r="A200" s="274">
        <v>6</v>
      </c>
      <c r="B200" s="275" t="s">
        <v>395</v>
      </c>
      <c r="C200" s="274">
        <v>0</v>
      </c>
      <c r="D200" s="513">
        <v>0</v>
      </c>
      <c r="E200" s="513">
        <v>0</v>
      </c>
      <c r="F200" s="513">
        <v>0</v>
      </c>
      <c r="G200" s="513">
        <v>0</v>
      </c>
      <c r="H200" s="513">
        <v>0</v>
      </c>
      <c r="I200" s="513">
        <v>0</v>
      </c>
      <c r="J200" s="513">
        <v>0</v>
      </c>
      <c r="K200" s="513">
        <v>0</v>
      </c>
      <c r="L200" s="513">
        <v>0</v>
      </c>
      <c r="M200" s="513">
        <v>0</v>
      </c>
      <c r="N200" s="513">
        <v>0</v>
      </c>
      <c r="O200" s="513">
        <v>0</v>
      </c>
      <c r="P200" s="513">
        <v>0</v>
      </c>
      <c r="Q200" s="513">
        <v>0</v>
      </c>
      <c r="R200" s="513">
        <v>0</v>
      </c>
      <c r="S200" s="513">
        <v>0</v>
      </c>
      <c r="T200" s="513">
        <v>0</v>
      </c>
      <c r="U200" s="513">
        <v>0</v>
      </c>
      <c r="V200" s="513">
        <v>0</v>
      </c>
      <c r="W200" s="513">
        <v>0</v>
      </c>
      <c r="X200" s="513">
        <v>0</v>
      </c>
      <c r="Y200" s="513">
        <v>0</v>
      </c>
      <c r="Z200" s="513">
        <v>0</v>
      </c>
      <c r="AA200" s="513">
        <v>0</v>
      </c>
      <c r="AB200" s="513">
        <v>0</v>
      </c>
      <c r="AC200" s="513">
        <v>0</v>
      </c>
      <c r="AD200" s="513">
        <v>0</v>
      </c>
      <c r="AE200" s="513">
        <v>0</v>
      </c>
      <c r="AF200" s="513">
        <v>0</v>
      </c>
      <c r="AG200" s="513">
        <v>0</v>
      </c>
      <c r="AH200" s="276">
        <v>0</v>
      </c>
      <c r="AI200" s="276">
        <v>0</v>
      </c>
      <c r="AJ200" s="276">
        <v>0</v>
      </c>
      <c r="AK200" s="276">
        <v>0</v>
      </c>
      <c r="AL200" s="276">
        <v>0</v>
      </c>
      <c r="AM200" s="276">
        <v>0</v>
      </c>
      <c r="AN200" s="276">
        <v>0</v>
      </c>
      <c r="AO200" s="276">
        <v>0</v>
      </c>
      <c r="AP200" s="276">
        <v>0</v>
      </c>
      <c r="AQ200" s="276">
        <v>0</v>
      </c>
      <c r="AR200" s="98"/>
    </row>
    <row r="201" spans="1:44" s="48" customFormat="1" x14ac:dyDescent="0.25">
      <c r="A201" s="274">
        <v>7</v>
      </c>
      <c r="B201" s="275" t="s">
        <v>455</v>
      </c>
      <c r="C201" s="274">
        <v>0</v>
      </c>
      <c r="D201" s="513">
        <v>0</v>
      </c>
      <c r="E201" s="513">
        <v>0</v>
      </c>
      <c r="F201" s="513">
        <v>0</v>
      </c>
      <c r="G201" s="513">
        <v>0</v>
      </c>
      <c r="H201" s="513">
        <v>0</v>
      </c>
      <c r="I201" s="513">
        <v>0</v>
      </c>
      <c r="J201" s="513">
        <v>0</v>
      </c>
      <c r="K201" s="513">
        <v>0</v>
      </c>
      <c r="L201" s="513">
        <v>0</v>
      </c>
      <c r="M201" s="513">
        <v>0</v>
      </c>
      <c r="N201" s="513">
        <v>0</v>
      </c>
      <c r="O201" s="513">
        <v>0</v>
      </c>
      <c r="P201" s="513">
        <v>0</v>
      </c>
      <c r="Q201" s="513">
        <v>0</v>
      </c>
      <c r="R201" s="513">
        <v>0</v>
      </c>
      <c r="S201" s="513">
        <v>0</v>
      </c>
      <c r="T201" s="513">
        <v>0</v>
      </c>
      <c r="U201" s="513">
        <v>0</v>
      </c>
      <c r="V201" s="513">
        <v>0</v>
      </c>
      <c r="W201" s="513">
        <v>0</v>
      </c>
      <c r="X201" s="513">
        <v>0</v>
      </c>
      <c r="Y201" s="513">
        <v>0</v>
      </c>
      <c r="Z201" s="513">
        <v>0</v>
      </c>
      <c r="AA201" s="513">
        <v>0</v>
      </c>
      <c r="AB201" s="513">
        <v>0</v>
      </c>
      <c r="AC201" s="513">
        <v>0</v>
      </c>
      <c r="AD201" s="513">
        <v>0</v>
      </c>
      <c r="AE201" s="513">
        <v>0</v>
      </c>
      <c r="AF201" s="513">
        <v>0</v>
      </c>
      <c r="AG201" s="513">
        <v>0</v>
      </c>
      <c r="AH201" s="276">
        <v>0</v>
      </c>
      <c r="AI201" s="276">
        <v>0</v>
      </c>
      <c r="AJ201" s="276">
        <v>0</v>
      </c>
      <c r="AK201" s="276">
        <v>0</v>
      </c>
      <c r="AL201" s="276">
        <v>0</v>
      </c>
      <c r="AM201" s="276">
        <v>0</v>
      </c>
      <c r="AN201" s="276">
        <v>0</v>
      </c>
      <c r="AO201" s="276">
        <v>0</v>
      </c>
      <c r="AP201" s="276">
        <v>0</v>
      </c>
      <c r="AQ201" s="276">
        <v>0</v>
      </c>
      <c r="AR201" s="98"/>
    </row>
    <row r="202" spans="1:44" s="48" customFormat="1" x14ac:dyDescent="0.25">
      <c r="A202" s="274">
        <v>8</v>
      </c>
      <c r="B202" s="275" t="s">
        <v>456</v>
      </c>
      <c r="C202" s="274">
        <v>0</v>
      </c>
      <c r="D202" s="513">
        <v>0</v>
      </c>
      <c r="E202" s="513">
        <v>0</v>
      </c>
      <c r="F202" s="513">
        <v>0</v>
      </c>
      <c r="G202" s="513">
        <v>0</v>
      </c>
      <c r="H202" s="513">
        <v>0</v>
      </c>
      <c r="I202" s="513">
        <v>0</v>
      </c>
      <c r="J202" s="513">
        <v>0</v>
      </c>
      <c r="K202" s="513">
        <v>0</v>
      </c>
      <c r="L202" s="513">
        <v>0</v>
      </c>
      <c r="M202" s="513">
        <v>0</v>
      </c>
      <c r="N202" s="513">
        <v>0</v>
      </c>
      <c r="O202" s="513">
        <v>0</v>
      </c>
      <c r="P202" s="513">
        <v>0</v>
      </c>
      <c r="Q202" s="513">
        <v>0</v>
      </c>
      <c r="R202" s="513">
        <v>0</v>
      </c>
      <c r="S202" s="513">
        <v>0</v>
      </c>
      <c r="T202" s="513">
        <v>0</v>
      </c>
      <c r="U202" s="513">
        <v>0</v>
      </c>
      <c r="V202" s="513">
        <v>0</v>
      </c>
      <c r="W202" s="513">
        <v>0</v>
      </c>
      <c r="X202" s="513">
        <v>0</v>
      </c>
      <c r="Y202" s="513">
        <v>0</v>
      </c>
      <c r="Z202" s="513">
        <v>0</v>
      </c>
      <c r="AA202" s="513">
        <v>0</v>
      </c>
      <c r="AB202" s="513">
        <v>0</v>
      </c>
      <c r="AC202" s="513">
        <v>0</v>
      </c>
      <c r="AD202" s="513">
        <v>0</v>
      </c>
      <c r="AE202" s="513">
        <v>0</v>
      </c>
      <c r="AF202" s="513">
        <v>0</v>
      </c>
      <c r="AG202" s="513">
        <v>0</v>
      </c>
      <c r="AH202" s="276">
        <v>0</v>
      </c>
      <c r="AI202" s="276">
        <v>0</v>
      </c>
      <c r="AJ202" s="276">
        <v>0</v>
      </c>
      <c r="AK202" s="276">
        <v>0</v>
      </c>
      <c r="AL202" s="276">
        <v>0</v>
      </c>
      <c r="AM202" s="276">
        <v>0</v>
      </c>
      <c r="AN202" s="276">
        <v>0</v>
      </c>
      <c r="AO202" s="276">
        <v>0</v>
      </c>
      <c r="AP202" s="276">
        <v>0</v>
      </c>
      <c r="AQ202" s="276">
        <v>0</v>
      </c>
      <c r="AR202" s="98"/>
    </row>
    <row r="203" spans="1:44" s="48" customFormat="1" x14ac:dyDescent="0.25">
      <c r="A203" s="274">
        <v>9</v>
      </c>
      <c r="B203" s="275" t="s">
        <v>457</v>
      </c>
      <c r="C203" s="274">
        <v>0</v>
      </c>
      <c r="D203" s="513">
        <v>0</v>
      </c>
      <c r="E203" s="513">
        <v>0</v>
      </c>
      <c r="F203" s="513">
        <v>0</v>
      </c>
      <c r="G203" s="513">
        <v>0</v>
      </c>
      <c r="H203" s="513">
        <v>0</v>
      </c>
      <c r="I203" s="513">
        <v>0</v>
      </c>
      <c r="J203" s="513">
        <v>0</v>
      </c>
      <c r="K203" s="513">
        <v>0</v>
      </c>
      <c r="L203" s="513">
        <v>0</v>
      </c>
      <c r="M203" s="513">
        <v>0</v>
      </c>
      <c r="N203" s="513">
        <v>0</v>
      </c>
      <c r="O203" s="513">
        <v>0</v>
      </c>
      <c r="P203" s="513">
        <v>0</v>
      </c>
      <c r="Q203" s="513">
        <v>0</v>
      </c>
      <c r="R203" s="513">
        <v>0</v>
      </c>
      <c r="S203" s="513">
        <v>0</v>
      </c>
      <c r="T203" s="513">
        <v>0</v>
      </c>
      <c r="U203" s="513">
        <v>0</v>
      </c>
      <c r="V203" s="513">
        <v>0</v>
      </c>
      <c r="W203" s="513">
        <v>0</v>
      </c>
      <c r="X203" s="513">
        <v>0</v>
      </c>
      <c r="Y203" s="513">
        <v>0</v>
      </c>
      <c r="Z203" s="513">
        <v>0</v>
      </c>
      <c r="AA203" s="513">
        <v>0</v>
      </c>
      <c r="AB203" s="513">
        <v>0</v>
      </c>
      <c r="AC203" s="513">
        <v>0</v>
      </c>
      <c r="AD203" s="513">
        <v>0</v>
      </c>
      <c r="AE203" s="513">
        <v>0</v>
      </c>
      <c r="AF203" s="513">
        <v>0</v>
      </c>
      <c r="AG203" s="513">
        <v>0</v>
      </c>
      <c r="AH203" s="276">
        <v>0</v>
      </c>
      <c r="AI203" s="276">
        <v>0</v>
      </c>
      <c r="AJ203" s="276">
        <v>0</v>
      </c>
      <c r="AK203" s="276">
        <v>0</v>
      </c>
      <c r="AL203" s="276">
        <v>0</v>
      </c>
      <c r="AM203" s="276">
        <v>0</v>
      </c>
      <c r="AN203" s="276">
        <v>0</v>
      </c>
      <c r="AO203" s="276">
        <v>0</v>
      </c>
      <c r="AP203" s="276">
        <v>0</v>
      </c>
      <c r="AQ203" s="276">
        <v>0</v>
      </c>
      <c r="AR203" s="98"/>
    </row>
    <row r="204" spans="1:44" s="48" customFormat="1" x14ac:dyDescent="0.25">
      <c r="A204" s="274">
        <v>10</v>
      </c>
      <c r="B204" s="275" t="s">
        <v>120</v>
      </c>
      <c r="C204" s="274">
        <v>0</v>
      </c>
      <c r="D204" s="513">
        <v>0</v>
      </c>
      <c r="E204" s="513">
        <v>0</v>
      </c>
      <c r="F204" s="513">
        <v>0</v>
      </c>
      <c r="G204" s="513">
        <v>0</v>
      </c>
      <c r="H204" s="513">
        <v>0</v>
      </c>
      <c r="I204" s="513">
        <v>0</v>
      </c>
      <c r="J204" s="513">
        <v>0</v>
      </c>
      <c r="K204" s="513">
        <v>0</v>
      </c>
      <c r="L204" s="513">
        <v>0</v>
      </c>
      <c r="M204" s="513">
        <v>0</v>
      </c>
      <c r="N204" s="513">
        <v>0</v>
      </c>
      <c r="O204" s="513">
        <v>0</v>
      </c>
      <c r="P204" s="513">
        <v>0</v>
      </c>
      <c r="Q204" s="513">
        <v>0</v>
      </c>
      <c r="R204" s="513">
        <v>0</v>
      </c>
      <c r="S204" s="513">
        <v>0</v>
      </c>
      <c r="T204" s="513">
        <v>0</v>
      </c>
      <c r="U204" s="513">
        <v>0</v>
      </c>
      <c r="V204" s="513">
        <v>0</v>
      </c>
      <c r="W204" s="513">
        <v>0</v>
      </c>
      <c r="X204" s="513">
        <v>0</v>
      </c>
      <c r="Y204" s="513">
        <v>0</v>
      </c>
      <c r="Z204" s="513">
        <v>0</v>
      </c>
      <c r="AA204" s="513">
        <v>0</v>
      </c>
      <c r="AB204" s="513">
        <v>0</v>
      </c>
      <c r="AC204" s="513">
        <v>0</v>
      </c>
      <c r="AD204" s="513">
        <v>0</v>
      </c>
      <c r="AE204" s="513">
        <v>0</v>
      </c>
      <c r="AF204" s="513">
        <v>0</v>
      </c>
      <c r="AG204" s="513">
        <v>0</v>
      </c>
      <c r="AH204" s="276">
        <v>0</v>
      </c>
      <c r="AI204" s="276">
        <v>0</v>
      </c>
      <c r="AJ204" s="276">
        <v>0</v>
      </c>
      <c r="AK204" s="276">
        <v>0</v>
      </c>
      <c r="AL204" s="276">
        <v>0</v>
      </c>
      <c r="AM204" s="276">
        <v>0</v>
      </c>
      <c r="AN204" s="276">
        <v>0</v>
      </c>
      <c r="AO204" s="276">
        <v>0</v>
      </c>
      <c r="AP204" s="276">
        <v>0</v>
      </c>
      <c r="AQ204" s="276">
        <v>0</v>
      </c>
      <c r="AR204" s="98"/>
    </row>
    <row r="205" spans="1:44" s="48" customFormat="1" x14ac:dyDescent="0.25">
      <c r="A205" s="274">
        <v>11</v>
      </c>
      <c r="B205" s="275" t="s">
        <v>466</v>
      </c>
      <c r="C205" s="274">
        <v>0</v>
      </c>
      <c r="D205" s="513">
        <v>0</v>
      </c>
      <c r="E205" s="513">
        <v>0</v>
      </c>
      <c r="F205" s="513">
        <v>0</v>
      </c>
      <c r="G205" s="513">
        <v>0</v>
      </c>
      <c r="H205" s="513">
        <v>0</v>
      </c>
      <c r="I205" s="513">
        <v>0</v>
      </c>
      <c r="J205" s="513">
        <v>0</v>
      </c>
      <c r="K205" s="513">
        <v>0</v>
      </c>
      <c r="L205" s="513">
        <v>0</v>
      </c>
      <c r="M205" s="513">
        <v>0</v>
      </c>
      <c r="N205" s="513">
        <v>0</v>
      </c>
      <c r="O205" s="513">
        <v>0</v>
      </c>
      <c r="P205" s="513">
        <v>0</v>
      </c>
      <c r="Q205" s="513">
        <v>0</v>
      </c>
      <c r="R205" s="513">
        <v>0</v>
      </c>
      <c r="S205" s="513">
        <v>0</v>
      </c>
      <c r="T205" s="513">
        <v>0</v>
      </c>
      <c r="U205" s="513">
        <v>0</v>
      </c>
      <c r="V205" s="513">
        <v>0</v>
      </c>
      <c r="W205" s="513">
        <v>0</v>
      </c>
      <c r="X205" s="513">
        <v>0</v>
      </c>
      <c r="Y205" s="513">
        <v>0</v>
      </c>
      <c r="Z205" s="513">
        <v>0</v>
      </c>
      <c r="AA205" s="513">
        <v>0</v>
      </c>
      <c r="AB205" s="513">
        <v>0</v>
      </c>
      <c r="AC205" s="513">
        <v>0</v>
      </c>
      <c r="AD205" s="513">
        <v>0</v>
      </c>
      <c r="AE205" s="513">
        <v>0</v>
      </c>
      <c r="AF205" s="513">
        <v>0</v>
      </c>
      <c r="AG205" s="513">
        <v>0</v>
      </c>
      <c r="AH205" s="276">
        <v>0</v>
      </c>
      <c r="AI205" s="276">
        <v>0</v>
      </c>
      <c r="AJ205" s="276">
        <v>0</v>
      </c>
      <c r="AK205" s="276">
        <v>0</v>
      </c>
      <c r="AL205" s="276">
        <v>0</v>
      </c>
      <c r="AM205" s="276">
        <v>0</v>
      </c>
      <c r="AN205" s="276">
        <v>0</v>
      </c>
      <c r="AO205" s="276">
        <v>0</v>
      </c>
      <c r="AP205" s="276">
        <v>0</v>
      </c>
      <c r="AQ205" s="276">
        <v>0</v>
      </c>
      <c r="AR205" s="98"/>
    </row>
    <row r="206" spans="1:44" s="48" customFormat="1" x14ac:dyDescent="0.25">
      <c r="A206" s="274">
        <v>12</v>
      </c>
      <c r="B206" s="275" t="s">
        <v>467</v>
      </c>
      <c r="C206" s="274">
        <v>0</v>
      </c>
      <c r="D206" s="513">
        <v>0</v>
      </c>
      <c r="E206" s="513">
        <v>0</v>
      </c>
      <c r="F206" s="513">
        <v>0</v>
      </c>
      <c r="G206" s="513">
        <v>0</v>
      </c>
      <c r="H206" s="513">
        <v>0</v>
      </c>
      <c r="I206" s="513">
        <v>75.719930553349599</v>
      </c>
      <c r="J206" s="513">
        <v>3.1421228800000001</v>
      </c>
      <c r="K206" s="513">
        <v>65.732900639999997</v>
      </c>
      <c r="L206" s="513">
        <v>2.3600247800000003</v>
      </c>
      <c r="M206" s="513">
        <v>4.4848822533495998</v>
      </c>
      <c r="N206" s="513">
        <v>75.719930553349599</v>
      </c>
      <c r="O206" s="513">
        <v>3.1421228800000001</v>
      </c>
      <c r="P206" s="513">
        <v>65.732900639999997</v>
      </c>
      <c r="Q206" s="513">
        <v>2.3600247800000003</v>
      </c>
      <c r="R206" s="513">
        <v>4.4848822533495998</v>
      </c>
      <c r="S206" s="513">
        <v>0</v>
      </c>
      <c r="T206" s="513">
        <v>0</v>
      </c>
      <c r="U206" s="513">
        <v>0</v>
      </c>
      <c r="V206" s="513">
        <v>0</v>
      </c>
      <c r="W206" s="513">
        <v>0</v>
      </c>
      <c r="X206" s="513">
        <v>74.058892530000008</v>
      </c>
      <c r="Y206" s="513">
        <v>2.98439736</v>
      </c>
      <c r="Z206" s="513">
        <v>61.574677489999999</v>
      </c>
      <c r="AA206" s="513">
        <v>2.0000209999999998</v>
      </c>
      <c r="AB206" s="513">
        <v>7.4997966799999993</v>
      </c>
      <c r="AC206" s="513">
        <v>74.058892530000008</v>
      </c>
      <c r="AD206" s="513">
        <v>2.98439736</v>
      </c>
      <c r="AE206" s="513">
        <v>61.574677489999999</v>
      </c>
      <c r="AF206" s="513">
        <v>2.0000209999999998</v>
      </c>
      <c r="AG206" s="513">
        <v>7.4997966799999993</v>
      </c>
      <c r="AH206" s="276">
        <v>0</v>
      </c>
      <c r="AI206" s="276">
        <v>0</v>
      </c>
      <c r="AJ206" s="276">
        <v>0</v>
      </c>
      <c r="AK206" s="276">
        <v>0</v>
      </c>
      <c r="AL206" s="276">
        <v>0</v>
      </c>
      <c r="AM206" s="276">
        <v>0</v>
      </c>
      <c r="AN206" s="276">
        <v>0</v>
      </c>
      <c r="AO206" s="276">
        <v>0</v>
      </c>
      <c r="AP206" s="276">
        <v>29.885999999999999</v>
      </c>
      <c r="AQ206" s="276">
        <v>0</v>
      </c>
      <c r="AR206" s="98"/>
    </row>
    <row r="207" spans="1:44" s="48" customFormat="1" ht="63" x14ac:dyDescent="0.25">
      <c r="A207" s="274">
        <v>0</v>
      </c>
      <c r="B207" s="275" t="s">
        <v>614</v>
      </c>
      <c r="C207" s="274" t="s">
        <v>388</v>
      </c>
      <c r="D207" s="513">
        <v>0</v>
      </c>
      <c r="E207" s="513">
        <v>0</v>
      </c>
      <c r="F207" s="513">
        <v>0</v>
      </c>
      <c r="G207" s="513">
        <v>0</v>
      </c>
      <c r="H207" s="513">
        <v>0</v>
      </c>
      <c r="I207" s="513">
        <v>75.719930553349599</v>
      </c>
      <c r="J207" s="513">
        <v>3.1421228800000001</v>
      </c>
      <c r="K207" s="513">
        <v>65.732900639999997</v>
      </c>
      <c r="L207" s="513">
        <v>2.3600247800000003</v>
      </c>
      <c r="M207" s="513">
        <v>4.4848822533495998</v>
      </c>
      <c r="N207" s="513">
        <v>75.719930553349599</v>
      </c>
      <c r="O207" s="513">
        <v>3.1421228800000001</v>
      </c>
      <c r="P207" s="513">
        <v>65.732900639999997</v>
      </c>
      <c r="Q207" s="513">
        <v>2.3600247800000003</v>
      </c>
      <c r="R207" s="513">
        <v>4.4848822533495998</v>
      </c>
      <c r="S207" s="513">
        <v>0</v>
      </c>
      <c r="T207" s="513">
        <v>0</v>
      </c>
      <c r="U207" s="513">
        <v>0</v>
      </c>
      <c r="V207" s="513">
        <v>0</v>
      </c>
      <c r="W207" s="513">
        <v>0</v>
      </c>
      <c r="X207" s="513">
        <v>67.812949499999988</v>
      </c>
      <c r="Y207" s="513">
        <v>2.6628159999999998</v>
      </c>
      <c r="Z207" s="513">
        <v>55.705847999999996</v>
      </c>
      <c r="AA207" s="513">
        <v>2.0000209999999998</v>
      </c>
      <c r="AB207" s="513">
        <v>7.4442645000000001</v>
      </c>
      <c r="AC207" s="513">
        <v>67.812949499999988</v>
      </c>
      <c r="AD207" s="513">
        <v>2.6628159999999998</v>
      </c>
      <c r="AE207" s="513">
        <v>55.705847999999996</v>
      </c>
      <c r="AF207" s="513">
        <v>2.0000209999999998</v>
      </c>
      <c r="AG207" s="513">
        <v>7.4442645000000001</v>
      </c>
      <c r="AH207" s="276">
        <v>0</v>
      </c>
      <c r="AI207" s="276">
        <v>0</v>
      </c>
      <c r="AJ207" s="276">
        <v>0</v>
      </c>
      <c r="AK207" s="276">
        <v>0</v>
      </c>
      <c r="AL207" s="276">
        <v>0</v>
      </c>
      <c r="AM207" s="276">
        <v>0</v>
      </c>
      <c r="AN207" s="276">
        <v>0</v>
      </c>
      <c r="AO207" s="276">
        <v>0</v>
      </c>
      <c r="AP207" s="276">
        <v>28.863</v>
      </c>
      <c r="AQ207" s="276">
        <v>67.812949500000002</v>
      </c>
      <c r="AR207" s="98"/>
    </row>
    <row r="208" spans="1:44" s="48" customFormat="1" ht="47.25" x14ac:dyDescent="0.25">
      <c r="A208" s="274">
        <v>0</v>
      </c>
      <c r="B208" s="275" t="s">
        <v>615</v>
      </c>
      <c r="C208" s="274" t="s">
        <v>388</v>
      </c>
      <c r="D208" s="513">
        <v>0</v>
      </c>
      <c r="E208" s="513">
        <v>0</v>
      </c>
      <c r="F208" s="513">
        <v>0</v>
      </c>
      <c r="G208" s="513">
        <v>0</v>
      </c>
      <c r="H208" s="513">
        <v>0</v>
      </c>
      <c r="I208" s="513">
        <v>0</v>
      </c>
      <c r="J208" s="513">
        <v>0</v>
      </c>
      <c r="K208" s="513">
        <v>0</v>
      </c>
      <c r="L208" s="513">
        <v>0</v>
      </c>
      <c r="M208" s="513">
        <v>0</v>
      </c>
      <c r="N208" s="513">
        <v>0</v>
      </c>
      <c r="O208" s="513">
        <v>0</v>
      </c>
      <c r="P208" s="513">
        <v>0</v>
      </c>
      <c r="Q208" s="513">
        <v>0</v>
      </c>
      <c r="R208" s="513">
        <v>0</v>
      </c>
      <c r="S208" s="513">
        <v>0</v>
      </c>
      <c r="T208" s="513">
        <v>0</v>
      </c>
      <c r="U208" s="513">
        <v>0</v>
      </c>
      <c r="V208" s="513">
        <v>0</v>
      </c>
      <c r="W208" s="513">
        <v>0</v>
      </c>
      <c r="X208" s="513">
        <v>3.8727642599999998</v>
      </c>
      <c r="Y208" s="513">
        <v>0.13011829</v>
      </c>
      <c r="Z208" s="513">
        <v>3.7358292299999998</v>
      </c>
      <c r="AA208" s="513">
        <v>0</v>
      </c>
      <c r="AB208" s="513">
        <v>6.81674E-3</v>
      </c>
      <c r="AC208" s="513">
        <v>3.8727642599999998</v>
      </c>
      <c r="AD208" s="513">
        <v>0.13011829</v>
      </c>
      <c r="AE208" s="513">
        <v>3.7358292299999998</v>
      </c>
      <c r="AF208" s="513">
        <v>0</v>
      </c>
      <c r="AG208" s="513">
        <v>6.81674E-3</v>
      </c>
      <c r="AH208" s="276">
        <v>0</v>
      </c>
      <c r="AI208" s="276">
        <v>0</v>
      </c>
      <c r="AJ208" s="276">
        <v>0</v>
      </c>
      <c r="AK208" s="276">
        <v>0</v>
      </c>
      <c r="AL208" s="276">
        <v>0</v>
      </c>
      <c r="AM208" s="276">
        <v>0</v>
      </c>
      <c r="AN208" s="276">
        <v>0</v>
      </c>
      <c r="AO208" s="276">
        <v>0</v>
      </c>
      <c r="AP208" s="276">
        <v>0.93600000000000005</v>
      </c>
      <c r="AQ208" s="276">
        <v>3.8727642599999998</v>
      </c>
      <c r="AR208" s="98"/>
    </row>
    <row r="209" spans="1:44" s="48" customFormat="1" ht="63" x14ac:dyDescent="0.25">
      <c r="A209" s="274">
        <v>0</v>
      </c>
      <c r="B209" s="275" t="s">
        <v>851</v>
      </c>
      <c r="C209" s="274" t="s">
        <v>388</v>
      </c>
      <c r="D209" s="513">
        <v>0</v>
      </c>
      <c r="E209" s="513">
        <v>0</v>
      </c>
      <c r="F209" s="513">
        <v>0</v>
      </c>
      <c r="G209" s="513">
        <v>0</v>
      </c>
      <c r="H209" s="513">
        <v>0</v>
      </c>
      <c r="I209" s="513">
        <v>0</v>
      </c>
      <c r="J209" s="513">
        <v>0</v>
      </c>
      <c r="K209" s="513">
        <v>0</v>
      </c>
      <c r="L209" s="513">
        <v>0</v>
      </c>
      <c r="M209" s="513">
        <v>0</v>
      </c>
      <c r="N209" s="513">
        <v>0</v>
      </c>
      <c r="O209" s="513">
        <v>0</v>
      </c>
      <c r="P209" s="513">
        <v>0</v>
      </c>
      <c r="Q209" s="513">
        <v>0</v>
      </c>
      <c r="R209" s="513">
        <v>0</v>
      </c>
      <c r="S209" s="513">
        <v>0</v>
      </c>
      <c r="T209" s="513">
        <v>0</v>
      </c>
      <c r="U209" s="513">
        <v>0</v>
      </c>
      <c r="V209" s="513">
        <v>0</v>
      </c>
      <c r="W209" s="513">
        <v>0</v>
      </c>
      <c r="X209" s="513">
        <v>2.37317877</v>
      </c>
      <c r="Y209" s="513">
        <v>0.19146306999999999</v>
      </c>
      <c r="Z209" s="513">
        <v>2.1330002599999998</v>
      </c>
      <c r="AA209" s="513">
        <v>0</v>
      </c>
      <c r="AB209" s="513">
        <v>4.8715439999999999E-2</v>
      </c>
      <c r="AC209" s="513">
        <v>2.37317877</v>
      </c>
      <c r="AD209" s="513">
        <v>0.19146306999999999</v>
      </c>
      <c r="AE209" s="513">
        <v>2.1330002599999998</v>
      </c>
      <c r="AF209" s="513">
        <v>0</v>
      </c>
      <c r="AG209" s="513">
        <v>4.8715439999999999E-2</v>
      </c>
      <c r="AH209" s="276">
        <v>0</v>
      </c>
      <c r="AI209" s="276">
        <v>0</v>
      </c>
      <c r="AJ209" s="276">
        <v>0</v>
      </c>
      <c r="AK209" s="276">
        <v>0</v>
      </c>
      <c r="AL209" s="276">
        <v>0</v>
      </c>
      <c r="AM209" s="276">
        <v>0</v>
      </c>
      <c r="AN209" s="276">
        <v>0</v>
      </c>
      <c r="AO209" s="276">
        <v>0</v>
      </c>
      <c r="AP209" s="276">
        <v>8.6999999999999994E-2</v>
      </c>
      <c r="AQ209" s="276">
        <v>2.37317877</v>
      </c>
      <c r="AR209" s="98"/>
    </row>
    <row r="210" spans="1:44" s="48" customFormat="1" x14ac:dyDescent="0.25">
      <c r="A210" s="274">
        <v>13</v>
      </c>
      <c r="B210" s="275" t="s">
        <v>468</v>
      </c>
      <c r="C210" s="274">
        <v>0</v>
      </c>
      <c r="D210" s="513">
        <v>0</v>
      </c>
      <c r="E210" s="513">
        <v>0</v>
      </c>
      <c r="F210" s="513">
        <v>0</v>
      </c>
      <c r="G210" s="513">
        <v>0</v>
      </c>
      <c r="H210" s="513">
        <v>0</v>
      </c>
      <c r="I210" s="513">
        <v>0</v>
      </c>
      <c r="J210" s="513">
        <v>0</v>
      </c>
      <c r="K210" s="513">
        <v>0</v>
      </c>
      <c r="L210" s="513">
        <v>0</v>
      </c>
      <c r="M210" s="513">
        <v>0</v>
      </c>
      <c r="N210" s="513">
        <v>0</v>
      </c>
      <c r="O210" s="513">
        <v>0</v>
      </c>
      <c r="P210" s="513">
        <v>0</v>
      </c>
      <c r="Q210" s="513">
        <v>0</v>
      </c>
      <c r="R210" s="513">
        <v>0</v>
      </c>
      <c r="S210" s="513">
        <v>0</v>
      </c>
      <c r="T210" s="513">
        <v>0</v>
      </c>
      <c r="U210" s="513">
        <v>0</v>
      </c>
      <c r="V210" s="513">
        <v>0</v>
      </c>
      <c r="W210" s="513">
        <v>0</v>
      </c>
      <c r="X210" s="513">
        <v>0</v>
      </c>
      <c r="Y210" s="513">
        <v>0</v>
      </c>
      <c r="Z210" s="513">
        <v>0</v>
      </c>
      <c r="AA210" s="513">
        <v>0</v>
      </c>
      <c r="AB210" s="513">
        <v>0</v>
      </c>
      <c r="AC210" s="513">
        <v>0</v>
      </c>
      <c r="AD210" s="513">
        <v>0</v>
      </c>
      <c r="AE210" s="513">
        <v>0</v>
      </c>
      <c r="AF210" s="513">
        <v>0</v>
      </c>
      <c r="AG210" s="513">
        <v>0</v>
      </c>
      <c r="AH210" s="276">
        <v>0</v>
      </c>
      <c r="AI210" s="276">
        <v>0</v>
      </c>
      <c r="AJ210" s="276">
        <v>0</v>
      </c>
      <c r="AK210" s="276">
        <v>0</v>
      </c>
      <c r="AL210" s="276">
        <v>0</v>
      </c>
      <c r="AM210" s="276">
        <v>0</v>
      </c>
      <c r="AN210" s="276">
        <v>0</v>
      </c>
      <c r="AO210" s="276">
        <v>0</v>
      </c>
      <c r="AP210" s="276">
        <v>0</v>
      </c>
      <c r="AQ210" s="276">
        <v>0</v>
      </c>
      <c r="AR210" s="98"/>
    </row>
    <row r="211" spans="1:44" s="48" customFormat="1" x14ac:dyDescent="0.25">
      <c r="A211" s="274">
        <v>14</v>
      </c>
      <c r="B211" s="275" t="s">
        <v>458</v>
      </c>
      <c r="C211" s="274">
        <v>0</v>
      </c>
      <c r="D211" s="513">
        <v>0</v>
      </c>
      <c r="E211" s="513">
        <v>0</v>
      </c>
      <c r="F211" s="513">
        <v>0</v>
      </c>
      <c r="G211" s="513">
        <v>0</v>
      </c>
      <c r="H211" s="513">
        <v>0</v>
      </c>
      <c r="I211" s="513">
        <v>0</v>
      </c>
      <c r="J211" s="513">
        <v>0</v>
      </c>
      <c r="K211" s="513">
        <v>0</v>
      </c>
      <c r="L211" s="513">
        <v>0</v>
      </c>
      <c r="M211" s="513">
        <v>0</v>
      </c>
      <c r="N211" s="513">
        <v>0</v>
      </c>
      <c r="O211" s="513">
        <v>0</v>
      </c>
      <c r="P211" s="513">
        <v>0</v>
      </c>
      <c r="Q211" s="513">
        <v>0</v>
      </c>
      <c r="R211" s="513">
        <v>0</v>
      </c>
      <c r="S211" s="513">
        <v>0</v>
      </c>
      <c r="T211" s="513">
        <v>0</v>
      </c>
      <c r="U211" s="513">
        <v>0</v>
      </c>
      <c r="V211" s="513">
        <v>0</v>
      </c>
      <c r="W211" s="513">
        <v>0</v>
      </c>
      <c r="X211" s="513">
        <v>0</v>
      </c>
      <c r="Y211" s="513">
        <v>0</v>
      </c>
      <c r="Z211" s="513">
        <v>0</v>
      </c>
      <c r="AA211" s="513">
        <v>0</v>
      </c>
      <c r="AB211" s="513">
        <v>0</v>
      </c>
      <c r="AC211" s="513">
        <v>0</v>
      </c>
      <c r="AD211" s="513">
        <v>0</v>
      </c>
      <c r="AE211" s="513">
        <v>0</v>
      </c>
      <c r="AF211" s="513">
        <v>0</v>
      </c>
      <c r="AG211" s="513">
        <v>0</v>
      </c>
      <c r="AH211" s="276">
        <v>0</v>
      </c>
      <c r="AI211" s="276">
        <v>0</v>
      </c>
      <c r="AJ211" s="276">
        <v>0</v>
      </c>
      <c r="AK211" s="276">
        <v>0</v>
      </c>
      <c r="AL211" s="276">
        <v>0</v>
      </c>
      <c r="AM211" s="276">
        <v>0</v>
      </c>
      <c r="AN211" s="276">
        <v>0</v>
      </c>
      <c r="AO211" s="276">
        <v>0</v>
      </c>
      <c r="AP211" s="276">
        <v>0</v>
      </c>
      <c r="AQ211" s="276">
        <v>0</v>
      </c>
      <c r="AR211" s="98"/>
    </row>
    <row r="212" spans="1:44" s="48" customFormat="1" x14ac:dyDescent="0.25">
      <c r="A212" s="274">
        <v>15</v>
      </c>
      <c r="B212" s="275" t="s">
        <v>459</v>
      </c>
      <c r="C212" s="274">
        <v>0</v>
      </c>
      <c r="D212" s="513">
        <v>0</v>
      </c>
      <c r="E212" s="513">
        <v>0</v>
      </c>
      <c r="F212" s="513">
        <v>0</v>
      </c>
      <c r="G212" s="513">
        <v>0</v>
      </c>
      <c r="H212" s="513">
        <v>0</v>
      </c>
      <c r="I212" s="513">
        <v>0</v>
      </c>
      <c r="J212" s="513">
        <v>0</v>
      </c>
      <c r="K212" s="513">
        <v>0</v>
      </c>
      <c r="L212" s="513">
        <v>0</v>
      </c>
      <c r="M212" s="513">
        <v>0</v>
      </c>
      <c r="N212" s="513">
        <v>0</v>
      </c>
      <c r="O212" s="513">
        <v>0</v>
      </c>
      <c r="P212" s="513">
        <v>0</v>
      </c>
      <c r="Q212" s="513">
        <v>0</v>
      </c>
      <c r="R212" s="513">
        <v>0</v>
      </c>
      <c r="S212" s="513">
        <v>0</v>
      </c>
      <c r="T212" s="513">
        <v>0</v>
      </c>
      <c r="U212" s="513">
        <v>0</v>
      </c>
      <c r="V212" s="513">
        <v>0</v>
      </c>
      <c r="W212" s="513">
        <v>0</v>
      </c>
      <c r="X212" s="513">
        <v>0</v>
      </c>
      <c r="Y212" s="513">
        <v>0</v>
      </c>
      <c r="Z212" s="513">
        <v>0</v>
      </c>
      <c r="AA212" s="513">
        <v>0</v>
      </c>
      <c r="AB212" s="513">
        <v>0</v>
      </c>
      <c r="AC212" s="513">
        <v>0</v>
      </c>
      <c r="AD212" s="513">
        <v>0</v>
      </c>
      <c r="AE212" s="513">
        <v>0</v>
      </c>
      <c r="AF212" s="513">
        <v>0</v>
      </c>
      <c r="AG212" s="513">
        <v>0</v>
      </c>
      <c r="AH212" s="276">
        <v>0</v>
      </c>
      <c r="AI212" s="276">
        <v>0</v>
      </c>
      <c r="AJ212" s="276">
        <v>0</v>
      </c>
      <c r="AK212" s="276">
        <v>0</v>
      </c>
      <c r="AL212" s="276">
        <v>0</v>
      </c>
      <c r="AM212" s="276">
        <v>0</v>
      </c>
      <c r="AN212" s="276">
        <v>0</v>
      </c>
      <c r="AO212" s="276">
        <v>0</v>
      </c>
      <c r="AP212" s="276">
        <v>0</v>
      </c>
      <c r="AQ212" s="276">
        <v>0</v>
      </c>
      <c r="AR212" s="98"/>
    </row>
    <row r="213" spans="1:44" s="48" customFormat="1" x14ac:dyDescent="0.25">
      <c r="A213" s="274">
        <v>16</v>
      </c>
      <c r="B213" s="275" t="s">
        <v>460</v>
      </c>
      <c r="C213" s="274">
        <v>0</v>
      </c>
      <c r="D213" s="513">
        <v>0</v>
      </c>
      <c r="E213" s="513">
        <v>0</v>
      </c>
      <c r="F213" s="513">
        <v>0</v>
      </c>
      <c r="G213" s="513">
        <v>0</v>
      </c>
      <c r="H213" s="513">
        <v>0</v>
      </c>
      <c r="I213" s="513">
        <v>0</v>
      </c>
      <c r="J213" s="513">
        <v>0</v>
      </c>
      <c r="K213" s="513">
        <v>0</v>
      </c>
      <c r="L213" s="513">
        <v>0</v>
      </c>
      <c r="M213" s="513">
        <v>0</v>
      </c>
      <c r="N213" s="513">
        <v>0</v>
      </c>
      <c r="O213" s="513">
        <v>0</v>
      </c>
      <c r="P213" s="513">
        <v>0</v>
      </c>
      <c r="Q213" s="513">
        <v>0</v>
      </c>
      <c r="R213" s="513">
        <v>0</v>
      </c>
      <c r="S213" s="513">
        <v>0</v>
      </c>
      <c r="T213" s="513">
        <v>0</v>
      </c>
      <c r="U213" s="513">
        <v>0</v>
      </c>
      <c r="V213" s="513">
        <v>0</v>
      </c>
      <c r="W213" s="513">
        <v>0</v>
      </c>
      <c r="X213" s="513">
        <v>0</v>
      </c>
      <c r="Y213" s="513">
        <v>0</v>
      </c>
      <c r="Z213" s="513">
        <v>0</v>
      </c>
      <c r="AA213" s="513">
        <v>0</v>
      </c>
      <c r="AB213" s="513">
        <v>0</v>
      </c>
      <c r="AC213" s="513">
        <v>0</v>
      </c>
      <c r="AD213" s="513">
        <v>0</v>
      </c>
      <c r="AE213" s="513">
        <v>0</v>
      </c>
      <c r="AF213" s="513">
        <v>0</v>
      </c>
      <c r="AG213" s="513">
        <v>0</v>
      </c>
      <c r="AH213" s="276">
        <v>0</v>
      </c>
      <c r="AI213" s="276">
        <v>0</v>
      </c>
      <c r="AJ213" s="276">
        <v>0</v>
      </c>
      <c r="AK213" s="276">
        <v>0</v>
      </c>
      <c r="AL213" s="276">
        <v>0</v>
      </c>
      <c r="AM213" s="276">
        <v>0</v>
      </c>
      <c r="AN213" s="276">
        <v>0</v>
      </c>
      <c r="AO213" s="276">
        <v>0</v>
      </c>
      <c r="AP213" s="276">
        <v>0</v>
      </c>
      <c r="AQ213" s="276">
        <v>0</v>
      </c>
      <c r="AR213" s="98"/>
    </row>
    <row r="214" spans="1:44" s="48" customFormat="1" x14ac:dyDescent="0.25">
      <c r="A214" s="274">
        <v>17</v>
      </c>
      <c r="B214" s="275" t="s">
        <v>121</v>
      </c>
      <c r="C214" s="274">
        <v>0</v>
      </c>
      <c r="D214" s="513">
        <v>0</v>
      </c>
      <c r="E214" s="513">
        <v>0</v>
      </c>
      <c r="F214" s="513">
        <v>0</v>
      </c>
      <c r="G214" s="513">
        <v>0</v>
      </c>
      <c r="H214" s="513">
        <v>0</v>
      </c>
      <c r="I214" s="513">
        <v>0</v>
      </c>
      <c r="J214" s="513">
        <v>0</v>
      </c>
      <c r="K214" s="513">
        <v>0</v>
      </c>
      <c r="L214" s="513">
        <v>0</v>
      </c>
      <c r="M214" s="513">
        <v>0</v>
      </c>
      <c r="N214" s="513">
        <v>0</v>
      </c>
      <c r="O214" s="513">
        <v>0</v>
      </c>
      <c r="P214" s="513">
        <v>0</v>
      </c>
      <c r="Q214" s="513">
        <v>0</v>
      </c>
      <c r="R214" s="513">
        <v>0</v>
      </c>
      <c r="S214" s="513">
        <v>0</v>
      </c>
      <c r="T214" s="513">
        <v>0</v>
      </c>
      <c r="U214" s="513">
        <v>0</v>
      </c>
      <c r="V214" s="513">
        <v>0</v>
      </c>
      <c r="W214" s="513">
        <v>0</v>
      </c>
      <c r="X214" s="513">
        <v>0</v>
      </c>
      <c r="Y214" s="513">
        <v>0</v>
      </c>
      <c r="Z214" s="513">
        <v>0</v>
      </c>
      <c r="AA214" s="513">
        <v>0</v>
      </c>
      <c r="AB214" s="513">
        <v>0</v>
      </c>
      <c r="AC214" s="513">
        <v>0</v>
      </c>
      <c r="AD214" s="513">
        <v>0</v>
      </c>
      <c r="AE214" s="513">
        <v>0</v>
      </c>
      <c r="AF214" s="513">
        <v>0</v>
      </c>
      <c r="AG214" s="513">
        <v>0</v>
      </c>
      <c r="AH214" s="276">
        <v>0</v>
      </c>
      <c r="AI214" s="276">
        <v>0</v>
      </c>
      <c r="AJ214" s="276">
        <v>0</v>
      </c>
      <c r="AK214" s="276">
        <v>0</v>
      </c>
      <c r="AL214" s="276">
        <v>0</v>
      </c>
      <c r="AM214" s="276">
        <v>0</v>
      </c>
      <c r="AN214" s="276">
        <v>0</v>
      </c>
      <c r="AO214" s="276">
        <v>0</v>
      </c>
      <c r="AP214" s="276">
        <v>0</v>
      </c>
      <c r="AQ214" s="276">
        <v>0</v>
      </c>
      <c r="AR214" s="98"/>
    </row>
    <row r="215" spans="1:44" s="48" customFormat="1" x14ac:dyDescent="0.25">
      <c r="A215" s="274">
        <v>18</v>
      </c>
      <c r="B215" s="275" t="s">
        <v>469</v>
      </c>
      <c r="C215" s="274">
        <v>0</v>
      </c>
      <c r="D215" s="513">
        <v>0</v>
      </c>
      <c r="E215" s="513">
        <v>0</v>
      </c>
      <c r="F215" s="513">
        <v>0</v>
      </c>
      <c r="G215" s="513">
        <v>0</v>
      </c>
      <c r="H215" s="513">
        <v>0</v>
      </c>
      <c r="I215" s="513">
        <v>0</v>
      </c>
      <c r="J215" s="513">
        <v>0</v>
      </c>
      <c r="K215" s="513">
        <v>0</v>
      </c>
      <c r="L215" s="513">
        <v>0</v>
      </c>
      <c r="M215" s="513">
        <v>0</v>
      </c>
      <c r="N215" s="513">
        <v>0</v>
      </c>
      <c r="O215" s="513">
        <v>0</v>
      </c>
      <c r="P215" s="513">
        <v>0</v>
      </c>
      <c r="Q215" s="513">
        <v>0</v>
      </c>
      <c r="R215" s="513">
        <v>0</v>
      </c>
      <c r="S215" s="513">
        <v>0</v>
      </c>
      <c r="T215" s="513">
        <v>0</v>
      </c>
      <c r="U215" s="513">
        <v>0</v>
      </c>
      <c r="V215" s="513">
        <v>0</v>
      </c>
      <c r="W215" s="513">
        <v>0</v>
      </c>
      <c r="X215" s="513">
        <v>0</v>
      </c>
      <c r="Y215" s="513">
        <v>0</v>
      </c>
      <c r="Z215" s="513">
        <v>0</v>
      </c>
      <c r="AA215" s="513">
        <v>0</v>
      </c>
      <c r="AB215" s="513">
        <v>0</v>
      </c>
      <c r="AC215" s="513">
        <v>0</v>
      </c>
      <c r="AD215" s="513">
        <v>0</v>
      </c>
      <c r="AE215" s="513">
        <v>0</v>
      </c>
      <c r="AF215" s="513">
        <v>0</v>
      </c>
      <c r="AG215" s="513">
        <v>0</v>
      </c>
      <c r="AH215" s="276">
        <v>0</v>
      </c>
      <c r="AI215" s="276">
        <v>0</v>
      </c>
      <c r="AJ215" s="276">
        <v>0</v>
      </c>
      <c r="AK215" s="276">
        <v>0</v>
      </c>
      <c r="AL215" s="276">
        <v>0</v>
      </c>
      <c r="AM215" s="276">
        <v>0</v>
      </c>
      <c r="AN215" s="276">
        <v>0</v>
      </c>
      <c r="AO215" s="276">
        <v>0</v>
      </c>
      <c r="AP215" s="276">
        <v>0</v>
      </c>
      <c r="AQ215" s="276">
        <v>0</v>
      </c>
      <c r="AR215" s="98"/>
    </row>
    <row r="216" spans="1:44" s="48" customFormat="1" x14ac:dyDescent="0.25">
      <c r="A216" s="274">
        <v>19</v>
      </c>
      <c r="B216" s="275" t="s">
        <v>470</v>
      </c>
      <c r="C216" s="274">
        <v>0</v>
      </c>
      <c r="D216" s="513">
        <v>0</v>
      </c>
      <c r="E216" s="513">
        <v>0</v>
      </c>
      <c r="F216" s="513">
        <v>0</v>
      </c>
      <c r="G216" s="513">
        <v>0</v>
      </c>
      <c r="H216" s="513">
        <v>0</v>
      </c>
      <c r="I216" s="513">
        <v>4.2071752599999996</v>
      </c>
      <c r="J216" s="513">
        <v>0.49724143999999998</v>
      </c>
      <c r="K216" s="513">
        <v>3.2502506600000003</v>
      </c>
      <c r="L216" s="513">
        <v>0</v>
      </c>
      <c r="M216" s="513">
        <v>0.45968315999999998</v>
      </c>
      <c r="N216" s="513">
        <v>4.2071752599999996</v>
      </c>
      <c r="O216" s="513">
        <v>0.49724143999999998</v>
      </c>
      <c r="P216" s="513">
        <v>3.2502506600000003</v>
      </c>
      <c r="Q216" s="513">
        <v>0</v>
      </c>
      <c r="R216" s="513">
        <v>0.45968315999999998</v>
      </c>
      <c r="S216" s="513">
        <v>0</v>
      </c>
      <c r="T216" s="513">
        <v>0</v>
      </c>
      <c r="U216" s="513">
        <v>0</v>
      </c>
      <c r="V216" s="513">
        <v>0</v>
      </c>
      <c r="W216" s="513">
        <v>0</v>
      </c>
      <c r="X216" s="513">
        <v>20.426178139999998</v>
      </c>
      <c r="Y216" s="513">
        <v>0.35265784999999999</v>
      </c>
      <c r="Z216" s="513">
        <v>5.6492087</v>
      </c>
      <c r="AA216" s="513">
        <v>12.990973879999999</v>
      </c>
      <c r="AB216" s="513">
        <v>1.43333771</v>
      </c>
      <c r="AC216" s="513">
        <v>20.426178139999998</v>
      </c>
      <c r="AD216" s="513">
        <v>0.35265784999999999</v>
      </c>
      <c r="AE216" s="513">
        <v>5.6492087</v>
      </c>
      <c r="AF216" s="513">
        <v>12.990973879999999</v>
      </c>
      <c r="AG216" s="513">
        <v>1.43333771</v>
      </c>
      <c r="AH216" s="276">
        <v>0</v>
      </c>
      <c r="AI216" s="276">
        <v>0</v>
      </c>
      <c r="AJ216" s="276">
        <v>0</v>
      </c>
      <c r="AK216" s="276">
        <v>5</v>
      </c>
      <c r="AL216" s="276">
        <v>0</v>
      </c>
      <c r="AM216" s="276">
        <v>0</v>
      </c>
      <c r="AN216" s="276">
        <v>0</v>
      </c>
      <c r="AO216" s="276">
        <v>0</v>
      </c>
      <c r="AP216" s="276">
        <v>1.8</v>
      </c>
      <c r="AQ216" s="276">
        <v>0</v>
      </c>
      <c r="AR216" s="98"/>
    </row>
    <row r="217" spans="1:44" s="48" customFormat="1" ht="31.5" x14ac:dyDescent="0.25">
      <c r="A217" s="274">
        <v>0</v>
      </c>
      <c r="B217" s="275" t="s">
        <v>770</v>
      </c>
      <c r="C217" s="274" t="s">
        <v>388</v>
      </c>
      <c r="D217" s="513">
        <v>0</v>
      </c>
      <c r="E217" s="513">
        <v>0</v>
      </c>
      <c r="F217" s="513">
        <v>0</v>
      </c>
      <c r="G217" s="513">
        <v>0</v>
      </c>
      <c r="H217" s="513">
        <v>0</v>
      </c>
      <c r="I217" s="513">
        <v>3.4196760500000001</v>
      </c>
      <c r="J217" s="513">
        <v>0.1682515</v>
      </c>
      <c r="K217" s="513">
        <v>3.2502506600000003</v>
      </c>
      <c r="L217" s="513">
        <v>0</v>
      </c>
      <c r="M217" s="513">
        <v>1.1738900000000001E-3</v>
      </c>
      <c r="N217" s="513">
        <v>3.4196760500000001</v>
      </c>
      <c r="O217" s="513">
        <v>0.1682515</v>
      </c>
      <c r="P217" s="513">
        <v>3.2502506600000003</v>
      </c>
      <c r="Q217" s="513">
        <v>0</v>
      </c>
      <c r="R217" s="513">
        <v>1.1738900000000001E-3</v>
      </c>
      <c r="S217" s="513">
        <v>0</v>
      </c>
      <c r="T217" s="513">
        <v>0</v>
      </c>
      <c r="U217" s="513">
        <v>0</v>
      </c>
      <c r="V217" s="513">
        <v>0</v>
      </c>
      <c r="W217" s="513">
        <v>0</v>
      </c>
      <c r="X217" s="513">
        <v>0</v>
      </c>
      <c r="Y217" s="513">
        <v>0</v>
      </c>
      <c r="Z217" s="513">
        <v>0</v>
      </c>
      <c r="AA217" s="513">
        <v>0</v>
      </c>
      <c r="AB217" s="513">
        <v>0</v>
      </c>
      <c r="AC217" s="513">
        <v>0</v>
      </c>
      <c r="AD217" s="513">
        <v>0</v>
      </c>
      <c r="AE217" s="513">
        <v>0</v>
      </c>
      <c r="AF217" s="513">
        <v>0</v>
      </c>
      <c r="AG217" s="513">
        <v>0</v>
      </c>
      <c r="AH217" s="276">
        <v>0</v>
      </c>
      <c r="AI217" s="276">
        <v>0</v>
      </c>
      <c r="AJ217" s="276">
        <v>0</v>
      </c>
      <c r="AK217" s="276">
        <v>0</v>
      </c>
      <c r="AL217" s="276">
        <v>0</v>
      </c>
      <c r="AM217" s="276">
        <v>0</v>
      </c>
      <c r="AN217" s="276">
        <v>0</v>
      </c>
      <c r="AO217" s="276">
        <v>0</v>
      </c>
      <c r="AP217" s="276">
        <v>0</v>
      </c>
      <c r="AQ217" s="276">
        <v>0</v>
      </c>
      <c r="AR217" s="98"/>
    </row>
    <row r="218" spans="1:44" s="48" customFormat="1" ht="47.25" x14ac:dyDescent="0.25">
      <c r="A218" s="274">
        <v>0</v>
      </c>
      <c r="B218" s="275" t="s">
        <v>772</v>
      </c>
      <c r="C218" s="274" t="s">
        <v>388</v>
      </c>
      <c r="D218" s="513">
        <v>0</v>
      </c>
      <c r="E218" s="513">
        <v>0</v>
      </c>
      <c r="F218" s="513">
        <v>0</v>
      </c>
      <c r="G218" s="513">
        <v>0</v>
      </c>
      <c r="H218" s="513">
        <v>0</v>
      </c>
      <c r="I218" s="513">
        <v>0.78749921000000001</v>
      </c>
      <c r="J218" s="513">
        <v>0.32898993999999998</v>
      </c>
      <c r="K218" s="513">
        <v>0</v>
      </c>
      <c r="L218" s="513">
        <v>0</v>
      </c>
      <c r="M218" s="513">
        <v>0.45850926999999997</v>
      </c>
      <c r="N218" s="513">
        <v>0.78749921000000001</v>
      </c>
      <c r="O218" s="513">
        <v>0.32898993999999998</v>
      </c>
      <c r="P218" s="513">
        <v>0</v>
      </c>
      <c r="Q218" s="513">
        <v>0</v>
      </c>
      <c r="R218" s="513">
        <v>0.45850926999999997</v>
      </c>
      <c r="S218" s="513">
        <v>0</v>
      </c>
      <c r="T218" s="513">
        <v>0</v>
      </c>
      <c r="U218" s="513">
        <v>0</v>
      </c>
      <c r="V218" s="513">
        <v>0</v>
      </c>
      <c r="W218" s="513">
        <v>0</v>
      </c>
      <c r="X218" s="513">
        <v>19.676393699999998</v>
      </c>
      <c r="Y218" s="513">
        <v>0.27880503000000001</v>
      </c>
      <c r="Z218" s="513">
        <v>5.6059441899999998</v>
      </c>
      <c r="AA218" s="513">
        <v>12.415254239999999</v>
      </c>
      <c r="AB218" s="513">
        <v>1.3763902399999999</v>
      </c>
      <c r="AC218" s="513">
        <v>19.676393699999998</v>
      </c>
      <c r="AD218" s="513">
        <v>0.27880503000000001</v>
      </c>
      <c r="AE218" s="513">
        <v>5.6059441899999998</v>
      </c>
      <c r="AF218" s="513">
        <v>12.415254239999999</v>
      </c>
      <c r="AG218" s="513">
        <v>1.3763902399999999</v>
      </c>
      <c r="AH218" s="276">
        <v>0</v>
      </c>
      <c r="AI218" s="276">
        <v>0</v>
      </c>
      <c r="AJ218" s="276">
        <v>0</v>
      </c>
      <c r="AK218" s="276">
        <v>5</v>
      </c>
      <c r="AL218" s="276">
        <v>0</v>
      </c>
      <c r="AM218" s="276">
        <v>0</v>
      </c>
      <c r="AN218" s="276">
        <v>0</v>
      </c>
      <c r="AO218" s="276">
        <v>0</v>
      </c>
      <c r="AP218" s="276">
        <v>1.8</v>
      </c>
      <c r="AQ218" s="276">
        <v>19.676393699999998</v>
      </c>
      <c r="AR218" s="98"/>
    </row>
    <row r="219" spans="1:44" s="48" customFormat="1" ht="31.5" x14ac:dyDescent="0.25">
      <c r="A219" s="274">
        <v>0</v>
      </c>
      <c r="B219" s="275" t="s">
        <v>852</v>
      </c>
      <c r="C219" s="274" t="s">
        <v>388</v>
      </c>
      <c r="D219" s="513">
        <v>0</v>
      </c>
      <c r="E219" s="513">
        <v>0</v>
      </c>
      <c r="F219" s="513">
        <v>0</v>
      </c>
      <c r="G219" s="513">
        <v>0</v>
      </c>
      <c r="H219" s="513">
        <v>0</v>
      </c>
      <c r="I219" s="513">
        <v>0</v>
      </c>
      <c r="J219" s="513">
        <v>0</v>
      </c>
      <c r="K219" s="513">
        <v>0</v>
      </c>
      <c r="L219" s="513">
        <v>0</v>
      </c>
      <c r="M219" s="513">
        <v>0</v>
      </c>
      <c r="N219" s="513">
        <v>0</v>
      </c>
      <c r="O219" s="513">
        <v>0</v>
      </c>
      <c r="P219" s="513">
        <v>0</v>
      </c>
      <c r="Q219" s="513">
        <v>0</v>
      </c>
      <c r="R219" s="513">
        <v>0</v>
      </c>
      <c r="S219" s="513">
        <v>0</v>
      </c>
      <c r="T219" s="513">
        <v>0</v>
      </c>
      <c r="U219" s="513">
        <v>0</v>
      </c>
      <c r="V219" s="513">
        <v>0</v>
      </c>
      <c r="W219" s="513">
        <v>0</v>
      </c>
      <c r="X219" s="513">
        <v>0.69521820999999995</v>
      </c>
      <c r="Y219" s="513">
        <v>1.9286589999999999E-2</v>
      </c>
      <c r="Z219" s="513">
        <v>4.3264509999999999E-2</v>
      </c>
      <c r="AA219" s="513">
        <v>0.57571963999999998</v>
      </c>
      <c r="AB219" s="513">
        <v>5.694747E-2</v>
      </c>
      <c r="AC219" s="513">
        <v>0.69521820999999995</v>
      </c>
      <c r="AD219" s="513">
        <v>1.9286589999999999E-2</v>
      </c>
      <c r="AE219" s="513">
        <v>4.3264509999999999E-2</v>
      </c>
      <c r="AF219" s="513">
        <v>0.57571963999999998</v>
      </c>
      <c r="AG219" s="513">
        <v>5.694747E-2</v>
      </c>
      <c r="AH219" s="276">
        <v>0</v>
      </c>
      <c r="AI219" s="276">
        <v>0</v>
      </c>
      <c r="AJ219" s="276">
        <v>0</v>
      </c>
      <c r="AK219" s="276">
        <v>0</v>
      </c>
      <c r="AL219" s="276">
        <v>0</v>
      </c>
      <c r="AM219" s="276">
        <v>0</v>
      </c>
      <c r="AN219" s="276">
        <v>0</v>
      </c>
      <c r="AO219" s="276">
        <v>0</v>
      </c>
      <c r="AP219" s="276">
        <v>0</v>
      </c>
      <c r="AQ219" s="276">
        <v>0.69521820999999995</v>
      </c>
      <c r="AR219" s="98"/>
    </row>
    <row r="220" spans="1:44" s="48" customFormat="1" ht="63" x14ac:dyDescent="0.25">
      <c r="A220" s="274">
        <v>0</v>
      </c>
      <c r="B220" s="275" t="s">
        <v>958</v>
      </c>
      <c r="C220" s="274" t="s">
        <v>388</v>
      </c>
      <c r="D220" s="513">
        <v>0</v>
      </c>
      <c r="E220" s="513">
        <v>0</v>
      </c>
      <c r="F220" s="513">
        <v>0</v>
      </c>
      <c r="G220" s="513">
        <v>0</v>
      </c>
      <c r="H220" s="513">
        <v>0</v>
      </c>
      <c r="I220" s="513">
        <v>0</v>
      </c>
      <c r="J220" s="513">
        <v>0</v>
      </c>
      <c r="K220" s="513">
        <v>0</v>
      </c>
      <c r="L220" s="513">
        <v>0</v>
      </c>
      <c r="M220" s="513">
        <v>0</v>
      </c>
      <c r="N220" s="513">
        <v>0</v>
      </c>
      <c r="O220" s="513">
        <v>0</v>
      </c>
      <c r="P220" s="513">
        <v>0</v>
      </c>
      <c r="Q220" s="513">
        <v>0</v>
      </c>
      <c r="R220" s="513">
        <v>0</v>
      </c>
      <c r="S220" s="513">
        <v>0</v>
      </c>
      <c r="T220" s="513">
        <v>0</v>
      </c>
      <c r="U220" s="513">
        <v>0</v>
      </c>
      <c r="V220" s="513">
        <v>0</v>
      </c>
      <c r="W220" s="513">
        <v>0</v>
      </c>
      <c r="X220" s="513">
        <v>5.456623E-2</v>
      </c>
      <c r="Y220" s="513">
        <v>5.456623E-2</v>
      </c>
      <c r="Z220" s="513">
        <v>0</v>
      </c>
      <c r="AA220" s="513">
        <v>0</v>
      </c>
      <c r="AB220" s="513">
        <v>0</v>
      </c>
      <c r="AC220" s="513">
        <v>5.456623E-2</v>
      </c>
      <c r="AD220" s="513">
        <v>5.456623E-2</v>
      </c>
      <c r="AE220" s="513">
        <v>0</v>
      </c>
      <c r="AF220" s="513">
        <v>0</v>
      </c>
      <c r="AG220" s="513">
        <v>0</v>
      </c>
      <c r="AH220" s="276">
        <v>0</v>
      </c>
      <c r="AI220" s="276">
        <v>0</v>
      </c>
      <c r="AJ220" s="276">
        <v>0</v>
      </c>
      <c r="AK220" s="276">
        <v>0</v>
      </c>
      <c r="AL220" s="276">
        <v>0</v>
      </c>
      <c r="AM220" s="276">
        <v>0</v>
      </c>
      <c r="AN220" s="276">
        <v>0</v>
      </c>
      <c r="AO220" s="276">
        <v>0</v>
      </c>
      <c r="AP220" s="276">
        <v>0</v>
      </c>
      <c r="AQ220" s="276">
        <v>0</v>
      </c>
      <c r="AR220" s="98"/>
    </row>
    <row r="221" spans="1:44" s="48" customFormat="1" ht="31.5" x14ac:dyDescent="0.25">
      <c r="A221" s="274" t="s">
        <v>447</v>
      </c>
      <c r="B221" s="275" t="s">
        <v>126</v>
      </c>
      <c r="C221" s="274">
        <v>1</v>
      </c>
      <c r="D221" s="513">
        <v>0</v>
      </c>
      <c r="E221" s="513">
        <v>0</v>
      </c>
      <c r="F221" s="513">
        <v>0</v>
      </c>
      <c r="G221" s="513">
        <v>0</v>
      </c>
      <c r="H221" s="513">
        <v>0</v>
      </c>
      <c r="I221" s="513">
        <v>37.680639999999997</v>
      </c>
      <c r="J221" s="513">
        <v>2.0685958800000002</v>
      </c>
      <c r="K221" s="513">
        <v>20.931628099999998</v>
      </c>
      <c r="L221" s="513">
        <v>13.773038150000001</v>
      </c>
      <c r="M221" s="513">
        <v>0.90737787000000025</v>
      </c>
      <c r="N221" s="513">
        <v>37.680639999999997</v>
      </c>
      <c r="O221" s="513">
        <v>2.0685958800000002</v>
      </c>
      <c r="P221" s="513">
        <v>20.931628099999998</v>
      </c>
      <c r="Q221" s="513">
        <v>13.773038150000001</v>
      </c>
      <c r="R221" s="513">
        <v>0.90737787000000025</v>
      </c>
      <c r="S221" s="513">
        <v>2.524</v>
      </c>
      <c r="T221" s="513">
        <v>0</v>
      </c>
      <c r="U221" s="513">
        <v>6.0999999999999999E-2</v>
      </c>
      <c r="V221" s="513">
        <v>0</v>
      </c>
      <c r="W221" s="513">
        <v>2.4630000000000001</v>
      </c>
      <c r="X221" s="513">
        <v>32.325681540000005</v>
      </c>
      <c r="Y221" s="513">
        <v>1.6213065700000002</v>
      </c>
      <c r="Z221" s="513">
        <v>18.967162729999998</v>
      </c>
      <c r="AA221" s="513">
        <v>8.4421813100000005</v>
      </c>
      <c r="AB221" s="513">
        <v>3.2950309300000002</v>
      </c>
      <c r="AC221" s="513">
        <v>29.801681540000004</v>
      </c>
      <c r="AD221" s="513">
        <v>1.6213065700000002</v>
      </c>
      <c r="AE221" s="513">
        <v>18.906162729999998</v>
      </c>
      <c r="AF221" s="513">
        <v>8.4421813100000005</v>
      </c>
      <c r="AG221" s="513">
        <v>0.83203093000000017</v>
      </c>
      <c r="AH221" s="276">
        <v>0</v>
      </c>
      <c r="AI221" s="276">
        <v>0</v>
      </c>
      <c r="AJ221" s="276">
        <v>0</v>
      </c>
      <c r="AK221" s="276">
        <v>3.25</v>
      </c>
      <c r="AL221" s="276">
        <v>0</v>
      </c>
      <c r="AM221" s="276">
        <v>0</v>
      </c>
      <c r="AN221" s="276">
        <v>0</v>
      </c>
      <c r="AO221" s="276">
        <v>0</v>
      </c>
      <c r="AP221" s="276">
        <v>9.3100000000000023</v>
      </c>
      <c r="AQ221" s="276">
        <v>0</v>
      </c>
      <c r="AR221" s="98"/>
    </row>
    <row r="222" spans="1:44" s="48" customFormat="1" x14ac:dyDescent="0.25">
      <c r="A222" s="274" t="s">
        <v>472</v>
      </c>
      <c r="B222" s="275" t="s">
        <v>462</v>
      </c>
      <c r="C222" s="274">
        <v>0</v>
      </c>
      <c r="D222" s="513">
        <v>0</v>
      </c>
      <c r="E222" s="513">
        <v>0</v>
      </c>
      <c r="F222" s="513">
        <v>0</v>
      </c>
      <c r="G222" s="513">
        <v>0</v>
      </c>
      <c r="H222" s="513">
        <v>0</v>
      </c>
      <c r="I222" s="513">
        <v>0</v>
      </c>
      <c r="J222" s="513">
        <v>0</v>
      </c>
      <c r="K222" s="513">
        <v>0</v>
      </c>
      <c r="L222" s="513">
        <v>0</v>
      </c>
      <c r="M222" s="513">
        <v>0</v>
      </c>
      <c r="N222" s="513">
        <v>0</v>
      </c>
      <c r="O222" s="513">
        <v>0</v>
      </c>
      <c r="P222" s="513">
        <v>0</v>
      </c>
      <c r="Q222" s="513">
        <v>0</v>
      </c>
      <c r="R222" s="513">
        <v>0</v>
      </c>
      <c r="S222" s="513">
        <v>0</v>
      </c>
      <c r="T222" s="513">
        <v>0</v>
      </c>
      <c r="U222" s="513">
        <v>0</v>
      </c>
      <c r="V222" s="513">
        <v>0</v>
      </c>
      <c r="W222" s="513">
        <v>0</v>
      </c>
      <c r="X222" s="513">
        <v>0</v>
      </c>
      <c r="Y222" s="513">
        <v>0</v>
      </c>
      <c r="Z222" s="513">
        <v>0</v>
      </c>
      <c r="AA222" s="513">
        <v>0</v>
      </c>
      <c r="AB222" s="513">
        <v>0</v>
      </c>
      <c r="AC222" s="513">
        <v>0</v>
      </c>
      <c r="AD222" s="513">
        <v>0</v>
      </c>
      <c r="AE222" s="513">
        <v>0</v>
      </c>
      <c r="AF222" s="513">
        <v>0</v>
      </c>
      <c r="AG222" s="513">
        <v>0</v>
      </c>
      <c r="AH222" s="276">
        <v>0</v>
      </c>
      <c r="AI222" s="276">
        <v>0</v>
      </c>
      <c r="AJ222" s="276">
        <v>0</v>
      </c>
      <c r="AK222" s="276">
        <v>0</v>
      </c>
      <c r="AL222" s="276">
        <v>0</v>
      </c>
      <c r="AM222" s="276">
        <v>0</v>
      </c>
      <c r="AN222" s="276">
        <v>0</v>
      </c>
      <c r="AO222" s="276">
        <v>0</v>
      </c>
      <c r="AP222" s="276">
        <v>0</v>
      </c>
      <c r="AQ222" s="276">
        <v>0</v>
      </c>
      <c r="AR222" s="98"/>
    </row>
    <row r="223" spans="1:44" s="48" customFormat="1" x14ac:dyDescent="0.25">
      <c r="A223" s="274">
        <v>1</v>
      </c>
      <c r="B223" s="275" t="s">
        <v>451</v>
      </c>
      <c r="C223" s="274">
        <v>0</v>
      </c>
      <c r="D223" s="513">
        <v>0</v>
      </c>
      <c r="E223" s="513">
        <v>0</v>
      </c>
      <c r="F223" s="513">
        <v>0</v>
      </c>
      <c r="G223" s="513">
        <v>0</v>
      </c>
      <c r="H223" s="513">
        <v>0</v>
      </c>
      <c r="I223" s="513">
        <v>0</v>
      </c>
      <c r="J223" s="513">
        <v>0</v>
      </c>
      <c r="K223" s="513">
        <v>0</v>
      </c>
      <c r="L223" s="513">
        <v>0</v>
      </c>
      <c r="M223" s="513">
        <v>0</v>
      </c>
      <c r="N223" s="513">
        <v>0</v>
      </c>
      <c r="O223" s="513">
        <v>0</v>
      </c>
      <c r="P223" s="513">
        <v>0</v>
      </c>
      <c r="Q223" s="513">
        <v>0</v>
      </c>
      <c r="R223" s="513">
        <v>0</v>
      </c>
      <c r="S223" s="513">
        <v>0</v>
      </c>
      <c r="T223" s="513">
        <v>0</v>
      </c>
      <c r="U223" s="513">
        <v>0</v>
      </c>
      <c r="V223" s="513">
        <v>0</v>
      </c>
      <c r="W223" s="513">
        <v>0</v>
      </c>
      <c r="X223" s="513">
        <v>0</v>
      </c>
      <c r="Y223" s="513">
        <v>0</v>
      </c>
      <c r="Z223" s="513">
        <v>0</v>
      </c>
      <c r="AA223" s="513">
        <v>0</v>
      </c>
      <c r="AB223" s="513">
        <v>0</v>
      </c>
      <c r="AC223" s="513">
        <v>0</v>
      </c>
      <c r="AD223" s="513">
        <v>0</v>
      </c>
      <c r="AE223" s="513">
        <v>0</v>
      </c>
      <c r="AF223" s="513">
        <v>0</v>
      </c>
      <c r="AG223" s="513">
        <v>0</v>
      </c>
      <c r="AH223" s="276">
        <v>0</v>
      </c>
      <c r="AI223" s="276">
        <v>0</v>
      </c>
      <c r="AJ223" s="276">
        <v>0</v>
      </c>
      <c r="AK223" s="276">
        <v>0</v>
      </c>
      <c r="AL223" s="276">
        <v>0</v>
      </c>
      <c r="AM223" s="276">
        <v>0</v>
      </c>
      <c r="AN223" s="276">
        <v>0</v>
      </c>
      <c r="AO223" s="276">
        <v>0</v>
      </c>
      <c r="AP223" s="276">
        <v>0</v>
      </c>
      <c r="AQ223" s="276">
        <v>0</v>
      </c>
      <c r="AR223" s="98"/>
    </row>
    <row r="224" spans="1:44" s="48" customFormat="1" x14ac:dyDescent="0.25">
      <c r="A224" s="274">
        <v>2</v>
      </c>
      <c r="B224" s="275" t="s">
        <v>452</v>
      </c>
      <c r="C224" s="274">
        <v>0</v>
      </c>
      <c r="D224" s="513">
        <v>0</v>
      </c>
      <c r="E224" s="513">
        <v>0</v>
      </c>
      <c r="F224" s="513">
        <v>0</v>
      </c>
      <c r="G224" s="513">
        <v>0</v>
      </c>
      <c r="H224" s="513">
        <v>0</v>
      </c>
      <c r="I224" s="513">
        <v>0</v>
      </c>
      <c r="J224" s="513">
        <v>0</v>
      </c>
      <c r="K224" s="513">
        <v>0</v>
      </c>
      <c r="L224" s="513">
        <v>0</v>
      </c>
      <c r="M224" s="513">
        <v>0</v>
      </c>
      <c r="N224" s="513">
        <v>0</v>
      </c>
      <c r="O224" s="513">
        <v>0</v>
      </c>
      <c r="P224" s="513">
        <v>0</v>
      </c>
      <c r="Q224" s="513">
        <v>0</v>
      </c>
      <c r="R224" s="513">
        <v>0</v>
      </c>
      <c r="S224" s="513">
        <v>0</v>
      </c>
      <c r="T224" s="513">
        <v>0</v>
      </c>
      <c r="U224" s="513">
        <v>0</v>
      </c>
      <c r="V224" s="513">
        <v>0</v>
      </c>
      <c r="W224" s="513">
        <v>0</v>
      </c>
      <c r="X224" s="513">
        <v>0</v>
      </c>
      <c r="Y224" s="513">
        <v>0</v>
      </c>
      <c r="Z224" s="513">
        <v>0</v>
      </c>
      <c r="AA224" s="513">
        <v>0</v>
      </c>
      <c r="AB224" s="513">
        <v>0</v>
      </c>
      <c r="AC224" s="513">
        <v>0</v>
      </c>
      <c r="AD224" s="513">
        <v>0</v>
      </c>
      <c r="AE224" s="513">
        <v>0</v>
      </c>
      <c r="AF224" s="513">
        <v>0</v>
      </c>
      <c r="AG224" s="513">
        <v>0</v>
      </c>
      <c r="AH224" s="276">
        <v>0</v>
      </c>
      <c r="AI224" s="276">
        <v>0</v>
      </c>
      <c r="AJ224" s="276">
        <v>0</v>
      </c>
      <c r="AK224" s="276">
        <v>0</v>
      </c>
      <c r="AL224" s="276">
        <v>0</v>
      </c>
      <c r="AM224" s="276">
        <v>0</v>
      </c>
      <c r="AN224" s="276">
        <v>0</v>
      </c>
      <c r="AO224" s="276">
        <v>0</v>
      </c>
      <c r="AP224" s="276">
        <v>0</v>
      </c>
      <c r="AQ224" s="276">
        <v>0</v>
      </c>
      <c r="AR224" s="98"/>
    </row>
    <row r="225" spans="1:44" s="48" customFormat="1" x14ac:dyDescent="0.25">
      <c r="A225" s="274">
        <v>3</v>
      </c>
      <c r="B225" s="275" t="s">
        <v>453</v>
      </c>
      <c r="C225" s="274">
        <v>0</v>
      </c>
      <c r="D225" s="513">
        <v>0</v>
      </c>
      <c r="E225" s="513">
        <v>0</v>
      </c>
      <c r="F225" s="513">
        <v>0</v>
      </c>
      <c r="G225" s="513">
        <v>0</v>
      </c>
      <c r="H225" s="513">
        <v>0</v>
      </c>
      <c r="I225" s="513">
        <v>0</v>
      </c>
      <c r="J225" s="513">
        <v>0</v>
      </c>
      <c r="K225" s="513">
        <v>0</v>
      </c>
      <c r="L225" s="513">
        <v>0</v>
      </c>
      <c r="M225" s="513">
        <v>0</v>
      </c>
      <c r="N225" s="513">
        <v>0</v>
      </c>
      <c r="O225" s="513">
        <v>0</v>
      </c>
      <c r="P225" s="513">
        <v>0</v>
      </c>
      <c r="Q225" s="513">
        <v>0</v>
      </c>
      <c r="R225" s="513">
        <v>0</v>
      </c>
      <c r="S225" s="513">
        <v>0</v>
      </c>
      <c r="T225" s="513">
        <v>0</v>
      </c>
      <c r="U225" s="513">
        <v>0</v>
      </c>
      <c r="V225" s="513">
        <v>0</v>
      </c>
      <c r="W225" s="513">
        <v>0</v>
      </c>
      <c r="X225" s="513">
        <v>0</v>
      </c>
      <c r="Y225" s="513">
        <v>0</v>
      </c>
      <c r="Z225" s="513">
        <v>0</v>
      </c>
      <c r="AA225" s="513">
        <v>0</v>
      </c>
      <c r="AB225" s="513">
        <v>0</v>
      </c>
      <c r="AC225" s="513">
        <v>0</v>
      </c>
      <c r="AD225" s="513">
        <v>0</v>
      </c>
      <c r="AE225" s="513">
        <v>0</v>
      </c>
      <c r="AF225" s="513">
        <v>0</v>
      </c>
      <c r="AG225" s="513">
        <v>0</v>
      </c>
      <c r="AH225" s="276">
        <v>0</v>
      </c>
      <c r="AI225" s="276">
        <v>0</v>
      </c>
      <c r="AJ225" s="276">
        <v>0</v>
      </c>
      <c r="AK225" s="276">
        <v>0</v>
      </c>
      <c r="AL225" s="276">
        <v>0</v>
      </c>
      <c r="AM225" s="276">
        <v>0</v>
      </c>
      <c r="AN225" s="276">
        <v>0</v>
      </c>
      <c r="AO225" s="276">
        <v>0</v>
      </c>
      <c r="AP225" s="276">
        <v>0</v>
      </c>
      <c r="AQ225" s="276">
        <v>0</v>
      </c>
      <c r="AR225" s="98"/>
    </row>
    <row r="226" spans="1:44" s="48" customFormat="1" x14ac:dyDescent="0.25">
      <c r="A226" s="274">
        <v>4</v>
      </c>
      <c r="B226" s="275" t="s">
        <v>454</v>
      </c>
      <c r="C226" s="274">
        <v>0</v>
      </c>
      <c r="D226" s="513">
        <v>0</v>
      </c>
      <c r="E226" s="513">
        <v>0</v>
      </c>
      <c r="F226" s="513">
        <v>0</v>
      </c>
      <c r="G226" s="513">
        <v>0</v>
      </c>
      <c r="H226" s="513">
        <v>0</v>
      </c>
      <c r="I226" s="513">
        <v>0</v>
      </c>
      <c r="J226" s="513">
        <v>0</v>
      </c>
      <c r="K226" s="513">
        <v>0</v>
      </c>
      <c r="L226" s="513">
        <v>0</v>
      </c>
      <c r="M226" s="513">
        <v>0</v>
      </c>
      <c r="N226" s="513">
        <v>0</v>
      </c>
      <c r="O226" s="513">
        <v>0</v>
      </c>
      <c r="P226" s="513">
        <v>0</v>
      </c>
      <c r="Q226" s="513">
        <v>0</v>
      </c>
      <c r="R226" s="513">
        <v>0</v>
      </c>
      <c r="S226" s="513">
        <v>0</v>
      </c>
      <c r="T226" s="513">
        <v>0</v>
      </c>
      <c r="U226" s="513">
        <v>0</v>
      </c>
      <c r="V226" s="513">
        <v>0</v>
      </c>
      <c r="W226" s="513">
        <v>0</v>
      </c>
      <c r="X226" s="513">
        <v>0</v>
      </c>
      <c r="Y226" s="513">
        <v>0</v>
      </c>
      <c r="Z226" s="513">
        <v>0</v>
      </c>
      <c r="AA226" s="513">
        <v>0</v>
      </c>
      <c r="AB226" s="513">
        <v>0</v>
      </c>
      <c r="AC226" s="513">
        <v>0</v>
      </c>
      <c r="AD226" s="513">
        <v>0</v>
      </c>
      <c r="AE226" s="513">
        <v>0</v>
      </c>
      <c r="AF226" s="513">
        <v>0</v>
      </c>
      <c r="AG226" s="513">
        <v>0</v>
      </c>
      <c r="AH226" s="276">
        <v>0</v>
      </c>
      <c r="AI226" s="276">
        <v>0</v>
      </c>
      <c r="AJ226" s="276">
        <v>0</v>
      </c>
      <c r="AK226" s="276">
        <v>0</v>
      </c>
      <c r="AL226" s="276">
        <v>0</v>
      </c>
      <c r="AM226" s="276">
        <v>0</v>
      </c>
      <c r="AN226" s="276">
        <v>0</v>
      </c>
      <c r="AO226" s="276">
        <v>0</v>
      </c>
      <c r="AP226" s="276">
        <v>0</v>
      </c>
      <c r="AQ226" s="276">
        <v>0</v>
      </c>
      <c r="AR226" s="98"/>
    </row>
    <row r="227" spans="1:44" s="48" customFormat="1" x14ac:dyDescent="0.25">
      <c r="A227" s="274">
        <v>5</v>
      </c>
      <c r="B227" s="275" t="s">
        <v>394</v>
      </c>
      <c r="C227" s="274">
        <v>0</v>
      </c>
      <c r="D227" s="513">
        <v>0</v>
      </c>
      <c r="E227" s="513">
        <v>0</v>
      </c>
      <c r="F227" s="513">
        <v>0</v>
      </c>
      <c r="G227" s="513">
        <v>0</v>
      </c>
      <c r="H227" s="513">
        <v>0</v>
      </c>
      <c r="I227" s="513">
        <v>0</v>
      </c>
      <c r="J227" s="513">
        <v>0</v>
      </c>
      <c r="K227" s="513">
        <v>0</v>
      </c>
      <c r="L227" s="513">
        <v>0</v>
      </c>
      <c r="M227" s="513">
        <v>0</v>
      </c>
      <c r="N227" s="513">
        <v>0</v>
      </c>
      <c r="O227" s="513">
        <v>0</v>
      </c>
      <c r="P227" s="513">
        <v>0</v>
      </c>
      <c r="Q227" s="513">
        <v>0</v>
      </c>
      <c r="R227" s="513">
        <v>0</v>
      </c>
      <c r="S227" s="513">
        <v>0</v>
      </c>
      <c r="T227" s="513">
        <v>0</v>
      </c>
      <c r="U227" s="513">
        <v>0</v>
      </c>
      <c r="V227" s="513">
        <v>0</v>
      </c>
      <c r="W227" s="513">
        <v>0</v>
      </c>
      <c r="X227" s="513">
        <v>0</v>
      </c>
      <c r="Y227" s="513">
        <v>0</v>
      </c>
      <c r="Z227" s="513">
        <v>0</v>
      </c>
      <c r="AA227" s="513">
        <v>0</v>
      </c>
      <c r="AB227" s="513">
        <v>0</v>
      </c>
      <c r="AC227" s="513">
        <v>0</v>
      </c>
      <c r="AD227" s="513">
        <v>0</v>
      </c>
      <c r="AE227" s="513">
        <v>0</v>
      </c>
      <c r="AF227" s="513">
        <v>0</v>
      </c>
      <c r="AG227" s="513">
        <v>0</v>
      </c>
      <c r="AH227" s="276">
        <v>0</v>
      </c>
      <c r="AI227" s="276">
        <v>0</v>
      </c>
      <c r="AJ227" s="276">
        <v>0</v>
      </c>
      <c r="AK227" s="276">
        <v>0</v>
      </c>
      <c r="AL227" s="276">
        <v>0</v>
      </c>
      <c r="AM227" s="276">
        <v>0</v>
      </c>
      <c r="AN227" s="276">
        <v>0</v>
      </c>
      <c r="AO227" s="276">
        <v>0</v>
      </c>
      <c r="AP227" s="276">
        <v>0</v>
      </c>
      <c r="AQ227" s="276">
        <v>0</v>
      </c>
      <c r="AR227" s="98"/>
    </row>
    <row r="228" spans="1:44" s="48" customFormat="1" x14ac:dyDescent="0.25">
      <c r="A228" s="274">
        <v>6</v>
      </c>
      <c r="B228" s="275" t="s">
        <v>395</v>
      </c>
      <c r="C228" s="274">
        <v>0</v>
      </c>
      <c r="D228" s="513">
        <v>0</v>
      </c>
      <c r="E228" s="513">
        <v>0</v>
      </c>
      <c r="F228" s="513">
        <v>0</v>
      </c>
      <c r="G228" s="513">
        <v>0</v>
      </c>
      <c r="H228" s="513">
        <v>0</v>
      </c>
      <c r="I228" s="513">
        <v>0</v>
      </c>
      <c r="J228" s="513">
        <v>0</v>
      </c>
      <c r="K228" s="513">
        <v>0</v>
      </c>
      <c r="L228" s="513">
        <v>0</v>
      </c>
      <c r="M228" s="513">
        <v>0</v>
      </c>
      <c r="N228" s="513">
        <v>0</v>
      </c>
      <c r="O228" s="513">
        <v>0</v>
      </c>
      <c r="P228" s="513">
        <v>0</v>
      </c>
      <c r="Q228" s="513">
        <v>0</v>
      </c>
      <c r="R228" s="513">
        <v>0</v>
      </c>
      <c r="S228" s="513">
        <v>0</v>
      </c>
      <c r="T228" s="513">
        <v>0</v>
      </c>
      <c r="U228" s="513">
        <v>0</v>
      </c>
      <c r="V228" s="513">
        <v>0</v>
      </c>
      <c r="W228" s="513">
        <v>0</v>
      </c>
      <c r="X228" s="513">
        <v>0</v>
      </c>
      <c r="Y228" s="513">
        <v>0</v>
      </c>
      <c r="Z228" s="513">
        <v>0</v>
      </c>
      <c r="AA228" s="513">
        <v>0</v>
      </c>
      <c r="AB228" s="513">
        <v>0</v>
      </c>
      <c r="AC228" s="513">
        <v>0</v>
      </c>
      <c r="AD228" s="513">
        <v>0</v>
      </c>
      <c r="AE228" s="513">
        <v>0</v>
      </c>
      <c r="AF228" s="513">
        <v>0</v>
      </c>
      <c r="AG228" s="513">
        <v>0</v>
      </c>
      <c r="AH228" s="276">
        <v>0</v>
      </c>
      <c r="AI228" s="276">
        <v>0</v>
      </c>
      <c r="AJ228" s="276">
        <v>0</v>
      </c>
      <c r="AK228" s="276">
        <v>0</v>
      </c>
      <c r="AL228" s="276">
        <v>0</v>
      </c>
      <c r="AM228" s="276">
        <v>0</v>
      </c>
      <c r="AN228" s="276">
        <v>0</v>
      </c>
      <c r="AO228" s="276">
        <v>0</v>
      </c>
      <c r="AP228" s="276">
        <v>0</v>
      </c>
      <c r="AQ228" s="276">
        <v>0</v>
      </c>
      <c r="AR228" s="98"/>
    </row>
    <row r="229" spans="1:44" s="48" customFormat="1" x14ac:dyDescent="0.25">
      <c r="A229" s="274">
        <v>7</v>
      </c>
      <c r="B229" s="275" t="s">
        <v>455</v>
      </c>
      <c r="C229" s="274">
        <v>0</v>
      </c>
      <c r="D229" s="513">
        <v>0</v>
      </c>
      <c r="E229" s="513">
        <v>0</v>
      </c>
      <c r="F229" s="513">
        <v>0</v>
      </c>
      <c r="G229" s="513">
        <v>0</v>
      </c>
      <c r="H229" s="513">
        <v>0</v>
      </c>
      <c r="I229" s="513">
        <v>0</v>
      </c>
      <c r="J229" s="513">
        <v>0</v>
      </c>
      <c r="K229" s="513">
        <v>0</v>
      </c>
      <c r="L229" s="513">
        <v>0</v>
      </c>
      <c r="M229" s="513">
        <v>0</v>
      </c>
      <c r="N229" s="513">
        <v>0</v>
      </c>
      <c r="O229" s="513">
        <v>0</v>
      </c>
      <c r="P229" s="513">
        <v>0</v>
      </c>
      <c r="Q229" s="513">
        <v>0</v>
      </c>
      <c r="R229" s="513">
        <v>0</v>
      </c>
      <c r="S229" s="513">
        <v>0</v>
      </c>
      <c r="T229" s="513">
        <v>0</v>
      </c>
      <c r="U229" s="513">
        <v>0</v>
      </c>
      <c r="V229" s="513">
        <v>0</v>
      </c>
      <c r="W229" s="513">
        <v>0</v>
      </c>
      <c r="X229" s="513">
        <v>0</v>
      </c>
      <c r="Y229" s="513">
        <v>0</v>
      </c>
      <c r="Z229" s="513">
        <v>0</v>
      </c>
      <c r="AA229" s="513">
        <v>0</v>
      </c>
      <c r="AB229" s="513">
        <v>0</v>
      </c>
      <c r="AC229" s="513">
        <v>0</v>
      </c>
      <c r="AD229" s="513">
        <v>0</v>
      </c>
      <c r="AE229" s="513">
        <v>0</v>
      </c>
      <c r="AF229" s="513">
        <v>0</v>
      </c>
      <c r="AG229" s="513">
        <v>0</v>
      </c>
      <c r="AH229" s="276">
        <v>0</v>
      </c>
      <c r="AI229" s="276">
        <v>0</v>
      </c>
      <c r="AJ229" s="276">
        <v>0</v>
      </c>
      <c r="AK229" s="276">
        <v>0</v>
      </c>
      <c r="AL229" s="276">
        <v>0</v>
      </c>
      <c r="AM229" s="276">
        <v>0</v>
      </c>
      <c r="AN229" s="276">
        <v>0</v>
      </c>
      <c r="AO229" s="276">
        <v>0</v>
      </c>
      <c r="AP229" s="276">
        <v>0</v>
      </c>
      <c r="AQ229" s="276">
        <v>0</v>
      </c>
      <c r="AR229" s="98"/>
    </row>
    <row r="230" spans="1:44" s="48" customFormat="1" x14ac:dyDescent="0.25">
      <c r="A230" s="274">
        <v>8</v>
      </c>
      <c r="B230" s="275" t="s">
        <v>456</v>
      </c>
      <c r="C230" s="274">
        <v>0</v>
      </c>
      <c r="D230" s="513">
        <v>0</v>
      </c>
      <c r="E230" s="513">
        <v>0</v>
      </c>
      <c r="F230" s="513">
        <v>0</v>
      </c>
      <c r="G230" s="513">
        <v>0</v>
      </c>
      <c r="H230" s="513">
        <v>0</v>
      </c>
      <c r="I230" s="513">
        <v>0</v>
      </c>
      <c r="J230" s="513">
        <v>0</v>
      </c>
      <c r="K230" s="513">
        <v>0</v>
      </c>
      <c r="L230" s="513">
        <v>0</v>
      </c>
      <c r="M230" s="513">
        <v>0</v>
      </c>
      <c r="N230" s="513">
        <v>0</v>
      </c>
      <c r="O230" s="513">
        <v>0</v>
      </c>
      <c r="P230" s="513">
        <v>0</v>
      </c>
      <c r="Q230" s="513">
        <v>0</v>
      </c>
      <c r="R230" s="513">
        <v>0</v>
      </c>
      <c r="S230" s="513">
        <v>0</v>
      </c>
      <c r="T230" s="513">
        <v>0</v>
      </c>
      <c r="U230" s="513">
        <v>0</v>
      </c>
      <c r="V230" s="513">
        <v>0</v>
      </c>
      <c r="W230" s="513">
        <v>0</v>
      </c>
      <c r="X230" s="513">
        <v>0</v>
      </c>
      <c r="Y230" s="513">
        <v>0</v>
      </c>
      <c r="Z230" s="513">
        <v>0</v>
      </c>
      <c r="AA230" s="513">
        <v>0</v>
      </c>
      <c r="AB230" s="513">
        <v>0</v>
      </c>
      <c r="AC230" s="513">
        <v>0</v>
      </c>
      <c r="AD230" s="513">
        <v>0</v>
      </c>
      <c r="AE230" s="513">
        <v>0</v>
      </c>
      <c r="AF230" s="513">
        <v>0</v>
      </c>
      <c r="AG230" s="513">
        <v>0</v>
      </c>
      <c r="AH230" s="276">
        <v>0</v>
      </c>
      <c r="AI230" s="276">
        <v>0</v>
      </c>
      <c r="AJ230" s="276">
        <v>0</v>
      </c>
      <c r="AK230" s="276">
        <v>0</v>
      </c>
      <c r="AL230" s="276">
        <v>0</v>
      </c>
      <c r="AM230" s="276">
        <v>0</v>
      </c>
      <c r="AN230" s="276">
        <v>0</v>
      </c>
      <c r="AO230" s="276">
        <v>0</v>
      </c>
      <c r="AP230" s="276">
        <v>0</v>
      </c>
      <c r="AQ230" s="276">
        <v>0</v>
      </c>
      <c r="AR230" s="98"/>
    </row>
    <row r="231" spans="1:44" s="48" customFormat="1" x14ac:dyDescent="0.25">
      <c r="A231" s="274">
        <v>9</v>
      </c>
      <c r="B231" s="275" t="s">
        <v>457</v>
      </c>
      <c r="C231" s="274">
        <v>0</v>
      </c>
      <c r="D231" s="513">
        <v>0</v>
      </c>
      <c r="E231" s="513">
        <v>0</v>
      </c>
      <c r="F231" s="513">
        <v>0</v>
      </c>
      <c r="G231" s="513">
        <v>0</v>
      </c>
      <c r="H231" s="513">
        <v>0</v>
      </c>
      <c r="I231" s="513">
        <v>0</v>
      </c>
      <c r="J231" s="513">
        <v>0</v>
      </c>
      <c r="K231" s="513">
        <v>0</v>
      </c>
      <c r="L231" s="513">
        <v>0</v>
      </c>
      <c r="M231" s="513">
        <v>0</v>
      </c>
      <c r="N231" s="513">
        <v>0</v>
      </c>
      <c r="O231" s="513">
        <v>0</v>
      </c>
      <c r="P231" s="513">
        <v>0</v>
      </c>
      <c r="Q231" s="513">
        <v>0</v>
      </c>
      <c r="R231" s="513">
        <v>0</v>
      </c>
      <c r="S231" s="513">
        <v>0</v>
      </c>
      <c r="T231" s="513">
        <v>0</v>
      </c>
      <c r="U231" s="513">
        <v>0</v>
      </c>
      <c r="V231" s="513">
        <v>0</v>
      </c>
      <c r="W231" s="513">
        <v>0</v>
      </c>
      <c r="X231" s="513">
        <v>0</v>
      </c>
      <c r="Y231" s="513">
        <v>0</v>
      </c>
      <c r="Z231" s="513">
        <v>0</v>
      </c>
      <c r="AA231" s="513">
        <v>0</v>
      </c>
      <c r="AB231" s="513">
        <v>0</v>
      </c>
      <c r="AC231" s="513">
        <v>0</v>
      </c>
      <c r="AD231" s="513">
        <v>0</v>
      </c>
      <c r="AE231" s="513">
        <v>0</v>
      </c>
      <c r="AF231" s="513">
        <v>0</v>
      </c>
      <c r="AG231" s="513">
        <v>0</v>
      </c>
      <c r="AH231" s="276">
        <v>0</v>
      </c>
      <c r="AI231" s="276">
        <v>0</v>
      </c>
      <c r="AJ231" s="276">
        <v>0</v>
      </c>
      <c r="AK231" s="276">
        <v>0</v>
      </c>
      <c r="AL231" s="276">
        <v>0</v>
      </c>
      <c r="AM231" s="276">
        <v>0</v>
      </c>
      <c r="AN231" s="276">
        <v>0</v>
      </c>
      <c r="AO231" s="276">
        <v>0</v>
      </c>
      <c r="AP231" s="276">
        <v>0</v>
      </c>
      <c r="AQ231" s="276">
        <v>0</v>
      </c>
      <c r="AR231" s="98"/>
    </row>
    <row r="232" spans="1:44" s="48" customFormat="1" x14ac:dyDescent="0.25">
      <c r="A232" s="274">
        <v>10</v>
      </c>
      <c r="B232" s="275" t="s">
        <v>120</v>
      </c>
      <c r="C232" s="274">
        <v>0</v>
      </c>
      <c r="D232" s="513">
        <v>0</v>
      </c>
      <c r="E232" s="513">
        <v>0</v>
      </c>
      <c r="F232" s="513">
        <v>0</v>
      </c>
      <c r="G232" s="513">
        <v>0</v>
      </c>
      <c r="H232" s="513">
        <v>0</v>
      </c>
      <c r="I232" s="513">
        <v>0</v>
      </c>
      <c r="J232" s="513">
        <v>0</v>
      </c>
      <c r="K232" s="513">
        <v>0</v>
      </c>
      <c r="L232" s="513">
        <v>0</v>
      </c>
      <c r="M232" s="513">
        <v>0</v>
      </c>
      <c r="N232" s="513">
        <v>0</v>
      </c>
      <c r="O232" s="513">
        <v>0</v>
      </c>
      <c r="P232" s="513">
        <v>0</v>
      </c>
      <c r="Q232" s="513">
        <v>0</v>
      </c>
      <c r="R232" s="513">
        <v>0</v>
      </c>
      <c r="S232" s="513">
        <v>0</v>
      </c>
      <c r="T232" s="513">
        <v>0</v>
      </c>
      <c r="U232" s="513">
        <v>0</v>
      </c>
      <c r="V232" s="513">
        <v>0</v>
      </c>
      <c r="W232" s="513">
        <v>0</v>
      </c>
      <c r="X232" s="513">
        <v>0</v>
      </c>
      <c r="Y232" s="513">
        <v>0</v>
      </c>
      <c r="Z232" s="513">
        <v>0</v>
      </c>
      <c r="AA232" s="513">
        <v>0</v>
      </c>
      <c r="AB232" s="513">
        <v>0</v>
      </c>
      <c r="AC232" s="513">
        <v>0</v>
      </c>
      <c r="AD232" s="513">
        <v>0</v>
      </c>
      <c r="AE232" s="513">
        <v>0</v>
      </c>
      <c r="AF232" s="513">
        <v>0</v>
      </c>
      <c r="AG232" s="513">
        <v>0</v>
      </c>
      <c r="AH232" s="276">
        <v>0</v>
      </c>
      <c r="AI232" s="276">
        <v>0</v>
      </c>
      <c r="AJ232" s="276">
        <v>0</v>
      </c>
      <c r="AK232" s="276">
        <v>0</v>
      </c>
      <c r="AL232" s="276">
        <v>0</v>
      </c>
      <c r="AM232" s="276">
        <v>0</v>
      </c>
      <c r="AN232" s="276">
        <v>0</v>
      </c>
      <c r="AO232" s="276">
        <v>0</v>
      </c>
      <c r="AP232" s="276">
        <v>0</v>
      </c>
      <c r="AQ232" s="276">
        <v>0</v>
      </c>
      <c r="AR232" s="98"/>
    </row>
    <row r="233" spans="1:44" s="48" customFormat="1" x14ac:dyDescent="0.25">
      <c r="A233" s="274">
        <v>11</v>
      </c>
      <c r="B233" s="275" t="s">
        <v>466</v>
      </c>
      <c r="C233" s="274">
        <v>0</v>
      </c>
      <c r="D233" s="513">
        <v>0</v>
      </c>
      <c r="E233" s="513">
        <v>0</v>
      </c>
      <c r="F233" s="513">
        <v>0</v>
      </c>
      <c r="G233" s="513">
        <v>0</v>
      </c>
      <c r="H233" s="513">
        <v>0</v>
      </c>
      <c r="I233" s="513">
        <v>0</v>
      </c>
      <c r="J233" s="513">
        <v>0</v>
      </c>
      <c r="K233" s="513">
        <v>0</v>
      </c>
      <c r="L233" s="513">
        <v>0</v>
      </c>
      <c r="M233" s="513">
        <v>0</v>
      </c>
      <c r="N233" s="513">
        <v>0</v>
      </c>
      <c r="O233" s="513">
        <v>0</v>
      </c>
      <c r="P233" s="513">
        <v>0</v>
      </c>
      <c r="Q233" s="513">
        <v>0</v>
      </c>
      <c r="R233" s="513">
        <v>0</v>
      </c>
      <c r="S233" s="513">
        <v>0</v>
      </c>
      <c r="T233" s="513">
        <v>0</v>
      </c>
      <c r="U233" s="513">
        <v>0</v>
      </c>
      <c r="V233" s="513">
        <v>0</v>
      </c>
      <c r="W233" s="513">
        <v>0</v>
      </c>
      <c r="X233" s="513">
        <v>0</v>
      </c>
      <c r="Y233" s="513">
        <v>0</v>
      </c>
      <c r="Z233" s="513">
        <v>0</v>
      </c>
      <c r="AA233" s="513">
        <v>0</v>
      </c>
      <c r="AB233" s="513">
        <v>0</v>
      </c>
      <c r="AC233" s="513">
        <v>0</v>
      </c>
      <c r="AD233" s="513">
        <v>0</v>
      </c>
      <c r="AE233" s="513">
        <v>0</v>
      </c>
      <c r="AF233" s="513">
        <v>0</v>
      </c>
      <c r="AG233" s="513">
        <v>0</v>
      </c>
      <c r="AH233" s="276">
        <v>0</v>
      </c>
      <c r="AI233" s="276">
        <v>0</v>
      </c>
      <c r="AJ233" s="276">
        <v>0</v>
      </c>
      <c r="AK233" s="276">
        <v>0</v>
      </c>
      <c r="AL233" s="276">
        <v>0</v>
      </c>
      <c r="AM233" s="276">
        <v>0</v>
      </c>
      <c r="AN233" s="276">
        <v>0</v>
      </c>
      <c r="AO233" s="276">
        <v>0</v>
      </c>
      <c r="AP233" s="276">
        <v>0</v>
      </c>
      <c r="AQ233" s="276">
        <v>0</v>
      </c>
      <c r="AR233" s="98"/>
    </row>
    <row r="234" spans="1:44" s="48" customFormat="1" x14ac:dyDescent="0.25">
      <c r="A234" s="274">
        <v>12</v>
      </c>
      <c r="B234" s="275" t="s">
        <v>467</v>
      </c>
      <c r="C234" s="274">
        <v>0</v>
      </c>
      <c r="D234" s="513">
        <v>0</v>
      </c>
      <c r="E234" s="513">
        <v>0</v>
      </c>
      <c r="F234" s="513">
        <v>0</v>
      </c>
      <c r="G234" s="513">
        <v>0</v>
      </c>
      <c r="H234" s="513">
        <v>0</v>
      </c>
      <c r="I234" s="513">
        <v>0</v>
      </c>
      <c r="J234" s="513">
        <v>0</v>
      </c>
      <c r="K234" s="513">
        <v>0</v>
      </c>
      <c r="L234" s="513">
        <v>0</v>
      </c>
      <c r="M234" s="513">
        <v>0</v>
      </c>
      <c r="N234" s="513">
        <v>0</v>
      </c>
      <c r="O234" s="513">
        <v>0</v>
      </c>
      <c r="P234" s="513">
        <v>0</v>
      </c>
      <c r="Q234" s="513">
        <v>0</v>
      </c>
      <c r="R234" s="513">
        <v>0</v>
      </c>
      <c r="S234" s="513">
        <v>0</v>
      </c>
      <c r="T234" s="513">
        <v>0</v>
      </c>
      <c r="U234" s="513">
        <v>0</v>
      </c>
      <c r="V234" s="513">
        <v>0</v>
      </c>
      <c r="W234" s="513">
        <v>0</v>
      </c>
      <c r="X234" s="513">
        <v>0</v>
      </c>
      <c r="Y234" s="513">
        <v>0</v>
      </c>
      <c r="Z234" s="513">
        <v>0</v>
      </c>
      <c r="AA234" s="513">
        <v>0</v>
      </c>
      <c r="AB234" s="513">
        <v>0</v>
      </c>
      <c r="AC234" s="513">
        <v>0</v>
      </c>
      <c r="AD234" s="513">
        <v>0</v>
      </c>
      <c r="AE234" s="513">
        <v>0</v>
      </c>
      <c r="AF234" s="513">
        <v>0</v>
      </c>
      <c r="AG234" s="513">
        <v>0</v>
      </c>
      <c r="AH234" s="276">
        <v>0</v>
      </c>
      <c r="AI234" s="276">
        <v>0</v>
      </c>
      <c r="AJ234" s="276">
        <v>0</v>
      </c>
      <c r="AK234" s="276">
        <v>0</v>
      </c>
      <c r="AL234" s="276">
        <v>0</v>
      </c>
      <c r="AM234" s="276">
        <v>0</v>
      </c>
      <c r="AN234" s="276">
        <v>0</v>
      </c>
      <c r="AO234" s="276">
        <v>0</v>
      </c>
      <c r="AP234" s="276">
        <v>0</v>
      </c>
      <c r="AQ234" s="276">
        <v>0</v>
      </c>
      <c r="AR234" s="98"/>
    </row>
    <row r="235" spans="1:44" s="48" customFormat="1" x14ac:dyDescent="0.25">
      <c r="A235" s="274">
        <v>13</v>
      </c>
      <c r="B235" s="275" t="s">
        <v>468</v>
      </c>
      <c r="C235" s="274">
        <v>0</v>
      </c>
      <c r="D235" s="513">
        <v>0</v>
      </c>
      <c r="E235" s="513">
        <v>0</v>
      </c>
      <c r="F235" s="513">
        <v>0</v>
      </c>
      <c r="G235" s="513">
        <v>0</v>
      </c>
      <c r="H235" s="513">
        <v>0</v>
      </c>
      <c r="I235" s="513">
        <v>0</v>
      </c>
      <c r="J235" s="513">
        <v>0</v>
      </c>
      <c r="K235" s="513">
        <v>0</v>
      </c>
      <c r="L235" s="513">
        <v>0</v>
      </c>
      <c r="M235" s="513">
        <v>0</v>
      </c>
      <c r="N235" s="513">
        <v>0</v>
      </c>
      <c r="O235" s="513">
        <v>0</v>
      </c>
      <c r="P235" s="513">
        <v>0</v>
      </c>
      <c r="Q235" s="513">
        <v>0</v>
      </c>
      <c r="R235" s="513">
        <v>0</v>
      </c>
      <c r="S235" s="513">
        <v>0</v>
      </c>
      <c r="T235" s="513">
        <v>0</v>
      </c>
      <c r="U235" s="513">
        <v>0</v>
      </c>
      <c r="V235" s="513">
        <v>0</v>
      </c>
      <c r="W235" s="513">
        <v>0</v>
      </c>
      <c r="X235" s="513">
        <v>0</v>
      </c>
      <c r="Y235" s="513">
        <v>0</v>
      </c>
      <c r="Z235" s="513">
        <v>0</v>
      </c>
      <c r="AA235" s="513">
        <v>0</v>
      </c>
      <c r="AB235" s="513">
        <v>0</v>
      </c>
      <c r="AC235" s="513">
        <v>0</v>
      </c>
      <c r="AD235" s="513">
        <v>0</v>
      </c>
      <c r="AE235" s="513">
        <v>0</v>
      </c>
      <c r="AF235" s="513">
        <v>0</v>
      </c>
      <c r="AG235" s="513">
        <v>0</v>
      </c>
      <c r="AH235" s="276">
        <v>0</v>
      </c>
      <c r="AI235" s="276">
        <v>0</v>
      </c>
      <c r="AJ235" s="276">
        <v>0</v>
      </c>
      <c r="AK235" s="276">
        <v>0</v>
      </c>
      <c r="AL235" s="276">
        <v>0</v>
      </c>
      <c r="AM235" s="276">
        <v>0</v>
      </c>
      <c r="AN235" s="276">
        <v>0</v>
      </c>
      <c r="AO235" s="276">
        <v>0</v>
      </c>
      <c r="AP235" s="276">
        <v>0</v>
      </c>
      <c r="AQ235" s="276">
        <v>0</v>
      </c>
      <c r="AR235" s="98"/>
    </row>
    <row r="236" spans="1:44" s="48" customFormat="1" x14ac:dyDescent="0.25">
      <c r="A236" s="274">
        <v>14</v>
      </c>
      <c r="B236" s="275" t="s">
        <v>458</v>
      </c>
      <c r="C236" s="274">
        <v>0</v>
      </c>
      <c r="D236" s="513">
        <v>0</v>
      </c>
      <c r="E236" s="513">
        <v>0</v>
      </c>
      <c r="F236" s="513">
        <v>0</v>
      </c>
      <c r="G236" s="513">
        <v>0</v>
      </c>
      <c r="H236" s="513">
        <v>0</v>
      </c>
      <c r="I236" s="513">
        <v>0</v>
      </c>
      <c r="J236" s="513">
        <v>0</v>
      </c>
      <c r="K236" s="513">
        <v>0</v>
      </c>
      <c r="L236" s="513">
        <v>0</v>
      </c>
      <c r="M236" s="513">
        <v>0</v>
      </c>
      <c r="N236" s="513">
        <v>0</v>
      </c>
      <c r="O236" s="513">
        <v>0</v>
      </c>
      <c r="P236" s="513">
        <v>0</v>
      </c>
      <c r="Q236" s="513">
        <v>0</v>
      </c>
      <c r="R236" s="513">
        <v>0</v>
      </c>
      <c r="S236" s="513">
        <v>0</v>
      </c>
      <c r="T236" s="513">
        <v>0</v>
      </c>
      <c r="U236" s="513">
        <v>0</v>
      </c>
      <c r="V236" s="513">
        <v>0</v>
      </c>
      <c r="W236" s="513">
        <v>0</v>
      </c>
      <c r="X236" s="513">
        <v>0</v>
      </c>
      <c r="Y236" s="513">
        <v>0</v>
      </c>
      <c r="Z236" s="513">
        <v>0</v>
      </c>
      <c r="AA236" s="513">
        <v>0</v>
      </c>
      <c r="AB236" s="513">
        <v>0</v>
      </c>
      <c r="AC236" s="513">
        <v>0</v>
      </c>
      <c r="AD236" s="513">
        <v>0</v>
      </c>
      <c r="AE236" s="513">
        <v>0</v>
      </c>
      <c r="AF236" s="513">
        <v>0</v>
      </c>
      <c r="AG236" s="513">
        <v>0</v>
      </c>
      <c r="AH236" s="276">
        <v>0</v>
      </c>
      <c r="AI236" s="276">
        <v>0</v>
      </c>
      <c r="AJ236" s="276">
        <v>0</v>
      </c>
      <c r="AK236" s="276">
        <v>0</v>
      </c>
      <c r="AL236" s="276">
        <v>0</v>
      </c>
      <c r="AM236" s="276">
        <v>0</v>
      </c>
      <c r="AN236" s="276">
        <v>0</v>
      </c>
      <c r="AO236" s="276">
        <v>0</v>
      </c>
      <c r="AP236" s="276">
        <v>0</v>
      </c>
      <c r="AQ236" s="276">
        <v>0</v>
      </c>
      <c r="AR236" s="98"/>
    </row>
    <row r="237" spans="1:44" s="48" customFormat="1" x14ac:dyDescent="0.25">
      <c r="A237" s="274">
        <v>15</v>
      </c>
      <c r="B237" s="275" t="s">
        <v>459</v>
      </c>
      <c r="C237" s="274">
        <v>0</v>
      </c>
      <c r="D237" s="513">
        <v>0</v>
      </c>
      <c r="E237" s="513">
        <v>0</v>
      </c>
      <c r="F237" s="513">
        <v>0</v>
      </c>
      <c r="G237" s="513">
        <v>0</v>
      </c>
      <c r="H237" s="513">
        <v>0</v>
      </c>
      <c r="I237" s="513">
        <v>0</v>
      </c>
      <c r="J237" s="513">
        <v>0</v>
      </c>
      <c r="K237" s="513">
        <v>0</v>
      </c>
      <c r="L237" s="513">
        <v>0</v>
      </c>
      <c r="M237" s="513">
        <v>0</v>
      </c>
      <c r="N237" s="513">
        <v>0</v>
      </c>
      <c r="O237" s="513">
        <v>0</v>
      </c>
      <c r="P237" s="513">
        <v>0</v>
      </c>
      <c r="Q237" s="513">
        <v>0</v>
      </c>
      <c r="R237" s="513">
        <v>0</v>
      </c>
      <c r="S237" s="513">
        <v>0</v>
      </c>
      <c r="T237" s="513">
        <v>0</v>
      </c>
      <c r="U237" s="513">
        <v>0</v>
      </c>
      <c r="V237" s="513">
        <v>0</v>
      </c>
      <c r="W237" s="513">
        <v>0</v>
      </c>
      <c r="X237" s="513">
        <v>0</v>
      </c>
      <c r="Y237" s="513">
        <v>0</v>
      </c>
      <c r="Z237" s="513">
        <v>0</v>
      </c>
      <c r="AA237" s="513">
        <v>0</v>
      </c>
      <c r="AB237" s="513">
        <v>0</v>
      </c>
      <c r="AC237" s="513">
        <v>0</v>
      </c>
      <c r="AD237" s="513">
        <v>0</v>
      </c>
      <c r="AE237" s="513">
        <v>0</v>
      </c>
      <c r="AF237" s="513">
        <v>0</v>
      </c>
      <c r="AG237" s="513">
        <v>0</v>
      </c>
      <c r="AH237" s="276">
        <v>0</v>
      </c>
      <c r="AI237" s="276">
        <v>0</v>
      </c>
      <c r="AJ237" s="276">
        <v>0</v>
      </c>
      <c r="AK237" s="276">
        <v>0</v>
      </c>
      <c r="AL237" s="276">
        <v>0</v>
      </c>
      <c r="AM237" s="276">
        <v>0</v>
      </c>
      <c r="AN237" s="276">
        <v>0</v>
      </c>
      <c r="AO237" s="276">
        <v>0</v>
      </c>
      <c r="AP237" s="276">
        <v>0</v>
      </c>
      <c r="AQ237" s="276">
        <v>0</v>
      </c>
      <c r="AR237" s="98"/>
    </row>
    <row r="238" spans="1:44" s="48" customFormat="1" x14ac:dyDescent="0.25">
      <c r="A238" s="274">
        <v>16</v>
      </c>
      <c r="B238" s="275" t="s">
        <v>460</v>
      </c>
      <c r="C238" s="274">
        <v>0</v>
      </c>
      <c r="D238" s="513">
        <v>0</v>
      </c>
      <c r="E238" s="513">
        <v>0</v>
      </c>
      <c r="F238" s="513">
        <v>0</v>
      </c>
      <c r="G238" s="513">
        <v>0</v>
      </c>
      <c r="H238" s="513">
        <v>0</v>
      </c>
      <c r="I238" s="513">
        <v>0</v>
      </c>
      <c r="J238" s="513">
        <v>0</v>
      </c>
      <c r="K238" s="513">
        <v>0</v>
      </c>
      <c r="L238" s="513">
        <v>0</v>
      </c>
      <c r="M238" s="513">
        <v>0</v>
      </c>
      <c r="N238" s="513">
        <v>0</v>
      </c>
      <c r="O238" s="513">
        <v>0</v>
      </c>
      <c r="P238" s="513">
        <v>0</v>
      </c>
      <c r="Q238" s="513">
        <v>0</v>
      </c>
      <c r="R238" s="513">
        <v>0</v>
      </c>
      <c r="S238" s="513">
        <v>0</v>
      </c>
      <c r="T238" s="513">
        <v>0</v>
      </c>
      <c r="U238" s="513">
        <v>0</v>
      </c>
      <c r="V238" s="513">
        <v>0</v>
      </c>
      <c r="W238" s="513">
        <v>0</v>
      </c>
      <c r="X238" s="513">
        <v>0</v>
      </c>
      <c r="Y238" s="513">
        <v>0</v>
      </c>
      <c r="Z238" s="513">
        <v>0</v>
      </c>
      <c r="AA238" s="513">
        <v>0</v>
      </c>
      <c r="AB238" s="513">
        <v>0</v>
      </c>
      <c r="AC238" s="513">
        <v>0</v>
      </c>
      <c r="AD238" s="513">
        <v>0</v>
      </c>
      <c r="AE238" s="513">
        <v>0</v>
      </c>
      <c r="AF238" s="513">
        <v>0</v>
      </c>
      <c r="AG238" s="513">
        <v>0</v>
      </c>
      <c r="AH238" s="276">
        <v>0</v>
      </c>
      <c r="AI238" s="276">
        <v>0</v>
      </c>
      <c r="AJ238" s="276">
        <v>0</v>
      </c>
      <c r="AK238" s="276">
        <v>0</v>
      </c>
      <c r="AL238" s="276">
        <v>0</v>
      </c>
      <c r="AM238" s="276">
        <v>0</v>
      </c>
      <c r="AN238" s="276">
        <v>0</v>
      </c>
      <c r="AO238" s="276">
        <v>0</v>
      </c>
      <c r="AP238" s="276">
        <v>0</v>
      </c>
      <c r="AQ238" s="276">
        <v>0</v>
      </c>
      <c r="AR238" s="98"/>
    </row>
    <row r="239" spans="1:44" s="48" customFormat="1" x14ac:dyDescent="0.25">
      <c r="A239" s="274">
        <v>17</v>
      </c>
      <c r="B239" s="275" t="s">
        <v>121</v>
      </c>
      <c r="C239" s="274">
        <v>0</v>
      </c>
      <c r="D239" s="513">
        <v>0</v>
      </c>
      <c r="E239" s="513">
        <v>0</v>
      </c>
      <c r="F239" s="513">
        <v>0</v>
      </c>
      <c r="G239" s="513">
        <v>0</v>
      </c>
      <c r="H239" s="513">
        <v>0</v>
      </c>
      <c r="I239" s="513">
        <v>0</v>
      </c>
      <c r="J239" s="513">
        <v>0</v>
      </c>
      <c r="K239" s="513">
        <v>0</v>
      </c>
      <c r="L239" s="513">
        <v>0</v>
      </c>
      <c r="M239" s="513">
        <v>0</v>
      </c>
      <c r="N239" s="513">
        <v>0</v>
      </c>
      <c r="O239" s="513">
        <v>0</v>
      </c>
      <c r="P239" s="513">
        <v>0</v>
      </c>
      <c r="Q239" s="513">
        <v>0</v>
      </c>
      <c r="R239" s="513">
        <v>0</v>
      </c>
      <c r="S239" s="513">
        <v>0</v>
      </c>
      <c r="T239" s="513">
        <v>0</v>
      </c>
      <c r="U239" s="513">
        <v>0</v>
      </c>
      <c r="V239" s="513">
        <v>0</v>
      </c>
      <c r="W239" s="513">
        <v>0</v>
      </c>
      <c r="X239" s="513">
        <v>0</v>
      </c>
      <c r="Y239" s="513">
        <v>0</v>
      </c>
      <c r="Z239" s="513">
        <v>0</v>
      </c>
      <c r="AA239" s="513">
        <v>0</v>
      </c>
      <c r="AB239" s="513">
        <v>0</v>
      </c>
      <c r="AC239" s="513">
        <v>0</v>
      </c>
      <c r="AD239" s="513">
        <v>0</v>
      </c>
      <c r="AE239" s="513">
        <v>0</v>
      </c>
      <c r="AF239" s="513">
        <v>0</v>
      </c>
      <c r="AG239" s="513">
        <v>0</v>
      </c>
      <c r="AH239" s="276">
        <v>0</v>
      </c>
      <c r="AI239" s="276">
        <v>0</v>
      </c>
      <c r="AJ239" s="276">
        <v>0</v>
      </c>
      <c r="AK239" s="276">
        <v>0</v>
      </c>
      <c r="AL239" s="276">
        <v>0</v>
      </c>
      <c r="AM239" s="276">
        <v>0</v>
      </c>
      <c r="AN239" s="276">
        <v>0</v>
      </c>
      <c r="AO239" s="276">
        <v>0</v>
      </c>
      <c r="AP239" s="276">
        <v>0</v>
      </c>
      <c r="AQ239" s="276">
        <v>0</v>
      </c>
      <c r="AR239" s="98"/>
    </row>
    <row r="240" spans="1:44" s="48" customFormat="1" x14ac:dyDescent="0.25">
      <c r="A240" s="274">
        <v>18</v>
      </c>
      <c r="B240" s="275" t="s">
        <v>469</v>
      </c>
      <c r="C240" s="274">
        <v>0</v>
      </c>
      <c r="D240" s="513">
        <v>0</v>
      </c>
      <c r="E240" s="513">
        <v>0</v>
      </c>
      <c r="F240" s="513">
        <v>0</v>
      </c>
      <c r="G240" s="513">
        <v>0</v>
      </c>
      <c r="H240" s="513">
        <v>0</v>
      </c>
      <c r="I240" s="513">
        <v>0</v>
      </c>
      <c r="J240" s="513">
        <v>0</v>
      </c>
      <c r="K240" s="513">
        <v>0</v>
      </c>
      <c r="L240" s="513">
        <v>0</v>
      </c>
      <c r="M240" s="513">
        <v>0</v>
      </c>
      <c r="N240" s="513">
        <v>0</v>
      </c>
      <c r="O240" s="513">
        <v>0</v>
      </c>
      <c r="P240" s="513">
        <v>0</v>
      </c>
      <c r="Q240" s="513">
        <v>0</v>
      </c>
      <c r="R240" s="513">
        <v>0</v>
      </c>
      <c r="S240" s="513">
        <v>0</v>
      </c>
      <c r="T240" s="513">
        <v>0</v>
      </c>
      <c r="U240" s="513">
        <v>0</v>
      </c>
      <c r="V240" s="513">
        <v>0</v>
      </c>
      <c r="W240" s="513">
        <v>0</v>
      </c>
      <c r="X240" s="513">
        <v>0</v>
      </c>
      <c r="Y240" s="513">
        <v>0</v>
      </c>
      <c r="Z240" s="513">
        <v>0</v>
      </c>
      <c r="AA240" s="513">
        <v>0</v>
      </c>
      <c r="AB240" s="513">
        <v>0</v>
      </c>
      <c r="AC240" s="513">
        <v>0</v>
      </c>
      <c r="AD240" s="513">
        <v>0</v>
      </c>
      <c r="AE240" s="513">
        <v>0</v>
      </c>
      <c r="AF240" s="513">
        <v>0</v>
      </c>
      <c r="AG240" s="513">
        <v>0</v>
      </c>
      <c r="AH240" s="276">
        <v>0</v>
      </c>
      <c r="AI240" s="276">
        <v>0</v>
      </c>
      <c r="AJ240" s="276">
        <v>0</v>
      </c>
      <c r="AK240" s="276">
        <v>0</v>
      </c>
      <c r="AL240" s="276">
        <v>0</v>
      </c>
      <c r="AM240" s="276">
        <v>0</v>
      </c>
      <c r="AN240" s="276">
        <v>0</v>
      </c>
      <c r="AO240" s="276">
        <v>0</v>
      </c>
      <c r="AP240" s="276">
        <v>0</v>
      </c>
      <c r="AQ240" s="276">
        <v>0</v>
      </c>
      <c r="AR240" s="98"/>
    </row>
    <row r="241" spans="1:44" s="48" customFormat="1" x14ac:dyDescent="0.25">
      <c r="A241" s="274">
        <v>19</v>
      </c>
      <c r="B241" s="275" t="s">
        <v>470</v>
      </c>
      <c r="C241" s="274">
        <v>0</v>
      </c>
      <c r="D241" s="513">
        <v>0</v>
      </c>
      <c r="E241" s="513">
        <v>0</v>
      </c>
      <c r="F241" s="513">
        <v>0</v>
      </c>
      <c r="G241" s="513">
        <v>0</v>
      </c>
      <c r="H241" s="513">
        <v>0</v>
      </c>
      <c r="I241" s="513">
        <v>0</v>
      </c>
      <c r="J241" s="513">
        <v>0</v>
      </c>
      <c r="K241" s="513">
        <v>0</v>
      </c>
      <c r="L241" s="513">
        <v>0</v>
      </c>
      <c r="M241" s="513">
        <v>0</v>
      </c>
      <c r="N241" s="513">
        <v>0</v>
      </c>
      <c r="O241" s="513">
        <v>0</v>
      </c>
      <c r="P241" s="513">
        <v>0</v>
      </c>
      <c r="Q241" s="513">
        <v>0</v>
      </c>
      <c r="R241" s="513">
        <v>0</v>
      </c>
      <c r="S241" s="513">
        <v>0</v>
      </c>
      <c r="T241" s="513">
        <v>0</v>
      </c>
      <c r="U241" s="513">
        <v>0</v>
      </c>
      <c r="V241" s="513">
        <v>0</v>
      </c>
      <c r="W241" s="513">
        <v>0</v>
      </c>
      <c r="X241" s="513">
        <v>0</v>
      </c>
      <c r="Y241" s="513">
        <v>0</v>
      </c>
      <c r="Z241" s="513">
        <v>0</v>
      </c>
      <c r="AA241" s="513">
        <v>0</v>
      </c>
      <c r="AB241" s="513">
        <v>0</v>
      </c>
      <c r="AC241" s="513">
        <v>0</v>
      </c>
      <c r="AD241" s="513">
        <v>0</v>
      </c>
      <c r="AE241" s="513">
        <v>0</v>
      </c>
      <c r="AF241" s="513">
        <v>0</v>
      </c>
      <c r="AG241" s="513">
        <v>0</v>
      </c>
      <c r="AH241" s="276">
        <v>0</v>
      </c>
      <c r="AI241" s="276">
        <v>0</v>
      </c>
      <c r="AJ241" s="276">
        <v>0</v>
      </c>
      <c r="AK241" s="276">
        <v>0</v>
      </c>
      <c r="AL241" s="276">
        <v>0</v>
      </c>
      <c r="AM241" s="276">
        <v>0</v>
      </c>
      <c r="AN241" s="276">
        <v>0</v>
      </c>
      <c r="AO241" s="276">
        <v>0</v>
      </c>
      <c r="AP241" s="276">
        <v>0</v>
      </c>
      <c r="AQ241" s="276">
        <v>0</v>
      </c>
      <c r="AR241" s="98"/>
    </row>
    <row r="242" spans="1:44" s="48" customFormat="1" x14ac:dyDescent="0.25">
      <c r="A242" s="274" t="s">
        <v>473</v>
      </c>
      <c r="B242" s="275" t="s">
        <v>464</v>
      </c>
      <c r="C242" s="274">
        <v>0</v>
      </c>
      <c r="D242" s="513">
        <v>0</v>
      </c>
      <c r="E242" s="513">
        <v>0</v>
      </c>
      <c r="F242" s="513">
        <v>0</v>
      </c>
      <c r="G242" s="513">
        <v>0</v>
      </c>
      <c r="H242" s="513">
        <v>0</v>
      </c>
      <c r="I242" s="513">
        <v>37.680639999999997</v>
      </c>
      <c r="J242" s="513">
        <v>2.0685958800000002</v>
      </c>
      <c r="K242" s="513">
        <v>20.931628099999998</v>
      </c>
      <c r="L242" s="513">
        <v>13.773038150000001</v>
      </c>
      <c r="M242" s="513">
        <v>0.90737787000000025</v>
      </c>
      <c r="N242" s="513">
        <v>37.680639999999997</v>
      </c>
      <c r="O242" s="513">
        <v>2.0685958800000002</v>
      </c>
      <c r="P242" s="513">
        <v>20.931628099999998</v>
      </c>
      <c r="Q242" s="513">
        <v>13.773038150000001</v>
      </c>
      <c r="R242" s="513">
        <v>0.90737787000000025</v>
      </c>
      <c r="S242" s="513">
        <v>2.524</v>
      </c>
      <c r="T242" s="513">
        <v>0</v>
      </c>
      <c r="U242" s="513">
        <v>6.0999999999999999E-2</v>
      </c>
      <c r="V242" s="513">
        <v>0</v>
      </c>
      <c r="W242" s="513">
        <v>2.4630000000000001</v>
      </c>
      <c r="X242" s="513">
        <v>32.325681540000005</v>
      </c>
      <c r="Y242" s="513">
        <v>1.6213065700000002</v>
      </c>
      <c r="Z242" s="513">
        <v>18.967162729999998</v>
      </c>
      <c r="AA242" s="513">
        <v>8.4421813100000005</v>
      </c>
      <c r="AB242" s="513">
        <v>3.2950309300000002</v>
      </c>
      <c r="AC242" s="513">
        <v>29.801681540000004</v>
      </c>
      <c r="AD242" s="513">
        <v>1.6213065700000002</v>
      </c>
      <c r="AE242" s="513">
        <v>18.906162729999998</v>
      </c>
      <c r="AF242" s="513">
        <v>8.4421813100000005</v>
      </c>
      <c r="AG242" s="513">
        <v>0.83203093000000017</v>
      </c>
      <c r="AH242" s="276">
        <v>0</v>
      </c>
      <c r="AI242" s="276">
        <v>0</v>
      </c>
      <c r="AJ242" s="276">
        <v>0</v>
      </c>
      <c r="AK242" s="276">
        <v>3.25</v>
      </c>
      <c r="AL242" s="276">
        <v>0</v>
      </c>
      <c r="AM242" s="276">
        <v>0</v>
      </c>
      <c r="AN242" s="276">
        <v>0</v>
      </c>
      <c r="AO242" s="276">
        <v>0</v>
      </c>
      <c r="AP242" s="276">
        <v>9.3100000000000023</v>
      </c>
      <c r="AQ242" s="276">
        <v>0</v>
      </c>
      <c r="AR242" s="98"/>
    </row>
    <row r="243" spans="1:44" s="48" customFormat="1" x14ac:dyDescent="0.25">
      <c r="A243" s="274">
        <v>1</v>
      </c>
      <c r="B243" s="275" t="s">
        <v>451</v>
      </c>
      <c r="C243" s="274">
        <v>0</v>
      </c>
      <c r="D243" s="513">
        <v>0</v>
      </c>
      <c r="E243" s="513">
        <v>0</v>
      </c>
      <c r="F243" s="513">
        <v>0</v>
      </c>
      <c r="G243" s="513">
        <v>0</v>
      </c>
      <c r="H243" s="513">
        <v>0</v>
      </c>
      <c r="I243" s="513">
        <v>0</v>
      </c>
      <c r="J243" s="513">
        <v>0</v>
      </c>
      <c r="K243" s="513">
        <v>0</v>
      </c>
      <c r="L243" s="513">
        <v>0</v>
      </c>
      <c r="M243" s="513">
        <v>0</v>
      </c>
      <c r="N243" s="513">
        <v>0</v>
      </c>
      <c r="O243" s="513">
        <v>0</v>
      </c>
      <c r="P243" s="513">
        <v>0</v>
      </c>
      <c r="Q243" s="513">
        <v>0</v>
      </c>
      <c r="R243" s="513">
        <v>0</v>
      </c>
      <c r="S243" s="513">
        <v>0</v>
      </c>
      <c r="T243" s="513">
        <v>0</v>
      </c>
      <c r="U243" s="513">
        <v>0</v>
      </c>
      <c r="V243" s="513">
        <v>0</v>
      </c>
      <c r="W243" s="513">
        <v>0</v>
      </c>
      <c r="X243" s="513">
        <v>0</v>
      </c>
      <c r="Y243" s="513">
        <v>0</v>
      </c>
      <c r="Z243" s="513">
        <v>0</v>
      </c>
      <c r="AA243" s="513">
        <v>0</v>
      </c>
      <c r="AB243" s="513">
        <v>0</v>
      </c>
      <c r="AC243" s="513">
        <v>0</v>
      </c>
      <c r="AD243" s="513">
        <v>0</v>
      </c>
      <c r="AE243" s="513">
        <v>0</v>
      </c>
      <c r="AF243" s="513">
        <v>0</v>
      </c>
      <c r="AG243" s="513">
        <v>0</v>
      </c>
      <c r="AH243" s="276">
        <v>0</v>
      </c>
      <c r="AI243" s="276">
        <v>0</v>
      </c>
      <c r="AJ243" s="276">
        <v>0</v>
      </c>
      <c r="AK243" s="276">
        <v>0</v>
      </c>
      <c r="AL243" s="276">
        <v>0</v>
      </c>
      <c r="AM243" s="276">
        <v>0</v>
      </c>
      <c r="AN243" s="276">
        <v>0</v>
      </c>
      <c r="AO243" s="276">
        <v>0</v>
      </c>
      <c r="AP243" s="276">
        <v>0</v>
      </c>
      <c r="AQ243" s="276">
        <v>0</v>
      </c>
      <c r="AR243" s="98"/>
    </row>
    <row r="244" spans="1:44" s="48" customFormat="1" x14ac:dyDescent="0.25">
      <c r="A244" s="274">
        <v>2</v>
      </c>
      <c r="B244" s="275" t="s">
        <v>452</v>
      </c>
      <c r="C244" s="274">
        <v>0</v>
      </c>
      <c r="D244" s="513">
        <v>0</v>
      </c>
      <c r="E244" s="513">
        <v>0</v>
      </c>
      <c r="F244" s="513">
        <v>0</v>
      </c>
      <c r="G244" s="513">
        <v>0</v>
      </c>
      <c r="H244" s="513">
        <v>0</v>
      </c>
      <c r="I244" s="513">
        <v>0</v>
      </c>
      <c r="J244" s="513">
        <v>0</v>
      </c>
      <c r="K244" s="513">
        <v>0</v>
      </c>
      <c r="L244" s="513">
        <v>0</v>
      </c>
      <c r="M244" s="513">
        <v>0</v>
      </c>
      <c r="N244" s="513">
        <v>0</v>
      </c>
      <c r="O244" s="513">
        <v>0</v>
      </c>
      <c r="P244" s="513">
        <v>0</v>
      </c>
      <c r="Q244" s="513">
        <v>0</v>
      </c>
      <c r="R244" s="513">
        <v>0</v>
      </c>
      <c r="S244" s="513">
        <v>0</v>
      </c>
      <c r="T244" s="513">
        <v>0</v>
      </c>
      <c r="U244" s="513">
        <v>0</v>
      </c>
      <c r="V244" s="513">
        <v>0</v>
      </c>
      <c r="W244" s="513">
        <v>0</v>
      </c>
      <c r="X244" s="513">
        <v>0</v>
      </c>
      <c r="Y244" s="513">
        <v>0</v>
      </c>
      <c r="Z244" s="513">
        <v>0</v>
      </c>
      <c r="AA244" s="513">
        <v>0</v>
      </c>
      <c r="AB244" s="513">
        <v>0</v>
      </c>
      <c r="AC244" s="513">
        <v>0</v>
      </c>
      <c r="AD244" s="513">
        <v>0</v>
      </c>
      <c r="AE244" s="513">
        <v>0</v>
      </c>
      <c r="AF244" s="513">
        <v>0</v>
      </c>
      <c r="AG244" s="513">
        <v>0</v>
      </c>
      <c r="AH244" s="276">
        <v>0</v>
      </c>
      <c r="AI244" s="276">
        <v>0</v>
      </c>
      <c r="AJ244" s="276">
        <v>0</v>
      </c>
      <c r="AK244" s="276">
        <v>0</v>
      </c>
      <c r="AL244" s="276">
        <v>0</v>
      </c>
      <c r="AM244" s="276">
        <v>0</v>
      </c>
      <c r="AN244" s="276">
        <v>0</v>
      </c>
      <c r="AO244" s="276">
        <v>0</v>
      </c>
      <c r="AP244" s="276">
        <v>0</v>
      </c>
      <c r="AQ244" s="276">
        <v>0</v>
      </c>
      <c r="AR244" s="98"/>
    </row>
    <row r="245" spans="1:44" s="48" customFormat="1" x14ac:dyDescent="0.25">
      <c r="A245" s="274">
        <v>3</v>
      </c>
      <c r="B245" s="275" t="s">
        <v>453</v>
      </c>
      <c r="C245" s="274">
        <v>0</v>
      </c>
      <c r="D245" s="513">
        <v>0</v>
      </c>
      <c r="E245" s="513">
        <v>0</v>
      </c>
      <c r="F245" s="513">
        <v>0</v>
      </c>
      <c r="G245" s="513">
        <v>0</v>
      </c>
      <c r="H245" s="513">
        <v>0</v>
      </c>
      <c r="I245" s="513">
        <v>3.8771181099999996</v>
      </c>
      <c r="J245" s="513">
        <v>0</v>
      </c>
      <c r="K245" s="513">
        <v>0</v>
      </c>
      <c r="L245" s="513">
        <v>3.8320309999999997</v>
      </c>
      <c r="M245" s="513">
        <v>4.508711E-2</v>
      </c>
      <c r="N245" s="513">
        <v>3.8771181099999996</v>
      </c>
      <c r="O245" s="513">
        <v>0</v>
      </c>
      <c r="P245" s="513">
        <v>0</v>
      </c>
      <c r="Q245" s="513">
        <v>3.8320309999999997</v>
      </c>
      <c r="R245" s="513">
        <v>4.508711E-2</v>
      </c>
      <c r="S245" s="513">
        <v>0</v>
      </c>
      <c r="T245" s="513">
        <v>0</v>
      </c>
      <c r="U245" s="513">
        <v>0</v>
      </c>
      <c r="V245" s="513">
        <v>0</v>
      </c>
      <c r="W245" s="513">
        <v>0</v>
      </c>
      <c r="X245" s="513">
        <v>1.0680000000000001</v>
      </c>
      <c r="Y245" s="513">
        <v>0</v>
      </c>
      <c r="Z245" s="513">
        <v>0.69399999999999995</v>
      </c>
      <c r="AA245" s="513">
        <v>0</v>
      </c>
      <c r="AB245" s="513">
        <v>0.37400000000000011</v>
      </c>
      <c r="AC245" s="513">
        <v>1.0680000000000001</v>
      </c>
      <c r="AD245" s="513">
        <v>0</v>
      </c>
      <c r="AE245" s="513">
        <v>0.69399999999999995</v>
      </c>
      <c r="AF245" s="513">
        <v>0</v>
      </c>
      <c r="AG245" s="513">
        <v>0.37400000000000011</v>
      </c>
      <c r="AH245" s="276">
        <v>0</v>
      </c>
      <c r="AI245" s="276">
        <v>0</v>
      </c>
      <c r="AJ245" s="276">
        <v>0</v>
      </c>
      <c r="AK245" s="276">
        <v>0</v>
      </c>
      <c r="AL245" s="276">
        <v>0</v>
      </c>
      <c r="AM245" s="276">
        <v>0</v>
      </c>
      <c r="AN245" s="276">
        <v>0</v>
      </c>
      <c r="AO245" s="276">
        <v>0</v>
      </c>
      <c r="AP245" s="276">
        <v>0</v>
      </c>
      <c r="AQ245" s="276">
        <v>0</v>
      </c>
      <c r="AR245" s="98"/>
    </row>
    <row r="246" spans="1:44" s="48" customFormat="1" ht="47.25" x14ac:dyDescent="0.25">
      <c r="A246" s="274">
        <v>0</v>
      </c>
      <c r="B246" s="275" t="s">
        <v>773</v>
      </c>
      <c r="C246" s="274" t="s">
        <v>385</v>
      </c>
      <c r="D246" s="513">
        <v>0</v>
      </c>
      <c r="E246" s="513">
        <v>0</v>
      </c>
      <c r="F246" s="513">
        <v>0</v>
      </c>
      <c r="G246" s="513">
        <v>0</v>
      </c>
      <c r="H246" s="513">
        <v>0</v>
      </c>
      <c r="I246" s="513">
        <v>3.8771181099999996</v>
      </c>
      <c r="J246" s="513">
        <v>0</v>
      </c>
      <c r="K246" s="513">
        <v>0</v>
      </c>
      <c r="L246" s="513">
        <v>3.8320309999999997</v>
      </c>
      <c r="M246" s="513">
        <v>4.508711E-2</v>
      </c>
      <c r="N246" s="513">
        <v>3.8771181099999996</v>
      </c>
      <c r="O246" s="513">
        <v>0</v>
      </c>
      <c r="P246" s="513">
        <v>0</v>
      </c>
      <c r="Q246" s="513">
        <v>3.8320309999999997</v>
      </c>
      <c r="R246" s="513">
        <v>4.508711E-2</v>
      </c>
      <c r="S246" s="513">
        <v>0</v>
      </c>
      <c r="T246" s="513">
        <v>0</v>
      </c>
      <c r="U246" s="513">
        <v>0</v>
      </c>
      <c r="V246" s="513">
        <v>0</v>
      </c>
      <c r="W246" s="513">
        <v>0</v>
      </c>
      <c r="X246" s="513">
        <v>1.0680000000000001</v>
      </c>
      <c r="Y246" s="513">
        <v>0</v>
      </c>
      <c r="Z246" s="513">
        <v>0.69399999999999995</v>
      </c>
      <c r="AA246" s="513">
        <v>0</v>
      </c>
      <c r="AB246" s="513">
        <v>0.37400000000000011</v>
      </c>
      <c r="AC246" s="513">
        <v>1.0680000000000001</v>
      </c>
      <c r="AD246" s="513">
        <v>0</v>
      </c>
      <c r="AE246" s="513">
        <v>0.69399999999999995</v>
      </c>
      <c r="AF246" s="513">
        <v>0</v>
      </c>
      <c r="AG246" s="513">
        <v>0.37400000000000011</v>
      </c>
      <c r="AH246" s="276">
        <v>0</v>
      </c>
      <c r="AI246" s="276">
        <v>0</v>
      </c>
      <c r="AJ246" s="276">
        <v>0</v>
      </c>
      <c r="AK246" s="276">
        <v>0</v>
      </c>
      <c r="AL246" s="276">
        <v>0</v>
      </c>
      <c r="AM246" s="276">
        <v>0</v>
      </c>
      <c r="AN246" s="276">
        <v>0</v>
      </c>
      <c r="AO246" s="276">
        <v>0</v>
      </c>
      <c r="AP246" s="276">
        <v>0</v>
      </c>
      <c r="AQ246" s="276">
        <v>0</v>
      </c>
      <c r="AR246" s="98"/>
    </row>
    <row r="247" spans="1:44" s="48" customFormat="1" x14ac:dyDescent="0.25">
      <c r="A247" s="274">
        <v>4</v>
      </c>
      <c r="B247" s="275" t="s">
        <v>454</v>
      </c>
      <c r="C247" s="274">
        <v>0</v>
      </c>
      <c r="D247" s="513">
        <v>0</v>
      </c>
      <c r="E247" s="513">
        <v>0</v>
      </c>
      <c r="F247" s="513">
        <v>0</v>
      </c>
      <c r="G247" s="513">
        <v>0</v>
      </c>
      <c r="H247" s="513">
        <v>0</v>
      </c>
      <c r="I247" s="513">
        <v>0</v>
      </c>
      <c r="J247" s="513">
        <v>0</v>
      </c>
      <c r="K247" s="513">
        <v>0</v>
      </c>
      <c r="L247" s="513">
        <v>0</v>
      </c>
      <c r="M247" s="513">
        <v>0</v>
      </c>
      <c r="N247" s="513">
        <v>0</v>
      </c>
      <c r="O247" s="513">
        <v>0</v>
      </c>
      <c r="P247" s="513">
        <v>0</v>
      </c>
      <c r="Q247" s="513">
        <v>0</v>
      </c>
      <c r="R247" s="513">
        <v>0</v>
      </c>
      <c r="S247" s="513">
        <v>0</v>
      </c>
      <c r="T247" s="513">
        <v>0</v>
      </c>
      <c r="U247" s="513">
        <v>0</v>
      </c>
      <c r="V247" s="513">
        <v>0</v>
      </c>
      <c r="W247" s="513">
        <v>0</v>
      </c>
      <c r="X247" s="513">
        <v>0</v>
      </c>
      <c r="Y247" s="513">
        <v>0</v>
      </c>
      <c r="Z247" s="513">
        <v>0</v>
      </c>
      <c r="AA247" s="513">
        <v>0</v>
      </c>
      <c r="AB247" s="513">
        <v>0</v>
      </c>
      <c r="AC247" s="513">
        <v>0</v>
      </c>
      <c r="AD247" s="513">
        <v>0</v>
      </c>
      <c r="AE247" s="513">
        <v>0</v>
      </c>
      <c r="AF247" s="513">
        <v>0</v>
      </c>
      <c r="AG247" s="513">
        <v>0</v>
      </c>
      <c r="AH247" s="276">
        <v>0</v>
      </c>
      <c r="AI247" s="276">
        <v>0</v>
      </c>
      <c r="AJ247" s="276">
        <v>0</v>
      </c>
      <c r="AK247" s="276">
        <v>0</v>
      </c>
      <c r="AL247" s="276">
        <v>0</v>
      </c>
      <c r="AM247" s="276">
        <v>0</v>
      </c>
      <c r="AN247" s="276">
        <v>0</v>
      </c>
      <c r="AO247" s="276">
        <v>0</v>
      </c>
      <c r="AP247" s="276">
        <v>0</v>
      </c>
      <c r="AQ247" s="276">
        <v>0</v>
      </c>
      <c r="AR247" s="98"/>
    </row>
    <row r="248" spans="1:44" s="48" customFormat="1" x14ac:dyDescent="0.25">
      <c r="A248" s="274">
        <v>5</v>
      </c>
      <c r="B248" s="275" t="s">
        <v>394</v>
      </c>
      <c r="C248" s="274">
        <v>0</v>
      </c>
      <c r="D248" s="513">
        <v>0</v>
      </c>
      <c r="E248" s="513">
        <v>0</v>
      </c>
      <c r="F248" s="513">
        <v>0</v>
      </c>
      <c r="G248" s="513">
        <v>0</v>
      </c>
      <c r="H248" s="513">
        <v>0</v>
      </c>
      <c r="I248" s="513">
        <v>1.95150428</v>
      </c>
      <c r="J248" s="513">
        <v>0.98728983999999997</v>
      </c>
      <c r="K248" s="513">
        <v>0.96321444000000012</v>
      </c>
      <c r="L248" s="513">
        <v>0</v>
      </c>
      <c r="M248" s="513">
        <v>1E-3</v>
      </c>
      <c r="N248" s="513">
        <v>1.95150428</v>
      </c>
      <c r="O248" s="513">
        <v>0.98728983999999997</v>
      </c>
      <c r="P248" s="513">
        <v>0.96321444000000012</v>
      </c>
      <c r="Q248" s="513">
        <v>0</v>
      </c>
      <c r="R248" s="513">
        <v>1E-3</v>
      </c>
      <c r="S248" s="513">
        <v>0</v>
      </c>
      <c r="T248" s="513">
        <v>0</v>
      </c>
      <c r="U248" s="513">
        <v>0</v>
      </c>
      <c r="V248" s="513">
        <v>0</v>
      </c>
      <c r="W248" s="513">
        <v>0</v>
      </c>
      <c r="X248" s="513">
        <v>0.22872104999999998</v>
      </c>
      <c r="Y248" s="513">
        <v>0.21872104999999997</v>
      </c>
      <c r="Z248" s="513">
        <v>-1.7999999999999999E-2</v>
      </c>
      <c r="AA248" s="513">
        <v>2.5999999999999999E-2</v>
      </c>
      <c r="AB248" s="513">
        <v>2E-3</v>
      </c>
      <c r="AC248" s="513">
        <v>0.22872104999999998</v>
      </c>
      <c r="AD248" s="513">
        <v>0.21872104999999997</v>
      </c>
      <c r="AE248" s="513">
        <v>-1.7999999999999999E-2</v>
      </c>
      <c r="AF248" s="513">
        <v>2.5999999999999999E-2</v>
      </c>
      <c r="AG248" s="513">
        <v>2E-3</v>
      </c>
      <c r="AH248" s="276">
        <v>0</v>
      </c>
      <c r="AI248" s="276">
        <v>0</v>
      </c>
      <c r="AJ248" s="276">
        <v>0</v>
      </c>
      <c r="AK248" s="276">
        <v>0</v>
      </c>
      <c r="AL248" s="276">
        <v>0</v>
      </c>
      <c r="AM248" s="276">
        <v>0</v>
      </c>
      <c r="AN248" s="276">
        <v>0</v>
      </c>
      <c r="AO248" s="276">
        <v>0</v>
      </c>
      <c r="AP248" s="276">
        <v>0</v>
      </c>
      <c r="AQ248" s="276">
        <v>0</v>
      </c>
      <c r="AR248" s="98"/>
    </row>
    <row r="249" spans="1:44" s="48" customFormat="1" ht="47.25" x14ac:dyDescent="0.25">
      <c r="A249" s="274">
        <v>0</v>
      </c>
      <c r="B249" s="275" t="s">
        <v>774</v>
      </c>
      <c r="C249" s="274" t="s">
        <v>388</v>
      </c>
      <c r="D249" s="513">
        <v>0</v>
      </c>
      <c r="E249" s="513">
        <v>0</v>
      </c>
      <c r="F249" s="513">
        <v>0</v>
      </c>
      <c r="G249" s="513">
        <v>0</v>
      </c>
      <c r="H249" s="513">
        <v>0</v>
      </c>
      <c r="I249" s="513">
        <v>0.95092105999999998</v>
      </c>
      <c r="J249" s="513">
        <v>0.95092105999999998</v>
      </c>
      <c r="K249" s="513">
        <v>0</v>
      </c>
      <c r="L249" s="513">
        <v>0</v>
      </c>
      <c r="M249" s="513">
        <v>0</v>
      </c>
      <c r="N249" s="513">
        <v>0.95092105999999998</v>
      </c>
      <c r="O249" s="513">
        <v>0.95092105999999998</v>
      </c>
      <c r="P249" s="513">
        <v>0</v>
      </c>
      <c r="Q249" s="513">
        <v>0</v>
      </c>
      <c r="R249" s="513">
        <v>0</v>
      </c>
      <c r="S249" s="513">
        <v>0</v>
      </c>
      <c r="T249" s="513">
        <v>0</v>
      </c>
      <c r="U249" s="513">
        <v>0</v>
      </c>
      <c r="V249" s="513">
        <v>0</v>
      </c>
      <c r="W249" s="513">
        <v>0</v>
      </c>
      <c r="X249" s="513">
        <v>0</v>
      </c>
      <c r="Y249" s="513">
        <v>0</v>
      </c>
      <c r="Z249" s="513">
        <v>0</v>
      </c>
      <c r="AA249" s="513">
        <v>0</v>
      </c>
      <c r="AB249" s="513">
        <v>0</v>
      </c>
      <c r="AC249" s="513">
        <v>0</v>
      </c>
      <c r="AD249" s="513">
        <v>0</v>
      </c>
      <c r="AE249" s="513">
        <v>0</v>
      </c>
      <c r="AF249" s="513">
        <v>0</v>
      </c>
      <c r="AG249" s="513">
        <v>0</v>
      </c>
      <c r="AH249" s="276">
        <v>0</v>
      </c>
      <c r="AI249" s="276">
        <v>0</v>
      </c>
      <c r="AJ249" s="276">
        <v>0</v>
      </c>
      <c r="AK249" s="276">
        <v>0</v>
      </c>
      <c r="AL249" s="276">
        <v>0</v>
      </c>
      <c r="AM249" s="276">
        <v>0</v>
      </c>
      <c r="AN249" s="276">
        <v>0</v>
      </c>
      <c r="AO249" s="276">
        <v>0</v>
      </c>
      <c r="AP249" s="276">
        <v>0</v>
      </c>
      <c r="AQ249" s="276">
        <v>0</v>
      </c>
      <c r="AR249" s="98"/>
    </row>
    <row r="250" spans="1:44" s="48" customFormat="1" ht="63" x14ac:dyDescent="0.25">
      <c r="A250" s="274">
        <v>0</v>
      </c>
      <c r="B250" s="275" t="s">
        <v>776</v>
      </c>
      <c r="C250" s="274" t="s">
        <v>388</v>
      </c>
      <c r="D250" s="513">
        <v>0</v>
      </c>
      <c r="E250" s="513">
        <v>0</v>
      </c>
      <c r="F250" s="513">
        <v>0</v>
      </c>
      <c r="G250" s="513">
        <v>0</v>
      </c>
      <c r="H250" s="513">
        <v>0</v>
      </c>
      <c r="I250" s="513">
        <v>0.9965832200000001</v>
      </c>
      <c r="J250" s="513">
        <v>3.6368779999999996E-2</v>
      </c>
      <c r="K250" s="513">
        <v>0.96021444000000011</v>
      </c>
      <c r="L250" s="513">
        <v>0</v>
      </c>
      <c r="M250" s="513">
        <v>0</v>
      </c>
      <c r="N250" s="513">
        <v>0.9965832200000001</v>
      </c>
      <c r="O250" s="513">
        <v>3.6368779999999996E-2</v>
      </c>
      <c r="P250" s="513">
        <v>0.96021444000000011</v>
      </c>
      <c r="Q250" s="513">
        <v>0</v>
      </c>
      <c r="R250" s="513">
        <v>0</v>
      </c>
      <c r="S250" s="513">
        <v>0</v>
      </c>
      <c r="T250" s="513">
        <v>0</v>
      </c>
      <c r="U250" s="513">
        <v>0</v>
      </c>
      <c r="V250" s="513">
        <v>0</v>
      </c>
      <c r="W250" s="513">
        <v>0</v>
      </c>
      <c r="X250" s="513">
        <v>0</v>
      </c>
      <c r="Y250" s="513">
        <v>0</v>
      </c>
      <c r="Z250" s="513">
        <v>0</v>
      </c>
      <c r="AA250" s="513">
        <v>0</v>
      </c>
      <c r="AB250" s="513">
        <v>0</v>
      </c>
      <c r="AC250" s="513">
        <v>0</v>
      </c>
      <c r="AD250" s="513">
        <v>0</v>
      </c>
      <c r="AE250" s="513">
        <v>0</v>
      </c>
      <c r="AF250" s="513">
        <v>0</v>
      </c>
      <c r="AG250" s="513">
        <v>0</v>
      </c>
      <c r="AH250" s="276">
        <v>0</v>
      </c>
      <c r="AI250" s="276">
        <v>0</v>
      </c>
      <c r="AJ250" s="276">
        <v>0</v>
      </c>
      <c r="AK250" s="276">
        <v>0</v>
      </c>
      <c r="AL250" s="276">
        <v>0</v>
      </c>
      <c r="AM250" s="276">
        <v>0</v>
      </c>
      <c r="AN250" s="276">
        <v>0</v>
      </c>
      <c r="AO250" s="276">
        <v>0</v>
      </c>
      <c r="AP250" s="276">
        <v>0</v>
      </c>
      <c r="AQ250" s="276">
        <v>0</v>
      </c>
      <c r="AR250" s="98"/>
    </row>
    <row r="251" spans="1:44" s="48" customFormat="1" ht="63" x14ac:dyDescent="0.25">
      <c r="A251" s="274">
        <v>0</v>
      </c>
      <c r="B251" s="275" t="s">
        <v>853</v>
      </c>
      <c r="C251" s="274" t="s">
        <v>388</v>
      </c>
      <c r="D251" s="513">
        <v>0</v>
      </c>
      <c r="E251" s="513">
        <v>0</v>
      </c>
      <c r="F251" s="513">
        <v>0</v>
      </c>
      <c r="G251" s="513">
        <v>0</v>
      </c>
      <c r="H251" s="513">
        <v>0</v>
      </c>
      <c r="I251" s="513">
        <v>0</v>
      </c>
      <c r="J251" s="513">
        <v>0</v>
      </c>
      <c r="K251" s="513">
        <v>0</v>
      </c>
      <c r="L251" s="513">
        <v>0</v>
      </c>
      <c r="M251" s="513">
        <v>0</v>
      </c>
      <c r="N251" s="513">
        <v>0</v>
      </c>
      <c r="O251" s="513">
        <v>0</v>
      </c>
      <c r="P251" s="513">
        <v>0</v>
      </c>
      <c r="Q251" s="513">
        <v>0</v>
      </c>
      <c r="R251" s="513">
        <v>0</v>
      </c>
      <c r="S251" s="513">
        <v>0</v>
      </c>
      <c r="T251" s="513">
        <v>0</v>
      </c>
      <c r="U251" s="513">
        <v>0</v>
      </c>
      <c r="V251" s="513">
        <v>0</v>
      </c>
      <c r="W251" s="513">
        <v>0</v>
      </c>
      <c r="X251" s="513">
        <v>3.7699570000000002E-2</v>
      </c>
      <c r="Y251" s="513">
        <v>3.7699570000000002E-2</v>
      </c>
      <c r="Z251" s="513">
        <v>0</v>
      </c>
      <c r="AA251" s="513">
        <v>0</v>
      </c>
      <c r="AB251" s="513">
        <v>0</v>
      </c>
      <c r="AC251" s="513">
        <v>3.7699570000000002E-2</v>
      </c>
      <c r="AD251" s="513">
        <v>3.7699570000000002E-2</v>
      </c>
      <c r="AE251" s="513">
        <v>0</v>
      </c>
      <c r="AF251" s="513">
        <v>0</v>
      </c>
      <c r="AG251" s="513">
        <v>0</v>
      </c>
      <c r="AH251" s="276">
        <v>0</v>
      </c>
      <c r="AI251" s="276">
        <v>0</v>
      </c>
      <c r="AJ251" s="276">
        <v>0</v>
      </c>
      <c r="AK251" s="276">
        <v>0</v>
      </c>
      <c r="AL251" s="276">
        <v>0</v>
      </c>
      <c r="AM251" s="276">
        <v>0</v>
      </c>
      <c r="AN251" s="276">
        <v>0</v>
      </c>
      <c r="AO251" s="276">
        <v>0</v>
      </c>
      <c r="AP251" s="276">
        <v>0</v>
      </c>
      <c r="AQ251" s="276">
        <v>0</v>
      </c>
      <c r="AR251" s="98"/>
    </row>
    <row r="252" spans="1:44" s="48" customFormat="1" ht="47.25" x14ac:dyDescent="0.25">
      <c r="A252" s="274">
        <v>0</v>
      </c>
      <c r="B252" s="275" t="s">
        <v>854</v>
      </c>
      <c r="C252" s="274" t="s">
        <v>388</v>
      </c>
      <c r="D252" s="513">
        <v>0</v>
      </c>
      <c r="E252" s="513">
        <v>0</v>
      </c>
      <c r="F252" s="513">
        <v>0</v>
      </c>
      <c r="G252" s="513">
        <v>0</v>
      </c>
      <c r="H252" s="513">
        <v>0</v>
      </c>
      <c r="I252" s="513">
        <v>0</v>
      </c>
      <c r="J252" s="513">
        <v>0</v>
      </c>
      <c r="K252" s="513">
        <v>0</v>
      </c>
      <c r="L252" s="513">
        <v>0</v>
      </c>
      <c r="M252" s="513">
        <v>0</v>
      </c>
      <c r="N252" s="513">
        <v>0</v>
      </c>
      <c r="O252" s="513">
        <v>0</v>
      </c>
      <c r="P252" s="513">
        <v>0</v>
      </c>
      <c r="Q252" s="513">
        <v>0</v>
      </c>
      <c r="R252" s="513">
        <v>0</v>
      </c>
      <c r="S252" s="513">
        <v>0</v>
      </c>
      <c r="T252" s="513">
        <v>0</v>
      </c>
      <c r="U252" s="513">
        <v>0</v>
      </c>
      <c r="V252" s="513">
        <v>0</v>
      </c>
      <c r="W252" s="513">
        <v>0</v>
      </c>
      <c r="X252" s="513">
        <v>0.18102147999999998</v>
      </c>
      <c r="Y252" s="513">
        <v>0.18102147999999998</v>
      </c>
      <c r="Z252" s="513">
        <v>0</v>
      </c>
      <c r="AA252" s="513">
        <v>0</v>
      </c>
      <c r="AB252" s="513">
        <v>0</v>
      </c>
      <c r="AC252" s="513">
        <v>0.18102147999999998</v>
      </c>
      <c r="AD252" s="513">
        <v>0.18102147999999998</v>
      </c>
      <c r="AE252" s="513">
        <v>0</v>
      </c>
      <c r="AF252" s="513">
        <v>0</v>
      </c>
      <c r="AG252" s="513">
        <v>0</v>
      </c>
      <c r="AH252" s="276">
        <v>0</v>
      </c>
      <c r="AI252" s="276">
        <v>0</v>
      </c>
      <c r="AJ252" s="276">
        <v>0</v>
      </c>
      <c r="AK252" s="276">
        <v>0</v>
      </c>
      <c r="AL252" s="276">
        <v>0</v>
      </c>
      <c r="AM252" s="276">
        <v>0</v>
      </c>
      <c r="AN252" s="276">
        <v>0</v>
      </c>
      <c r="AO252" s="276">
        <v>0</v>
      </c>
      <c r="AP252" s="276">
        <v>0</v>
      </c>
      <c r="AQ252" s="276">
        <v>0</v>
      </c>
      <c r="AR252" s="98"/>
    </row>
    <row r="253" spans="1:44" s="48" customFormat="1" ht="78.75" x14ac:dyDescent="0.25">
      <c r="A253" s="274">
        <v>0</v>
      </c>
      <c r="B253" s="275" t="s">
        <v>616</v>
      </c>
      <c r="C253" s="274" t="s">
        <v>390</v>
      </c>
      <c r="D253" s="513">
        <v>0</v>
      </c>
      <c r="E253" s="513">
        <v>0</v>
      </c>
      <c r="F253" s="513">
        <v>0</v>
      </c>
      <c r="G253" s="513">
        <v>0</v>
      </c>
      <c r="H253" s="513">
        <v>0</v>
      </c>
      <c r="I253" s="513">
        <v>4.0000000000000001E-3</v>
      </c>
      <c r="J253" s="513">
        <v>0</v>
      </c>
      <c r="K253" s="513">
        <v>3.0000000000000001E-3</v>
      </c>
      <c r="L253" s="513">
        <v>0</v>
      </c>
      <c r="M253" s="513">
        <v>1E-3</v>
      </c>
      <c r="N253" s="513">
        <v>4.0000000000000001E-3</v>
      </c>
      <c r="O253" s="513">
        <v>0</v>
      </c>
      <c r="P253" s="513">
        <v>3.0000000000000001E-3</v>
      </c>
      <c r="Q253" s="513">
        <v>0</v>
      </c>
      <c r="R253" s="513">
        <v>1E-3</v>
      </c>
      <c r="S253" s="513">
        <v>0</v>
      </c>
      <c r="T253" s="513">
        <v>0</v>
      </c>
      <c r="U253" s="513">
        <v>0</v>
      </c>
      <c r="V253" s="513">
        <v>0</v>
      </c>
      <c r="W253" s="513">
        <v>0</v>
      </c>
      <c r="X253" s="513">
        <v>0.01</v>
      </c>
      <c r="Y253" s="513">
        <v>0</v>
      </c>
      <c r="Z253" s="513">
        <v>-1.7999999999999999E-2</v>
      </c>
      <c r="AA253" s="513">
        <v>2.5999999999999999E-2</v>
      </c>
      <c r="AB253" s="513">
        <v>2E-3</v>
      </c>
      <c r="AC253" s="513">
        <v>0.01</v>
      </c>
      <c r="AD253" s="513">
        <v>0</v>
      </c>
      <c r="AE253" s="513">
        <v>-1.7999999999999999E-2</v>
      </c>
      <c r="AF253" s="513">
        <v>2.5999999999999999E-2</v>
      </c>
      <c r="AG253" s="513">
        <v>2E-3</v>
      </c>
      <c r="AH253" s="276">
        <v>0</v>
      </c>
      <c r="AI253" s="276">
        <v>0</v>
      </c>
      <c r="AJ253" s="276">
        <v>0</v>
      </c>
      <c r="AK253" s="276">
        <v>0</v>
      </c>
      <c r="AL253" s="276">
        <v>0</v>
      </c>
      <c r="AM253" s="276">
        <v>0</v>
      </c>
      <c r="AN253" s="276">
        <v>0</v>
      </c>
      <c r="AO253" s="276">
        <v>0</v>
      </c>
      <c r="AP253" s="276">
        <v>0</v>
      </c>
      <c r="AQ253" s="276">
        <v>0</v>
      </c>
      <c r="AR253" s="98"/>
    </row>
    <row r="254" spans="1:44" s="48" customFormat="1" x14ac:dyDescent="0.25">
      <c r="A254" s="274">
        <v>6</v>
      </c>
      <c r="B254" s="275" t="s">
        <v>395</v>
      </c>
      <c r="C254" s="274">
        <v>0</v>
      </c>
      <c r="D254" s="513">
        <v>0</v>
      </c>
      <c r="E254" s="513">
        <v>0</v>
      </c>
      <c r="F254" s="513">
        <v>0</v>
      </c>
      <c r="G254" s="513">
        <v>0</v>
      </c>
      <c r="H254" s="513">
        <v>0</v>
      </c>
      <c r="I254" s="513">
        <v>0.34199072999999997</v>
      </c>
      <c r="J254" s="513">
        <v>0</v>
      </c>
      <c r="K254" s="513">
        <v>0.33327158999999995</v>
      </c>
      <c r="L254" s="513">
        <v>0</v>
      </c>
      <c r="M254" s="513">
        <v>8.7191400000000002E-3</v>
      </c>
      <c r="N254" s="513">
        <v>0.34199072999999997</v>
      </c>
      <c r="O254" s="513">
        <v>0</v>
      </c>
      <c r="P254" s="513">
        <v>0.33327158999999995</v>
      </c>
      <c r="Q254" s="513">
        <v>0</v>
      </c>
      <c r="R254" s="513">
        <v>8.7191400000000002E-3</v>
      </c>
      <c r="S254" s="513">
        <v>0</v>
      </c>
      <c r="T254" s="513">
        <v>0</v>
      </c>
      <c r="U254" s="513">
        <v>0</v>
      </c>
      <c r="V254" s="513">
        <v>0</v>
      </c>
      <c r="W254" s="513">
        <v>0</v>
      </c>
      <c r="X254" s="513">
        <v>0.29449775</v>
      </c>
      <c r="Y254" s="513">
        <v>0</v>
      </c>
      <c r="Z254" s="513">
        <v>0.28243354999999998</v>
      </c>
      <c r="AA254" s="513">
        <v>0</v>
      </c>
      <c r="AB254" s="513">
        <v>1.2064199999999999E-2</v>
      </c>
      <c r="AC254" s="513">
        <v>0.29449775</v>
      </c>
      <c r="AD254" s="513">
        <v>0</v>
      </c>
      <c r="AE254" s="513">
        <v>0.28243354999999998</v>
      </c>
      <c r="AF254" s="513">
        <v>0</v>
      </c>
      <c r="AG254" s="513">
        <v>1.2064199999999999E-2</v>
      </c>
      <c r="AH254" s="276">
        <v>0</v>
      </c>
      <c r="AI254" s="276">
        <v>0</v>
      </c>
      <c r="AJ254" s="276">
        <v>0</v>
      </c>
      <c r="AK254" s="276">
        <v>0</v>
      </c>
      <c r="AL254" s="276">
        <v>0</v>
      </c>
      <c r="AM254" s="276">
        <v>0</v>
      </c>
      <c r="AN254" s="276">
        <v>0</v>
      </c>
      <c r="AO254" s="276">
        <v>0</v>
      </c>
      <c r="AP254" s="276">
        <v>0.12</v>
      </c>
      <c r="AQ254" s="276">
        <v>0</v>
      </c>
      <c r="AR254" s="98"/>
    </row>
    <row r="255" spans="1:44" s="48" customFormat="1" ht="31.5" x14ac:dyDescent="0.25">
      <c r="A255" s="274">
        <v>0</v>
      </c>
      <c r="B255" s="275" t="s">
        <v>620</v>
      </c>
      <c r="C255" s="274" t="s">
        <v>388</v>
      </c>
      <c r="D255" s="513">
        <v>0</v>
      </c>
      <c r="E255" s="513">
        <v>0</v>
      </c>
      <c r="F255" s="513">
        <v>0</v>
      </c>
      <c r="G255" s="513">
        <v>0</v>
      </c>
      <c r="H255" s="513">
        <v>0</v>
      </c>
      <c r="I255" s="513">
        <v>0.34199072999999997</v>
      </c>
      <c r="J255" s="513">
        <v>0</v>
      </c>
      <c r="K255" s="513">
        <v>0.33327158999999995</v>
      </c>
      <c r="L255" s="513">
        <v>0</v>
      </c>
      <c r="M255" s="513">
        <v>8.7191400000000002E-3</v>
      </c>
      <c r="N255" s="513">
        <v>0.34199072999999997</v>
      </c>
      <c r="O255" s="513">
        <v>0</v>
      </c>
      <c r="P255" s="513">
        <v>0.33327158999999995</v>
      </c>
      <c r="Q255" s="513">
        <v>0</v>
      </c>
      <c r="R255" s="513">
        <v>8.7191400000000002E-3</v>
      </c>
      <c r="S255" s="513">
        <v>0</v>
      </c>
      <c r="T255" s="513">
        <v>0</v>
      </c>
      <c r="U255" s="513">
        <v>0</v>
      </c>
      <c r="V255" s="513">
        <v>0</v>
      </c>
      <c r="W255" s="513">
        <v>0</v>
      </c>
      <c r="X255" s="513">
        <v>0.29449775</v>
      </c>
      <c r="Y255" s="513">
        <v>0</v>
      </c>
      <c r="Z255" s="513">
        <v>0.28243354999999998</v>
      </c>
      <c r="AA255" s="513">
        <v>0</v>
      </c>
      <c r="AB255" s="513">
        <v>1.2064199999999999E-2</v>
      </c>
      <c r="AC255" s="513">
        <v>0.29449775</v>
      </c>
      <c r="AD255" s="513">
        <v>0</v>
      </c>
      <c r="AE255" s="513">
        <v>0.28243354999999998</v>
      </c>
      <c r="AF255" s="513">
        <v>0</v>
      </c>
      <c r="AG255" s="513">
        <v>1.2064199999999999E-2</v>
      </c>
      <c r="AH255" s="276">
        <v>0</v>
      </c>
      <c r="AI255" s="276">
        <v>0</v>
      </c>
      <c r="AJ255" s="276">
        <v>0</v>
      </c>
      <c r="AK255" s="276">
        <v>0</v>
      </c>
      <c r="AL255" s="276">
        <v>0</v>
      </c>
      <c r="AM255" s="276">
        <v>0</v>
      </c>
      <c r="AN255" s="276">
        <v>0</v>
      </c>
      <c r="AO255" s="276">
        <v>0</v>
      </c>
      <c r="AP255" s="276">
        <v>0.12</v>
      </c>
      <c r="AQ255" s="276">
        <v>0.32178024</v>
      </c>
      <c r="AR255" s="98"/>
    </row>
    <row r="256" spans="1:44" s="48" customFormat="1" x14ac:dyDescent="0.25">
      <c r="A256" s="274">
        <v>7</v>
      </c>
      <c r="B256" s="275" t="s">
        <v>455</v>
      </c>
      <c r="C256" s="274">
        <v>0</v>
      </c>
      <c r="D256" s="513">
        <v>0</v>
      </c>
      <c r="E256" s="513">
        <v>0</v>
      </c>
      <c r="F256" s="513">
        <v>0</v>
      </c>
      <c r="G256" s="513">
        <v>0</v>
      </c>
      <c r="H256" s="513">
        <v>0</v>
      </c>
      <c r="I256" s="513">
        <v>0</v>
      </c>
      <c r="J256" s="513">
        <v>0</v>
      </c>
      <c r="K256" s="513">
        <v>0</v>
      </c>
      <c r="L256" s="513">
        <v>0</v>
      </c>
      <c r="M256" s="513">
        <v>0</v>
      </c>
      <c r="N256" s="513">
        <v>0</v>
      </c>
      <c r="O256" s="513">
        <v>0</v>
      </c>
      <c r="P256" s="513">
        <v>0</v>
      </c>
      <c r="Q256" s="513">
        <v>0</v>
      </c>
      <c r="R256" s="513">
        <v>0</v>
      </c>
      <c r="S256" s="513">
        <v>0</v>
      </c>
      <c r="T256" s="513">
        <v>0</v>
      </c>
      <c r="U256" s="513">
        <v>0</v>
      </c>
      <c r="V256" s="513">
        <v>0</v>
      </c>
      <c r="W256" s="513">
        <v>0</v>
      </c>
      <c r="X256" s="513">
        <v>0</v>
      </c>
      <c r="Y256" s="513">
        <v>0</v>
      </c>
      <c r="Z256" s="513">
        <v>0</v>
      </c>
      <c r="AA256" s="513">
        <v>0</v>
      </c>
      <c r="AB256" s="513">
        <v>0</v>
      </c>
      <c r="AC256" s="513">
        <v>0</v>
      </c>
      <c r="AD256" s="513">
        <v>0</v>
      </c>
      <c r="AE256" s="513">
        <v>0</v>
      </c>
      <c r="AF256" s="513">
        <v>0</v>
      </c>
      <c r="AG256" s="513">
        <v>0</v>
      </c>
      <c r="AH256" s="276">
        <v>0</v>
      </c>
      <c r="AI256" s="276">
        <v>0</v>
      </c>
      <c r="AJ256" s="276">
        <v>0</v>
      </c>
      <c r="AK256" s="276">
        <v>0</v>
      </c>
      <c r="AL256" s="276">
        <v>0</v>
      </c>
      <c r="AM256" s="276">
        <v>0</v>
      </c>
      <c r="AN256" s="276">
        <v>0</v>
      </c>
      <c r="AO256" s="276">
        <v>0</v>
      </c>
      <c r="AP256" s="276">
        <v>0</v>
      </c>
      <c r="AQ256" s="276">
        <v>0</v>
      </c>
      <c r="AR256" s="98"/>
    </row>
    <row r="257" spans="1:44" s="48" customFormat="1" x14ac:dyDescent="0.25">
      <c r="A257" s="274">
        <v>8</v>
      </c>
      <c r="B257" s="275" t="s">
        <v>456</v>
      </c>
      <c r="C257" s="274">
        <v>0</v>
      </c>
      <c r="D257" s="513">
        <v>0</v>
      </c>
      <c r="E257" s="513">
        <v>0</v>
      </c>
      <c r="F257" s="513">
        <v>0</v>
      </c>
      <c r="G257" s="513">
        <v>0</v>
      </c>
      <c r="H257" s="513">
        <v>0</v>
      </c>
      <c r="I257" s="513">
        <v>0</v>
      </c>
      <c r="J257" s="513">
        <v>0</v>
      </c>
      <c r="K257" s="513">
        <v>0</v>
      </c>
      <c r="L257" s="513">
        <v>0</v>
      </c>
      <c r="M257" s="513">
        <v>0</v>
      </c>
      <c r="N257" s="513">
        <v>0</v>
      </c>
      <c r="O257" s="513">
        <v>0</v>
      </c>
      <c r="P257" s="513">
        <v>0</v>
      </c>
      <c r="Q257" s="513">
        <v>0</v>
      </c>
      <c r="R257" s="513">
        <v>0</v>
      </c>
      <c r="S257" s="513">
        <v>0</v>
      </c>
      <c r="T257" s="513">
        <v>0</v>
      </c>
      <c r="U257" s="513">
        <v>0</v>
      </c>
      <c r="V257" s="513">
        <v>0</v>
      </c>
      <c r="W257" s="513">
        <v>0</v>
      </c>
      <c r="X257" s="513">
        <v>0</v>
      </c>
      <c r="Y257" s="513">
        <v>0</v>
      </c>
      <c r="Z257" s="513">
        <v>0</v>
      </c>
      <c r="AA257" s="513">
        <v>0</v>
      </c>
      <c r="AB257" s="513">
        <v>0</v>
      </c>
      <c r="AC257" s="513">
        <v>0</v>
      </c>
      <c r="AD257" s="513">
        <v>0</v>
      </c>
      <c r="AE257" s="513">
        <v>0</v>
      </c>
      <c r="AF257" s="513">
        <v>0</v>
      </c>
      <c r="AG257" s="513">
        <v>0</v>
      </c>
      <c r="AH257" s="276">
        <v>0</v>
      </c>
      <c r="AI257" s="276">
        <v>0</v>
      </c>
      <c r="AJ257" s="276">
        <v>0</v>
      </c>
      <c r="AK257" s="276">
        <v>0</v>
      </c>
      <c r="AL257" s="276">
        <v>0</v>
      </c>
      <c r="AM257" s="276">
        <v>0</v>
      </c>
      <c r="AN257" s="276">
        <v>0</v>
      </c>
      <c r="AO257" s="276">
        <v>0</v>
      </c>
      <c r="AP257" s="276">
        <v>0</v>
      </c>
      <c r="AQ257" s="276">
        <v>0</v>
      </c>
      <c r="AR257" s="98"/>
    </row>
    <row r="258" spans="1:44" s="48" customFormat="1" x14ac:dyDescent="0.25">
      <c r="A258" s="274">
        <v>9</v>
      </c>
      <c r="B258" s="275" t="s">
        <v>457</v>
      </c>
      <c r="C258" s="274">
        <v>0</v>
      </c>
      <c r="D258" s="513">
        <v>0</v>
      </c>
      <c r="E258" s="513">
        <v>0</v>
      </c>
      <c r="F258" s="513">
        <v>0</v>
      </c>
      <c r="G258" s="513">
        <v>0</v>
      </c>
      <c r="H258" s="513">
        <v>0</v>
      </c>
      <c r="I258" s="513">
        <v>0</v>
      </c>
      <c r="J258" s="513">
        <v>0</v>
      </c>
      <c r="K258" s="513">
        <v>0</v>
      </c>
      <c r="L258" s="513">
        <v>0</v>
      </c>
      <c r="M258" s="513">
        <v>0</v>
      </c>
      <c r="N258" s="513">
        <v>0</v>
      </c>
      <c r="O258" s="513">
        <v>0</v>
      </c>
      <c r="P258" s="513">
        <v>0</v>
      </c>
      <c r="Q258" s="513">
        <v>0</v>
      </c>
      <c r="R258" s="513">
        <v>0</v>
      </c>
      <c r="S258" s="513">
        <v>0</v>
      </c>
      <c r="T258" s="513">
        <v>0</v>
      </c>
      <c r="U258" s="513">
        <v>0</v>
      </c>
      <c r="V258" s="513">
        <v>0</v>
      </c>
      <c r="W258" s="513">
        <v>0</v>
      </c>
      <c r="X258" s="513">
        <v>0</v>
      </c>
      <c r="Y258" s="513">
        <v>0</v>
      </c>
      <c r="Z258" s="513">
        <v>0</v>
      </c>
      <c r="AA258" s="513">
        <v>0</v>
      </c>
      <c r="AB258" s="513">
        <v>0</v>
      </c>
      <c r="AC258" s="513">
        <v>0</v>
      </c>
      <c r="AD258" s="513">
        <v>0</v>
      </c>
      <c r="AE258" s="513">
        <v>0</v>
      </c>
      <c r="AF258" s="513">
        <v>0</v>
      </c>
      <c r="AG258" s="513">
        <v>0</v>
      </c>
      <c r="AH258" s="276">
        <v>0</v>
      </c>
      <c r="AI258" s="276">
        <v>0</v>
      </c>
      <c r="AJ258" s="276">
        <v>0</v>
      </c>
      <c r="AK258" s="276">
        <v>0</v>
      </c>
      <c r="AL258" s="276">
        <v>0</v>
      </c>
      <c r="AM258" s="276">
        <v>0</v>
      </c>
      <c r="AN258" s="276">
        <v>0</v>
      </c>
      <c r="AO258" s="276">
        <v>0</v>
      </c>
      <c r="AP258" s="276">
        <v>0</v>
      </c>
      <c r="AQ258" s="276">
        <v>0</v>
      </c>
      <c r="AR258" s="98"/>
    </row>
    <row r="259" spans="1:44" s="48" customFormat="1" x14ac:dyDescent="0.25">
      <c r="A259" s="274">
        <v>10</v>
      </c>
      <c r="B259" s="275" t="s">
        <v>120</v>
      </c>
      <c r="C259" s="274">
        <v>0</v>
      </c>
      <c r="D259" s="513">
        <v>0</v>
      </c>
      <c r="E259" s="513">
        <v>0</v>
      </c>
      <c r="F259" s="513">
        <v>0</v>
      </c>
      <c r="G259" s="513">
        <v>0</v>
      </c>
      <c r="H259" s="513">
        <v>0</v>
      </c>
      <c r="I259" s="513">
        <v>0</v>
      </c>
      <c r="J259" s="513">
        <v>0</v>
      </c>
      <c r="K259" s="513">
        <v>0</v>
      </c>
      <c r="L259" s="513">
        <v>0</v>
      </c>
      <c r="M259" s="513">
        <v>0</v>
      </c>
      <c r="N259" s="513">
        <v>0</v>
      </c>
      <c r="O259" s="513">
        <v>0</v>
      </c>
      <c r="P259" s="513">
        <v>0</v>
      </c>
      <c r="Q259" s="513">
        <v>0</v>
      </c>
      <c r="R259" s="513">
        <v>0</v>
      </c>
      <c r="S259" s="513">
        <v>0</v>
      </c>
      <c r="T259" s="513">
        <v>0</v>
      </c>
      <c r="U259" s="513">
        <v>0</v>
      </c>
      <c r="V259" s="513">
        <v>0</v>
      </c>
      <c r="W259" s="513">
        <v>0</v>
      </c>
      <c r="X259" s="513">
        <v>0</v>
      </c>
      <c r="Y259" s="513">
        <v>0</v>
      </c>
      <c r="Z259" s="513">
        <v>0</v>
      </c>
      <c r="AA259" s="513">
        <v>0</v>
      </c>
      <c r="AB259" s="513">
        <v>0</v>
      </c>
      <c r="AC259" s="513">
        <v>0</v>
      </c>
      <c r="AD259" s="513">
        <v>0</v>
      </c>
      <c r="AE259" s="513">
        <v>0</v>
      </c>
      <c r="AF259" s="513">
        <v>0</v>
      </c>
      <c r="AG259" s="513">
        <v>0</v>
      </c>
      <c r="AH259" s="276">
        <v>0</v>
      </c>
      <c r="AI259" s="276">
        <v>0</v>
      </c>
      <c r="AJ259" s="276">
        <v>0</v>
      </c>
      <c r="AK259" s="276">
        <v>0</v>
      </c>
      <c r="AL259" s="276">
        <v>0</v>
      </c>
      <c r="AM259" s="276">
        <v>0</v>
      </c>
      <c r="AN259" s="276">
        <v>0</v>
      </c>
      <c r="AO259" s="276">
        <v>0</v>
      </c>
      <c r="AP259" s="276">
        <v>0</v>
      </c>
      <c r="AQ259" s="276">
        <v>0</v>
      </c>
      <c r="AR259" s="98"/>
    </row>
    <row r="260" spans="1:44" s="48" customFormat="1" x14ac:dyDescent="0.25">
      <c r="A260" s="274">
        <v>11</v>
      </c>
      <c r="B260" s="275" t="s">
        <v>466</v>
      </c>
      <c r="C260" s="274">
        <v>0</v>
      </c>
      <c r="D260" s="513">
        <v>0</v>
      </c>
      <c r="E260" s="513">
        <v>0</v>
      </c>
      <c r="F260" s="513">
        <v>0</v>
      </c>
      <c r="G260" s="513">
        <v>0</v>
      </c>
      <c r="H260" s="513">
        <v>0</v>
      </c>
      <c r="I260" s="513">
        <v>0</v>
      </c>
      <c r="J260" s="513">
        <v>0</v>
      </c>
      <c r="K260" s="513">
        <v>0</v>
      </c>
      <c r="L260" s="513">
        <v>0</v>
      </c>
      <c r="M260" s="513">
        <v>0</v>
      </c>
      <c r="N260" s="513">
        <v>0</v>
      </c>
      <c r="O260" s="513">
        <v>0</v>
      </c>
      <c r="P260" s="513">
        <v>0</v>
      </c>
      <c r="Q260" s="513">
        <v>0</v>
      </c>
      <c r="R260" s="513">
        <v>0</v>
      </c>
      <c r="S260" s="513">
        <v>0</v>
      </c>
      <c r="T260" s="513">
        <v>0</v>
      </c>
      <c r="U260" s="513">
        <v>0</v>
      </c>
      <c r="V260" s="513">
        <v>0</v>
      </c>
      <c r="W260" s="513">
        <v>0</v>
      </c>
      <c r="X260" s="513">
        <v>0</v>
      </c>
      <c r="Y260" s="513">
        <v>0</v>
      </c>
      <c r="Z260" s="513">
        <v>0</v>
      </c>
      <c r="AA260" s="513">
        <v>0</v>
      </c>
      <c r="AB260" s="513">
        <v>0</v>
      </c>
      <c r="AC260" s="513">
        <v>0</v>
      </c>
      <c r="AD260" s="513">
        <v>0</v>
      </c>
      <c r="AE260" s="513">
        <v>0</v>
      </c>
      <c r="AF260" s="513">
        <v>0</v>
      </c>
      <c r="AG260" s="513">
        <v>0</v>
      </c>
      <c r="AH260" s="276">
        <v>0</v>
      </c>
      <c r="AI260" s="276">
        <v>0</v>
      </c>
      <c r="AJ260" s="276">
        <v>0</v>
      </c>
      <c r="AK260" s="276">
        <v>0</v>
      </c>
      <c r="AL260" s="276">
        <v>0</v>
      </c>
      <c r="AM260" s="276">
        <v>0</v>
      </c>
      <c r="AN260" s="276">
        <v>0</v>
      </c>
      <c r="AO260" s="276">
        <v>0</v>
      </c>
      <c r="AP260" s="276">
        <v>0</v>
      </c>
      <c r="AQ260" s="276">
        <v>0</v>
      </c>
      <c r="AR260" s="98"/>
    </row>
    <row r="261" spans="1:44" s="48" customFormat="1" x14ac:dyDescent="0.25">
      <c r="A261" s="274">
        <v>12</v>
      </c>
      <c r="B261" s="275" t="s">
        <v>467</v>
      </c>
      <c r="C261" s="274">
        <v>0</v>
      </c>
      <c r="D261" s="513">
        <v>0</v>
      </c>
      <c r="E261" s="513">
        <v>0</v>
      </c>
      <c r="F261" s="513">
        <v>0</v>
      </c>
      <c r="G261" s="513">
        <v>0</v>
      </c>
      <c r="H261" s="513">
        <v>0</v>
      </c>
      <c r="I261" s="513">
        <v>0</v>
      </c>
      <c r="J261" s="513">
        <v>0</v>
      </c>
      <c r="K261" s="513">
        <v>0</v>
      </c>
      <c r="L261" s="513">
        <v>0</v>
      </c>
      <c r="M261" s="513">
        <v>0</v>
      </c>
      <c r="N261" s="513">
        <v>0</v>
      </c>
      <c r="O261" s="513">
        <v>0</v>
      </c>
      <c r="P261" s="513">
        <v>0</v>
      </c>
      <c r="Q261" s="513">
        <v>0</v>
      </c>
      <c r="R261" s="513">
        <v>0</v>
      </c>
      <c r="S261" s="513">
        <v>0</v>
      </c>
      <c r="T261" s="513">
        <v>0</v>
      </c>
      <c r="U261" s="513">
        <v>0</v>
      </c>
      <c r="V261" s="513">
        <v>0</v>
      </c>
      <c r="W261" s="513">
        <v>0</v>
      </c>
      <c r="X261" s="513">
        <v>3.5455317100000001</v>
      </c>
      <c r="Y261" s="513">
        <v>0.25129173999999999</v>
      </c>
      <c r="Z261" s="513">
        <v>1.7123466199999999</v>
      </c>
      <c r="AA261" s="513">
        <v>1.4353553499999998</v>
      </c>
      <c r="AB261" s="513">
        <v>0.14653799999999997</v>
      </c>
      <c r="AC261" s="513">
        <v>3.5455317100000001</v>
      </c>
      <c r="AD261" s="513">
        <v>0.25129173999999999</v>
      </c>
      <c r="AE261" s="513">
        <v>1.7123466199999999</v>
      </c>
      <c r="AF261" s="513">
        <v>1.4353553499999998</v>
      </c>
      <c r="AG261" s="513">
        <v>0.14653799999999997</v>
      </c>
      <c r="AH261" s="276">
        <v>0</v>
      </c>
      <c r="AI261" s="276">
        <v>0</v>
      </c>
      <c r="AJ261" s="276">
        <v>0</v>
      </c>
      <c r="AK261" s="276">
        <v>0</v>
      </c>
      <c r="AL261" s="276">
        <v>0</v>
      </c>
      <c r="AM261" s="276">
        <v>0</v>
      </c>
      <c r="AN261" s="276">
        <v>0</v>
      </c>
      <c r="AO261" s="276">
        <v>0</v>
      </c>
      <c r="AP261" s="276">
        <v>0.79</v>
      </c>
      <c r="AQ261" s="276">
        <v>0</v>
      </c>
      <c r="AR261" s="98"/>
    </row>
    <row r="262" spans="1:44" s="48" customFormat="1" ht="78.75" x14ac:dyDescent="0.25">
      <c r="A262" s="274">
        <v>0</v>
      </c>
      <c r="B262" s="275" t="s">
        <v>855</v>
      </c>
      <c r="C262" s="274" t="s">
        <v>388</v>
      </c>
      <c r="D262" s="513">
        <v>0</v>
      </c>
      <c r="E262" s="513">
        <v>0</v>
      </c>
      <c r="F262" s="513">
        <v>0</v>
      </c>
      <c r="G262" s="513">
        <v>0</v>
      </c>
      <c r="H262" s="513">
        <v>0</v>
      </c>
      <c r="I262" s="513">
        <v>0</v>
      </c>
      <c r="J262" s="513">
        <v>0</v>
      </c>
      <c r="K262" s="513">
        <v>0</v>
      </c>
      <c r="L262" s="513">
        <v>0</v>
      </c>
      <c r="M262" s="513">
        <v>0</v>
      </c>
      <c r="N262" s="513">
        <v>0</v>
      </c>
      <c r="O262" s="513">
        <v>0</v>
      </c>
      <c r="P262" s="513">
        <v>0</v>
      </c>
      <c r="Q262" s="513">
        <v>0</v>
      </c>
      <c r="R262" s="513">
        <v>0</v>
      </c>
      <c r="S262" s="513">
        <v>0</v>
      </c>
      <c r="T262" s="513">
        <v>0</v>
      </c>
      <c r="U262" s="513">
        <v>0</v>
      </c>
      <c r="V262" s="513">
        <v>0</v>
      </c>
      <c r="W262" s="513">
        <v>0</v>
      </c>
      <c r="X262" s="513">
        <v>1.92191789</v>
      </c>
      <c r="Y262" s="513">
        <v>0.14922076999999997</v>
      </c>
      <c r="Z262" s="513">
        <v>0.44109021000000004</v>
      </c>
      <c r="AA262" s="513">
        <v>1.3316069099999999</v>
      </c>
      <c r="AB262" s="513">
        <v>0</v>
      </c>
      <c r="AC262" s="513">
        <v>1.92191789</v>
      </c>
      <c r="AD262" s="513">
        <v>0.14922076999999997</v>
      </c>
      <c r="AE262" s="513">
        <v>0.44109021000000004</v>
      </c>
      <c r="AF262" s="513">
        <v>1.3316069099999999</v>
      </c>
      <c r="AG262" s="513">
        <v>0</v>
      </c>
      <c r="AH262" s="276">
        <v>0</v>
      </c>
      <c r="AI262" s="276">
        <v>0</v>
      </c>
      <c r="AJ262" s="276">
        <v>0</v>
      </c>
      <c r="AK262" s="276">
        <v>0</v>
      </c>
      <c r="AL262" s="276">
        <v>0</v>
      </c>
      <c r="AM262" s="276">
        <v>0</v>
      </c>
      <c r="AN262" s="276">
        <v>0</v>
      </c>
      <c r="AO262" s="276">
        <v>0</v>
      </c>
      <c r="AP262" s="276">
        <v>0</v>
      </c>
      <c r="AQ262" s="276">
        <v>0</v>
      </c>
      <c r="AR262" s="98"/>
    </row>
    <row r="263" spans="1:44" s="48" customFormat="1" ht="94.5" x14ac:dyDescent="0.25">
      <c r="A263" s="274">
        <v>0</v>
      </c>
      <c r="B263" s="275" t="s">
        <v>960</v>
      </c>
      <c r="C263" s="274" t="s">
        <v>388</v>
      </c>
      <c r="D263" s="513">
        <v>0</v>
      </c>
      <c r="E263" s="513">
        <v>0</v>
      </c>
      <c r="F263" s="513">
        <v>0</v>
      </c>
      <c r="G263" s="513">
        <v>0</v>
      </c>
      <c r="H263" s="513">
        <v>0</v>
      </c>
      <c r="I263" s="513">
        <v>0</v>
      </c>
      <c r="J263" s="513">
        <v>0</v>
      </c>
      <c r="K263" s="513">
        <v>0</v>
      </c>
      <c r="L263" s="513">
        <v>0</v>
      </c>
      <c r="M263" s="513">
        <v>0</v>
      </c>
      <c r="N263" s="513">
        <v>0</v>
      </c>
      <c r="O263" s="513">
        <v>0</v>
      </c>
      <c r="P263" s="513">
        <v>0</v>
      </c>
      <c r="Q263" s="513">
        <v>0</v>
      </c>
      <c r="R263" s="513">
        <v>0</v>
      </c>
      <c r="S263" s="513">
        <v>0</v>
      </c>
      <c r="T263" s="513">
        <v>0</v>
      </c>
      <c r="U263" s="513">
        <v>0</v>
      </c>
      <c r="V263" s="513">
        <v>0</v>
      </c>
      <c r="W263" s="513">
        <v>0</v>
      </c>
      <c r="X263" s="513">
        <v>1.6236138199999999</v>
      </c>
      <c r="Y263" s="513">
        <v>0.10207097</v>
      </c>
      <c r="Z263" s="513">
        <v>1.2712564099999999</v>
      </c>
      <c r="AA263" s="513">
        <v>0.10374844</v>
      </c>
      <c r="AB263" s="513">
        <v>0.14653799999999997</v>
      </c>
      <c r="AC263" s="513">
        <v>1.6236138199999999</v>
      </c>
      <c r="AD263" s="513">
        <v>0.10207097</v>
      </c>
      <c r="AE263" s="513">
        <v>1.2712564099999999</v>
      </c>
      <c r="AF263" s="513">
        <v>0.10374844</v>
      </c>
      <c r="AG263" s="513">
        <v>0.14653799999999997</v>
      </c>
      <c r="AH263" s="276">
        <v>0</v>
      </c>
      <c r="AI263" s="276">
        <v>0</v>
      </c>
      <c r="AJ263" s="276">
        <v>0</v>
      </c>
      <c r="AK263" s="276">
        <v>0</v>
      </c>
      <c r="AL263" s="276">
        <v>0</v>
      </c>
      <c r="AM263" s="276">
        <v>0</v>
      </c>
      <c r="AN263" s="276">
        <v>0</v>
      </c>
      <c r="AO263" s="276">
        <v>0</v>
      </c>
      <c r="AP263" s="276">
        <v>0.79</v>
      </c>
      <c r="AQ263" s="276">
        <v>1.6236138199999999</v>
      </c>
      <c r="AR263" s="98"/>
    </row>
    <row r="264" spans="1:44" s="48" customFormat="1" x14ac:dyDescent="0.25">
      <c r="A264" s="274">
        <v>13</v>
      </c>
      <c r="B264" s="275" t="s">
        <v>468</v>
      </c>
      <c r="C264" s="274">
        <v>0</v>
      </c>
      <c r="D264" s="513">
        <v>0</v>
      </c>
      <c r="E264" s="513">
        <v>0</v>
      </c>
      <c r="F264" s="513">
        <v>0</v>
      </c>
      <c r="G264" s="513">
        <v>0</v>
      </c>
      <c r="H264" s="513">
        <v>0</v>
      </c>
      <c r="I264" s="513">
        <v>0</v>
      </c>
      <c r="J264" s="513">
        <v>0</v>
      </c>
      <c r="K264" s="513">
        <v>0</v>
      </c>
      <c r="L264" s="513">
        <v>0</v>
      </c>
      <c r="M264" s="513">
        <v>0</v>
      </c>
      <c r="N264" s="513">
        <v>0</v>
      </c>
      <c r="O264" s="513">
        <v>0</v>
      </c>
      <c r="P264" s="513">
        <v>0</v>
      </c>
      <c r="Q264" s="513">
        <v>0</v>
      </c>
      <c r="R264" s="513">
        <v>0</v>
      </c>
      <c r="S264" s="513">
        <v>0</v>
      </c>
      <c r="T264" s="513">
        <v>0</v>
      </c>
      <c r="U264" s="513">
        <v>0</v>
      </c>
      <c r="V264" s="513">
        <v>0</v>
      </c>
      <c r="W264" s="513">
        <v>0</v>
      </c>
      <c r="X264" s="513">
        <v>0.34291053999999999</v>
      </c>
      <c r="Y264" s="513">
        <v>3.6064399999999996E-2</v>
      </c>
      <c r="Z264" s="513">
        <v>0.30394693</v>
      </c>
      <c r="AA264" s="513">
        <v>1.8873500000000001E-3</v>
      </c>
      <c r="AB264" s="513">
        <v>1.0118600000000001E-3</v>
      </c>
      <c r="AC264" s="513">
        <v>0.34291053999999999</v>
      </c>
      <c r="AD264" s="513">
        <v>3.6064399999999996E-2</v>
      </c>
      <c r="AE264" s="513">
        <v>0.30394693</v>
      </c>
      <c r="AF264" s="513">
        <v>1.8873500000000001E-3</v>
      </c>
      <c r="AG264" s="513">
        <v>1.0118600000000001E-3</v>
      </c>
      <c r="AH264" s="276">
        <v>0</v>
      </c>
      <c r="AI264" s="276">
        <v>0</v>
      </c>
      <c r="AJ264" s="276">
        <v>0</v>
      </c>
      <c r="AK264" s="276">
        <v>0</v>
      </c>
      <c r="AL264" s="276">
        <v>0</v>
      </c>
      <c r="AM264" s="276">
        <v>0</v>
      </c>
      <c r="AN264" s="276">
        <v>0</v>
      </c>
      <c r="AO264" s="276">
        <v>0</v>
      </c>
      <c r="AP264" s="276">
        <v>0.26200000000000001</v>
      </c>
      <c r="AQ264" s="276">
        <v>0</v>
      </c>
      <c r="AR264" s="98"/>
    </row>
    <row r="265" spans="1:44" s="48" customFormat="1" ht="31.5" x14ac:dyDescent="0.25">
      <c r="A265" s="274">
        <v>0</v>
      </c>
      <c r="B265" s="275" t="s">
        <v>961</v>
      </c>
      <c r="C265" s="274" t="s">
        <v>388</v>
      </c>
      <c r="D265" s="513">
        <v>0</v>
      </c>
      <c r="E265" s="513">
        <v>0</v>
      </c>
      <c r="F265" s="513">
        <v>0</v>
      </c>
      <c r="G265" s="513">
        <v>0</v>
      </c>
      <c r="H265" s="513">
        <v>0</v>
      </c>
      <c r="I265" s="513">
        <v>0</v>
      </c>
      <c r="J265" s="513">
        <v>0</v>
      </c>
      <c r="K265" s="513">
        <v>0</v>
      </c>
      <c r="L265" s="513">
        <v>0</v>
      </c>
      <c r="M265" s="513">
        <v>0</v>
      </c>
      <c r="N265" s="513">
        <v>0</v>
      </c>
      <c r="O265" s="513">
        <v>0</v>
      </c>
      <c r="P265" s="513">
        <v>0</v>
      </c>
      <c r="Q265" s="513">
        <v>0</v>
      </c>
      <c r="R265" s="513">
        <v>0</v>
      </c>
      <c r="S265" s="513">
        <v>0</v>
      </c>
      <c r="T265" s="513">
        <v>0</v>
      </c>
      <c r="U265" s="513">
        <v>0</v>
      </c>
      <c r="V265" s="513">
        <v>0</v>
      </c>
      <c r="W265" s="513">
        <v>0</v>
      </c>
      <c r="X265" s="513">
        <v>0.34291053999999999</v>
      </c>
      <c r="Y265" s="513">
        <v>3.6064399999999996E-2</v>
      </c>
      <c r="Z265" s="513">
        <v>0.30394693</v>
      </c>
      <c r="AA265" s="513">
        <v>1.8873500000000001E-3</v>
      </c>
      <c r="AB265" s="513">
        <v>1.0118600000000001E-3</v>
      </c>
      <c r="AC265" s="513">
        <v>0.34291053999999999</v>
      </c>
      <c r="AD265" s="513">
        <v>3.6064399999999996E-2</v>
      </c>
      <c r="AE265" s="513">
        <v>0.30394693</v>
      </c>
      <c r="AF265" s="513">
        <v>1.8873500000000001E-3</v>
      </c>
      <c r="AG265" s="513">
        <v>1.0118600000000001E-3</v>
      </c>
      <c r="AH265" s="276">
        <v>0</v>
      </c>
      <c r="AI265" s="276">
        <v>0</v>
      </c>
      <c r="AJ265" s="276">
        <v>0</v>
      </c>
      <c r="AK265" s="276">
        <v>0</v>
      </c>
      <c r="AL265" s="276">
        <v>0</v>
      </c>
      <c r="AM265" s="276">
        <v>0</v>
      </c>
      <c r="AN265" s="276">
        <v>0</v>
      </c>
      <c r="AO265" s="276">
        <v>0</v>
      </c>
      <c r="AP265" s="276">
        <v>0.26200000000000001</v>
      </c>
      <c r="AQ265" s="276">
        <v>0.34291054000000004</v>
      </c>
      <c r="AR265" s="98"/>
    </row>
    <row r="266" spans="1:44" s="48" customFormat="1" x14ac:dyDescent="0.25">
      <c r="A266" s="274">
        <v>14</v>
      </c>
      <c r="B266" s="275" t="s">
        <v>458</v>
      </c>
      <c r="C266" s="274">
        <v>0</v>
      </c>
      <c r="D266" s="513">
        <v>0</v>
      </c>
      <c r="E266" s="513">
        <v>0</v>
      </c>
      <c r="F266" s="513">
        <v>0</v>
      </c>
      <c r="G266" s="513">
        <v>0</v>
      </c>
      <c r="H266" s="513">
        <v>0</v>
      </c>
      <c r="I266" s="513">
        <v>0</v>
      </c>
      <c r="J266" s="513">
        <v>0</v>
      </c>
      <c r="K266" s="513">
        <v>0</v>
      </c>
      <c r="L266" s="513">
        <v>0</v>
      </c>
      <c r="M266" s="513">
        <v>0</v>
      </c>
      <c r="N266" s="513">
        <v>0</v>
      </c>
      <c r="O266" s="513">
        <v>0</v>
      </c>
      <c r="P266" s="513">
        <v>0</v>
      </c>
      <c r="Q266" s="513">
        <v>0</v>
      </c>
      <c r="R266" s="513">
        <v>0</v>
      </c>
      <c r="S266" s="513">
        <v>0</v>
      </c>
      <c r="T266" s="513">
        <v>0</v>
      </c>
      <c r="U266" s="513">
        <v>0</v>
      </c>
      <c r="V266" s="513">
        <v>0</v>
      </c>
      <c r="W266" s="513">
        <v>0</v>
      </c>
      <c r="X266" s="513">
        <v>0</v>
      </c>
      <c r="Y266" s="513">
        <v>0</v>
      </c>
      <c r="Z266" s="513">
        <v>0</v>
      </c>
      <c r="AA266" s="513">
        <v>0</v>
      </c>
      <c r="AB266" s="513">
        <v>0</v>
      </c>
      <c r="AC266" s="513">
        <v>0</v>
      </c>
      <c r="AD266" s="513">
        <v>0</v>
      </c>
      <c r="AE266" s="513">
        <v>0</v>
      </c>
      <c r="AF266" s="513">
        <v>0</v>
      </c>
      <c r="AG266" s="513">
        <v>0</v>
      </c>
      <c r="AH266" s="276">
        <v>0</v>
      </c>
      <c r="AI266" s="276">
        <v>0</v>
      </c>
      <c r="AJ266" s="276">
        <v>0</v>
      </c>
      <c r="AK266" s="276">
        <v>0</v>
      </c>
      <c r="AL266" s="276">
        <v>0</v>
      </c>
      <c r="AM266" s="276">
        <v>0</v>
      </c>
      <c r="AN266" s="276">
        <v>0</v>
      </c>
      <c r="AO266" s="276">
        <v>0</v>
      </c>
      <c r="AP266" s="276">
        <v>0</v>
      </c>
      <c r="AQ266" s="276">
        <v>0</v>
      </c>
      <c r="AR266" s="98"/>
    </row>
    <row r="267" spans="1:44" s="48" customFormat="1" x14ac:dyDescent="0.25">
      <c r="A267" s="274">
        <v>15</v>
      </c>
      <c r="B267" s="275" t="s">
        <v>459</v>
      </c>
      <c r="C267" s="274">
        <v>0</v>
      </c>
      <c r="D267" s="513">
        <v>0</v>
      </c>
      <c r="E267" s="513">
        <v>0</v>
      </c>
      <c r="F267" s="513">
        <v>0</v>
      </c>
      <c r="G267" s="513">
        <v>0</v>
      </c>
      <c r="H267" s="513">
        <v>0</v>
      </c>
      <c r="I267" s="513">
        <v>0</v>
      </c>
      <c r="J267" s="513">
        <v>0</v>
      </c>
      <c r="K267" s="513">
        <v>0</v>
      </c>
      <c r="L267" s="513">
        <v>0</v>
      </c>
      <c r="M267" s="513">
        <v>0</v>
      </c>
      <c r="N267" s="513">
        <v>0</v>
      </c>
      <c r="O267" s="513">
        <v>0</v>
      </c>
      <c r="P267" s="513">
        <v>0</v>
      </c>
      <c r="Q267" s="513">
        <v>0</v>
      </c>
      <c r="R267" s="513">
        <v>0</v>
      </c>
      <c r="S267" s="513">
        <v>0</v>
      </c>
      <c r="T267" s="513">
        <v>0</v>
      </c>
      <c r="U267" s="513">
        <v>0</v>
      </c>
      <c r="V267" s="513">
        <v>0</v>
      </c>
      <c r="W267" s="513">
        <v>0</v>
      </c>
      <c r="X267" s="513">
        <v>0</v>
      </c>
      <c r="Y267" s="513">
        <v>0</v>
      </c>
      <c r="Z267" s="513">
        <v>0</v>
      </c>
      <c r="AA267" s="513">
        <v>0</v>
      </c>
      <c r="AB267" s="513">
        <v>0</v>
      </c>
      <c r="AC267" s="513">
        <v>0</v>
      </c>
      <c r="AD267" s="513">
        <v>0</v>
      </c>
      <c r="AE267" s="513">
        <v>0</v>
      </c>
      <c r="AF267" s="513">
        <v>0</v>
      </c>
      <c r="AG267" s="513">
        <v>0</v>
      </c>
      <c r="AH267" s="276">
        <v>0</v>
      </c>
      <c r="AI267" s="276">
        <v>0</v>
      </c>
      <c r="AJ267" s="276">
        <v>0</v>
      </c>
      <c r="AK267" s="276">
        <v>0</v>
      </c>
      <c r="AL267" s="276">
        <v>0</v>
      </c>
      <c r="AM267" s="276">
        <v>0</v>
      </c>
      <c r="AN267" s="276">
        <v>0</v>
      </c>
      <c r="AO267" s="276">
        <v>0</v>
      </c>
      <c r="AP267" s="276">
        <v>0</v>
      </c>
      <c r="AQ267" s="276">
        <v>0</v>
      </c>
      <c r="AR267" s="98"/>
    </row>
    <row r="268" spans="1:44" s="48" customFormat="1" x14ac:dyDescent="0.25">
      <c r="A268" s="274">
        <v>16</v>
      </c>
      <c r="B268" s="275" t="s">
        <v>460</v>
      </c>
      <c r="C268" s="274">
        <v>0</v>
      </c>
      <c r="D268" s="513">
        <v>0</v>
      </c>
      <c r="E268" s="513">
        <v>0</v>
      </c>
      <c r="F268" s="513">
        <v>0</v>
      </c>
      <c r="G268" s="513">
        <v>0</v>
      </c>
      <c r="H268" s="513">
        <v>0</v>
      </c>
      <c r="I268" s="513">
        <v>3.7174968999999995</v>
      </c>
      <c r="J268" s="513">
        <v>9.2174479999999989E-2</v>
      </c>
      <c r="K268" s="513">
        <v>0.64978666000000007</v>
      </c>
      <c r="L268" s="513">
        <v>2.8161548099999996</v>
      </c>
      <c r="M268" s="513">
        <v>0.15938095000000002</v>
      </c>
      <c r="N268" s="513">
        <v>3.7174968999999995</v>
      </c>
      <c r="O268" s="513">
        <v>9.2174479999999989E-2</v>
      </c>
      <c r="P268" s="513">
        <v>0.64978666000000007</v>
      </c>
      <c r="Q268" s="513">
        <v>2.8161548099999996</v>
      </c>
      <c r="R268" s="513">
        <v>0.15938095000000002</v>
      </c>
      <c r="S268" s="513">
        <v>2.524</v>
      </c>
      <c r="T268" s="513">
        <v>0</v>
      </c>
      <c r="U268" s="513">
        <v>6.0999999999999999E-2</v>
      </c>
      <c r="V268" s="513">
        <v>0</v>
      </c>
      <c r="W268" s="513">
        <v>2.4630000000000001</v>
      </c>
      <c r="X268" s="513">
        <v>8.6769999999999996</v>
      </c>
      <c r="Y268" s="513">
        <v>5.3999999999999999E-2</v>
      </c>
      <c r="Z268" s="513">
        <v>5.2559999999999993</v>
      </c>
      <c r="AA268" s="513">
        <v>1.359</v>
      </c>
      <c r="AB268" s="513">
        <v>2.008</v>
      </c>
      <c r="AC268" s="513">
        <v>6.1529999999999996</v>
      </c>
      <c r="AD268" s="513">
        <v>5.3999999999999999E-2</v>
      </c>
      <c r="AE268" s="513">
        <v>5.1949999999999994</v>
      </c>
      <c r="AF268" s="513">
        <v>1.359</v>
      </c>
      <c r="AG268" s="513">
        <v>-0.45500000000000007</v>
      </c>
      <c r="AH268" s="276">
        <v>0</v>
      </c>
      <c r="AI268" s="276">
        <v>0</v>
      </c>
      <c r="AJ268" s="276">
        <v>0</v>
      </c>
      <c r="AK268" s="276">
        <v>0</v>
      </c>
      <c r="AL268" s="276">
        <v>0</v>
      </c>
      <c r="AM268" s="276">
        <v>0</v>
      </c>
      <c r="AN268" s="276">
        <v>0</v>
      </c>
      <c r="AO268" s="276">
        <v>0</v>
      </c>
      <c r="AP268" s="276">
        <v>0</v>
      </c>
      <c r="AQ268" s="276">
        <v>0</v>
      </c>
      <c r="AR268" s="98"/>
    </row>
    <row r="269" spans="1:44" s="48" customFormat="1" ht="31.5" x14ac:dyDescent="0.25">
      <c r="A269" s="274">
        <v>0</v>
      </c>
      <c r="B269" s="275" t="s">
        <v>621</v>
      </c>
      <c r="C269" s="274" t="s">
        <v>385</v>
      </c>
      <c r="D269" s="513">
        <v>0</v>
      </c>
      <c r="E269" s="513">
        <v>0</v>
      </c>
      <c r="F269" s="513">
        <v>0</v>
      </c>
      <c r="G269" s="513">
        <v>0</v>
      </c>
      <c r="H269" s="513">
        <v>0</v>
      </c>
      <c r="I269" s="513">
        <v>0</v>
      </c>
      <c r="J269" s="513">
        <v>0</v>
      </c>
      <c r="K269" s="513">
        <v>0</v>
      </c>
      <c r="L269" s="513">
        <v>0</v>
      </c>
      <c r="M269" s="513">
        <v>0</v>
      </c>
      <c r="N269" s="513">
        <v>0</v>
      </c>
      <c r="O269" s="513">
        <v>0</v>
      </c>
      <c r="P269" s="513">
        <v>0</v>
      </c>
      <c r="Q269" s="513">
        <v>0</v>
      </c>
      <c r="R269" s="513">
        <v>0</v>
      </c>
      <c r="S269" s="513">
        <v>0</v>
      </c>
      <c r="T269" s="513">
        <v>0</v>
      </c>
      <c r="U269" s="513">
        <v>0</v>
      </c>
      <c r="V269" s="513">
        <v>0</v>
      </c>
      <c r="W269" s="513">
        <v>0</v>
      </c>
      <c r="X269" s="513">
        <v>2.8119999999999998</v>
      </c>
      <c r="Y269" s="513">
        <v>0</v>
      </c>
      <c r="Z269" s="513">
        <v>1.992</v>
      </c>
      <c r="AA269" s="513">
        <v>0</v>
      </c>
      <c r="AB269" s="513">
        <v>0.81999999999999984</v>
      </c>
      <c r="AC269" s="513">
        <v>2.8119999999999998</v>
      </c>
      <c r="AD269" s="513">
        <v>0</v>
      </c>
      <c r="AE269" s="513">
        <v>1.992</v>
      </c>
      <c r="AF269" s="513">
        <v>0</v>
      </c>
      <c r="AG269" s="513">
        <v>0.81999999999999984</v>
      </c>
      <c r="AH269" s="276">
        <v>0</v>
      </c>
      <c r="AI269" s="276">
        <v>0</v>
      </c>
      <c r="AJ269" s="276">
        <v>0</v>
      </c>
      <c r="AK269" s="276">
        <v>0</v>
      </c>
      <c r="AL269" s="276">
        <v>0</v>
      </c>
      <c r="AM269" s="276">
        <v>0</v>
      </c>
      <c r="AN269" s="276">
        <v>0</v>
      </c>
      <c r="AO269" s="276">
        <v>0</v>
      </c>
      <c r="AP269" s="276">
        <v>0</v>
      </c>
      <c r="AQ269" s="276">
        <v>0</v>
      </c>
      <c r="AR269" s="98"/>
    </row>
    <row r="270" spans="1:44" s="48" customFormat="1" ht="31.5" x14ac:dyDescent="0.25">
      <c r="A270" s="274"/>
      <c r="B270" s="275" t="s">
        <v>623</v>
      </c>
      <c r="C270" s="274" t="s">
        <v>385</v>
      </c>
      <c r="D270" s="513">
        <v>0</v>
      </c>
      <c r="E270" s="513">
        <v>0</v>
      </c>
      <c r="F270" s="513">
        <v>0</v>
      </c>
      <c r="G270" s="513">
        <v>0</v>
      </c>
      <c r="H270" s="513">
        <v>0</v>
      </c>
      <c r="I270" s="513">
        <v>2.4895305399999996</v>
      </c>
      <c r="J270" s="513">
        <v>0</v>
      </c>
      <c r="K270" s="513">
        <v>0</v>
      </c>
      <c r="L270" s="513">
        <v>2.4895305399999996</v>
      </c>
      <c r="M270" s="513">
        <v>0</v>
      </c>
      <c r="N270" s="513">
        <v>2.4895305399999996</v>
      </c>
      <c r="O270" s="513">
        <v>0</v>
      </c>
      <c r="P270" s="513">
        <v>0</v>
      </c>
      <c r="Q270" s="513">
        <v>2.4895305399999996</v>
      </c>
      <c r="R270" s="513">
        <v>0</v>
      </c>
      <c r="S270" s="513">
        <v>1.2</v>
      </c>
      <c r="T270" s="513">
        <v>0</v>
      </c>
      <c r="U270" s="513">
        <v>0</v>
      </c>
      <c r="V270" s="513">
        <v>0</v>
      </c>
      <c r="W270" s="513">
        <v>1.2</v>
      </c>
      <c r="X270" s="513">
        <v>1.075</v>
      </c>
      <c r="Y270" s="513">
        <v>0</v>
      </c>
      <c r="Z270" s="513">
        <v>1.02</v>
      </c>
      <c r="AA270" s="513">
        <v>0</v>
      </c>
      <c r="AB270" s="513">
        <v>5.4999999999999938E-2</v>
      </c>
      <c r="AC270" s="513">
        <v>-0.125</v>
      </c>
      <c r="AD270" s="513">
        <v>0</v>
      </c>
      <c r="AE270" s="513">
        <v>1.02</v>
      </c>
      <c r="AF270" s="513">
        <v>0</v>
      </c>
      <c r="AG270" s="513">
        <v>-1.145</v>
      </c>
      <c r="AH270" s="276">
        <v>0</v>
      </c>
      <c r="AI270" s="276">
        <v>0</v>
      </c>
      <c r="AJ270" s="276">
        <v>0</v>
      </c>
      <c r="AK270" s="276">
        <v>0</v>
      </c>
      <c r="AL270" s="276">
        <v>0</v>
      </c>
      <c r="AM270" s="276">
        <v>0</v>
      </c>
      <c r="AN270" s="276">
        <v>0</v>
      </c>
      <c r="AO270" s="276">
        <v>0</v>
      </c>
      <c r="AP270" s="276">
        <v>0</v>
      </c>
      <c r="AQ270" s="276">
        <v>0</v>
      </c>
      <c r="AR270" s="98"/>
    </row>
    <row r="271" spans="1:44" s="48" customFormat="1" ht="31.5" x14ac:dyDescent="0.25">
      <c r="A271" s="274"/>
      <c r="B271" s="275" t="s">
        <v>624</v>
      </c>
      <c r="C271" s="274" t="s">
        <v>385</v>
      </c>
      <c r="D271" s="513">
        <v>0</v>
      </c>
      <c r="E271" s="513">
        <v>0</v>
      </c>
      <c r="F271" s="513">
        <v>0</v>
      </c>
      <c r="G271" s="513">
        <v>0</v>
      </c>
      <c r="H271" s="513">
        <v>0</v>
      </c>
      <c r="I271" s="513">
        <v>8.8050000000000003E-2</v>
      </c>
      <c r="J271" s="513">
        <v>0</v>
      </c>
      <c r="K271" s="513">
        <v>0</v>
      </c>
      <c r="L271" s="513">
        <v>8.8050000000000003E-2</v>
      </c>
      <c r="M271" s="513">
        <v>0</v>
      </c>
      <c r="N271" s="513">
        <v>8.8050000000000003E-2</v>
      </c>
      <c r="O271" s="513">
        <v>0</v>
      </c>
      <c r="P271" s="513">
        <v>0</v>
      </c>
      <c r="Q271" s="513">
        <v>8.8050000000000003E-2</v>
      </c>
      <c r="R271" s="513">
        <v>0</v>
      </c>
      <c r="S271" s="513">
        <v>1.2</v>
      </c>
      <c r="T271" s="513">
        <v>0</v>
      </c>
      <c r="U271" s="513">
        <v>0</v>
      </c>
      <c r="V271" s="513">
        <v>0</v>
      </c>
      <c r="W271" s="513">
        <v>1.2</v>
      </c>
      <c r="X271" s="513">
        <v>1.2210000000000001</v>
      </c>
      <c r="Y271" s="513">
        <v>0</v>
      </c>
      <c r="Z271" s="513">
        <v>1.0880000000000001</v>
      </c>
      <c r="AA271" s="513">
        <v>0</v>
      </c>
      <c r="AB271" s="513">
        <v>0.13300000000000001</v>
      </c>
      <c r="AC271" s="513">
        <v>2.100000000000013E-2</v>
      </c>
      <c r="AD271" s="513">
        <v>0</v>
      </c>
      <c r="AE271" s="513">
        <v>1.0880000000000001</v>
      </c>
      <c r="AF271" s="513">
        <v>0</v>
      </c>
      <c r="AG271" s="513">
        <v>-1.0669999999999999</v>
      </c>
      <c r="AH271" s="276">
        <v>0</v>
      </c>
      <c r="AI271" s="276">
        <v>0</v>
      </c>
      <c r="AJ271" s="276">
        <v>0</v>
      </c>
      <c r="AK271" s="276">
        <v>0</v>
      </c>
      <c r="AL271" s="276">
        <v>0</v>
      </c>
      <c r="AM271" s="276">
        <v>0</v>
      </c>
      <c r="AN271" s="276">
        <v>0</v>
      </c>
      <c r="AO271" s="276">
        <v>0</v>
      </c>
      <c r="AP271" s="276">
        <v>0</v>
      </c>
      <c r="AQ271" s="276">
        <v>0</v>
      </c>
      <c r="AR271" s="98"/>
    </row>
    <row r="272" spans="1:44" s="48" customFormat="1" ht="47.25" x14ac:dyDescent="0.25">
      <c r="A272" s="274"/>
      <c r="B272" s="275" t="s">
        <v>856</v>
      </c>
      <c r="C272" s="274" t="s">
        <v>385</v>
      </c>
      <c r="D272" s="513">
        <v>0</v>
      </c>
      <c r="E272" s="513">
        <v>0</v>
      </c>
      <c r="F272" s="513">
        <v>0</v>
      </c>
      <c r="G272" s="513">
        <v>0</v>
      </c>
      <c r="H272" s="513">
        <v>0</v>
      </c>
      <c r="I272" s="513">
        <v>0</v>
      </c>
      <c r="J272" s="513">
        <v>0</v>
      </c>
      <c r="K272" s="513">
        <v>0</v>
      </c>
      <c r="L272" s="513">
        <v>0</v>
      </c>
      <c r="M272" s="513">
        <v>0</v>
      </c>
      <c r="N272" s="513">
        <v>0</v>
      </c>
      <c r="O272" s="513">
        <v>0</v>
      </c>
      <c r="P272" s="513">
        <v>0</v>
      </c>
      <c r="Q272" s="513">
        <v>0</v>
      </c>
      <c r="R272" s="513">
        <v>0</v>
      </c>
      <c r="S272" s="513">
        <v>0.124</v>
      </c>
      <c r="T272" s="513">
        <v>0</v>
      </c>
      <c r="U272" s="513">
        <v>6.0999999999999999E-2</v>
      </c>
      <c r="V272" s="513">
        <v>0</v>
      </c>
      <c r="W272" s="513">
        <v>6.3E-2</v>
      </c>
      <c r="X272" s="513">
        <v>0.124</v>
      </c>
      <c r="Y272" s="513">
        <v>0</v>
      </c>
      <c r="Z272" s="513">
        <v>6.0999999999999999E-2</v>
      </c>
      <c r="AA272" s="513">
        <v>0</v>
      </c>
      <c r="AB272" s="513">
        <v>6.3E-2</v>
      </c>
      <c r="AC272" s="513">
        <v>0</v>
      </c>
      <c r="AD272" s="513">
        <v>0</v>
      </c>
      <c r="AE272" s="513">
        <v>0</v>
      </c>
      <c r="AF272" s="513">
        <v>0</v>
      </c>
      <c r="AG272" s="513">
        <v>0</v>
      </c>
      <c r="AH272" s="276">
        <v>0</v>
      </c>
      <c r="AI272" s="276">
        <v>0</v>
      </c>
      <c r="AJ272" s="276">
        <v>0</v>
      </c>
      <c r="AK272" s="276">
        <v>0</v>
      </c>
      <c r="AL272" s="276">
        <v>0</v>
      </c>
      <c r="AM272" s="276">
        <v>0</v>
      </c>
      <c r="AN272" s="276">
        <v>0</v>
      </c>
      <c r="AO272" s="276">
        <v>0</v>
      </c>
      <c r="AP272" s="276">
        <v>0</v>
      </c>
      <c r="AQ272" s="276">
        <v>0</v>
      </c>
      <c r="AR272" s="98"/>
    </row>
    <row r="273" spans="1:44" s="48" customFormat="1" ht="47.25" x14ac:dyDescent="0.25">
      <c r="A273" s="274">
        <v>0</v>
      </c>
      <c r="B273" s="275" t="s">
        <v>857</v>
      </c>
      <c r="C273" s="274" t="s">
        <v>385</v>
      </c>
      <c r="D273" s="513">
        <v>0</v>
      </c>
      <c r="E273" s="513">
        <v>0</v>
      </c>
      <c r="F273" s="513">
        <v>0</v>
      </c>
      <c r="G273" s="513">
        <v>0</v>
      </c>
      <c r="H273" s="513">
        <v>0</v>
      </c>
      <c r="I273" s="513">
        <v>0</v>
      </c>
      <c r="J273" s="513">
        <v>0</v>
      </c>
      <c r="K273" s="513">
        <v>0</v>
      </c>
      <c r="L273" s="513">
        <v>0</v>
      </c>
      <c r="M273" s="513">
        <v>0</v>
      </c>
      <c r="N273" s="513">
        <v>0</v>
      </c>
      <c r="O273" s="513">
        <v>0</v>
      </c>
      <c r="P273" s="513">
        <v>0</v>
      </c>
      <c r="Q273" s="513">
        <v>0</v>
      </c>
      <c r="R273" s="513">
        <v>0</v>
      </c>
      <c r="S273" s="513">
        <v>0</v>
      </c>
      <c r="T273" s="513">
        <v>0</v>
      </c>
      <c r="U273" s="513">
        <v>0</v>
      </c>
      <c r="V273" s="513">
        <v>0</v>
      </c>
      <c r="W273" s="513">
        <v>0</v>
      </c>
      <c r="X273" s="513">
        <v>0.89400000000000013</v>
      </c>
      <c r="Y273" s="513">
        <v>5.3999999999999999E-2</v>
      </c>
      <c r="Z273" s="513">
        <v>0.56299999999999994</v>
      </c>
      <c r="AA273" s="513">
        <v>0.16</v>
      </c>
      <c r="AB273" s="513">
        <v>0.11700000000000008</v>
      </c>
      <c r="AC273" s="513">
        <v>0.89400000000000013</v>
      </c>
      <c r="AD273" s="513">
        <v>5.3999999999999999E-2</v>
      </c>
      <c r="AE273" s="513">
        <v>0.56299999999999994</v>
      </c>
      <c r="AF273" s="513">
        <v>0.16</v>
      </c>
      <c r="AG273" s="513">
        <v>0.11700000000000008</v>
      </c>
      <c r="AH273" s="276">
        <v>0</v>
      </c>
      <c r="AI273" s="276">
        <v>0</v>
      </c>
      <c r="AJ273" s="276">
        <v>0</v>
      </c>
      <c r="AK273" s="276">
        <v>0</v>
      </c>
      <c r="AL273" s="276">
        <v>0</v>
      </c>
      <c r="AM273" s="276">
        <v>0</v>
      </c>
      <c r="AN273" s="276">
        <v>0</v>
      </c>
      <c r="AO273" s="276">
        <v>0</v>
      </c>
      <c r="AP273" s="276">
        <v>0</v>
      </c>
      <c r="AQ273" s="276">
        <v>0</v>
      </c>
      <c r="AR273" s="98"/>
    </row>
    <row r="274" spans="1:44" s="48" customFormat="1" ht="31.5" x14ac:dyDescent="0.25">
      <c r="A274" s="274">
        <v>0</v>
      </c>
      <c r="B274" s="275" t="s">
        <v>858</v>
      </c>
      <c r="C274" s="274" t="s">
        <v>385</v>
      </c>
      <c r="D274" s="513">
        <v>0</v>
      </c>
      <c r="E274" s="513">
        <v>0</v>
      </c>
      <c r="F274" s="513">
        <v>0</v>
      </c>
      <c r="G274" s="513">
        <v>0</v>
      </c>
      <c r="H274" s="513">
        <v>0</v>
      </c>
      <c r="I274" s="513">
        <v>0</v>
      </c>
      <c r="J274" s="513">
        <v>0</v>
      </c>
      <c r="K274" s="513">
        <v>0</v>
      </c>
      <c r="L274" s="513">
        <v>0</v>
      </c>
      <c r="M274" s="513">
        <v>0</v>
      </c>
      <c r="N274" s="513">
        <v>0</v>
      </c>
      <c r="O274" s="513">
        <v>0</v>
      </c>
      <c r="P274" s="513">
        <v>0</v>
      </c>
      <c r="Q274" s="513">
        <v>0</v>
      </c>
      <c r="R274" s="513">
        <v>0</v>
      </c>
      <c r="S274" s="513">
        <v>0</v>
      </c>
      <c r="T274" s="513">
        <v>0</v>
      </c>
      <c r="U274" s="513">
        <v>0</v>
      </c>
      <c r="V274" s="513">
        <v>0</v>
      </c>
      <c r="W274" s="513">
        <v>0</v>
      </c>
      <c r="X274" s="513">
        <v>8.5000000000000006E-2</v>
      </c>
      <c r="Y274" s="513">
        <v>0</v>
      </c>
      <c r="Z274" s="513">
        <v>0</v>
      </c>
      <c r="AA274" s="513">
        <v>0</v>
      </c>
      <c r="AB274" s="513">
        <v>8.5000000000000006E-2</v>
      </c>
      <c r="AC274" s="513">
        <v>8.5000000000000006E-2</v>
      </c>
      <c r="AD274" s="513">
        <v>0</v>
      </c>
      <c r="AE274" s="513">
        <v>0</v>
      </c>
      <c r="AF274" s="513">
        <v>0</v>
      </c>
      <c r="AG274" s="513">
        <v>8.5000000000000006E-2</v>
      </c>
      <c r="AH274" s="276">
        <v>0</v>
      </c>
      <c r="AI274" s="276">
        <v>0</v>
      </c>
      <c r="AJ274" s="276">
        <v>0</v>
      </c>
      <c r="AK274" s="276">
        <v>0</v>
      </c>
      <c r="AL274" s="276">
        <v>0</v>
      </c>
      <c r="AM274" s="276">
        <v>0</v>
      </c>
      <c r="AN274" s="276">
        <v>0</v>
      </c>
      <c r="AO274" s="276">
        <v>0</v>
      </c>
      <c r="AP274" s="276">
        <v>0</v>
      </c>
      <c r="AQ274" s="276">
        <v>0</v>
      </c>
      <c r="AR274" s="98"/>
    </row>
    <row r="275" spans="1:44" s="48" customFormat="1" ht="63" x14ac:dyDescent="0.25">
      <c r="A275" s="274">
        <v>0</v>
      </c>
      <c r="B275" s="275" t="s">
        <v>581</v>
      </c>
      <c r="C275" s="274" t="s">
        <v>385</v>
      </c>
      <c r="D275" s="513">
        <v>0</v>
      </c>
      <c r="E275" s="513">
        <v>0</v>
      </c>
      <c r="F275" s="513">
        <v>0</v>
      </c>
      <c r="G275" s="513">
        <v>0</v>
      </c>
      <c r="H275" s="513">
        <v>0</v>
      </c>
      <c r="I275" s="513">
        <v>0.23857426999999998</v>
      </c>
      <c r="J275" s="513">
        <v>0</v>
      </c>
      <c r="K275" s="513">
        <v>0</v>
      </c>
      <c r="L275" s="513">
        <v>0.23857426999999998</v>
      </c>
      <c r="M275" s="513">
        <v>0</v>
      </c>
      <c r="N275" s="513">
        <v>0.23857426999999998</v>
      </c>
      <c r="O275" s="513">
        <v>0</v>
      </c>
      <c r="P275" s="513">
        <v>0</v>
      </c>
      <c r="Q275" s="513">
        <v>0.23857426999999998</v>
      </c>
      <c r="R275" s="513">
        <v>0</v>
      </c>
      <c r="S275" s="513">
        <v>0</v>
      </c>
      <c r="T275" s="513">
        <v>0</v>
      </c>
      <c r="U275" s="513">
        <v>0</v>
      </c>
      <c r="V275" s="513">
        <v>0</v>
      </c>
      <c r="W275" s="513">
        <v>0</v>
      </c>
      <c r="X275" s="513">
        <v>1.3740000000000001</v>
      </c>
      <c r="Y275" s="513">
        <v>0</v>
      </c>
      <c r="Z275" s="513">
        <v>0.29299999999999998</v>
      </c>
      <c r="AA275" s="513">
        <v>0.55000000000000004</v>
      </c>
      <c r="AB275" s="513">
        <v>0.53100000000000014</v>
      </c>
      <c r="AC275" s="513">
        <v>1.3740000000000001</v>
      </c>
      <c r="AD275" s="513">
        <v>0</v>
      </c>
      <c r="AE275" s="513">
        <v>0.29299999999999998</v>
      </c>
      <c r="AF275" s="513">
        <v>0.55000000000000004</v>
      </c>
      <c r="AG275" s="513">
        <v>0.53100000000000014</v>
      </c>
      <c r="AH275" s="276">
        <v>0</v>
      </c>
      <c r="AI275" s="276">
        <v>0</v>
      </c>
      <c r="AJ275" s="276">
        <v>0</v>
      </c>
      <c r="AK275" s="276">
        <v>0</v>
      </c>
      <c r="AL275" s="276">
        <v>0</v>
      </c>
      <c r="AM275" s="276">
        <v>0</v>
      </c>
      <c r="AN275" s="276">
        <v>0</v>
      </c>
      <c r="AO275" s="276">
        <v>0</v>
      </c>
      <c r="AP275" s="276">
        <v>0</v>
      </c>
      <c r="AQ275" s="276">
        <v>0</v>
      </c>
      <c r="AR275" s="98"/>
    </row>
    <row r="276" spans="1:44" s="48" customFormat="1" ht="47.25" x14ac:dyDescent="0.25">
      <c r="A276" s="274"/>
      <c r="B276" s="275" t="s">
        <v>962</v>
      </c>
      <c r="C276" s="274" t="s">
        <v>385</v>
      </c>
      <c r="D276" s="513">
        <v>0</v>
      </c>
      <c r="E276" s="513">
        <v>0</v>
      </c>
      <c r="F276" s="513">
        <v>0</v>
      </c>
      <c r="G276" s="513">
        <v>0</v>
      </c>
      <c r="H276" s="513">
        <v>0</v>
      </c>
      <c r="I276" s="513">
        <v>0</v>
      </c>
      <c r="J276" s="513">
        <v>0</v>
      </c>
      <c r="K276" s="513">
        <v>0</v>
      </c>
      <c r="L276" s="513">
        <v>0</v>
      </c>
      <c r="M276" s="513">
        <v>0</v>
      </c>
      <c r="N276" s="513">
        <v>0</v>
      </c>
      <c r="O276" s="513">
        <v>0</v>
      </c>
      <c r="P276" s="513">
        <v>0</v>
      </c>
      <c r="Q276" s="513">
        <v>0</v>
      </c>
      <c r="R276" s="513">
        <v>0</v>
      </c>
      <c r="S276" s="513">
        <v>0</v>
      </c>
      <c r="T276" s="513">
        <v>0</v>
      </c>
      <c r="U276" s="513">
        <v>0</v>
      </c>
      <c r="V276" s="513">
        <v>0</v>
      </c>
      <c r="W276" s="513">
        <v>0</v>
      </c>
      <c r="X276" s="513">
        <v>0.40699999999999997</v>
      </c>
      <c r="Y276" s="513">
        <v>0</v>
      </c>
      <c r="Z276" s="513">
        <v>6.3E-2</v>
      </c>
      <c r="AA276" s="513">
        <v>0.27500000000000002</v>
      </c>
      <c r="AB276" s="513">
        <v>6.899999999999995E-2</v>
      </c>
      <c r="AC276" s="513">
        <v>0.40699999999999997</v>
      </c>
      <c r="AD276" s="513">
        <v>0</v>
      </c>
      <c r="AE276" s="513">
        <v>6.3E-2</v>
      </c>
      <c r="AF276" s="513">
        <v>0.27500000000000002</v>
      </c>
      <c r="AG276" s="513">
        <v>6.899999999999995E-2</v>
      </c>
      <c r="AH276" s="276">
        <v>0</v>
      </c>
      <c r="AI276" s="276">
        <v>0</v>
      </c>
      <c r="AJ276" s="276">
        <v>0</v>
      </c>
      <c r="AK276" s="276">
        <v>0</v>
      </c>
      <c r="AL276" s="276">
        <v>0</v>
      </c>
      <c r="AM276" s="276">
        <v>0</v>
      </c>
      <c r="AN276" s="276">
        <v>0</v>
      </c>
      <c r="AO276" s="276">
        <v>0</v>
      </c>
      <c r="AP276" s="276">
        <v>0</v>
      </c>
      <c r="AQ276" s="276">
        <v>0</v>
      </c>
      <c r="AR276" s="98"/>
    </row>
    <row r="277" spans="1:44" s="48" customFormat="1" ht="47.25" x14ac:dyDescent="0.25">
      <c r="A277" s="274">
        <v>0</v>
      </c>
      <c r="B277" s="275" t="s">
        <v>625</v>
      </c>
      <c r="C277" s="274" t="s">
        <v>385</v>
      </c>
      <c r="D277" s="513">
        <v>0</v>
      </c>
      <c r="E277" s="513">
        <v>0</v>
      </c>
      <c r="F277" s="513">
        <v>0</v>
      </c>
      <c r="G277" s="513">
        <v>0</v>
      </c>
      <c r="H277" s="513">
        <v>0</v>
      </c>
      <c r="I277" s="513">
        <v>0.90134208999999998</v>
      </c>
      <c r="J277" s="513">
        <v>9.2174479999999989E-2</v>
      </c>
      <c r="K277" s="513">
        <v>0.64978666000000007</v>
      </c>
      <c r="L277" s="513">
        <v>0</v>
      </c>
      <c r="M277" s="513">
        <v>0.15938095000000002</v>
      </c>
      <c r="N277" s="513">
        <v>0.90134208999999998</v>
      </c>
      <c r="O277" s="513">
        <v>9.2174479999999989E-2</v>
      </c>
      <c r="P277" s="513">
        <v>0.64978666000000007</v>
      </c>
      <c r="Q277" s="513">
        <v>0</v>
      </c>
      <c r="R277" s="513">
        <v>0.15938095000000002</v>
      </c>
      <c r="S277" s="513">
        <v>0</v>
      </c>
      <c r="T277" s="513">
        <v>0</v>
      </c>
      <c r="U277" s="513">
        <v>0</v>
      </c>
      <c r="V277" s="513">
        <v>0</v>
      </c>
      <c r="W277" s="513">
        <v>0</v>
      </c>
      <c r="X277" s="513">
        <v>0.68500000000000016</v>
      </c>
      <c r="Y277" s="513">
        <v>0</v>
      </c>
      <c r="Z277" s="513">
        <v>0.17599999999999999</v>
      </c>
      <c r="AA277" s="513">
        <v>0.374</v>
      </c>
      <c r="AB277" s="513">
        <v>0.13500000000000012</v>
      </c>
      <c r="AC277" s="513">
        <v>0.68500000000000016</v>
      </c>
      <c r="AD277" s="513">
        <v>0</v>
      </c>
      <c r="AE277" s="513">
        <v>0.17599999999999999</v>
      </c>
      <c r="AF277" s="513">
        <v>0.374</v>
      </c>
      <c r="AG277" s="513">
        <v>0.13500000000000012</v>
      </c>
      <c r="AH277" s="276">
        <v>0</v>
      </c>
      <c r="AI277" s="276">
        <v>0</v>
      </c>
      <c r="AJ277" s="276">
        <v>0</v>
      </c>
      <c r="AK277" s="276">
        <v>0</v>
      </c>
      <c r="AL277" s="276">
        <v>0</v>
      </c>
      <c r="AM277" s="276">
        <v>0</v>
      </c>
      <c r="AN277" s="276">
        <v>0</v>
      </c>
      <c r="AO277" s="276">
        <v>0</v>
      </c>
      <c r="AP277" s="276">
        <v>0</v>
      </c>
      <c r="AQ277" s="276">
        <v>0</v>
      </c>
      <c r="AR277" s="98"/>
    </row>
    <row r="278" spans="1:44" s="48" customFormat="1" x14ac:dyDescent="0.25">
      <c r="A278" s="274">
        <v>17</v>
      </c>
      <c r="B278" s="275" t="s">
        <v>121</v>
      </c>
      <c r="C278" s="274">
        <v>0</v>
      </c>
      <c r="D278" s="513">
        <v>0</v>
      </c>
      <c r="E278" s="513">
        <v>0</v>
      </c>
      <c r="F278" s="513">
        <v>0</v>
      </c>
      <c r="G278" s="513">
        <v>0</v>
      </c>
      <c r="H278" s="513">
        <v>0</v>
      </c>
      <c r="I278" s="513">
        <v>0</v>
      </c>
      <c r="J278" s="513">
        <v>0</v>
      </c>
      <c r="K278" s="513">
        <v>0</v>
      </c>
      <c r="L278" s="513">
        <v>0</v>
      </c>
      <c r="M278" s="513">
        <v>0</v>
      </c>
      <c r="N278" s="513">
        <v>0</v>
      </c>
      <c r="O278" s="513">
        <v>0</v>
      </c>
      <c r="P278" s="513">
        <v>0</v>
      </c>
      <c r="Q278" s="513">
        <v>0</v>
      </c>
      <c r="R278" s="513">
        <v>0</v>
      </c>
      <c r="S278" s="513">
        <v>0</v>
      </c>
      <c r="T278" s="513">
        <v>0</v>
      </c>
      <c r="U278" s="513">
        <v>0</v>
      </c>
      <c r="V278" s="513">
        <v>0</v>
      </c>
      <c r="W278" s="513">
        <v>0</v>
      </c>
      <c r="X278" s="513">
        <v>0</v>
      </c>
      <c r="Y278" s="513">
        <v>0</v>
      </c>
      <c r="Z278" s="513">
        <v>0</v>
      </c>
      <c r="AA278" s="513">
        <v>0</v>
      </c>
      <c r="AB278" s="513">
        <v>0</v>
      </c>
      <c r="AC278" s="513">
        <v>0</v>
      </c>
      <c r="AD278" s="513">
        <v>0</v>
      </c>
      <c r="AE278" s="513">
        <v>0</v>
      </c>
      <c r="AF278" s="513">
        <v>0</v>
      </c>
      <c r="AG278" s="513">
        <v>0</v>
      </c>
      <c r="AH278" s="276">
        <v>0</v>
      </c>
      <c r="AI278" s="276">
        <v>0</v>
      </c>
      <c r="AJ278" s="276">
        <v>0</v>
      </c>
      <c r="AK278" s="276">
        <v>0</v>
      </c>
      <c r="AL278" s="276">
        <v>0</v>
      </c>
      <c r="AM278" s="276">
        <v>0</v>
      </c>
      <c r="AN278" s="276">
        <v>0</v>
      </c>
      <c r="AO278" s="276">
        <v>0</v>
      </c>
      <c r="AP278" s="276">
        <v>0</v>
      </c>
      <c r="AQ278" s="276">
        <v>0</v>
      </c>
      <c r="AR278" s="98"/>
    </row>
    <row r="279" spans="1:44" s="48" customFormat="1" x14ac:dyDescent="0.25">
      <c r="A279" s="274">
        <v>18</v>
      </c>
      <c r="B279" s="275" t="s">
        <v>469</v>
      </c>
      <c r="C279" s="274">
        <v>0</v>
      </c>
      <c r="D279" s="513">
        <v>0</v>
      </c>
      <c r="E279" s="513">
        <v>0</v>
      </c>
      <c r="F279" s="513">
        <v>0</v>
      </c>
      <c r="G279" s="513">
        <v>0</v>
      </c>
      <c r="H279" s="513">
        <v>0</v>
      </c>
      <c r="I279" s="513">
        <v>0</v>
      </c>
      <c r="J279" s="513">
        <v>0</v>
      </c>
      <c r="K279" s="513">
        <v>0</v>
      </c>
      <c r="L279" s="513">
        <v>0</v>
      </c>
      <c r="M279" s="513">
        <v>0</v>
      </c>
      <c r="N279" s="513">
        <v>0</v>
      </c>
      <c r="O279" s="513">
        <v>0</v>
      </c>
      <c r="P279" s="513">
        <v>0</v>
      </c>
      <c r="Q279" s="513">
        <v>0</v>
      </c>
      <c r="R279" s="513">
        <v>0</v>
      </c>
      <c r="S279" s="513">
        <v>0</v>
      </c>
      <c r="T279" s="513">
        <v>0</v>
      </c>
      <c r="U279" s="513">
        <v>0</v>
      </c>
      <c r="V279" s="513">
        <v>0</v>
      </c>
      <c r="W279" s="513">
        <v>0</v>
      </c>
      <c r="X279" s="513">
        <v>0</v>
      </c>
      <c r="Y279" s="513">
        <v>0</v>
      </c>
      <c r="Z279" s="513">
        <v>0</v>
      </c>
      <c r="AA279" s="513">
        <v>0</v>
      </c>
      <c r="AB279" s="513">
        <v>0</v>
      </c>
      <c r="AC279" s="513">
        <v>0</v>
      </c>
      <c r="AD279" s="513">
        <v>0</v>
      </c>
      <c r="AE279" s="513">
        <v>0</v>
      </c>
      <c r="AF279" s="513">
        <v>0</v>
      </c>
      <c r="AG279" s="513">
        <v>0</v>
      </c>
      <c r="AH279" s="276">
        <v>0</v>
      </c>
      <c r="AI279" s="276">
        <v>0</v>
      </c>
      <c r="AJ279" s="276">
        <v>0</v>
      </c>
      <c r="AK279" s="276">
        <v>0</v>
      </c>
      <c r="AL279" s="276">
        <v>0</v>
      </c>
      <c r="AM279" s="276">
        <v>0</v>
      </c>
      <c r="AN279" s="276">
        <v>0</v>
      </c>
      <c r="AO279" s="276">
        <v>0</v>
      </c>
      <c r="AP279" s="276">
        <v>0</v>
      </c>
      <c r="AQ279" s="276">
        <v>0</v>
      </c>
      <c r="AR279" s="98"/>
    </row>
    <row r="280" spans="1:44" s="48" customFormat="1" x14ac:dyDescent="0.25">
      <c r="A280" s="274">
        <v>19</v>
      </c>
      <c r="B280" s="275" t="s">
        <v>470</v>
      </c>
      <c r="C280" s="274">
        <v>0</v>
      </c>
      <c r="D280" s="513">
        <v>0</v>
      </c>
      <c r="E280" s="513">
        <v>0</v>
      </c>
      <c r="F280" s="513">
        <v>0</v>
      </c>
      <c r="G280" s="513">
        <v>0</v>
      </c>
      <c r="H280" s="513">
        <v>0</v>
      </c>
      <c r="I280" s="513">
        <v>27.792529979999998</v>
      </c>
      <c r="J280" s="513">
        <v>0.98913156000000002</v>
      </c>
      <c r="K280" s="513">
        <v>18.985355409999997</v>
      </c>
      <c r="L280" s="513">
        <v>7.1248523400000012</v>
      </c>
      <c r="M280" s="513">
        <v>0.69319067000000023</v>
      </c>
      <c r="N280" s="513">
        <v>27.792529979999998</v>
      </c>
      <c r="O280" s="513">
        <v>0.98913156000000002</v>
      </c>
      <c r="P280" s="513">
        <v>18.985355409999997</v>
      </c>
      <c r="Q280" s="513">
        <v>7.1248523400000012</v>
      </c>
      <c r="R280" s="513">
        <v>0.69319067000000023</v>
      </c>
      <c r="S280" s="513">
        <v>0</v>
      </c>
      <c r="T280" s="513">
        <v>0</v>
      </c>
      <c r="U280" s="513">
        <v>0</v>
      </c>
      <c r="V280" s="513">
        <v>0</v>
      </c>
      <c r="W280" s="513">
        <v>0</v>
      </c>
      <c r="X280" s="513">
        <v>18.169020490000001</v>
      </c>
      <c r="Y280" s="513">
        <v>1.0612293800000001</v>
      </c>
      <c r="Z280" s="513">
        <v>10.736435629999999</v>
      </c>
      <c r="AA280" s="513">
        <v>5.6199386100000002</v>
      </c>
      <c r="AB280" s="513">
        <v>0.75141687000000001</v>
      </c>
      <c r="AC280" s="513">
        <v>18.169020490000001</v>
      </c>
      <c r="AD280" s="513">
        <v>1.0612293800000001</v>
      </c>
      <c r="AE280" s="513">
        <v>10.736435629999999</v>
      </c>
      <c r="AF280" s="513">
        <v>5.6199386100000002</v>
      </c>
      <c r="AG280" s="513">
        <v>0.75141687000000001</v>
      </c>
      <c r="AH280" s="276">
        <v>0</v>
      </c>
      <c r="AI280" s="276">
        <v>0</v>
      </c>
      <c r="AJ280" s="276">
        <v>0</v>
      </c>
      <c r="AK280" s="276">
        <v>3.25</v>
      </c>
      <c r="AL280" s="276">
        <v>0</v>
      </c>
      <c r="AM280" s="276">
        <v>0</v>
      </c>
      <c r="AN280" s="276">
        <v>0</v>
      </c>
      <c r="AO280" s="276">
        <v>0</v>
      </c>
      <c r="AP280" s="276">
        <v>8.1380000000000017</v>
      </c>
      <c r="AQ280" s="276">
        <v>0</v>
      </c>
      <c r="AR280" s="98"/>
    </row>
    <row r="281" spans="1:44" s="48" customFormat="1" ht="31.5" x14ac:dyDescent="0.25">
      <c r="A281" s="274">
        <v>0</v>
      </c>
      <c r="B281" s="275" t="s">
        <v>778</v>
      </c>
      <c r="C281" s="274" t="s">
        <v>388</v>
      </c>
      <c r="D281" s="513">
        <v>0</v>
      </c>
      <c r="E281" s="513">
        <v>0</v>
      </c>
      <c r="F281" s="513">
        <v>0</v>
      </c>
      <c r="G281" s="513">
        <v>0</v>
      </c>
      <c r="H281" s="513">
        <v>0</v>
      </c>
      <c r="I281" s="513">
        <v>3.9660965299999997</v>
      </c>
      <c r="J281" s="513">
        <v>0</v>
      </c>
      <c r="K281" s="513">
        <v>3.9660965299999997</v>
      </c>
      <c r="L281" s="513">
        <v>0</v>
      </c>
      <c r="M281" s="513">
        <v>0</v>
      </c>
      <c r="N281" s="513">
        <v>3.9660965299999997</v>
      </c>
      <c r="O281" s="513">
        <v>0</v>
      </c>
      <c r="P281" s="513">
        <v>3.9660965299999997</v>
      </c>
      <c r="Q281" s="513">
        <v>0</v>
      </c>
      <c r="R281" s="513">
        <v>0</v>
      </c>
      <c r="S281" s="513">
        <v>0</v>
      </c>
      <c r="T281" s="513">
        <v>0</v>
      </c>
      <c r="U281" s="513">
        <v>0</v>
      </c>
      <c r="V281" s="513">
        <v>0</v>
      </c>
      <c r="W281" s="513">
        <v>0</v>
      </c>
      <c r="X281" s="513">
        <v>0</v>
      </c>
      <c r="Y281" s="513">
        <v>0</v>
      </c>
      <c r="Z281" s="513">
        <v>0</v>
      </c>
      <c r="AA281" s="513">
        <v>0</v>
      </c>
      <c r="AB281" s="513">
        <v>0</v>
      </c>
      <c r="AC281" s="513">
        <v>0</v>
      </c>
      <c r="AD281" s="513">
        <v>0</v>
      </c>
      <c r="AE281" s="513">
        <v>0</v>
      </c>
      <c r="AF281" s="513">
        <v>0</v>
      </c>
      <c r="AG281" s="513">
        <v>0</v>
      </c>
      <c r="AH281" s="276">
        <v>0</v>
      </c>
      <c r="AI281" s="276">
        <v>0</v>
      </c>
      <c r="AJ281" s="276">
        <v>0</v>
      </c>
      <c r="AK281" s="276">
        <v>0</v>
      </c>
      <c r="AL281" s="276">
        <v>0</v>
      </c>
      <c r="AM281" s="276">
        <v>0</v>
      </c>
      <c r="AN281" s="276">
        <v>0</v>
      </c>
      <c r="AO281" s="276">
        <v>0</v>
      </c>
      <c r="AP281" s="276">
        <v>0</v>
      </c>
      <c r="AQ281" s="276">
        <v>0</v>
      </c>
      <c r="AR281" s="98"/>
    </row>
    <row r="282" spans="1:44" s="48" customFormat="1" ht="31.5" x14ac:dyDescent="0.25">
      <c r="A282" s="274">
        <v>0</v>
      </c>
      <c r="B282" s="275" t="s">
        <v>779</v>
      </c>
      <c r="C282" s="274" t="s">
        <v>388</v>
      </c>
      <c r="D282" s="513">
        <v>0</v>
      </c>
      <c r="E282" s="513">
        <v>0</v>
      </c>
      <c r="F282" s="513">
        <v>0</v>
      </c>
      <c r="G282" s="513">
        <v>0</v>
      </c>
      <c r="H282" s="513">
        <v>0</v>
      </c>
      <c r="I282" s="513">
        <v>1.3625828500000001</v>
      </c>
      <c r="J282" s="513">
        <v>0</v>
      </c>
      <c r="K282" s="513">
        <v>1.3625828500000001</v>
      </c>
      <c r="L282" s="513">
        <v>0</v>
      </c>
      <c r="M282" s="513">
        <v>0</v>
      </c>
      <c r="N282" s="513">
        <v>1.3625828500000001</v>
      </c>
      <c r="O282" s="513">
        <v>0</v>
      </c>
      <c r="P282" s="513">
        <v>1.3625828500000001</v>
      </c>
      <c r="Q282" s="513">
        <v>0</v>
      </c>
      <c r="R282" s="513">
        <v>0</v>
      </c>
      <c r="S282" s="513">
        <v>0</v>
      </c>
      <c r="T282" s="513">
        <v>0</v>
      </c>
      <c r="U282" s="513">
        <v>0</v>
      </c>
      <c r="V282" s="513">
        <v>0</v>
      </c>
      <c r="W282" s="513">
        <v>0</v>
      </c>
      <c r="X282" s="513">
        <v>0</v>
      </c>
      <c r="Y282" s="513">
        <v>0</v>
      </c>
      <c r="Z282" s="513">
        <v>0</v>
      </c>
      <c r="AA282" s="513">
        <v>0</v>
      </c>
      <c r="AB282" s="513">
        <v>0</v>
      </c>
      <c r="AC282" s="513">
        <v>0</v>
      </c>
      <c r="AD282" s="513">
        <v>0</v>
      </c>
      <c r="AE282" s="513">
        <v>0</v>
      </c>
      <c r="AF282" s="513">
        <v>0</v>
      </c>
      <c r="AG282" s="513">
        <v>0</v>
      </c>
      <c r="AH282" s="276">
        <v>0</v>
      </c>
      <c r="AI282" s="276">
        <v>0</v>
      </c>
      <c r="AJ282" s="276">
        <v>0</v>
      </c>
      <c r="AK282" s="276">
        <v>0</v>
      </c>
      <c r="AL282" s="276">
        <v>0</v>
      </c>
      <c r="AM282" s="276">
        <v>0</v>
      </c>
      <c r="AN282" s="276">
        <v>0</v>
      </c>
      <c r="AO282" s="276">
        <v>0</v>
      </c>
      <c r="AP282" s="276">
        <v>0</v>
      </c>
      <c r="AQ282" s="276">
        <v>0</v>
      </c>
      <c r="AR282" s="98"/>
    </row>
    <row r="283" spans="1:44" s="48" customFormat="1" ht="78.75" x14ac:dyDescent="0.25">
      <c r="A283" s="274">
        <v>0</v>
      </c>
      <c r="B283" s="275" t="s">
        <v>781</v>
      </c>
      <c r="C283" s="274" t="s">
        <v>388</v>
      </c>
      <c r="D283" s="513">
        <v>0</v>
      </c>
      <c r="E283" s="513">
        <v>0</v>
      </c>
      <c r="F283" s="513">
        <v>0</v>
      </c>
      <c r="G283" s="513">
        <v>0</v>
      </c>
      <c r="H283" s="513">
        <v>0</v>
      </c>
      <c r="I283" s="513">
        <v>6.1510213400000007</v>
      </c>
      <c r="J283" s="513">
        <v>0</v>
      </c>
      <c r="K283" s="513">
        <v>1.7247097200000001</v>
      </c>
      <c r="L283" s="513">
        <v>4.0770607000000005</v>
      </c>
      <c r="M283" s="513">
        <v>0.34925091999999996</v>
      </c>
      <c r="N283" s="513">
        <v>6.1510213400000007</v>
      </c>
      <c r="O283" s="513">
        <v>0</v>
      </c>
      <c r="P283" s="513">
        <v>1.7247097200000001</v>
      </c>
      <c r="Q283" s="513">
        <v>4.0770607000000005</v>
      </c>
      <c r="R283" s="513">
        <v>0.34925091999999996</v>
      </c>
      <c r="S283" s="513">
        <v>0</v>
      </c>
      <c r="T283" s="513">
        <v>0</v>
      </c>
      <c r="U283" s="513">
        <v>0</v>
      </c>
      <c r="V283" s="513">
        <v>0</v>
      </c>
      <c r="W283" s="513">
        <v>0</v>
      </c>
      <c r="X283" s="513">
        <v>0</v>
      </c>
      <c r="Y283" s="513">
        <v>0</v>
      </c>
      <c r="Z283" s="513">
        <v>0</v>
      </c>
      <c r="AA283" s="513">
        <v>0</v>
      </c>
      <c r="AB283" s="513">
        <v>0</v>
      </c>
      <c r="AC283" s="513">
        <v>0</v>
      </c>
      <c r="AD283" s="513">
        <v>0</v>
      </c>
      <c r="AE283" s="513">
        <v>0</v>
      </c>
      <c r="AF283" s="513">
        <v>0</v>
      </c>
      <c r="AG283" s="513">
        <v>0</v>
      </c>
      <c r="AH283" s="276">
        <v>0</v>
      </c>
      <c r="AI283" s="276">
        <v>0</v>
      </c>
      <c r="AJ283" s="276">
        <v>0</v>
      </c>
      <c r="AK283" s="276">
        <v>0</v>
      </c>
      <c r="AL283" s="276">
        <v>0</v>
      </c>
      <c r="AM283" s="276">
        <v>0</v>
      </c>
      <c r="AN283" s="276">
        <v>0</v>
      </c>
      <c r="AO283" s="276">
        <v>0</v>
      </c>
      <c r="AP283" s="276">
        <v>0</v>
      </c>
      <c r="AQ283" s="276">
        <v>0</v>
      </c>
      <c r="AR283" s="98"/>
    </row>
    <row r="284" spans="1:44" s="48" customFormat="1" ht="47.25" x14ac:dyDescent="0.25">
      <c r="A284" s="274">
        <v>0</v>
      </c>
      <c r="B284" s="275" t="s">
        <v>782</v>
      </c>
      <c r="C284" s="274" t="s">
        <v>388</v>
      </c>
      <c r="D284" s="513">
        <v>0</v>
      </c>
      <c r="E284" s="513">
        <v>0</v>
      </c>
      <c r="F284" s="513">
        <v>0</v>
      </c>
      <c r="G284" s="513">
        <v>0</v>
      </c>
      <c r="H284" s="513">
        <v>0</v>
      </c>
      <c r="I284" s="513">
        <v>1.9093173900000004</v>
      </c>
      <c r="J284" s="513">
        <v>0.10019242</v>
      </c>
      <c r="K284" s="513">
        <v>1.8091249700000005</v>
      </c>
      <c r="L284" s="513">
        <v>0</v>
      </c>
      <c r="M284" s="513">
        <v>0</v>
      </c>
      <c r="N284" s="513">
        <v>1.9093173900000004</v>
      </c>
      <c r="O284" s="513">
        <v>0.10019242</v>
      </c>
      <c r="P284" s="513">
        <v>1.8091249700000005</v>
      </c>
      <c r="Q284" s="513">
        <v>0</v>
      </c>
      <c r="R284" s="513">
        <v>0</v>
      </c>
      <c r="S284" s="513">
        <v>0</v>
      </c>
      <c r="T284" s="513">
        <v>0</v>
      </c>
      <c r="U284" s="513">
        <v>0</v>
      </c>
      <c r="V284" s="513">
        <v>0</v>
      </c>
      <c r="W284" s="513">
        <v>0</v>
      </c>
      <c r="X284" s="513">
        <v>0</v>
      </c>
      <c r="Y284" s="513">
        <v>0</v>
      </c>
      <c r="Z284" s="513">
        <v>0</v>
      </c>
      <c r="AA284" s="513">
        <v>0</v>
      </c>
      <c r="AB284" s="513">
        <v>0</v>
      </c>
      <c r="AC284" s="513">
        <v>0</v>
      </c>
      <c r="AD284" s="513">
        <v>0</v>
      </c>
      <c r="AE284" s="513">
        <v>0</v>
      </c>
      <c r="AF284" s="513">
        <v>0</v>
      </c>
      <c r="AG284" s="513">
        <v>0</v>
      </c>
      <c r="AH284" s="276">
        <v>0</v>
      </c>
      <c r="AI284" s="276">
        <v>0</v>
      </c>
      <c r="AJ284" s="276">
        <v>0</v>
      </c>
      <c r="AK284" s="276">
        <v>0</v>
      </c>
      <c r="AL284" s="276">
        <v>0</v>
      </c>
      <c r="AM284" s="276">
        <v>0</v>
      </c>
      <c r="AN284" s="276">
        <v>0</v>
      </c>
      <c r="AO284" s="276">
        <v>0</v>
      </c>
      <c r="AP284" s="276">
        <v>0</v>
      </c>
      <c r="AQ284" s="276">
        <v>0</v>
      </c>
      <c r="AR284" s="98"/>
    </row>
    <row r="285" spans="1:44" s="48" customFormat="1" ht="63" x14ac:dyDescent="0.25">
      <c r="A285" s="274">
        <v>0</v>
      </c>
      <c r="B285" s="275" t="s">
        <v>619</v>
      </c>
      <c r="C285" s="274" t="s">
        <v>388</v>
      </c>
      <c r="D285" s="513">
        <v>0</v>
      </c>
      <c r="E285" s="513">
        <v>0</v>
      </c>
      <c r="F285" s="513">
        <v>0</v>
      </c>
      <c r="G285" s="513">
        <v>0</v>
      </c>
      <c r="H285" s="513">
        <v>0</v>
      </c>
      <c r="I285" s="513">
        <v>4.5910613200000006</v>
      </c>
      <c r="J285" s="513">
        <v>0.15527233000000001</v>
      </c>
      <c r="K285" s="513">
        <v>2.99243843</v>
      </c>
      <c r="L285" s="513">
        <v>1.3491814600000003</v>
      </c>
      <c r="M285" s="513">
        <v>9.4169100000000006E-2</v>
      </c>
      <c r="N285" s="513">
        <v>4.5910613200000006</v>
      </c>
      <c r="O285" s="513">
        <v>0.15527233000000001</v>
      </c>
      <c r="P285" s="513">
        <v>2.99243843</v>
      </c>
      <c r="Q285" s="513">
        <v>1.3491814600000003</v>
      </c>
      <c r="R285" s="513">
        <v>9.4169100000000006E-2</v>
      </c>
      <c r="S285" s="513">
        <v>0</v>
      </c>
      <c r="T285" s="513">
        <v>0</v>
      </c>
      <c r="U285" s="513">
        <v>0</v>
      </c>
      <c r="V285" s="513">
        <v>0</v>
      </c>
      <c r="W285" s="513">
        <v>0</v>
      </c>
      <c r="X285" s="513">
        <v>4.2821797400000001</v>
      </c>
      <c r="Y285" s="513">
        <v>0.13158671999999999</v>
      </c>
      <c r="Z285" s="513">
        <v>2.8611931500000001</v>
      </c>
      <c r="AA285" s="513">
        <v>1.14337412</v>
      </c>
      <c r="AB285" s="513">
        <v>0.14602575000000001</v>
      </c>
      <c r="AC285" s="513">
        <v>4.2821797400000001</v>
      </c>
      <c r="AD285" s="513">
        <v>0.13158671999999999</v>
      </c>
      <c r="AE285" s="513">
        <v>2.8611931500000001</v>
      </c>
      <c r="AF285" s="513">
        <v>1.14337412</v>
      </c>
      <c r="AG285" s="513">
        <v>0.14602575000000001</v>
      </c>
      <c r="AH285" s="276">
        <v>0</v>
      </c>
      <c r="AI285" s="276">
        <v>0</v>
      </c>
      <c r="AJ285" s="276">
        <v>0</v>
      </c>
      <c r="AK285" s="276">
        <v>0.8</v>
      </c>
      <c r="AL285" s="276">
        <v>0</v>
      </c>
      <c r="AM285" s="276">
        <v>0</v>
      </c>
      <c r="AN285" s="276">
        <v>0</v>
      </c>
      <c r="AO285" s="276">
        <v>0</v>
      </c>
      <c r="AP285" s="276">
        <v>2.379</v>
      </c>
      <c r="AQ285" s="276">
        <v>4.2821797400000001</v>
      </c>
      <c r="AR285" s="98"/>
    </row>
    <row r="286" spans="1:44" s="48" customFormat="1" ht="47.25" x14ac:dyDescent="0.25">
      <c r="A286" s="274">
        <v>0</v>
      </c>
      <c r="B286" s="275" t="s">
        <v>628</v>
      </c>
      <c r="C286" s="274" t="s">
        <v>388</v>
      </c>
      <c r="D286" s="513">
        <v>0</v>
      </c>
      <c r="E286" s="513">
        <v>0</v>
      </c>
      <c r="F286" s="513">
        <v>0</v>
      </c>
      <c r="G286" s="513">
        <v>0</v>
      </c>
      <c r="H286" s="513">
        <v>0</v>
      </c>
      <c r="I286" s="513">
        <v>0</v>
      </c>
      <c r="J286" s="513">
        <v>0</v>
      </c>
      <c r="K286" s="513">
        <v>0</v>
      </c>
      <c r="L286" s="513">
        <v>0</v>
      </c>
      <c r="M286" s="513">
        <v>0</v>
      </c>
      <c r="N286" s="513">
        <v>0</v>
      </c>
      <c r="O286" s="513">
        <v>0</v>
      </c>
      <c r="P286" s="513">
        <v>0</v>
      </c>
      <c r="Q286" s="513">
        <v>0</v>
      </c>
      <c r="R286" s="513">
        <v>0</v>
      </c>
      <c r="S286" s="513">
        <v>0</v>
      </c>
      <c r="T286" s="513">
        <v>0</v>
      </c>
      <c r="U286" s="513">
        <v>0</v>
      </c>
      <c r="V286" s="513">
        <v>0</v>
      </c>
      <c r="W286" s="513">
        <v>0</v>
      </c>
      <c r="X286" s="513">
        <v>2.6003035900000002</v>
      </c>
      <c r="Y286" s="513">
        <v>9.1445219999999994E-2</v>
      </c>
      <c r="Z286" s="513">
        <v>2.4074564899999999</v>
      </c>
      <c r="AA286" s="513">
        <v>7.7727590000000013E-2</v>
      </c>
      <c r="AB286" s="513">
        <v>2.3674289999999997E-2</v>
      </c>
      <c r="AC286" s="513">
        <v>2.6003035900000002</v>
      </c>
      <c r="AD286" s="513">
        <v>9.1445219999999994E-2</v>
      </c>
      <c r="AE286" s="513">
        <v>2.4074564899999999</v>
      </c>
      <c r="AF286" s="513">
        <v>7.7727590000000013E-2</v>
      </c>
      <c r="AG286" s="513">
        <v>2.3674289999999997E-2</v>
      </c>
      <c r="AH286" s="276">
        <v>0</v>
      </c>
      <c r="AI286" s="276">
        <v>0</v>
      </c>
      <c r="AJ286" s="276">
        <v>0</v>
      </c>
      <c r="AK286" s="276">
        <v>0</v>
      </c>
      <c r="AL286" s="276">
        <v>0</v>
      </c>
      <c r="AM286" s="276">
        <v>0</v>
      </c>
      <c r="AN286" s="276">
        <v>0</v>
      </c>
      <c r="AO286" s="276">
        <v>0</v>
      </c>
      <c r="AP286" s="276">
        <v>0.54200000000000004</v>
      </c>
      <c r="AQ286" s="276">
        <v>2.76129091</v>
      </c>
      <c r="AR286" s="98"/>
    </row>
    <row r="287" spans="1:44" s="48" customFormat="1" ht="31.5" x14ac:dyDescent="0.25">
      <c r="A287" s="274">
        <v>0</v>
      </c>
      <c r="B287" s="275" t="s">
        <v>629</v>
      </c>
      <c r="C287" s="274" t="s">
        <v>388</v>
      </c>
      <c r="D287" s="513">
        <v>0</v>
      </c>
      <c r="E287" s="513">
        <v>0</v>
      </c>
      <c r="F287" s="513">
        <v>0</v>
      </c>
      <c r="G287" s="513">
        <v>0</v>
      </c>
      <c r="H287" s="513">
        <v>0</v>
      </c>
      <c r="I287" s="513">
        <v>0.46296853999999998</v>
      </c>
      <c r="J287" s="513">
        <v>3.7906639999999998E-2</v>
      </c>
      <c r="K287" s="513">
        <v>0.39228790000000002</v>
      </c>
      <c r="L287" s="513">
        <v>0</v>
      </c>
      <c r="M287" s="513">
        <v>3.2773999999999998E-2</v>
      </c>
      <c r="N287" s="513">
        <v>0.46296853999999998</v>
      </c>
      <c r="O287" s="513">
        <v>3.7906639999999998E-2</v>
      </c>
      <c r="P287" s="513">
        <v>0.39228790000000002</v>
      </c>
      <c r="Q287" s="513">
        <v>0</v>
      </c>
      <c r="R287" s="513">
        <v>3.2773999999999998E-2</v>
      </c>
      <c r="S287" s="513">
        <v>0</v>
      </c>
      <c r="T287" s="513">
        <v>0</v>
      </c>
      <c r="U287" s="513">
        <v>0</v>
      </c>
      <c r="V287" s="513">
        <v>0</v>
      </c>
      <c r="W287" s="513">
        <v>0</v>
      </c>
      <c r="X287" s="513">
        <v>4.7329389999999999E-2</v>
      </c>
      <c r="Y287" s="513">
        <v>0</v>
      </c>
      <c r="Z287" s="513">
        <v>0</v>
      </c>
      <c r="AA287" s="513">
        <v>0</v>
      </c>
      <c r="AB287" s="513">
        <v>4.7329389999999999E-2</v>
      </c>
      <c r="AC287" s="513">
        <v>4.7329389999999999E-2</v>
      </c>
      <c r="AD287" s="513">
        <v>0</v>
      </c>
      <c r="AE287" s="513">
        <v>0</v>
      </c>
      <c r="AF287" s="513">
        <v>0</v>
      </c>
      <c r="AG287" s="513">
        <v>4.7329389999999999E-2</v>
      </c>
      <c r="AH287" s="276">
        <v>0</v>
      </c>
      <c r="AI287" s="276">
        <v>0</v>
      </c>
      <c r="AJ287" s="276">
        <v>0</v>
      </c>
      <c r="AK287" s="276">
        <v>0</v>
      </c>
      <c r="AL287" s="276">
        <v>0</v>
      </c>
      <c r="AM287" s="276">
        <v>0</v>
      </c>
      <c r="AN287" s="276">
        <v>0</v>
      </c>
      <c r="AO287" s="276">
        <v>0</v>
      </c>
      <c r="AP287" s="276">
        <v>0</v>
      </c>
      <c r="AQ287" s="276">
        <v>0.41190103</v>
      </c>
      <c r="AR287" s="98"/>
    </row>
    <row r="288" spans="1:44" s="48" customFormat="1" ht="47.25" x14ac:dyDescent="0.25">
      <c r="A288" s="274">
        <v>0</v>
      </c>
      <c r="B288" s="275" t="s">
        <v>630</v>
      </c>
      <c r="C288" s="274" t="s">
        <v>388</v>
      </c>
      <c r="D288" s="513">
        <v>0</v>
      </c>
      <c r="E288" s="513">
        <v>0</v>
      </c>
      <c r="F288" s="513">
        <v>0</v>
      </c>
      <c r="G288" s="513">
        <v>0</v>
      </c>
      <c r="H288" s="513">
        <v>0</v>
      </c>
      <c r="I288" s="513">
        <v>3.9188949399999995</v>
      </c>
      <c r="J288" s="513">
        <v>0.13939784</v>
      </c>
      <c r="K288" s="513">
        <v>3.7402999899999996</v>
      </c>
      <c r="L288" s="513">
        <v>0</v>
      </c>
      <c r="M288" s="513">
        <v>3.919711E-2</v>
      </c>
      <c r="N288" s="513">
        <v>3.9188949399999995</v>
      </c>
      <c r="O288" s="513">
        <v>0.13939784</v>
      </c>
      <c r="P288" s="513">
        <v>3.7402999899999996</v>
      </c>
      <c r="Q288" s="513">
        <v>0</v>
      </c>
      <c r="R288" s="513">
        <v>3.919711E-2</v>
      </c>
      <c r="S288" s="513">
        <v>0</v>
      </c>
      <c r="T288" s="513">
        <v>0</v>
      </c>
      <c r="U288" s="513">
        <v>0</v>
      </c>
      <c r="V288" s="513">
        <v>0</v>
      </c>
      <c r="W288" s="513">
        <v>0</v>
      </c>
      <c r="X288" s="513">
        <v>0.14877951</v>
      </c>
      <c r="Y288" s="513">
        <v>0</v>
      </c>
      <c r="Z288" s="513">
        <v>0</v>
      </c>
      <c r="AA288" s="513">
        <v>0</v>
      </c>
      <c r="AB288" s="513">
        <v>0.14877951</v>
      </c>
      <c r="AC288" s="513">
        <v>0.14877951</v>
      </c>
      <c r="AD288" s="513">
        <v>0</v>
      </c>
      <c r="AE288" s="513">
        <v>0</v>
      </c>
      <c r="AF288" s="513">
        <v>0</v>
      </c>
      <c r="AG288" s="513">
        <v>0.14877951</v>
      </c>
      <c r="AH288" s="276">
        <v>0</v>
      </c>
      <c r="AI288" s="276">
        <v>0</v>
      </c>
      <c r="AJ288" s="276">
        <v>0</v>
      </c>
      <c r="AK288" s="276">
        <v>0.8</v>
      </c>
      <c r="AL288" s="276">
        <v>0</v>
      </c>
      <c r="AM288" s="276">
        <v>0</v>
      </c>
      <c r="AN288" s="276">
        <v>0</v>
      </c>
      <c r="AO288" s="276">
        <v>0</v>
      </c>
      <c r="AP288" s="276">
        <v>0.60299999999999998</v>
      </c>
      <c r="AQ288" s="276">
        <v>3.46987691</v>
      </c>
      <c r="AR288" s="98"/>
    </row>
    <row r="289" spans="1:44" s="48" customFormat="1" ht="47.25" x14ac:dyDescent="0.25">
      <c r="A289" s="274">
        <v>0</v>
      </c>
      <c r="B289" s="275" t="s">
        <v>631</v>
      </c>
      <c r="C289" s="274" t="s">
        <v>388</v>
      </c>
      <c r="D289" s="513">
        <v>0</v>
      </c>
      <c r="E289" s="513">
        <v>0</v>
      </c>
      <c r="F289" s="513">
        <v>0</v>
      </c>
      <c r="G289" s="513">
        <v>0</v>
      </c>
      <c r="H289" s="513">
        <v>0</v>
      </c>
      <c r="I289" s="513">
        <v>0</v>
      </c>
      <c r="J289" s="513">
        <v>0</v>
      </c>
      <c r="K289" s="513">
        <v>0</v>
      </c>
      <c r="L289" s="513">
        <v>0</v>
      </c>
      <c r="M289" s="513">
        <v>0</v>
      </c>
      <c r="N289" s="513">
        <v>0</v>
      </c>
      <c r="O289" s="513">
        <v>0</v>
      </c>
      <c r="P289" s="513">
        <v>0</v>
      </c>
      <c r="Q289" s="513">
        <v>0</v>
      </c>
      <c r="R289" s="513">
        <v>0</v>
      </c>
      <c r="S289" s="513">
        <v>0</v>
      </c>
      <c r="T289" s="513">
        <v>0</v>
      </c>
      <c r="U289" s="513">
        <v>0</v>
      </c>
      <c r="V289" s="513">
        <v>0</v>
      </c>
      <c r="W289" s="513">
        <v>0</v>
      </c>
      <c r="X289" s="513">
        <v>0.66560845999999996</v>
      </c>
      <c r="Y289" s="513">
        <v>0</v>
      </c>
      <c r="Z289" s="513">
        <v>5.4786169999999995E-2</v>
      </c>
      <c r="AA289" s="513">
        <v>0.53885419999999995</v>
      </c>
      <c r="AB289" s="513">
        <v>7.1968089999999998E-2</v>
      </c>
      <c r="AC289" s="513">
        <v>0.66560845999999996</v>
      </c>
      <c r="AD289" s="513">
        <v>0</v>
      </c>
      <c r="AE289" s="513">
        <v>5.4786169999999995E-2</v>
      </c>
      <c r="AF289" s="513">
        <v>0.53885419999999995</v>
      </c>
      <c r="AG289" s="513">
        <v>7.1968089999999998E-2</v>
      </c>
      <c r="AH289" s="276">
        <v>0</v>
      </c>
      <c r="AI289" s="276">
        <v>0</v>
      </c>
      <c r="AJ289" s="276">
        <v>0</v>
      </c>
      <c r="AK289" s="276">
        <v>0.25</v>
      </c>
      <c r="AL289" s="276">
        <v>0</v>
      </c>
      <c r="AM289" s="276">
        <v>0</v>
      </c>
      <c r="AN289" s="276">
        <v>0</v>
      </c>
      <c r="AO289" s="276">
        <v>0</v>
      </c>
      <c r="AP289" s="276">
        <v>0.77</v>
      </c>
      <c r="AQ289" s="276">
        <v>1.65107665</v>
      </c>
      <c r="AR289" s="98"/>
    </row>
    <row r="290" spans="1:44" s="48" customFormat="1" ht="31.5" x14ac:dyDescent="0.25">
      <c r="A290" s="274">
        <v>0</v>
      </c>
      <c r="B290" s="275" t="s">
        <v>632</v>
      </c>
      <c r="C290" s="274" t="s">
        <v>388</v>
      </c>
      <c r="D290" s="513">
        <v>0</v>
      </c>
      <c r="E290" s="513">
        <v>0</v>
      </c>
      <c r="F290" s="513">
        <v>0</v>
      </c>
      <c r="G290" s="513">
        <v>0</v>
      </c>
      <c r="H290" s="513">
        <v>0</v>
      </c>
      <c r="I290" s="513">
        <v>0.28657289000000002</v>
      </c>
      <c r="J290" s="513">
        <v>0.28657289000000002</v>
      </c>
      <c r="K290" s="513">
        <v>0</v>
      </c>
      <c r="L290" s="513">
        <v>0</v>
      </c>
      <c r="M290" s="513">
        <v>0</v>
      </c>
      <c r="N290" s="513">
        <v>0.28657289000000002</v>
      </c>
      <c r="O290" s="513">
        <v>0.28657289000000002</v>
      </c>
      <c r="P290" s="513">
        <v>0</v>
      </c>
      <c r="Q290" s="513">
        <v>0</v>
      </c>
      <c r="R290" s="513">
        <v>0</v>
      </c>
      <c r="S290" s="513">
        <v>0</v>
      </c>
      <c r="T290" s="513">
        <v>0</v>
      </c>
      <c r="U290" s="513">
        <v>0</v>
      </c>
      <c r="V290" s="513">
        <v>0</v>
      </c>
      <c r="W290" s="513">
        <v>0</v>
      </c>
      <c r="X290" s="513">
        <v>0.28657289000000002</v>
      </c>
      <c r="Y290" s="513">
        <v>0.28657289000000002</v>
      </c>
      <c r="Z290" s="513">
        <v>0</v>
      </c>
      <c r="AA290" s="513">
        <v>0</v>
      </c>
      <c r="AB290" s="513">
        <v>0</v>
      </c>
      <c r="AC290" s="513">
        <v>0.28657289000000002</v>
      </c>
      <c r="AD290" s="513">
        <v>0.28657289000000002</v>
      </c>
      <c r="AE290" s="513">
        <v>0</v>
      </c>
      <c r="AF290" s="513">
        <v>0</v>
      </c>
      <c r="AG290" s="513">
        <v>0</v>
      </c>
      <c r="AH290" s="276">
        <v>0</v>
      </c>
      <c r="AI290" s="276">
        <v>0</v>
      </c>
      <c r="AJ290" s="276">
        <v>0</v>
      </c>
      <c r="AK290" s="276">
        <v>0</v>
      </c>
      <c r="AL290" s="276">
        <v>0</v>
      </c>
      <c r="AM290" s="276">
        <v>0</v>
      </c>
      <c r="AN290" s="276">
        <v>0</v>
      </c>
      <c r="AO290" s="276">
        <v>0</v>
      </c>
      <c r="AP290" s="276">
        <v>0</v>
      </c>
      <c r="AQ290" s="276">
        <v>0</v>
      </c>
      <c r="AR290" s="98"/>
    </row>
    <row r="291" spans="1:44" s="48" customFormat="1" ht="47.25" x14ac:dyDescent="0.25">
      <c r="A291" s="274">
        <v>0</v>
      </c>
      <c r="B291" s="275" t="s">
        <v>783</v>
      </c>
      <c r="C291" s="274" t="s">
        <v>388</v>
      </c>
      <c r="D291" s="513">
        <v>0</v>
      </c>
      <c r="E291" s="513">
        <v>0</v>
      </c>
      <c r="F291" s="513">
        <v>0</v>
      </c>
      <c r="G291" s="513">
        <v>0</v>
      </c>
      <c r="H291" s="513">
        <v>0</v>
      </c>
      <c r="I291" s="513">
        <v>3.9707086199999999</v>
      </c>
      <c r="J291" s="513">
        <v>0.19187562999999999</v>
      </c>
      <c r="K291" s="513">
        <v>2.5591380099999999</v>
      </c>
      <c r="L291" s="513">
        <v>1.1279678999999998</v>
      </c>
      <c r="M291" s="513">
        <v>9.1727080000000016E-2</v>
      </c>
      <c r="N291" s="513">
        <v>3.9707086199999999</v>
      </c>
      <c r="O291" s="513">
        <v>0.19187562999999999</v>
      </c>
      <c r="P291" s="513">
        <v>2.5591380099999999</v>
      </c>
      <c r="Q291" s="513">
        <v>1.1279678999999998</v>
      </c>
      <c r="R291" s="513">
        <v>9.1727080000000016E-2</v>
      </c>
      <c r="S291" s="513">
        <v>0</v>
      </c>
      <c r="T291" s="513">
        <v>0</v>
      </c>
      <c r="U291" s="513">
        <v>0</v>
      </c>
      <c r="V291" s="513">
        <v>0</v>
      </c>
      <c r="W291" s="513">
        <v>0</v>
      </c>
      <c r="X291" s="513">
        <v>4.0314550499999999</v>
      </c>
      <c r="Y291" s="513">
        <v>0.16260647</v>
      </c>
      <c r="Z291" s="513">
        <v>2.8255037999999999</v>
      </c>
      <c r="AA291" s="513">
        <v>0.955905</v>
      </c>
      <c r="AB291" s="513">
        <v>8.7439780000000022E-2</v>
      </c>
      <c r="AC291" s="513">
        <v>4.0314550499999999</v>
      </c>
      <c r="AD291" s="513">
        <v>0.16260647</v>
      </c>
      <c r="AE291" s="513">
        <v>2.8255037999999999</v>
      </c>
      <c r="AF291" s="513">
        <v>0.955905</v>
      </c>
      <c r="AG291" s="513">
        <v>8.7439780000000022E-2</v>
      </c>
      <c r="AH291" s="276">
        <v>0</v>
      </c>
      <c r="AI291" s="276">
        <v>0</v>
      </c>
      <c r="AJ291" s="276">
        <v>0</v>
      </c>
      <c r="AK291" s="276">
        <v>0.65</v>
      </c>
      <c r="AL291" s="276">
        <v>0</v>
      </c>
      <c r="AM291" s="276">
        <v>0</v>
      </c>
      <c r="AN291" s="276">
        <v>0</v>
      </c>
      <c r="AO291" s="276">
        <v>0</v>
      </c>
      <c r="AP291" s="276">
        <v>2.5330000000000004</v>
      </c>
      <c r="AQ291" s="276">
        <v>4.0314550499999999</v>
      </c>
      <c r="AR291" s="98"/>
    </row>
    <row r="292" spans="1:44" s="48" customFormat="1" ht="78.75" x14ac:dyDescent="0.25">
      <c r="A292" s="274">
        <v>0</v>
      </c>
      <c r="B292" s="275" t="s">
        <v>784</v>
      </c>
      <c r="C292" s="274" t="s">
        <v>388</v>
      </c>
      <c r="D292" s="513">
        <v>0</v>
      </c>
      <c r="E292" s="513">
        <v>0</v>
      </c>
      <c r="F292" s="513">
        <v>0</v>
      </c>
      <c r="G292" s="513">
        <v>0</v>
      </c>
      <c r="H292" s="513">
        <v>0</v>
      </c>
      <c r="I292" s="513">
        <v>9.02617E-3</v>
      </c>
      <c r="J292" s="513">
        <v>0</v>
      </c>
      <c r="K292" s="513">
        <v>0</v>
      </c>
      <c r="L292" s="513">
        <v>0</v>
      </c>
      <c r="M292" s="513">
        <v>9.02617E-3</v>
      </c>
      <c r="N292" s="513">
        <v>9.02617E-3</v>
      </c>
      <c r="O292" s="513">
        <v>0</v>
      </c>
      <c r="P292" s="513">
        <v>0</v>
      </c>
      <c r="Q292" s="513">
        <v>0</v>
      </c>
      <c r="R292" s="513">
        <v>9.02617E-3</v>
      </c>
      <c r="S292" s="513">
        <v>0</v>
      </c>
      <c r="T292" s="513">
        <v>0</v>
      </c>
      <c r="U292" s="513">
        <v>0</v>
      </c>
      <c r="V292" s="513">
        <v>0</v>
      </c>
      <c r="W292" s="513">
        <v>0</v>
      </c>
      <c r="X292" s="513">
        <v>4.0857251300000001</v>
      </c>
      <c r="Y292" s="513">
        <v>0.16696009000000001</v>
      </c>
      <c r="Z292" s="513">
        <v>1.82592537</v>
      </c>
      <c r="AA292" s="513">
        <v>1.9610261</v>
      </c>
      <c r="AB292" s="513">
        <v>0.13181357000000002</v>
      </c>
      <c r="AC292" s="513">
        <v>4.0857251300000001</v>
      </c>
      <c r="AD292" s="513">
        <v>0.16696009000000001</v>
      </c>
      <c r="AE292" s="513">
        <v>1.82592537</v>
      </c>
      <c r="AF292" s="513">
        <v>1.9610261</v>
      </c>
      <c r="AG292" s="513">
        <v>0.13181357000000002</v>
      </c>
      <c r="AH292" s="276">
        <v>0</v>
      </c>
      <c r="AI292" s="276">
        <v>0</v>
      </c>
      <c r="AJ292" s="276">
        <v>0</v>
      </c>
      <c r="AK292" s="276">
        <v>0.5</v>
      </c>
      <c r="AL292" s="276">
        <v>0</v>
      </c>
      <c r="AM292" s="276">
        <v>0</v>
      </c>
      <c r="AN292" s="276">
        <v>0</v>
      </c>
      <c r="AO292" s="276">
        <v>0</v>
      </c>
      <c r="AP292" s="276">
        <v>0.98599999999999999</v>
      </c>
      <c r="AQ292" s="276">
        <v>4.0857251300000001</v>
      </c>
      <c r="AR292" s="98"/>
    </row>
    <row r="293" spans="1:44" s="48" customFormat="1" ht="47.25" x14ac:dyDescent="0.25">
      <c r="A293" s="274">
        <v>0</v>
      </c>
      <c r="B293" s="275" t="s">
        <v>785</v>
      </c>
      <c r="C293" s="274" t="s">
        <v>388</v>
      </c>
      <c r="D293" s="513">
        <v>0</v>
      </c>
      <c r="E293" s="513">
        <v>0</v>
      </c>
      <c r="F293" s="513">
        <v>0</v>
      </c>
      <c r="G293" s="513">
        <v>0</v>
      </c>
      <c r="H293" s="513">
        <v>0</v>
      </c>
      <c r="I293" s="513">
        <v>1.1213166000000001</v>
      </c>
      <c r="J293" s="513">
        <v>7.2537600000000008E-2</v>
      </c>
      <c r="K293" s="513">
        <v>0.43867701000000003</v>
      </c>
      <c r="L293" s="513">
        <v>0.57064228000000006</v>
      </c>
      <c r="M293" s="513">
        <v>3.9459710000000002E-2</v>
      </c>
      <c r="N293" s="513">
        <v>1.1213166000000001</v>
      </c>
      <c r="O293" s="513">
        <v>7.2537600000000008E-2</v>
      </c>
      <c r="P293" s="513">
        <v>0.43867701000000003</v>
      </c>
      <c r="Q293" s="513">
        <v>0.57064228000000006</v>
      </c>
      <c r="R293" s="513">
        <v>3.9459710000000002E-2</v>
      </c>
      <c r="S293" s="513">
        <v>0</v>
      </c>
      <c r="T293" s="513">
        <v>0</v>
      </c>
      <c r="U293" s="513">
        <v>0</v>
      </c>
      <c r="V293" s="513">
        <v>0</v>
      </c>
      <c r="W293" s="513">
        <v>0</v>
      </c>
      <c r="X293" s="513">
        <v>1.3425365500000002</v>
      </c>
      <c r="Y293" s="513">
        <v>7.2537599999999994E-2</v>
      </c>
      <c r="Z293" s="513">
        <v>0.65639696000000003</v>
      </c>
      <c r="AA293" s="513">
        <v>0.57064228000000006</v>
      </c>
      <c r="AB293" s="513">
        <v>4.2959710000000005E-2</v>
      </c>
      <c r="AC293" s="513">
        <v>1.3425365500000002</v>
      </c>
      <c r="AD293" s="513">
        <v>7.2537599999999994E-2</v>
      </c>
      <c r="AE293" s="513">
        <v>0.65639696000000003</v>
      </c>
      <c r="AF293" s="513">
        <v>0.57064228000000006</v>
      </c>
      <c r="AG293" s="513">
        <v>4.2959710000000005E-2</v>
      </c>
      <c r="AH293" s="276">
        <v>0</v>
      </c>
      <c r="AI293" s="276">
        <v>0</v>
      </c>
      <c r="AJ293" s="276">
        <v>0</v>
      </c>
      <c r="AK293" s="276">
        <v>0</v>
      </c>
      <c r="AL293" s="276">
        <v>0</v>
      </c>
      <c r="AM293" s="276">
        <v>0</v>
      </c>
      <c r="AN293" s="276">
        <v>0</v>
      </c>
      <c r="AO293" s="276">
        <v>0</v>
      </c>
      <c r="AP293" s="276">
        <v>0.155</v>
      </c>
      <c r="AQ293" s="276">
        <v>1.3425365499999999</v>
      </c>
      <c r="AR293" s="98"/>
    </row>
    <row r="294" spans="1:44" s="48" customFormat="1" ht="94.5" x14ac:dyDescent="0.25">
      <c r="A294" s="274">
        <v>0</v>
      </c>
      <c r="B294" s="275" t="s">
        <v>859</v>
      </c>
      <c r="C294" s="274" t="s">
        <v>388</v>
      </c>
      <c r="D294" s="513">
        <v>0</v>
      </c>
      <c r="E294" s="513">
        <v>0</v>
      </c>
      <c r="F294" s="513">
        <v>0</v>
      </c>
      <c r="G294" s="513">
        <v>0</v>
      </c>
      <c r="H294" s="513">
        <v>0</v>
      </c>
      <c r="I294" s="513">
        <v>0</v>
      </c>
      <c r="J294" s="513">
        <v>0</v>
      </c>
      <c r="K294" s="513">
        <v>0</v>
      </c>
      <c r="L294" s="513">
        <v>0</v>
      </c>
      <c r="M294" s="513">
        <v>0</v>
      </c>
      <c r="N294" s="513">
        <v>0</v>
      </c>
      <c r="O294" s="513">
        <v>0</v>
      </c>
      <c r="P294" s="513">
        <v>0</v>
      </c>
      <c r="Q294" s="513">
        <v>0</v>
      </c>
      <c r="R294" s="513">
        <v>0</v>
      </c>
      <c r="S294" s="513">
        <v>0</v>
      </c>
      <c r="T294" s="513">
        <v>0</v>
      </c>
      <c r="U294" s="513">
        <v>0</v>
      </c>
      <c r="V294" s="513">
        <v>0</v>
      </c>
      <c r="W294" s="513">
        <v>0</v>
      </c>
      <c r="X294" s="513">
        <v>0.14496428</v>
      </c>
      <c r="Y294" s="513">
        <v>0.14496428</v>
      </c>
      <c r="Z294" s="513">
        <v>0</v>
      </c>
      <c r="AA294" s="513">
        <v>0</v>
      </c>
      <c r="AB294" s="513">
        <v>0</v>
      </c>
      <c r="AC294" s="513">
        <v>0.14496428</v>
      </c>
      <c r="AD294" s="513">
        <v>0.14496428</v>
      </c>
      <c r="AE294" s="513">
        <v>0</v>
      </c>
      <c r="AF294" s="513">
        <v>0</v>
      </c>
      <c r="AG294" s="513">
        <v>0</v>
      </c>
      <c r="AH294" s="276">
        <v>0</v>
      </c>
      <c r="AI294" s="276">
        <v>0</v>
      </c>
      <c r="AJ294" s="276">
        <v>0</v>
      </c>
      <c r="AK294" s="276">
        <v>0</v>
      </c>
      <c r="AL294" s="276">
        <v>0</v>
      </c>
      <c r="AM294" s="276">
        <v>0</v>
      </c>
      <c r="AN294" s="276">
        <v>0</v>
      </c>
      <c r="AO294" s="276">
        <v>0</v>
      </c>
      <c r="AP294" s="276">
        <v>0</v>
      </c>
      <c r="AQ294" s="276">
        <v>0</v>
      </c>
      <c r="AR294" s="98"/>
    </row>
    <row r="295" spans="1:44" s="48" customFormat="1" ht="47.25" x14ac:dyDescent="0.25">
      <c r="A295" s="274">
        <v>0</v>
      </c>
      <c r="B295" s="275" t="s">
        <v>963</v>
      </c>
      <c r="C295" s="274" t="s">
        <v>388</v>
      </c>
      <c r="D295" s="513">
        <v>0</v>
      </c>
      <c r="E295" s="513">
        <v>0</v>
      </c>
      <c r="F295" s="513">
        <v>0</v>
      </c>
      <c r="G295" s="513">
        <v>0</v>
      </c>
      <c r="H295" s="513">
        <v>0</v>
      </c>
      <c r="I295" s="513">
        <v>3.7586580000000001E-2</v>
      </c>
      <c r="J295" s="513">
        <v>0</v>
      </c>
      <c r="K295" s="513">
        <v>0</v>
      </c>
      <c r="L295" s="513">
        <v>0</v>
      </c>
      <c r="M295" s="513">
        <v>3.7586580000000001E-2</v>
      </c>
      <c r="N295" s="513">
        <v>3.7586580000000001E-2</v>
      </c>
      <c r="O295" s="513">
        <v>0</v>
      </c>
      <c r="P295" s="513">
        <v>0</v>
      </c>
      <c r="Q295" s="513">
        <v>0</v>
      </c>
      <c r="R295" s="513">
        <v>3.7586580000000001E-2</v>
      </c>
      <c r="S295" s="513">
        <v>0</v>
      </c>
      <c r="T295" s="513">
        <v>0</v>
      </c>
      <c r="U295" s="513">
        <v>0</v>
      </c>
      <c r="V295" s="513">
        <v>0</v>
      </c>
      <c r="W295" s="513">
        <v>0</v>
      </c>
      <c r="X295" s="513">
        <v>0.51516958999999996</v>
      </c>
      <c r="Y295" s="513">
        <v>0</v>
      </c>
      <c r="Z295" s="513">
        <v>0.10517368999999999</v>
      </c>
      <c r="AA295" s="513">
        <v>0.37240931999999999</v>
      </c>
      <c r="AB295" s="513">
        <v>3.7586579999999994E-2</v>
      </c>
      <c r="AC295" s="513">
        <v>0.51516958999999996</v>
      </c>
      <c r="AD295" s="513">
        <v>0</v>
      </c>
      <c r="AE295" s="513">
        <v>0.10517368999999999</v>
      </c>
      <c r="AF295" s="513">
        <v>0.37240931999999999</v>
      </c>
      <c r="AG295" s="513">
        <v>3.7586579999999994E-2</v>
      </c>
      <c r="AH295" s="276">
        <v>0</v>
      </c>
      <c r="AI295" s="276">
        <v>0</v>
      </c>
      <c r="AJ295" s="276">
        <v>0</v>
      </c>
      <c r="AK295" s="276">
        <v>0.25</v>
      </c>
      <c r="AL295" s="276">
        <v>0</v>
      </c>
      <c r="AM295" s="276">
        <v>0</v>
      </c>
      <c r="AN295" s="276">
        <v>0</v>
      </c>
      <c r="AO295" s="276">
        <v>0</v>
      </c>
      <c r="AP295" s="276">
        <v>0.17</v>
      </c>
      <c r="AQ295" s="276">
        <v>0.51516958999999996</v>
      </c>
      <c r="AR295" s="98"/>
    </row>
    <row r="296" spans="1:44" s="48" customFormat="1" ht="47.25" x14ac:dyDescent="0.25">
      <c r="A296" s="274">
        <v>0</v>
      </c>
      <c r="B296" s="275" t="s">
        <v>964</v>
      </c>
      <c r="C296" s="274" t="s">
        <v>388</v>
      </c>
      <c r="D296" s="513">
        <v>0</v>
      </c>
      <c r="E296" s="513">
        <v>0</v>
      </c>
      <c r="F296" s="513">
        <v>0</v>
      </c>
      <c r="G296" s="513">
        <v>0</v>
      </c>
      <c r="H296" s="513">
        <v>0</v>
      </c>
      <c r="I296" s="513">
        <v>5.3762100000000002E-3</v>
      </c>
      <c r="J296" s="513">
        <v>5.3762100000000002E-3</v>
      </c>
      <c r="K296" s="513">
        <v>0</v>
      </c>
      <c r="L296" s="513">
        <v>0</v>
      </c>
      <c r="M296" s="513">
        <v>0</v>
      </c>
      <c r="N296" s="513">
        <v>5.3762100000000002E-3</v>
      </c>
      <c r="O296" s="513">
        <v>5.3762100000000002E-3</v>
      </c>
      <c r="P296" s="513">
        <v>0</v>
      </c>
      <c r="Q296" s="513">
        <v>0</v>
      </c>
      <c r="R296" s="513">
        <v>0</v>
      </c>
      <c r="S296" s="513">
        <v>0</v>
      </c>
      <c r="T296" s="513">
        <v>0</v>
      </c>
      <c r="U296" s="513">
        <v>0</v>
      </c>
      <c r="V296" s="513">
        <v>0</v>
      </c>
      <c r="W296" s="513">
        <v>0</v>
      </c>
      <c r="X296" s="513">
        <v>4.5561100000000004E-3</v>
      </c>
      <c r="Y296" s="513">
        <v>4.5561100000000004E-3</v>
      </c>
      <c r="Z296" s="513">
        <v>0</v>
      </c>
      <c r="AA296" s="513">
        <v>0</v>
      </c>
      <c r="AB296" s="513">
        <v>0</v>
      </c>
      <c r="AC296" s="513">
        <v>4.5561100000000004E-3</v>
      </c>
      <c r="AD296" s="513">
        <v>4.5561100000000004E-3</v>
      </c>
      <c r="AE296" s="513">
        <v>0</v>
      </c>
      <c r="AF296" s="513">
        <v>0</v>
      </c>
      <c r="AG296" s="513">
        <v>0</v>
      </c>
      <c r="AH296" s="276">
        <v>0</v>
      </c>
      <c r="AI296" s="276">
        <v>0</v>
      </c>
      <c r="AJ296" s="276">
        <v>0</v>
      </c>
      <c r="AK296" s="276">
        <v>0</v>
      </c>
      <c r="AL296" s="276">
        <v>0</v>
      </c>
      <c r="AM296" s="276">
        <v>0</v>
      </c>
      <c r="AN296" s="276">
        <v>0</v>
      </c>
      <c r="AO296" s="276">
        <v>0</v>
      </c>
      <c r="AP296" s="276">
        <v>0</v>
      </c>
      <c r="AQ296" s="276">
        <v>0</v>
      </c>
      <c r="AR296" s="98"/>
    </row>
    <row r="297" spans="1:44" s="48" customFormat="1" ht="63" x14ac:dyDescent="0.25">
      <c r="A297" s="274">
        <v>0</v>
      </c>
      <c r="B297" s="275" t="s">
        <v>965</v>
      </c>
      <c r="C297" s="274" t="s">
        <v>388</v>
      </c>
      <c r="D297" s="513">
        <v>0</v>
      </c>
      <c r="E297" s="513">
        <v>0</v>
      </c>
      <c r="F297" s="513">
        <v>0</v>
      </c>
      <c r="G297" s="513">
        <v>0</v>
      </c>
      <c r="H297" s="513">
        <v>0</v>
      </c>
      <c r="I297" s="513">
        <v>0</v>
      </c>
      <c r="J297" s="513">
        <v>0</v>
      </c>
      <c r="K297" s="513">
        <v>0</v>
      </c>
      <c r="L297" s="513">
        <v>0</v>
      </c>
      <c r="M297" s="513">
        <v>0</v>
      </c>
      <c r="N297" s="513">
        <v>0</v>
      </c>
      <c r="O297" s="513">
        <v>0</v>
      </c>
      <c r="P297" s="513">
        <v>0</v>
      </c>
      <c r="Q297" s="513">
        <v>0</v>
      </c>
      <c r="R297" s="513">
        <v>0</v>
      </c>
      <c r="S297" s="513">
        <v>0</v>
      </c>
      <c r="T297" s="513">
        <v>0</v>
      </c>
      <c r="U297" s="513">
        <v>0</v>
      </c>
      <c r="V297" s="513">
        <v>0</v>
      </c>
      <c r="W297" s="513">
        <v>0</v>
      </c>
      <c r="X297" s="513">
        <v>1.3840199999999999E-2</v>
      </c>
      <c r="Y297" s="513">
        <v>0</v>
      </c>
      <c r="Z297" s="513">
        <v>0</v>
      </c>
      <c r="AA297" s="513">
        <v>0</v>
      </c>
      <c r="AB297" s="513">
        <v>1.3840199999999999E-2</v>
      </c>
      <c r="AC297" s="513">
        <v>1.3840199999999999E-2</v>
      </c>
      <c r="AD297" s="513">
        <v>0</v>
      </c>
      <c r="AE297" s="513">
        <v>0</v>
      </c>
      <c r="AF297" s="513">
        <v>0</v>
      </c>
      <c r="AG297" s="513">
        <v>1.3840199999999999E-2</v>
      </c>
      <c r="AH297" s="276">
        <v>0</v>
      </c>
      <c r="AI297" s="276">
        <v>0</v>
      </c>
      <c r="AJ297" s="276">
        <v>0</v>
      </c>
      <c r="AK297" s="276">
        <v>0</v>
      </c>
      <c r="AL297" s="276">
        <v>0</v>
      </c>
      <c r="AM297" s="276">
        <v>0</v>
      </c>
      <c r="AN297" s="276">
        <v>0</v>
      </c>
      <c r="AO297" s="276">
        <v>0</v>
      </c>
      <c r="AP297" s="276">
        <v>0</v>
      </c>
      <c r="AQ297" s="276">
        <v>0</v>
      </c>
      <c r="AR297" s="98"/>
    </row>
    <row r="298" spans="1:44" s="48" customFormat="1" ht="31.5" x14ac:dyDescent="0.25">
      <c r="A298" s="274" t="s">
        <v>448</v>
      </c>
      <c r="B298" s="275" t="s">
        <v>127</v>
      </c>
      <c r="C298" s="274">
        <v>1</v>
      </c>
      <c r="D298" s="513">
        <v>0</v>
      </c>
      <c r="E298" s="513">
        <v>0</v>
      </c>
      <c r="F298" s="513">
        <v>0</v>
      </c>
      <c r="G298" s="513">
        <v>0</v>
      </c>
      <c r="H298" s="513">
        <v>0</v>
      </c>
      <c r="I298" s="513">
        <v>5.2570103899999996</v>
      </c>
      <c r="J298" s="513">
        <v>0.35848065999999995</v>
      </c>
      <c r="K298" s="513">
        <v>2.8359192200000001</v>
      </c>
      <c r="L298" s="513">
        <v>0.86699999999999999</v>
      </c>
      <c r="M298" s="513">
        <v>1.1956105100000001</v>
      </c>
      <c r="N298" s="513">
        <v>5.2570103899999996</v>
      </c>
      <c r="O298" s="513">
        <v>0.35848065999999995</v>
      </c>
      <c r="P298" s="513">
        <v>2.8359192200000001</v>
      </c>
      <c r="Q298" s="513">
        <v>0.86699999999999999</v>
      </c>
      <c r="R298" s="513">
        <v>1.1956105100000001</v>
      </c>
      <c r="S298" s="513">
        <v>0</v>
      </c>
      <c r="T298" s="513">
        <v>0</v>
      </c>
      <c r="U298" s="513">
        <v>0</v>
      </c>
      <c r="V298" s="513">
        <v>0</v>
      </c>
      <c r="W298" s="513">
        <v>0</v>
      </c>
      <c r="X298" s="513">
        <v>10.37105794</v>
      </c>
      <c r="Y298" s="513">
        <v>0.46152697000000004</v>
      </c>
      <c r="Z298" s="513">
        <v>5.6836674500000006</v>
      </c>
      <c r="AA298" s="513">
        <v>2.6315859399999999</v>
      </c>
      <c r="AB298" s="513">
        <v>1.5942775800000002</v>
      </c>
      <c r="AC298" s="513">
        <v>10.37105794</v>
      </c>
      <c r="AD298" s="513">
        <v>0.46152697000000004</v>
      </c>
      <c r="AE298" s="513">
        <v>5.6836674500000006</v>
      </c>
      <c r="AF298" s="513">
        <v>2.6315859399999999</v>
      </c>
      <c r="AG298" s="513">
        <v>1.5942775800000002</v>
      </c>
      <c r="AH298" s="276">
        <v>0</v>
      </c>
      <c r="AI298" s="276">
        <v>0</v>
      </c>
      <c r="AJ298" s="276">
        <v>0</v>
      </c>
      <c r="AK298" s="276">
        <v>0.80299999999999994</v>
      </c>
      <c r="AL298" s="276">
        <v>0</v>
      </c>
      <c r="AM298" s="276">
        <v>0</v>
      </c>
      <c r="AN298" s="276">
        <v>0</v>
      </c>
      <c r="AO298" s="276">
        <v>0</v>
      </c>
      <c r="AP298" s="276">
        <v>1.516</v>
      </c>
      <c r="AQ298" s="276">
        <v>0</v>
      </c>
      <c r="AR298" s="98"/>
    </row>
    <row r="299" spans="1:44" s="48" customFormat="1" x14ac:dyDescent="0.25">
      <c r="A299" s="274" t="s">
        <v>474</v>
      </c>
      <c r="B299" s="275" t="s">
        <v>462</v>
      </c>
      <c r="C299" s="274">
        <v>0</v>
      </c>
      <c r="D299" s="513">
        <v>0</v>
      </c>
      <c r="E299" s="513">
        <v>0</v>
      </c>
      <c r="F299" s="513">
        <v>0</v>
      </c>
      <c r="G299" s="513">
        <v>0</v>
      </c>
      <c r="H299" s="513">
        <v>0</v>
      </c>
      <c r="I299" s="513">
        <v>0</v>
      </c>
      <c r="J299" s="513">
        <v>0</v>
      </c>
      <c r="K299" s="513">
        <v>0</v>
      </c>
      <c r="L299" s="513">
        <v>0</v>
      </c>
      <c r="M299" s="513">
        <v>0</v>
      </c>
      <c r="N299" s="513">
        <v>0</v>
      </c>
      <c r="O299" s="513">
        <v>0</v>
      </c>
      <c r="P299" s="513">
        <v>0</v>
      </c>
      <c r="Q299" s="513">
        <v>0</v>
      </c>
      <c r="R299" s="513">
        <v>0</v>
      </c>
      <c r="S299" s="513">
        <v>0</v>
      </c>
      <c r="T299" s="513">
        <v>0</v>
      </c>
      <c r="U299" s="513">
        <v>0</v>
      </c>
      <c r="V299" s="513">
        <v>0</v>
      </c>
      <c r="W299" s="513">
        <v>0</v>
      </c>
      <c r="X299" s="513">
        <v>0</v>
      </c>
      <c r="Y299" s="513">
        <v>0</v>
      </c>
      <c r="Z299" s="513">
        <v>0</v>
      </c>
      <c r="AA299" s="513">
        <v>0</v>
      </c>
      <c r="AB299" s="513">
        <v>0</v>
      </c>
      <c r="AC299" s="513">
        <v>0</v>
      </c>
      <c r="AD299" s="513">
        <v>0</v>
      </c>
      <c r="AE299" s="513">
        <v>0</v>
      </c>
      <c r="AF299" s="513">
        <v>0</v>
      </c>
      <c r="AG299" s="513">
        <v>0</v>
      </c>
      <c r="AH299" s="276">
        <v>0</v>
      </c>
      <c r="AI299" s="276">
        <v>0</v>
      </c>
      <c r="AJ299" s="276">
        <v>0</v>
      </c>
      <c r="AK299" s="276">
        <v>0</v>
      </c>
      <c r="AL299" s="276">
        <v>0</v>
      </c>
      <c r="AM299" s="276">
        <v>0</v>
      </c>
      <c r="AN299" s="276">
        <v>0</v>
      </c>
      <c r="AO299" s="276">
        <v>0</v>
      </c>
      <c r="AP299" s="276">
        <v>0</v>
      </c>
      <c r="AQ299" s="276">
        <v>0</v>
      </c>
      <c r="AR299" s="98"/>
    </row>
    <row r="300" spans="1:44" s="48" customFormat="1" x14ac:dyDescent="0.25">
      <c r="A300" s="274">
        <v>1</v>
      </c>
      <c r="B300" s="275" t="s">
        <v>454</v>
      </c>
      <c r="C300" s="274">
        <v>0</v>
      </c>
      <c r="D300" s="513">
        <v>0</v>
      </c>
      <c r="E300" s="513">
        <v>0</v>
      </c>
      <c r="F300" s="513">
        <v>0</v>
      </c>
      <c r="G300" s="513">
        <v>0</v>
      </c>
      <c r="H300" s="513">
        <v>0</v>
      </c>
      <c r="I300" s="513">
        <v>0</v>
      </c>
      <c r="J300" s="513">
        <v>0</v>
      </c>
      <c r="K300" s="513">
        <v>0</v>
      </c>
      <c r="L300" s="513">
        <v>0</v>
      </c>
      <c r="M300" s="513">
        <v>0</v>
      </c>
      <c r="N300" s="513">
        <v>0</v>
      </c>
      <c r="O300" s="513">
        <v>0</v>
      </c>
      <c r="P300" s="513">
        <v>0</v>
      </c>
      <c r="Q300" s="513">
        <v>0</v>
      </c>
      <c r="R300" s="513">
        <v>0</v>
      </c>
      <c r="S300" s="513">
        <v>0</v>
      </c>
      <c r="T300" s="513">
        <v>0</v>
      </c>
      <c r="U300" s="513">
        <v>0</v>
      </c>
      <c r="V300" s="513">
        <v>0</v>
      </c>
      <c r="W300" s="513">
        <v>0</v>
      </c>
      <c r="X300" s="513">
        <v>0</v>
      </c>
      <c r="Y300" s="513">
        <v>0</v>
      </c>
      <c r="Z300" s="513">
        <v>0</v>
      </c>
      <c r="AA300" s="513">
        <v>0</v>
      </c>
      <c r="AB300" s="513">
        <v>0</v>
      </c>
      <c r="AC300" s="513">
        <v>0</v>
      </c>
      <c r="AD300" s="513">
        <v>0</v>
      </c>
      <c r="AE300" s="513">
        <v>0</v>
      </c>
      <c r="AF300" s="513">
        <v>0</v>
      </c>
      <c r="AG300" s="513">
        <v>0</v>
      </c>
      <c r="AH300" s="276">
        <v>0</v>
      </c>
      <c r="AI300" s="276">
        <v>0</v>
      </c>
      <c r="AJ300" s="276">
        <v>0</v>
      </c>
      <c r="AK300" s="276">
        <v>0</v>
      </c>
      <c r="AL300" s="276">
        <v>0</v>
      </c>
      <c r="AM300" s="276">
        <v>0</v>
      </c>
      <c r="AN300" s="276">
        <v>0</v>
      </c>
      <c r="AO300" s="276">
        <v>0</v>
      </c>
      <c r="AP300" s="276">
        <v>0</v>
      </c>
      <c r="AQ300" s="276">
        <v>0</v>
      </c>
      <c r="AR300" s="98"/>
    </row>
    <row r="301" spans="1:44" s="48" customFormat="1" x14ac:dyDescent="0.25">
      <c r="A301" s="274">
        <v>2</v>
      </c>
      <c r="B301" s="275" t="s">
        <v>394</v>
      </c>
      <c r="C301" s="274">
        <v>0</v>
      </c>
      <c r="D301" s="513">
        <v>0</v>
      </c>
      <c r="E301" s="513">
        <v>0</v>
      </c>
      <c r="F301" s="513">
        <v>0</v>
      </c>
      <c r="G301" s="513">
        <v>0</v>
      </c>
      <c r="H301" s="513">
        <v>0</v>
      </c>
      <c r="I301" s="513">
        <v>0</v>
      </c>
      <c r="J301" s="513">
        <v>0</v>
      </c>
      <c r="K301" s="513">
        <v>0</v>
      </c>
      <c r="L301" s="513">
        <v>0</v>
      </c>
      <c r="M301" s="513">
        <v>0</v>
      </c>
      <c r="N301" s="513">
        <v>0</v>
      </c>
      <c r="O301" s="513">
        <v>0</v>
      </c>
      <c r="P301" s="513">
        <v>0</v>
      </c>
      <c r="Q301" s="513">
        <v>0</v>
      </c>
      <c r="R301" s="513">
        <v>0</v>
      </c>
      <c r="S301" s="513">
        <v>0</v>
      </c>
      <c r="T301" s="513">
        <v>0</v>
      </c>
      <c r="U301" s="513">
        <v>0</v>
      </c>
      <c r="V301" s="513">
        <v>0</v>
      </c>
      <c r="W301" s="513">
        <v>0</v>
      </c>
      <c r="X301" s="513">
        <v>0</v>
      </c>
      <c r="Y301" s="513">
        <v>0</v>
      </c>
      <c r="Z301" s="513">
        <v>0</v>
      </c>
      <c r="AA301" s="513">
        <v>0</v>
      </c>
      <c r="AB301" s="513">
        <v>0</v>
      </c>
      <c r="AC301" s="513">
        <v>0</v>
      </c>
      <c r="AD301" s="513">
        <v>0</v>
      </c>
      <c r="AE301" s="513">
        <v>0</v>
      </c>
      <c r="AF301" s="513">
        <v>0</v>
      </c>
      <c r="AG301" s="513">
        <v>0</v>
      </c>
      <c r="AH301" s="276">
        <v>0</v>
      </c>
      <c r="AI301" s="276">
        <v>0</v>
      </c>
      <c r="AJ301" s="276">
        <v>0</v>
      </c>
      <c r="AK301" s="276">
        <v>0</v>
      </c>
      <c r="AL301" s="276">
        <v>0</v>
      </c>
      <c r="AM301" s="276">
        <v>0</v>
      </c>
      <c r="AN301" s="276">
        <v>0</v>
      </c>
      <c r="AO301" s="276">
        <v>0</v>
      </c>
      <c r="AP301" s="276">
        <v>0</v>
      </c>
      <c r="AQ301" s="276">
        <v>0</v>
      </c>
      <c r="AR301" s="98"/>
    </row>
    <row r="302" spans="1:44" s="48" customFormat="1" x14ac:dyDescent="0.25">
      <c r="A302" s="274">
        <v>3</v>
      </c>
      <c r="B302" s="275" t="s">
        <v>395</v>
      </c>
      <c r="C302" s="274">
        <v>0</v>
      </c>
      <c r="D302" s="513">
        <v>0</v>
      </c>
      <c r="E302" s="513">
        <v>0</v>
      </c>
      <c r="F302" s="513">
        <v>0</v>
      </c>
      <c r="G302" s="513">
        <v>0</v>
      </c>
      <c r="H302" s="513">
        <v>0</v>
      </c>
      <c r="I302" s="513">
        <v>0</v>
      </c>
      <c r="J302" s="513">
        <v>0</v>
      </c>
      <c r="K302" s="513">
        <v>0</v>
      </c>
      <c r="L302" s="513">
        <v>0</v>
      </c>
      <c r="M302" s="513">
        <v>0</v>
      </c>
      <c r="N302" s="513">
        <v>0</v>
      </c>
      <c r="O302" s="513">
        <v>0</v>
      </c>
      <c r="P302" s="513">
        <v>0</v>
      </c>
      <c r="Q302" s="513">
        <v>0</v>
      </c>
      <c r="R302" s="513">
        <v>0</v>
      </c>
      <c r="S302" s="513">
        <v>0</v>
      </c>
      <c r="T302" s="513">
        <v>0</v>
      </c>
      <c r="U302" s="513">
        <v>0</v>
      </c>
      <c r="V302" s="513">
        <v>0</v>
      </c>
      <c r="W302" s="513">
        <v>0</v>
      </c>
      <c r="X302" s="513">
        <v>0</v>
      </c>
      <c r="Y302" s="513">
        <v>0</v>
      </c>
      <c r="Z302" s="513">
        <v>0</v>
      </c>
      <c r="AA302" s="513">
        <v>0</v>
      </c>
      <c r="AB302" s="513">
        <v>0</v>
      </c>
      <c r="AC302" s="513">
        <v>0</v>
      </c>
      <c r="AD302" s="513">
        <v>0</v>
      </c>
      <c r="AE302" s="513">
        <v>0</v>
      </c>
      <c r="AF302" s="513">
        <v>0</v>
      </c>
      <c r="AG302" s="513">
        <v>0</v>
      </c>
      <c r="AH302" s="276">
        <v>0</v>
      </c>
      <c r="AI302" s="276">
        <v>0</v>
      </c>
      <c r="AJ302" s="276">
        <v>0</v>
      </c>
      <c r="AK302" s="276">
        <v>0</v>
      </c>
      <c r="AL302" s="276">
        <v>0</v>
      </c>
      <c r="AM302" s="276">
        <v>0</v>
      </c>
      <c r="AN302" s="276">
        <v>0</v>
      </c>
      <c r="AO302" s="276">
        <v>0</v>
      </c>
      <c r="AP302" s="276">
        <v>0</v>
      </c>
      <c r="AQ302" s="276">
        <v>0</v>
      </c>
      <c r="AR302" s="98"/>
    </row>
    <row r="303" spans="1:44" s="48" customFormat="1" x14ac:dyDescent="0.25">
      <c r="A303" s="274">
        <v>4</v>
      </c>
      <c r="B303" s="275" t="s">
        <v>120</v>
      </c>
      <c r="C303" s="274">
        <v>0</v>
      </c>
      <c r="D303" s="513">
        <v>0</v>
      </c>
      <c r="E303" s="513">
        <v>0</v>
      </c>
      <c r="F303" s="513">
        <v>0</v>
      </c>
      <c r="G303" s="513">
        <v>0</v>
      </c>
      <c r="H303" s="513">
        <v>0</v>
      </c>
      <c r="I303" s="513">
        <v>0</v>
      </c>
      <c r="J303" s="513">
        <v>0</v>
      </c>
      <c r="K303" s="513">
        <v>0</v>
      </c>
      <c r="L303" s="513">
        <v>0</v>
      </c>
      <c r="M303" s="513">
        <v>0</v>
      </c>
      <c r="N303" s="513">
        <v>0</v>
      </c>
      <c r="O303" s="513">
        <v>0</v>
      </c>
      <c r="P303" s="513">
        <v>0</v>
      </c>
      <c r="Q303" s="513">
        <v>0</v>
      </c>
      <c r="R303" s="513">
        <v>0</v>
      </c>
      <c r="S303" s="513">
        <v>0</v>
      </c>
      <c r="T303" s="513">
        <v>0</v>
      </c>
      <c r="U303" s="513">
        <v>0</v>
      </c>
      <c r="V303" s="513">
        <v>0</v>
      </c>
      <c r="W303" s="513">
        <v>0</v>
      </c>
      <c r="X303" s="513">
        <v>0</v>
      </c>
      <c r="Y303" s="513">
        <v>0</v>
      </c>
      <c r="Z303" s="513">
        <v>0</v>
      </c>
      <c r="AA303" s="513">
        <v>0</v>
      </c>
      <c r="AB303" s="513">
        <v>0</v>
      </c>
      <c r="AC303" s="513">
        <v>0</v>
      </c>
      <c r="AD303" s="513">
        <v>0</v>
      </c>
      <c r="AE303" s="513">
        <v>0</v>
      </c>
      <c r="AF303" s="513">
        <v>0</v>
      </c>
      <c r="AG303" s="513">
        <v>0</v>
      </c>
      <c r="AH303" s="276">
        <v>0</v>
      </c>
      <c r="AI303" s="276">
        <v>0</v>
      </c>
      <c r="AJ303" s="276">
        <v>0</v>
      </c>
      <c r="AK303" s="276">
        <v>0</v>
      </c>
      <c r="AL303" s="276">
        <v>0</v>
      </c>
      <c r="AM303" s="276">
        <v>0</v>
      </c>
      <c r="AN303" s="276">
        <v>0</v>
      </c>
      <c r="AO303" s="276">
        <v>0</v>
      </c>
      <c r="AP303" s="276">
        <v>0</v>
      </c>
      <c r="AQ303" s="276">
        <v>0</v>
      </c>
      <c r="AR303" s="98"/>
    </row>
    <row r="304" spans="1:44" s="48" customFormat="1" x14ac:dyDescent="0.25">
      <c r="A304" s="274">
        <v>5</v>
      </c>
      <c r="B304" s="275" t="s">
        <v>466</v>
      </c>
      <c r="C304" s="274">
        <v>0</v>
      </c>
      <c r="D304" s="513">
        <v>0</v>
      </c>
      <c r="E304" s="513">
        <v>0</v>
      </c>
      <c r="F304" s="513">
        <v>0</v>
      </c>
      <c r="G304" s="513">
        <v>0</v>
      </c>
      <c r="H304" s="513">
        <v>0</v>
      </c>
      <c r="I304" s="513">
        <v>0</v>
      </c>
      <c r="J304" s="513">
        <v>0</v>
      </c>
      <c r="K304" s="513">
        <v>0</v>
      </c>
      <c r="L304" s="513">
        <v>0</v>
      </c>
      <c r="M304" s="513">
        <v>0</v>
      </c>
      <c r="N304" s="513">
        <v>0</v>
      </c>
      <c r="O304" s="513">
        <v>0</v>
      </c>
      <c r="P304" s="513">
        <v>0</v>
      </c>
      <c r="Q304" s="513">
        <v>0</v>
      </c>
      <c r="R304" s="513">
        <v>0</v>
      </c>
      <c r="S304" s="513">
        <v>0</v>
      </c>
      <c r="T304" s="513">
        <v>0</v>
      </c>
      <c r="U304" s="513">
        <v>0</v>
      </c>
      <c r="V304" s="513">
        <v>0</v>
      </c>
      <c r="W304" s="513">
        <v>0</v>
      </c>
      <c r="X304" s="513">
        <v>0</v>
      </c>
      <c r="Y304" s="513">
        <v>0</v>
      </c>
      <c r="Z304" s="513">
        <v>0</v>
      </c>
      <c r="AA304" s="513">
        <v>0</v>
      </c>
      <c r="AB304" s="513">
        <v>0</v>
      </c>
      <c r="AC304" s="513">
        <v>0</v>
      </c>
      <c r="AD304" s="513">
        <v>0</v>
      </c>
      <c r="AE304" s="513">
        <v>0</v>
      </c>
      <c r="AF304" s="513">
        <v>0</v>
      </c>
      <c r="AG304" s="513">
        <v>0</v>
      </c>
      <c r="AH304" s="276">
        <v>0</v>
      </c>
      <c r="AI304" s="276">
        <v>0</v>
      </c>
      <c r="AJ304" s="276">
        <v>0</v>
      </c>
      <c r="AK304" s="276">
        <v>0</v>
      </c>
      <c r="AL304" s="276">
        <v>0</v>
      </c>
      <c r="AM304" s="276">
        <v>0</v>
      </c>
      <c r="AN304" s="276">
        <v>0</v>
      </c>
      <c r="AO304" s="276">
        <v>0</v>
      </c>
      <c r="AP304" s="276">
        <v>0</v>
      </c>
      <c r="AQ304" s="276">
        <v>0</v>
      </c>
      <c r="AR304" s="98"/>
    </row>
    <row r="305" spans="1:44" s="48" customFormat="1" x14ac:dyDescent="0.25">
      <c r="A305" s="274">
        <v>6</v>
      </c>
      <c r="B305" s="275" t="s">
        <v>467</v>
      </c>
      <c r="C305" s="274">
        <v>0</v>
      </c>
      <c r="D305" s="513">
        <v>0</v>
      </c>
      <c r="E305" s="513">
        <v>0</v>
      </c>
      <c r="F305" s="513">
        <v>0</v>
      </c>
      <c r="G305" s="513">
        <v>0</v>
      </c>
      <c r="H305" s="513">
        <v>0</v>
      </c>
      <c r="I305" s="513">
        <v>0</v>
      </c>
      <c r="J305" s="513">
        <v>0</v>
      </c>
      <c r="K305" s="513">
        <v>0</v>
      </c>
      <c r="L305" s="513">
        <v>0</v>
      </c>
      <c r="M305" s="513">
        <v>0</v>
      </c>
      <c r="N305" s="513">
        <v>0</v>
      </c>
      <c r="O305" s="513">
        <v>0</v>
      </c>
      <c r="P305" s="513">
        <v>0</v>
      </c>
      <c r="Q305" s="513">
        <v>0</v>
      </c>
      <c r="R305" s="513">
        <v>0</v>
      </c>
      <c r="S305" s="513">
        <v>0</v>
      </c>
      <c r="T305" s="513">
        <v>0</v>
      </c>
      <c r="U305" s="513">
        <v>0</v>
      </c>
      <c r="V305" s="513">
        <v>0</v>
      </c>
      <c r="W305" s="513">
        <v>0</v>
      </c>
      <c r="X305" s="513">
        <v>0</v>
      </c>
      <c r="Y305" s="513">
        <v>0</v>
      </c>
      <c r="Z305" s="513">
        <v>0</v>
      </c>
      <c r="AA305" s="513">
        <v>0</v>
      </c>
      <c r="AB305" s="513">
        <v>0</v>
      </c>
      <c r="AC305" s="513">
        <v>0</v>
      </c>
      <c r="AD305" s="513">
        <v>0</v>
      </c>
      <c r="AE305" s="513">
        <v>0</v>
      </c>
      <c r="AF305" s="513">
        <v>0</v>
      </c>
      <c r="AG305" s="513">
        <v>0</v>
      </c>
      <c r="AH305" s="276">
        <v>0</v>
      </c>
      <c r="AI305" s="276">
        <v>0</v>
      </c>
      <c r="AJ305" s="276">
        <v>0</v>
      </c>
      <c r="AK305" s="276">
        <v>0</v>
      </c>
      <c r="AL305" s="276">
        <v>0</v>
      </c>
      <c r="AM305" s="276">
        <v>0</v>
      </c>
      <c r="AN305" s="276">
        <v>0</v>
      </c>
      <c r="AO305" s="276">
        <v>0</v>
      </c>
      <c r="AP305" s="276">
        <v>0</v>
      </c>
      <c r="AQ305" s="276">
        <v>0</v>
      </c>
      <c r="AR305" s="98"/>
    </row>
    <row r="306" spans="1:44" s="48" customFormat="1" x14ac:dyDescent="0.25">
      <c r="A306" s="274">
        <v>7</v>
      </c>
      <c r="B306" s="275" t="s">
        <v>468</v>
      </c>
      <c r="C306" s="274">
        <v>0</v>
      </c>
      <c r="D306" s="513">
        <v>0</v>
      </c>
      <c r="E306" s="513">
        <v>0</v>
      </c>
      <c r="F306" s="513">
        <v>0</v>
      </c>
      <c r="G306" s="513">
        <v>0</v>
      </c>
      <c r="H306" s="513">
        <v>0</v>
      </c>
      <c r="I306" s="513">
        <v>0</v>
      </c>
      <c r="J306" s="513">
        <v>0</v>
      </c>
      <c r="K306" s="513">
        <v>0</v>
      </c>
      <c r="L306" s="513">
        <v>0</v>
      </c>
      <c r="M306" s="513">
        <v>0</v>
      </c>
      <c r="N306" s="513">
        <v>0</v>
      </c>
      <c r="O306" s="513">
        <v>0</v>
      </c>
      <c r="P306" s="513">
        <v>0</v>
      </c>
      <c r="Q306" s="513">
        <v>0</v>
      </c>
      <c r="R306" s="513">
        <v>0</v>
      </c>
      <c r="S306" s="513">
        <v>0</v>
      </c>
      <c r="T306" s="513">
        <v>0</v>
      </c>
      <c r="U306" s="513">
        <v>0</v>
      </c>
      <c r="V306" s="513">
        <v>0</v>
      </c>
      <c r="W306" s="513">
        <v>0</v>
      </c>
      <c r="X306" s="513">
        <v>0</v>
      </c>
      <c r="Y306" s="513">
        <v>0</v>
      </c>
      <c r="Z306" s="513">
        <v>0</v>
      </c>
      <c r="AA306" s="513">
        <v>0</v>
      </c>
      <c r="AB306" s="513">
        <v>0</v>
      </c>
      <c r="AC306" s="513">
        <v>0</v>
      </c>
      <c r="AD306" s="513">
        <v>0</v>
      </c>
      <c r="AE306" s="513">
        <v>0</v>
      </c>
      <c r="AF306" s="513">
        <v>0</v>
      </c>
      <c r="AG306" s="513">
        <v>0</v>
      </c>
      <c r="AH306" s="276">
        <v>0</v>
      </c>
      <c r="AI306" s="276">
        <v>0</v>
      </c>
      <c r="AJ306" s="276">
        <v>0</v>
      </c>
      <c r="AK306" s="276">
        <v>0</v>
      </c>
      <c r="AL306" s="276">
        <v>0</v>
      </c>
      <c r="AM306" s="276">
        <v>0</v>
      </c>
      <c r="AN306" s="276">
        <v>0</v>
      </c>
      <c r="AO306" s="276">
        <v>0</v>
      </c>
      <c r="AP306" s="276">
        <v>0</v>
      </c>
      <c r="AQ306" s="276">
        <v>0</v>
      </c>
      <c r="AR306" s="98"/>
    </row>
    <row r="307" spans="1:44" s="48" customFormat="1" x14ac:dyDescent="0.25">
      <c r="A307" s="274">
        <v>8</v>
      </c>
      <c r="B307" s="275" t="s">
        <v>121</v>
      </c>
      <c r="C307" s="274">
        <v>0</v>
      </c>
      <c r="D307" s="513">
        <v>0</v>
      </c>
      <c r="E307" s="513">
        <v>0</v>
      </c>
      <c r="F307" s="513">
        <v>0</v>
      </c>
      <c r="G307" s="513">
        <v>0</v>
      </c>
      <c r="H307" s="513">
        <v>0</v>
      </c>
      <c r="I307" s="513">
        <v>0</v>
      </c>
      <c r="J307" s="513">
        <v>0</v>
      </c>
      <c r="K307" s="513">
        <v>0</v>
      </c>
      <c r="L307" s="513">
        <v>0</v>
      </c>
      <c r="M307" s="513">
        <v>0</v>
      </c>
      <c r="N307" s="513">
        <v>0</v>
      </c>
      <c r="O307" s="513">
        <v>0</v>
      </c>
      <c r="P307" s="513">
        <v>0</v>
      </c>
      <c r="Q307" s="513">
        <v>0</v>
      </c>
      <c r="R307" s="513">
        <v>0</v>
      </c>
      <c r="S307" s="513">
        <v>0</v>
      </c>
      <c r="T307" s="513">
        <v>0</v>
      </c>
      <c r="U307" s="513">
        <v>0</v>
      </c>
      <c r="V307" s="513">
        <v>0</v>
      </c>
      <c r="W307" s="513">
        <v>0</v>
      </c>
      <c r="X307" s="513">
        <v>0</v>
      </c>
      <c r="Y307" s="513">
        <v>0</v>
      </c>
      <c r="Z307" s="513">
        <v>0</v>
      </c>
      <c r="AA307" s="513">
        <v>0</v>
      </c>
      <c r="AB307" s="513">
        <v>0</v>
      </c>
      <c r="AC307" s="513">
        <v>0</v>
      </c>
      <c r="AD307" s="513">
        <v>0</v>
      </c>
      <c r="AE307" s="513">
        <v>0</v>
      </c>
      <c r="AF307" s="513">
        <v>0</v>
      </c>
      <c r="AG307" s="513">
        <v>0</v>
      </c>
      <c r="AH307" s="276">
        <v>0</v>
      </c>
      <c r="AI307" s="276">
        <v>0</v>
      </c>
      <c r="AJ307" s="276">
        <v>0</v>
      </c>
      <c r="AK307" s="276">
        <v>0</v>
      </c>
      <c r="AL307" s="276">
        <v>0</v>
      </c>
      <c r="AM307" s="276">
        <v>0</v>
      </c>
      <c r="AN307" s="276">
        <v>0</v>
      </c>
      <c r="AO307" s="276">
        <v>0</v>
      </c>
      <c r="AP307" s="276">
        <v>0</v>
      </c>
      <c r="AQ307" s="276">
        <v>0</v>
      </c>
      <c r="AR307" s="98"/>
    </row>
    <row r="308" spans="1:44" s="48" customFormat="1" x14ac:dyDescent="0.25">
      <c r="A308" s="274">
        <v>9</v>
      </c>
      <c r="B308" s="275" t="s">
        <v>469</v>
      </c>
      <c r="C308" s="274">
        <v>0</v>
      </c>
      <c r="D308" s="513">
        <v>0</v>
      </c>
      <c r="E308" s="513">
        <v>0</v>
      </c>
      <c r="F308" s="513">
        <v>0</v>
      </c>
      <c r="G308" s="513">
        <v>0</v>
      </c>
      <c r="H308" s="513">
        <v>0</v>
      </c>
      <c r="I308" s="513">
        <v>0</v>
      </c>
      <c r="J308" s="513">
        <v>0</v>
      </c>
      <c r="K308" s="513">
        <v>0</v>
      </c>
      <c r="L308" s="513">
        <v>0</v>
      </c>
      <c r="M308" s="513">
        <v>0</v>
      </c>
      <c r="N308" s="513">
        <v>0</v>
      </c>
      <c r="O308" s="513">
        <v>0</v>
      </c>
      <c r="P308" s="513">
        <v>0</v>
      </c>
      <c r="Q308" s="513">
        <v>0</v>
      </c>
      <c r="R308" s="513">
        <v>0</v>
      </c>
      <c r="S308" s="513">
        <v>0</v>
      </c>
      <c r="T308" s="513">
        <v>0</v>
      </c>
      <c r="U308" s="513">
        <v>0</v>
      </c>
      <c r="V308" s="513">
        <v>0</v>
      </c>
      <c r="W308" s="513">
        <v>0</v>
      </c>
      <c r="X308" s="513">
        <v>0</v>
      </c>
      <c r="Y308" s="513">
        <v>0</v>
      </c>
      <c r="Z308" s="513">
        <v>0</v>
      </c>
      <c r="AA308" s="513">
        <v>0</v>
      </c>
      <c r="AB308" s="513">
        <v>0</v>
      </c>
      <c r="AC308" s="513">
        <v>0</v>
      </c>
      <c r="AD308" s="513">
        <v>0</v>
      </c>
      <c r="AE308" s="513">
        <v>0</v>
      </c>
      <c r="AF308" s="513">
        <v>0</v>
      </c>
      <c r="AG308" s="513">
        <v>0</v>
      </c>
      <c r="AH308" s="276">
        <v>0</v>
      </c>
      <c r="AI308" s="276">
        <v>0</v>
      </c>
      <c r="AJ308" s="276">
        <v>0</v>
      </c>
      <c r="AK308" s="276">
        <v>0</v>
      </c>
      <c r="AL308" s="276">
        <v>0</v>
      </c>
      <c r="AM308" s="276">
        <v>0</v>
      </c>
      <c r="AN308" s="276">
        <v>0</v>
      </c>
      <c r="AO308" s="276">
        <v>0</v>
      </c>
      <c r="AP308" s="276">
        <v>0</v>
      </c>
      <c r="AQ308" s="276">
        <v>0</v>
      </c>
      <c r="AR308" s="98"/>
    </row>
    <row r="309" spans="1:44" s="48" customFormat="1" x14ac:dyDescent="0.25">
      <c r="A309" s="274">
        <v>10</v>
      </c>
      <c r="B309" s="275" t="s">
        <v>470</v>
      </c>
      <c r="C309" s="274">
        <v>0</v>
      </c>
      <c r="D309" s="513">
        <v>0</v>
      </c>
      <c r="E309" s="513">
        <v>0</v>
      </c>
      <c r="F309" s="513">
        <v>0</v>
      </c>
      <c r="G309" s="513">
        <v>0</v>
      </c>
      <c r="H309" s="513">
        <v>0</v>
      </c>
      <c r="I309" s="513">
        <v>0</v>
      </c>
      <c r="J309" s="513">
        <v>0</v>
      </c>
      <c r="K309" s="513">
        <v>0</v>
      </c>
      <c r="L309" s="513">
        <v>0</v>
      </c>
      <c r="M309" s="513">
        <v>0</v>
      </c>
      <c r="N309" s="513">
        <v>0</v>
      </c>
      <c r="O309" s="513">
        <v>0</v>
      </c>
      <c r="P309" s="513">
        <v>0</v>
      </c>
      <c r="Q309" s="513">
        <v>0</v>
      </c>
      <c r="R309" s="513">
        <v>0</v>
      </c>
      <c r="S309" s="513">
        <v>0</v>
      </c>
      <c r="T309" s="513">
        <v>0</v>
      </c>
      <c r="U309" s="513">
        <v>0</v>
      </c>
      <c r="V309" s="513">
        <v>0</v>
      </c>
      <c r="W309" s="513">
        <v>0</v>
      </c>
      <c r="X309" s="513">
        <v>0</v>
      </c>
      <c r="Y309" s="513">
        <v>0</v>
      </c>
      <c r="Z309" s="513">
        <v>0</v>
      </c>
      <c r="AA309" s="513">
        <v>0</v>
      </c>
      <c r="AB309" s="513">
        <v>0</v>
      </c>
      <c r="AC309" s="513">
        <v>0</v>
      </c>
      <c r="AD309" s="513">
        <v>0</v>
      </c>
      <c r="AE309" s="513">
        <v>0</v>
      </c>
      <c r="AF309" s="513">
        <v>0</v>
      </c>
      <c r="AG309" s="513">
        <v>0</v>
      </c>
      <c r="AH309" s="276">
        <v>0</v>
      </c>
      <c r="AI309" s="276">
        <v>0</v>
      </c>
      <c r="AJ309" s="276">
        <v>0</v>
      </c>
      <c r="AK309" s="276">
        <v>0</v>
      </c>
      <c r="AL309" s="276">
        <v>0</v>
      </c>
      <c r="AM309" s="276">
        <v>0</v>
      </c>
      <c r="AN309" s="276">
        <v>0</v>
      </c>
      <c r="AO309" s="276">
        <v>0</v>
      </c>
      <c r="AP309" s="276">
        <v>0</v>
      </c>
      <c r="AQ309" s="276">
        <v>0</v>
      </c>
      <c r="AR309" s="98"/>
    </row>
    <row r="310" spans="1:44" s="48" customFormat="1" x14ac:dyDescent="0.25">
      <c r="A310" s="274" t="s">
        <v>475</v>
      </c>
      <c r="B310" s="275" t="s">
        <v>464</v>
      </c>
      <c r="C310" s="274">
        <v>0</v>
      </c>
      <c r="D310" s="513">
        <v>0</v>
      </c>
      <c r="E310" s="513">
        <v>0</v>
      </c>
      <c r="F310" s="513">
        <v>0</v>
      </c>
      <c r="G310" s="513">
        <v>0</v>
      </c>
      <c r="H310" s="513">
        <v>0</v>
      </c>
      <c r="I310" s="513">
        <v>5.2570103899999996</v>
      </c>
      <c r="J310" s="513">
        <v>0.35848065999999995</v>
      </c>
      <c r="K310" s="513">
        <v>2.8359192200000001</v>
      </c>
      <c r="L310" s="513">
        <v>0.86699999999999999</v>
      </c>
      <c r="M310" s="513">
        <v>1.1956105100000001</v>
      </c>
      <c r="N310" s="513">
        <v>5.2570103899999996</v>
      </c>
      <c r="O310" s="513">
        <v>0.35848065999999995</v>
      </c>
      <c r="P310" s="513">
        <v>2.8359192200000001</v>
      </c>
      <c r="Q310" s="513">
        <v>0.86699999999999999</v>
      </c>
      <c r="R310" s="513">
        <v>1.1956105100000001</v>
      </c>
      <c r="S310" s="513">
        <v>0</v>
      </c>
      <c r="T310" s="513">
        <v>0</v>
      </c>
      <c r="U310" s="513">
        <v>0</v>
      </c>
      <c r="V310" s="513">
        <v>0</v>
      </c>
      <c r="W310" s="513">
        <v>0</v>
      </c>
      <c r="X310" s="513">
        <v>10.37105794</v>
      </c>
      <c r="Y310" s="513">
        <v>0.46152697000000004</v>
      </c>
      <c r="Z310" s="513">
        <v>5.6836674500000006</v>
      </c>
      <c r="AA310" s="513">
        <v>2.6315859399999999</v>
      </c>
      <c r="AB310" s="513">
        <v>1.5942775800000002</v>
      </c>
      <c r="AC310" s="513">
        <v>10.37105794</v>
      </c>
      <c r="AD310" s="513">
        <v>0.46152697000000004</v>
      </c>
      <c r="AE310" s="513">
        <v>5.6836674500000006</v>
      </c>
      <c r="AF310" s="513">
        <v>2.6315859399999999</v>
      </c>
      <c r="AG310" s="513">
        <v>1.5942775800000002</v>
      </c>
      <c r="AH310" s="276">
        <v>0</v>
      </c>
      <c r="AI310" s="276">
        <v>0</v>
      </c>
      <c r="AJ310" s="276">
        <v>0</v>
      </c>
      <c r="AK310" s="276">
        <v>0.80299999999999994</v>
      </c>
      <c r="AL310" s="276">
        <v>0</v>
      </c>
      <c r="AM310" s="276">
        <v>0</v>
      </c>
      <c r="AN310" s="276">
        <v>0</v>
      </c>
      <c r="AO310" s="276">
        <v>0</v>
      </c>
      <c r="AP310" s="276">
        <v>1.516</v>
      </c>
      <c r="AQ310" s="276">
        <v>0</v>
      </c>
      <c r="AR310" s="98"/>
    </row>
    <row r="311" spans="1:44" s="48" customFormat="1" x14ac:dyDescent="0.25">
      <c r="A311" s="274">
        <v>1</v>
      </c>
      <c r="B311" s="275" t="s">
        <v>454</v>
      </c>
      <c r="C311" s="274">
        <v>0</v>
      </c>
      <c r="D311" s="513">
        <v>0</v>
      </c>
      <c r="E311" s="513">
        <v>0</v>
      </c>
      <c r="F311" s="513">
        <v>0</v>
      </c>
      <c r="G311" s="513">
        <v>0</v>
      </c>
      <c r="H311" s="513">
        <v>0</v>
      </c>
      <c r="I311" s="513">
        <v>0</v>
      </c>
      <c r="J311" s="513">
        <v>0</v>
      </c>
      <c r="K311" s="513">
        <v>0</v>
      </c>
      <c r="L311" s="513">
        <v>0</v>
      </c>
      <c r="M311" s="513">
        <v>0</v>
      </c>
      <c r="N311" s="513">
        <v>0</v>
      </c>
      <c r="O311" s="513">
        <v>0</v>
      </c>
      <c r="P311" s="513">
        <v>0</v>
      </c>
      <c r="Q311" s="513">
        <v>0</v>
      </c>
      <c r="R311" s="513">
        <v>0</v>
      </c>
      <c r="S311" s="513">
        <v>0</v>
      </c>
      <c r="T311" s="513">
        <v>0</v>
      </c>
      <c r="U311" s="513">
        <v>0</v>
      </c>
      <c r="V311" s="513">
        <v>0</v>
      </c>
      <c r="W311" s="513">
        <v>0</v>
      </c>
      <c r="X311" s="513">
        <v>0.63300000000000001</v>
      </c>
      <c r="Y311" s="513">
        <v>0</v>
      </c>
      <c r="Z311" s="513">
        <v>0.621</v>
      </c>
      <c r="AA311" s="513">
        <v>0</v>
      </c>
      <c r="AB311" s="513">
        <v>1.2000000000000011E-2</v>
      </c>
      <c r="AC311" s="513">
        <v>0.63300000000000001</v>
      </c>
      <c r="AD311" s="513">
        <v>0</v>
      </c>
      <c r="AE311" s="513">
        <v>0.621</v>
      </c>
      <c r="AF311" s="513">
        <v>0</v>
      </c>
      <c r="AG311" s="513">
        <v>1.2000000000000011E-2</v>
      </c>
      <c r="AH311" s="276">
        <v>0</v>
      </c>
      <c r="AI311" s="276">
        <v>0</v>
      </c>
      <c r="AJ311" s="276">
        <v>0</v>
      </c>
      <c r="AK311" s="276">
        <v>0</v>
      </c>
      <c r="AL311" s="276">
        <v>0</v>
      </c>
      <c r="AM311" s="276">
        <v>0</v>
      </c>
      <c r="AN311" s="276">
        <v>0</v>
      </c>
      <c r="AO311" s="276">
        <v>0</v>
      </c>
      <c r="AP311" s="276">
        <v>0</v>
      </c>
      <c r="AQ311" s="276">
        <v>0</v>
      </c>
      <c r="AR311" s="98"/>
    </row>
    <row r="312" spans="1:44" s="48" customFormat="1" ht="47.25" x14ac:dyDescent="0.25">
      <c r="A312" s="274">
        <v>0</v>
      </c>
      <c r="B312" s="275" t="s">
        <v>414</v>
      </c>
      <c r="C312" s="274" t="s">
        <v>385</v>
      </c>
      <c r="D312" s="513">
        <v>0</v>
      </c>
      <c r="E312" s="513">
        <v>0</v>
      </c>
      <c r="F312" s="513">
        <v>0</v>
      </c>
      <c r="G312" s="513">
        <v>0</v>
      </c>
      <c r="H312" s="513">
        <v>0</v>
      </c>
      <c r="I312" s="513">
        <v>0</v>
      </c>
      <c r="J312" s="513">
        <v>0</v>
      </c>
      <c r="K312" s="513">
        <v>0</v>
      </c>
      <c r="L312" s="513">
        <v>0</v>
      </c>
      <c r="M312" s="513">
        <v>0</v>
      </c>
      <c r="N312" s="513">
        <v>0</v>
      </c>
      <c r="O312" s="513">
        <v>0</v>
      </c>
      <c r="P312" s="513">
        <v>0</v>
      </c>
      <c r="Q312" s="513">
        <v>0</v>
      </c>
      <c r="R312" s="513">
        <v>0</v>
      </c>
      <c r="S312" s="513">
        <v>0</v>
      </c>
      <c r="T312" s="513">
        <v>0</v>
      </c>
      <c r="U312" s="513">
        <v>0</v>
      </c>
      <c r="V312" s="513">
        <v>0</v>
      </c>
      <c r="W312" s="513">
        <v>0</v>
      </c>
      <c r="X312" s="513">
        <v>0.63300000000000001</v>
      </c>
      <c r="Y312" s="513">
        <v>0</v>
      </c>
      <c r="Z312" s="513">
        <v>0.621</v>
      </c>
      <c r="AA312" s="513">
        <v>0</v>
      </c>
      <c r="AB312" s="513">
        <v>1.2000000000000011E-2</v>
      </c>
      <c r="AC312" s="513">
        <v>0.63300000000000001</v>
      </c>
      <c r="AD312" s="513">
        <v>0</v>
      </c>
      <c r="AE312" s="513">
        <v>0.621</v>
      </c>
      <c r="AF312" s="513">
        <v>0</v>
      </c>
      <c r="AG312" s="513">
        <v>1.2000000000000011E-2</v>
      </c>
      <c r="AH312" s="276">
        <v>0</v>
      </c>
      <c r="AI312" s="276">
        <v>0</v>
      </c>
      <c r="AJ312" s="276">
        <v>0</v>
      </c>
      <c r="AK312" s="276">
        <v>0</v>
      </c>
      <c r="AL312" s="276">
        <v>0</v>
      </c>
      <c r="AM312" s="276">
        <v>0</v>
      </c>
      <c r="AN312" s="276">
        <v>0</v>
      </c>
      <c r="AO312" s="276">
        <v>0</v>
      </c>
      <c r="AP312" s="276">
        <v>0</v>
      </c>
      <c r="AQ312" s="276">
        <v>0</v>
      </c>
      <c r="AR312" s="98"/>
    </row>
    <row r="313" spans="1:44" s="48" customFormat="1" x14ac:dyDescent="0.25">
      <c r="A313" s="274">
        <v>2</v>
      </c>
      <c r="B313" s="275" t="s">
        <v>394</v>
      </c>
      <c r="C313" s="274">
        <v>0</v>
      </c>
      <c r="D313" s="513">
        <v>0</v>
      </c>
      <c r="E313" s="513">
        <v>0</v>
      </c>
      <c r="F313" s="513">
        <v>0</v>
      </c>
      <c r="G313" s="513">
        <v>0</v>
      </c>
      <c r="H313" s="513">
        <v>0</v>
      </c>
      <c r="I313" s="513">
        <v>2.14718827</v>
      </c>
      <c r="J313" s="513">
        <v>5.6769800000000002E-2</v>
      </c>
      <c r="K313" s="513">
        <v>0.14863253000000001</v>
      </c>
      <c r="L313" s="513">
        <v>0.85799999999999998</v>
      </c>
      <c r="M313" s="513">
        <v>1.0837859400000001</v>
      </c>
      <c r="N313" s="513">
        <v>2.14718827</v>
      </c>
      <c r="O313" s="513">
        <v>5.6769800000000002E-2</v>
      </c>
      <c r="P313" s="513">
        <v>0.14863253000000001</v>
      </c>
      <c r="Q313" s="513">
        <v>0.85799999999999998</v>
      </c>
      <c r="R313" s="513">
        <v>1.0837859400000001</v>
      </c>
      <c r="S313" s="513">
        <v>0</v>
      </c>
      <c r="T313" s="513">
        <v>0</v>
      </c>
      <c r="U313" s="513">
        <v>0</v>
      </c>
      <c r="V313" s="513">
        <v>0</v>
      </c>
      <c r="W313" s="513">
        <v>0</v>
      </c>
      <c r="X313" s="513">
        <v>6.4633780200000004</v>
      </c>
      <c r="Y313" s="513">
        <v>4.811E-2</v>
      </c>
      <c r="Z313" s="513">
        <v>3.5560595900000003</v>
      </c>
      <c r="AA313" s="513">
        <v>1.45966102</v>
      </c>
      <c r="AB313" s="513">
        <v>1.39954741</v>
      </c>
      <c r="AC313" s="513">
        <v>6.4633780200000004</v>
      </c>
      <c r="AD313" s="513">
        <v>4.811E-2</v>
      </c>
      <c r="AE313" s="513">
        <v>3.5560595900000003</v>
      </c>
      <c r="AF313" s="513">
        <v>1.45966102</v>
      </c>
      <c r="AG313" s="513">
        <v>1.39954741</v>
      </c>
      <c r="AH313" s="276">
        <v>0</v>
      </c>
      <c r="AI313" s="276">
        <v>0</v>
      </c>
      <c r="AJ313" s="276">
        <v>0</v>
      </c>
      <c r="AK313" s="276">
        <v>0.16300000000000001</v>
      </c>
      <c r="AL313" s="276">
        <v>0</v>
      </c>
      <c r="AM313" s="276">
        <v>0</v>
      </c>
      <c r="AN313" s="276">
        <v>0</v>
      </c>
      <c r="AO313" s="276">
        <v>0</v>
      </c>
      <c r="AP313" s="276">
        <v>0.12400000000000001</v>
      </c>
      <c r="AQ313" s="276">
        <v>0</v>
      </c>
      <c r="AR313" s="98"/>
    </row>
    <row r="314" spans="1:44" s="48" customFormat="1" ht="63" x14ac:dyDescent="0.25">
      <c r="A314" s="274">
        <v>0</v>
      </c>
      <c r="B314" s="275" t="s">
        <v>861</v>
      </c>
      <c r="C314" s="274" t="s">
        <v>388</v>
      </c>
      <c r="D314" s="513">
        <v>0</v>
      </c>
      <c r="E314" s="513">
        <v>0</v>
      </c>
      <c r="F314" s="513">
        <v>0</v>
      </c>
      <c r="G314" s="513">
        <v>0</v>
      </c>
      <c r="H314" s="513">
        <v>0</v>
      </c>
      <c r="I314" s="513">
        <v>0.17018827</v>
      </c>
      <c r="J314" s="513">
        <v>5.6769800000000002E-2</v>
      </c>
      <c r="K314" s="513">
        <v>8.5632529999999998E-2</v>
      </c>
      <c r="L314" s="513">
        <v>0</v>
      </c>
      <c r="M314" s="513">
        <v>2.7785940000000002E-2</v>
      </c>
      <c r="N314" s="513">
        <v>0.17018827</v>
      </c>
      <c r="O314" s="513">
        <v>5.6769800000000002E-2</v>
      </c>
      <c r="P314" s="513">
        <v>8.5632529999999998E-2</v>
      </c>
      <c r="Q314" s="513">
        <v>0</v>
      </c>
      <c r="R314" s="513">
        <v>2.7785940000000002E-2</v>
      </c>
      <c r="S314" s="513">
        <v>0</v>
      </c>
      <c r="T314" s="513">
        <v>0</v>
      </c>
      <c r="U314" s="513">
        <v>0</v>
      </c>
      <c r="V314" s="513">
        <v>0</v>
      </c>
      <c r="W314" s="513">
        <v>0</v>
      </c>
      <c r="X314" s="513">
        <v>0.45637802</v>
      </c>
      <c r="Y314" s="513">
        <v>4.811E-2</v>
      </c>
      <c r="Z314" s="513">
        <v>0.10505958999999999</v>
      </c>
      <c r="AA314" s="513">
        <v>0.27966101999999998</v>
      </c>
      <c r="AB314" s="513">
        <v>2.3547410000000001E-2</v>
      </c>
      <c r="AC314" s="513">
        <v>0.45637802</v>
      </c>
      <c r="AD314" s="513">
        <v>4.811E-2</v>
      </c>
      <c r="AE314" s="513">
        <v>0.10505958999999999</v>
      </c>
      <c r="AF314" s="513">
        <v>0.27966101999999998</v>
      </c>
      <c r="AG314" s="513">
        <v>2.3547410000000001E-2</v>
      </c>
      <c r="AH314" s="276">
        <v>0</v>
      </c>
      <c r="AI314" s="276">
        <v>0</v>
      </c>
      <c r="AJ314" s="276">
        <v>0</v>
      </c>
      <c r="AK314" s="276">
        <v>6.3E-2</v>
      </c>
      <c r="AL314" s="276">
        <v>0</v>
      </c>
      <c r="AM314" s="276">
        <v>0</v>
      </c>
      <c r="AN314" s="276">
        <v>0</v>
      </c>
      <c r="AO314" s="276">
        <v>0</v>
      </c>
      <c r="AP314" s="276">
        <v>7.0000000000000001E-3</v>
      </c>
      <c r="AQ314" s="276">
        <v>0.45637802</v>
      </c>
      <c r="AR314" s="98"/>
    </row>
    <row r="315" spans="1:44" s="48" customFormat="1" ht="31.5" x14ac:dyDescent="0.25">
      <c r="A315" s="274">
        <v>0</v>
      </c>
      <c r="B315" s="275" t="s">
        <v>633</v>
      </c>
      <c r="C315" s="274" t="s">
        <v>390</v>
      </c>
      <c r="D315" s="513">
        <v>0</v>
      </c>
      <c r="E315" s="513">
        <v>0</v>
      </c>
      <c r="F315" s="513">
        <v>0</v>
      </c>
      <c r="G315" s="513">
        <v>0</v>
      </c>
      <c r="H315" s="513">
        <v>0</v>
      </c>
      <c r="I315" s="513">
        <v>0.22900000000000001</v>
      </c>
      <c r="J315" s="513">
        <v>0</v>
      </c>
      <c r="K315" s="513">
        <v>2.5000000000000001E-2</v>
      </c>
      <c r="L315" s="513">
        <v>0.19500000000000001</v>
      </c>
      <c r="M315" s="513">
        <v>8.9999999999999993E-3</v>
      </c>
      <c r="N315" s="513">
        <v>0.22900000000000001</v>
      </c>
      <c r="O315" s="513">
        <v>0</v>
      </c>
      <c r="P315" s="513">
        <v>2.5000000000000001E-2</v>
      </c>
      <c r="Q315" s="513">
        <v>0.19500000000000001</v>
      </c>
      <c r="R315" s="513">
        <v>8.9999999999999993E-3</v>
      </c>
      <c r="S315" s="513">
        <v>0</v>
      </c>
      <c r="T315" s="513">
        <v>0</v>
      </c>
      <c r="U315" s="513">
        <v>0</v>
      </c>
      <c r="V315" s="513">
        <v>0</v>
      </c>
      <c r="W315" s="513">
        <v>0</v>
      </c>
      <c r="X315" s="513">
        <v>3.4000000000000002E-2</v>
      </c>
      <c r="Y315" s="513">
        <v>0</v>
      </c>
      <c r="Z315" s="513">
        <v>2.5000000000000001E-2</v>
      </c>
      <c r="AA315" s="513">
        <v>0</v>
      </c>
      <c r="AB315" s="513">
        <v>8.9999999999999993E-3</v>
      </c>
      <c r="AC315" s="513">
        <v>3.4000000000000002E-2</v>
      </c>
      <c r="AD315" s="513">
        <v>0</v>
      </c>
      <c r="AE315" s="513">
        <v>2.5000000000000001E-2</v>
      </c>
      <c r="AF315" s="513">
        <v>0</v>
      </c>
      <c r="AG315" s="513">
        <v>8.9999999999999993E-3</v>
      </c>
      <c r="AH315" s="276">
        <v>0</v>
      </c>
      <c r="AI315" s="276">
        <v>0</v>
      </c>
      <c r="AJ315" s="276">
        <v>0</v>
      </c>
      <c r="AK315" s="276">
        <v>0</v>
      </c>
      <c r="AL315" s="276">
        <v>0</v>
      </c>
      <c r="AM315" s="276">
        <v>0</v>
      </c>
      <c r="AN315" s="276">
        <v>0</v>
      </c>
      <c r="AO315" s="276">
        <v>0</v>
      </c>
      <c r="AP315" s="276">
        <v>0</v>
      </c>
      <c r="AQ315" s="276">
        <v>0</v>
      </c>
      <c r="AR315" s="98"/>
    </row>
    <row r="316" spans="1:44" s="48" customFormat="1" ht="31.5" x14ac:dyDescent="0.25">
      <c r="A316" s="274">
        <v>0</v>
      </c>
      <c r="B316" s="275" t="s">
        <v>634</v>
      </c>
      <c r="C316" s="274" t="s">
        <v>390</v>
      </c>
      <c r="D316" s="513">
        <v>0</v>
      </c>
      <c r="E316" s="513">
        <v>0</v>
      </c>
      <c r="F316" s="513">
        <v>0</v>
      </c>
      <c r="G316" s="513">
        <v>0</v>
      </c>
      <c r="H316" s="513">
        <v>0</v>
      </c>
      <c r="I316" s="513">
        <v>0.44500000000000001</v>
      </c>
      <c r="J316" s="513">
        <v>0</v>
      </c>
      <c r="K316" s="513">
        <v>8.0000000000000002E-3</v>
      </c>
      <c r="L316" s="513">
        <v>0.42699999999999999</v>
      </c>
      <c r="M316" s="513">
        <v>0.01</v>
      </c>
      <c r="N316" s="513">
        <v>0.44500000000000001</v>
      </c>
      <c r="O316" s="513">
        <v>0</v>
      </c>
      <c r="P316" s="513">
        <v>8.0000000000000002E-3</v>
      </c>
      <c r="Q316" s="513">
        <v>0.42699999999999999</v>
      </c>
      <c r="R316" s="513">
        <v>0.01</v>
      </c>
      <c r="S316" s="513">
        <v>0</v>
      </c>
      <c r="T316" s="513">
        <v>0</v>
      </c>
      <c r="U316" s="513">
        <v>0</v>
      </c>
      <c r="V316" s="513">
        <v>0</v>
      </c>
      <c r="W316" s="513">
        <v>0</v>
      </c>
      <c r="X316" s="513">
        <v>1.8000000000000002E-2</v>
      </c>
      <c r="Y316" s="513">
        <v>0</v>
      </c>
      <c r="Z316" s="513">
        <v>8.0000000000000002E-3</v>
      </c>
      <c r="AA316" s="513">
        <v>0</v>
      </c>
      <c r="AB316" s="513">
        <v>0.01</v>
      </c>
      <c r="AC316" s="513">
        <v>1.8000000000000002E-2</v>
      </c>
      <c r="AD316" s="513">
        <v>0</v>
      </c>
      <c r="AE316" s="513">
        <v>8.0000000000000002E-3</v>
      </c>
      <c r="AF316" s="513">
        <v>0</v>
      </c>
      <c r="AG316" s="513">
        <v>0.01</v>
      </c>
      <c r="AH316" s="276">
        <v>0</v>
      </c>
      <c r="AI316" s="276">
        <v>0</v>
      </c>
      <c r="AJ316" s="276">
        <v>0</v>
      </c>
      <c r="AK316" s="276">
        <v>0</v>
      </c>
      <c r="AL316" s="276">
        <v>0</v>
      </c>
      <c r="AM316" s="276">
        <v>0</v>
      </c>
      <c r="AN316" s="276">
        <v>0</v>
      </c>
      <c r="AO316" s="276">
        <v>0</v>
      </c>
      <c r="AP316" s="276">
        <v>0</v>
      </c>
      <c r="AQ316" s="276">
        <v>0</v>
      </c>
      <c r="AR316" s="98"/>
    </row>
    <row r="317" spans="1:44" s="48" customFormat="1" ht="31.5" x14ac:dyDescent="0.25">
      <c r="A317" s="274">
        <v>0</v>
      </c>
      <c r="B317" s="275" t="s">
        <v>635</v>
      </c>
      <c r="C317" s="274" t="s">
        <v>390</v>
      </c>
      <c r="D317" s="513">
        <v>0</v>
      </c>
      <c r="E317" s="513">
        <v>0</v>
      </c>
      <c r="F317" s="513">
        <v>0</v>
      </c>
      <c r="G317" s="513">
        <v>0</v>
      </c>
      <c r="H317" s="513">
        <v>0</v>
      </c>
      <c r="I317" s="513">
        <v>0.13200000000000001</v>
      </c>
      <c r="J317" s="513">
        <v>0</v>
      </c>
      <c r="K317" s="513">
        <v>1.2E-2</v>
      </c>
      <c r="L317" s="513">
        <v>0.114</v>
      </c>
      <c r="M317" s="513">
        <v>6.0000000000000001E-3</v>
      </c>
      <c r="N317" s="513">
        <v>0.13200000000000001</v>
      </c>
      <c r="O317" s="513">
        <v>0</v>
      </c>
      <c r="P317" s="513">
        <v>1.2E-2</v>
      </c>
      <c r="Q317" s="513">
        <v>0.114</v>
      </c>
      <c r="R317" s="513">
        <v>6.0000000000000001E-3</v>
      </c>
      <c r="S317" s="513">
        <v>0</v>
      </c>
      <c r="T317" s="513">
        <v>0</v>
      </c>
      <c r="U317" s="513">
        <v>0</v>
      </c>
      <c r="V317" s="513">
        <v>0</v>
      </c>
      <c r="W317" s="513">
        <v>0</v>
      </c>
      <c r="X317" s="513">
        <v>1.8000000000000002E-2</v>
      </c>
      <c r="Y317" s="513">
        <v>0</v>
      </c>
      <c r="Z317" s="513">
        <v>1.2E-2</v>
      </c>
      <c r="AA317" s="513">
        <v>0</v>
      </c>
      <c r="AB317" s="513">
        <v>6.0000000000000001E-3</v>
      </c>
      <c r="AC317" s="513">
        <v>1.8000000000000002E-2</v>
      </c>
      <c r="AD317" s="513">
        <v>0</v>
      </c>
      <c r="AE317" s="513">
        <v>1.2E-2</v>
      </c>
      <c r="AF317" s="513">
        <v>0</v>
      </c>
      <c r="AG317" s="513">
        <v>6.0000000000000001E-3</v>
      </c>
      <c r="AH317" s="276">
        <v>0</v>
      </c>
      <c r="AI317" s="276">
        <v>0</v>
      </c>
      <c r="AJ317" s="276">
        <v>0</v>
      </c>
      <c r="AK317" s="276">
        <v>0</v>
      </c>
      <c r="AL317" s="276">
        <v>0</v>
      </c>
      <c r="AM317" s="276">
        <v>0</v>
      </c>
      <c r="AN317" s="276">
        <v>0</v>
      </c>
      <c r="AO317" s="276">
        <v>0</v>
      </c>
      <c r="AP317" s="276">
        <v>0</v>
      </c>
      <c r="AQ317" s="276">
        <v>0</v>
      </c>
      <c r="AR317" s="98"/>
    </row>
    <row r="318" spans="1:44" s="48" customFormat="1" ht="47.25" x14ac:dyDescent="0.25">
      <c r="A318" s="274">
        <v>0</v>
      </c>
      <c r="B318" s="275" t="s">
        <v>786</v>
      </c>
      <c r="C318" s="274" t="s">
        <v>390</v>
      </c>
      <c r="D318" s="513">
        <v>0</v>
      </c>
      <c r="E318" s="513">
        <v>0</v>
      </c>
      <c r="F318" s="513">
        <v>0</v>
      </c>
      <c r="G318" s="513">
        <v>0</v>
      </c>
      <c r="H318" s="513">
        <v>0</v>
      </c>
      <c r="I318" s="513">
        <v>0.13999999999999999</v>
      </c>
      <c r="J318" s="513">
        <v>0</v>
      </c>
      <c r="K318" s="513">
        <v>1.7999999999999999E-2</v>
      </c>
      <c r="L318" s="513">
        <v>0.122</v>
      </c>
      <c r="M318" s="513">
        <v>0</v>
      </c>
      <c r="N318" s="513">
        <v>0.13999999999999999</v>
      </c>
      <c r="O318" s="513">
        <v>0</v>
      </c>
      <c r="P318" s="513">
        <v>1.7999999999999999E-2</v>
      </c>
      <c r="Q318" s="513">
        <v>0.122</v>
      </c>
      <c r="R318" s="513">
        <v>0</v>
      </c>
      <c r="S318" s="513">
        <v>0</v>
      </c>
      <c r="T318" s="513">
        <v>0</v>
      </c>
      <c r="U318" s="513">
        <v>0</v>
      </c>
      <c r="V318" s="513">
        <v>0</v>
      </c>
      <c r="W318" s="513">
        <v>0</v>
      </c>
      <c r="X318" s="513">
        <v>0.16799999999999998</v>
      </c>
      <c r="Y318" s="513">
        <v>0</v>
      </c>
      <c r="Z318" s="513">
        <v>6.5000000000000002E-2</v>
      </c>
      <c r="AA318" s="513">
        <v>0.10299999999999999</v>
      </c>
      <c r="AB318" s="513">
        <v>0</v>
      </c>
      <c r="AC318" s="513">
        <v>0.16799999999999998</v>
      </c>
      <c r="AD318" s="513">
        <v>0</v>
      </c>
      <c r="AE318" s="513">
        <v>6.5000000000000002E-2</v>
      </c>
      <c r="AF318" s="513">
        <v>0.10299999999999999</v>
      </c>
      <c r="AG318" s="513">
        <v>0</v>
      </c>
      <c r="AH318" s="276">
        <v>0</v>
      </c>
      <c r="AI318" s="276">
        <v>0</v>
      </c>
      <c r="AJ318" s="276">
        <v>0</v>
      </c>
      <c r="AK318" s="276">
        <v>0</v>
      </c>
      <c r="AL318" s="276">
        <v>0</v>
      </c>
      <c r="AM318" s="276">
        <v>0</v>
      </c>
      <c r="AN318" s="276">
        <v>0</v>
      </c>
      <c r="AO318" s="276">
        <v>0</v>
      </c>
      <c r="AP318" s="276">
        <v>0</v>
      </c>
      <c r="AQ318" s="276">
        <v>0</v>
      </c>
      <c r="AR318" s="98"/>
    </row>
    <row r="319" spans="1:44" s="48" customFormat="1" ht="47.25" x14ac:dyDescent="0.25">
      <c r="A319" s="274">
        <v>0</v>
      </c>
      <c r="B319" s="275" t="s">
        <v>860</v>
      </c>
      <c r="C319" s="274" t="s">
        <v>390</v>
      </c>
      <c r="D319" s="513">
        <v>0</v>
      </c>
      <c r="E319" s="513">
        <v>0</v>
      </c>
      <c r="F319" s="513">
        <v>0</v>
      </c>
      <c r="G319" s="513">
        <v>0</v>
      </c>
      <c r="H319" s="513">
        <v>0</v>
      </c>
      <c r="I319" s="513">
        <v>0.10199999999999999</v>
      </c>
      <c r="J319" s="513">
        <v>0</v>
      </c>
      <c r="K319" s="513">
        <v>0</v>
      </c>
      <c r="L319" s="513">
        <v>0</v>
      </c>
      <c r="M319" s="513">
        <v>0.10199999999999999</v>
      </c>
      <c r="N319" s="513">
        <v>0.10199999999999999</v>
      </c>
      <c r="O319" s="513">
        <v>0</v>
      </c>
      <c r="P319" s="513">
        <v>0</v>
      </c>
      <c r="Q319" s="513">
        <v>0</v>
      </c>
      <c r="R319" s="513">
        <v>0.10199999999999999</v>
      </c>
      <c r="S319" s="513">
        <v>0</v>
      </c>
      <c r="T319" s="513">
        <v>0</v>
      </c>
      <c r="U319" s="513">
        <v>0</v>
      </c>
      <c r="V319" s="513">
        <v>0</v>
      </c>
      <c r="W319" s="513">
        <v>0</v>
      </c>
      <c r="X319" s="513">
        <v>2.7469999999999999</v>
      </c>
      <c r="Y319" s="513">
        <v>0</v>
      </c>
      <c r="Z319" s="513">
        <v>2.645</v>
      </c>
      <c r="AA319" s="513">
        <v>0</v>
      </c>
      <c r="AB319" s="513">
        <v>0.10199999999999999</v>
      </c>
      <c r="AC319" s="513">
        <v>2.7469999999999999</v>
      </c>
      <c r="AD319" s="513">
        <v>0</v>
      </c>
      <c r="AE319" s="513">
        <v>2.645</v>
      </c>
      <c r="AF319" s="513">
        <v>0</v>
      </c>
      <c r="AG319" s="513">
        <v>0.10199999999999999</v>
      </c>
      <c r="AH319" s="276">
        <v>0</v>
      </c>
      <c r="AI319" s="276">
        <v>0</v>
      </c>
      <c r="AJ319" s="276">
        <v>0</v>
      </c>
      <c r="AK319" s="276">
        <v>0</v>
      </c>
      <c r="AL319" s="276">
        <v>0</v>
      </c>
      <c r="AM319" s="276">
        <v>0</v>
      </c>
      <c r="AN319" s="276">
        <v>0</v>
      </c>
      <c r="AO319" s="276">
        <v>0</v>
      </c>
      <c r="AP319" s="276">
        <v>0</v>
      </c>
      <c r="AQ319" s="276">
        <v>0</v>
      </c>
      <c r="AR319" s="98"/>
    </row>
    <row r="320" spans="1:44" s="48" customFormat="1" ht="31.5" x14ac:dyDescent="0.25">
      <c r="A320" s="274">
        <v>0</v>
      </c>
      <c r="B320" s="275" t="s">
        <v>966</v>
      </c>
      <c r="C320" s="274" t="s">
        <v>390</v>
      </c>
      <c r="D320" s="513">
        <v>0</v>
      </c>
      <c r="E320" s="513">
        <v>0</v>
      </c>
      <c r="F320" s="513">
        <v>0</v>
      </c>
      <c r="G320" s="513">
        <v>0</v>
      </c>
      <c r="H320" s="513">
        <v>0</v>
      </c>
      <c r="I320" s="513">
        <v>0.92900000000000005</v>
      </c>
      <c r="J320" s="513">
        <v>0</v>
      </c>
      <c r="K320" s="513">
        <v>0</v>
      </c>
      <c r="L320" s="513">
        <v>0</v>
      </c>
      <c r="M320" s="513">
        <v>0.92900000000000005</v>
      </c>
      <c r="N320" s="513">
        <v>0.92900000000000005</v>
      </c>
      <c r="O320" s="513">
        <v>0</v>
      </c>
      <c r="P320" s="513">
        <v>0</v>
      </c>
      <c r="Q320" s="513">
        <v>0</v>
      </c>
      <c r="R320" s="513">
        <v>0.92900000000000005</v>
      </c>
      <c r="S320" s="513">
        <v>0</v>
      </c>
      <c r="T320" s="513">
        <v>0</v>
      </c>
      <c r="U320" s="513">
        <v>0</v>
      </c>
      <c r="V320" s="513">
        <v>0</v>
      </c>
      <c r="W320" s="513">
        <v>0</v>
      </c>
      <c r="X320" s="513">
        <v>3.0220000000000002</v>
      </c>
      <c r="Y320" s="513">
        <v>0</v>
      </c>
      <c r="Z320" s="513">
        <v>0.69599999999999995</v>
      </c>
      <c r="AA320" s="513">
        <v>1.077</v>
      </c>
      <c r="AB320" s="513">
        <v>1.2490000000000001</v>
      </c>
      <c r="AC320" s="513">
        <v>3.0220000000000002</v>
      </c>
      <c r="AD320" s="513">
        <v>0</v>
      </c>
      <c r="AE320" s="513">
        <v>0.69599999999999995</v>
      </c>
      <c r="AF320" s="513">
        <v>1.077</v>
      </c>
      <c r="AG320" s="513">
        <v>1.2490000000000001</v>
      </c>
      <c r="AH320" s="276">
        <v>0</v>
      </c>
      <c r="AI320" s="276">
        <v>0</v>
      </c>
      <c r="AJ320" s="276">
        <v>0</v>
      </c>
      <c r="AK320" s="276">
        <v>0</v>
      </c>
      <c r="AL320" s="276">
        <v>0</v>
      </c>
      <c r="AM320" s="276">
        <v>0</v>
      </c>
      <c r="AN320" s="276">
        <v>0</v>
      </c>
      <c r="AO320" s="276">
        <v>0</v>
      </c>
      <c r="AP320" s="276">
        <v>0</v>
      </c>
      <c r="AQ320" s="276">
        <v>0</v>
      </c>
      <c r="AR320" s="98"/>
    </row>
    <row r="321" spans="1:44" s="48" customFormat="1" x14ac:dyDescent="0.25">
      <c r="A321" s="274">
        <v>3</v>
      </c>
      <c r="B321" s="275" t="s">
        <v>395</v>
      </c>
      <c r="C321" s="274">
        <v>0</v>
      </c>
      <c r="D321" s="513">
        <v>0</v>
      </c>
      <c r="E321" s="513">
        <v>0</v>
      </c>
      <c r="F321" s="513">
        <v>0</v>
      </c>
      <c r="G321" s="513">
        <v>0</v>
      </c>
      <c r="H321" s="513">
        <v>0</v>
      </c>
      <c r="I321" s="513">
        <v>0.56796095999999996</v>
      </c>
      <c r="J321" s="513">
        <v>0</v>
      </c>
      <c r="K321" s="513">
        <v>0.54295691999999995</v>
      </c>
      <c r="L321" s="513">
        <v>9.0000000000000011E-3</v>
      </c>
      <c r="M321" s="513">
        <v>1.6004040000000001E-2</v>
      </c>
      <c r="N321" s="513">
        <v>0.56796095999999996</v>
      </c>
      <c r="O321" s="513">
        <v>0</v>
      </c>
      <c r="P321" s="513">
        <v>0.54295691999999995</v>
      </c>
      <c r="Q321" s="513">
        <v>9.0000000000000011E-3</v>
      </c>
      <c r="R321" s="513">
        <v>1.6004040000000001E-2</v>
      </c>
      <c r="S321" s="513">
        <v>0</v>
      </c>
      <c r="T321" s="513">
        <v>0</v>
      </c>
      <c r="U321" s="513">
        <v>0</v>
      </c>
      <c r="V321" s="513">
        <v>0</v>
      </c>
      <c r="W321" s="513">
        <v>0</v>
      </c>
      <c r="X321" s="513">
        <v>1.0058042</v>
      </c>
      <c r="Y321" s="513">
        <v>8.0940040000000005E-2</v>
      </c>
      <c r="Z321" s="513">
        <v>0.52195840999999998</v>
      </c>
      <c r="AA321" s="513">
        <v>0.34961677000000002</v>
      </c>
      <c r="AB321" s="513">
        <v>5.328898E-2</v>
      </c>
      <c r="AC321" s="513">
        <v>1.0058042</v>
      </c>
      <c r="AD321" s="513">
        <v>8.0940040000000005E-2</v>
      </c>
      <c r="AE321" s="513">
        <v>0.52195840999999998</v>
      </c>
      <c r="AF321" s="513">
        <v>0.34961677000000002</v>
      </c>
      <c r="AG321" s="513">
        <v>5.328898E-2</v>
      </c>
      <c r="AH321" s="276">
        <v>0</v>
      </c>
      <c r="AI321" s="276">
        <v>0</v>
      </c>
      <c r="AJ321" s="276">
        <v>0</v>
      </c>
      <c r="AK321" s="276">
        <v>0.16</v>
      </c>
      <c r="AL321" s="276">
        <v>0</v>
      </c>
      <c r="AM321" s="276">
        <v>0</v>
      </c>
      <c r="AN321" s="276">
        <v>0</v>
      </c>
      <c r="AO321" s="276">
        <v>0</v>
      </c>
      <c r="AP321" s="276">
        <v>0.59599999999999997</v>
      </c>
      <c r="AQ321" s="276">
        <v>0</v>
      </c>
      <c r="AR321" s="98"/>
    </row>
    <row r="322" spans="1:44" s="48" customFormat="1" ht="47.25" x14ac:dyDescent="0.25">
      <c r="A322" s="274">
        <v>0</v>
      </c>
      <c r="B322" s="275" t="s">
        <v>791</v>
      </c>
      <c r="C322" s="274" t="s">
        <v>388</v>
      </c>
      <c r="D322" s="513">
        <v>0</v>
      </c>
      <c r="E322" s="513">
        <v>0</v>
      </c>
      <c r="F322" s="513">
        <v>0</v>
      </c>
      <c r="G322" s="513">
        <v>0</v>
      </c>
      <c r="H322" s="513">
        <v>0</v>
      </c>
      <c r="I322" s="513">
        <v>0.43638561999999997</v>
      </c>
      <c r="J322" s="513">
        <v>0</v>
      </c>
      <c r="K322" s="513">
        <v>0.43638561999999997</v>
      </c>
      <c r="L322" s="513">
        <v>0</v>
      </c>
      <c r="M322" s="513">
        <v>0</v>
      </c>
      <c r="N322" s="513">
        <v>0.43638561999999997</v>
      </c>
      <c r="O322" s="513">
        <v>0</v>
      </c>
      <c r="P322" s="513">
        <v>0.43638561999999997</v>
      </c>
      <c r="Q322" s="513">
        <v>0</v>
      </c>
      <c r="R322" s="513">
        <v>0</v>
      </c>
      <c r="S322" s="513">
        <v>0</v>
      </c>
      <c r="T322" s="513">
        <v>0</v>
      </c>
      <c r="U322" s="513">
        <v>0</v>
      </c>
      <c r="V322" s="513">
        <v>0</v>
      </c>
      <c r="W322" s="513">
        <v>0</v>
      </c>
      <c r="X322" s="513">
        <v>0</v>
      </c>
      <c r="Y322" s="513">
        <v>0</v>
      </c>
      <c r="Z322" s="513">
        <v>0</v>
      </c>
      <c r="AA322" s="513">
        <v>0</v>
      </c>
      <c r="AB322" s="513">
        <v>0</v>
      </c>
      <c r="AC322" s="513">
        <v>0</v>
      </c>
      <c r="AD322" s="513">
        <v>0</v>
      </c>
      <c r="AE322" s="513">
        <v>0</v>
      </c>
      <c r="AF322" s="513">
        <v>0</v>
      </c>
      <c r="AG322" s="513">
        <v>0</v>
      </c>
      <c r="AH322" s="276">
        <v>0</v>
      </c>
      <c r="AI322" s="276">
        <v>0</v>
      </c>
      <c r="AJ322" s="276">
        <v>0</v>
      </c>
      <c r="AK322" s="276">
        <v>0</v>
      </c>
      <c r="AL322" s="276">
        <v>0</v>
      </c>
      <c r="AM322" s="276">
        <v>0</v>
      </c>
      <c r="AN322" s="276">
        <v>0</v>
      </c>
      <c r="AO322" s="276">
        <v>0</v>
      </c>
      <c r="AP322" s="276">
        <v>0</v>
      </c>
      <c r="AQ322" s="276">
        <v>0</v>
      </c>
      <c r="AR322" s="98"/>
    </row>
    <row r="323" spans="1:44" s="48" customFormat="1" ht="63" x14ac:dyDescent="0.25">
      <c r="A323" s="274">
        <v>0</v>
      </c>
      <c r="B323" s="275" t="s">
        <v>642</v>
      </c>
      <c r="C323" s="274" t="s">
        <v>388</v>
      </c>
      <c r="D323" s="513">
        <v>0</v>
      </c>
      <c r="E323" s="513">
        <v>0</v>
      </c>
      <c r="F323" s="513">
        <v>0</v>
      </c>
      <c r="G323" s="513">
        <v>0</v>
      </c>
      <c r="H323" s="513">
        <v>0</v>
      </c>
      <c r="I323" s="513">
        <v>0.11957533999999995</v>
      </c>
      <c r="J323" s="513">
        <v>0</v>
      </c>
      <c r="K323" s="513">
        <v>0.10457129999999995</v>
      </c>
      <c r="L323" s="513">
        <v>0</v>
      </c>
      <c r="M323" s="513">
        <v>1.500404E-2</v>
      </c>
      <c r="N323" s="513">
        <v>0.11957533999999995</v>
      </c>
      <c r="O323" s="513">
        <v>0</v>
      </c>
      <c r="P323" s="513">
        <v>0.10457129999999995</v>
      </c>
      <c r="Q323" s="513">
        <v>0</v>
      </c>
      <c r="R323" s="513">
        <v>1.500404E-2</v>
      </c>
      <c r="S323" s="513">
        <v>0</v>
      </c>
      <c r="T323" s="513">
        <v>0</v>
      </c>
      <c r="U323" s="513">
        <v>0</v>
      </c>
      <c r="V323" s="513">
        <v>0</v>
      </c>
      <c r="W323" s="513">
        <v>0</v>
      </c>
      <c r="X323" s="513">
        <v>0.46949535000000003</v>
      </c>
      <c r="Y323" s="513">
        <v>0</v>
      </c>
      <c r="Z323" s="513">
        <v>0.12417904</v>
      </c>
      <c r="AA323" s="513">
        <v>0.31046865000000001</v>
      </c>
      <c r="AB323" s="513">
        <v>3.4847660000000003E-2</v>
      </c>
      <c r="AC323" s="513">
        <v>0.46949535000000003</v>
      </c>
      <c r="AD323" s="513">
        <v>0</v>
      </c>
      <c r="AE323" s="513">
        <v>0.12417904</v>
      </c>
      <c r="AF323" s="513">
        <v>0.31046865000000001</v>
      </c>
      <c r="AG323" s="513">
        <v>3.4847660000000003E-2</v>
      </c>
      <c r="AH323" s="276">
        <v>0</v>
      </c>
      <c r="AI323" s="276">
        <v>0</v>
      </c>
      <c r="AJ323" s="276">
        <v>0</v>
      </c>
      <c r="AK323" s="276">
        <v>0.16</v>
      </c>
      <c r="AL323" s="276">
        <v>0</v>
      </c>
      <c r="AM323" s="276">
        <v>0</v>
      </c>
      <c r="AN323" s="276">
        <v>0</v>
      </c>
      <c r="AO323" s="276">
        <v>0</v>
      </c>
      <c r="AP323" s="276">
        <v>0.05</v>
      </c>
      <c r="AQ323" s="276">
        <v>0.46949534999999998</v>
      </c>
      <c r="AR323" s="98"/>
    </row>
    <row r="324" spans="1:44" s="48" customFormat="1" ht="63" x14ac:dyDescent="0.25">
      <c r="A324" s="274">
        <v>0</v>
      </c>
      <c r="B324" s="275" t="s">
        <v>792</v>
      </c>
      <c r="C324" s="274" t="s">
        <v>388</v>
      </c>
      <c r="D324" s="513">
        <v>0</v>
      </c>
      <c r="E324" s="513">
        <v>0</v>
      </c>
      <c r="F324" s="513">
        <v>0</v>
      </c>
      <c r="G324" s="513">
        <v>0</v>
      </c>
      <c r="H324" s="513">
        <v>0</v>
      </c>
      <c r="I324" s="513">
        <v>0</v>
      </c>
      <c r="J324" s="513">
        <v>0</v>
      </c>
      <c r="K324" s="513">
        <v>0</v>
      </c>
      <c r="L324" s="513">
        <v>0</v>
      </c>
      <c r="M324" s="513">
        <v>0</v>
      </c>
      <c r="N324" s="513">
        <v>0</v>
      </c>
      <c r="O324" s="513">
        <v>0</v>
      </c>
      <c r="P324" s="513">
        <v>0</v>
      </c>
      <c r="Q324" s="513">
        <v>0</v>
      </c>
      <c r="R324" s="513">
        <v>0</v>
      </c>
      <c r="S324" s="513">
        <v>0</v>
      </c>
      <c r="T324" s="513">
        <v>0</v>
      </c>
      <c r="U324" s="513">
        <v>0</v>
      </c>
      <c r="V324" s="513">
        <v>0</v>
      </c>
      <c r="W324" s="513">
        <v>0</v>
      </c>
      <c r="X324" s="513">
        <v>0.22205314000000001</v>
      </c>
      <c r="Y324" s="513">
        <v>3.2774650000000002E-2</v>
      </c>
      <c r="Z324" s="513">
        <v>0.14176415000000001</v>
      </c>
      <c r="AA324" s="513">
        <v>3.6148119999999999E-2</v>
      </c>
      <c r="AB324" s="513">
        <v>1.136622E-2</v>
      </c>
      <c r="AC324" s="513">
        <v>0.22205314000000001</v>
      </c>
      <c r="AD324" s="513">
        <v>3.2774650000000002E-2</v>
      </c>
      <c r="AE324" s="513">
        <v>0.14176415000000001</v>
      </c>
      <c r="AF324" s="513">
        <v>3.6148119999999999E-2</v>
      </c>
      <c r="AG324" s="513">
        <v>1.136622E-2</v>
      </c>
      <c r="AH324" s="276">
        <v>0</v>
      </c>
      <c r="AI324" s="276">
        <v>0</v>
      </c>
      <c r="AJ324" s="276">
        <v>0</v>
      </c>
      <c r="AK324" s="276">
        <v>0</v>
      </c>
      <c r="AL324" s="276">
        <v>0</v>
      </c>
      <c r="AM324" s="276">
        <v>0</v>
      </c>
      <c r="AN324" s="276">
        <v>0</v>
      </c>
      <c r="AO324" s="276">
        <v>0</v>
      </c>
      <c r="AP324" s="276">
        <v>0.36599999999999999</v>
      </c>
      <c r="AQ324" s="276">
        <v>0.22205314000000001</v>
      </c>
      <c r="AR324" s="98"/>
    </row>
    <row r="325" spans="1:44" s="48" customFormat="1" ht="63" x14ac:dyDescent="0.25">
      <c r="A325" s="274">
        <v>0</v>
      </c>
      <c r="B325" s="275" t="s">
        <v>866</v>
      </c>
      <c r="C325" s="274" t="s">
        <v>388</v>
      </c>
      <c r="D325" s="513">
        <v>0</v>
      </c>
      <c r="E325" s="513">
        <v>0</v>
      </c>
      <c r="F325" s="513">
        <v>0</v>
      </c>
      <c r="G325" s="513">
        <v>0</v>
      </c>
      <c r="H325" s="513">
        <v>0</v>
      </c>
      <c r="I325" s="513">
        <v>0</v>
      </c>
      <c r="J325" s="513">
        <v>0</v>
      </c>
      <c r="K325" s="513">
        <v>0</v>
      </c>
      <c r="L325" s="513">
        <v>0</v>
      </c>
      <c r="M325" s="513">
        <v>0</v>
      </c>
      <c r="N325" s="513">
        <v>0</v>
      </c>
      <c r="O325" s="513">
        <v>0</v>
      </c>
      <c r="P325" s="513">
        <v>0</v>
      </c>
      <c r="Q325" s="513">
        <v>0</v>
      </c>
      <c r="R325" s="513">
        <v>0</v>
      </c>
      <c r="S325" s="513">
        <v>0</v>
      </c>
      <c r="T325" s="513">
        <v>0</v>
      </c>
      <c r="U325" s="513">
        <v>0</v>
      </c>
      <c r="V325" s="513">
        <v>0</v>
      </c>
      <c r="W325" s="513">
        <v>0</v>
      </c>
      <c r="X325" s="513">
        <v>0.28139701</v>
      </c>
      <c r="Y325" s="513">
        <v>2.130669E-2</v>
      </c>
      <c r="Z325" s="513">
        <v>0.25401521999999999</v>
      </c>
      <c r="AA325" s="513">
        <v>0</v>
      </c>
      <c r="AB325" s="513">
        <v>6.0750999999999999E-3</v>
      </c>
      <c r="AC325" s="513">
        <v>0.28139701</v>
      </c>
      <c r="AD325" s="513">
        <v>2.130669E-2</v>
      </c>
      <c r="AE325" s="513">
        <v>0.25401521999999999</v>
      </c>
      <c r="AF325" s="513">
        <v>0</v>
      </c>
      <c r="AG325" s="513">
        <v>6.0750999999999999E-3</v>
      </c>
      <c r="AH325" s="276">
        <v>0</v>
      </c>
      <c r="AI325" s="276">
        <v>0</v>
      </c>
      <c r="AJ325" s="276">
        <v>0</v>
      </c>
      <c r="AK325" s="276">
        <v>0</v>
      </c>
      <c r="AL325" s="276">
        <v>0</v>
      </c>
      <c r="AM325" s="276">
        <v>0</v>
      </c>
      <c r="AN325" s="276">
        <v>0</v>
      </c>
      <c r="AO325" s="276">
        <v>0</v>
      </c>
      <c r="AP325" s="276">
        <v>0.18</v>
      </c>
      <c r="AQ325" s="276">
        <v>0.28139701</v>
      </c>
      <c r="AR325" s="98"/>
    </row>
    <row r="326" spans="1:44" s="48" customFormat="1" ht="63" x14ac:dyDescent="0.25">
      <c r="A326" s="274">
        <v>0</v>
      </c>
      <c r="B326" s="275" t="s">
        <v>867</v>
      </c>
      <c r="C326" s="274" t="s">
        <v>388</v>
      </c>
      <c r="D326" s="513">
        <v>0</v>
      </c>
      <c r="E326" s="513">
        <v>0</v>
      </c>
      <c r="F326" s="513">
        <v>0</v>
      </c>
      <c r="G326" s="513">
        <v>0</v>
      </c>
      <c r="H326" s="513">
        <v>0</v>
      </c>
      <c r="I326" s="513">
        <v>0</v>
      </c>
      <c r="J326" s="513">
        <v>0</v>
      </c>
      <c r="K326" s="513">
        <v>0</v>
      </c>
      <c r="L326" s="513">
        <v>0</v>
      </c>
      <c r="M326" s="513">
        <v>0</v>
      </c>
      <c r="N326" s="513">
        <v>0</v>
      </c>
      <c r="O326" s="513">
        <v>0</v>
      </c>
      <c r="P326" s="513">
        <v>0</v>
      </c>
      <c r="Q326" s="513">
        <v>0</v>
      </c>
      <c r="R326" s="513">
        <v>0</v>
      </c>
      <c r="S326" s="513">
        <v>0</v>
      </c>
      <c r="T326" s="513">
        <v>0</v>
      </c>
      <c r="U326" s="513">
        <v>0</v>
      </c>
      <c r="V326" s="513">
        <v>0</v>
      </c>
      <c r="W326" s="513">
        <v>0</v>
      </c>
      <c r="X326" s="513">
        <v>2.6858699999999999E-2</v>
      </c>
      <c r="Y326" s="513">
        <v>2.6858699999999999E-2</v>
      </c>
      <c r="Z326" s="513">
        <v>0</v>
      </c>
      <c r="AA326" s="513">
        <v>0</v>
      </c>
      <c r="AB326" s="513">
        <v>0</v>
      </c>
      <c r="AC326" s="513">
        <v>2.6858699999999999E-2</v>
      </c>
      <c r="AD326" s="513">
        <v>2.6858699999999999E-2</v>
      </c>
      <c r="AE326" s="513">
        <v>0</v>
      </c>
      <c r="AF326" s="513">
        <v>0</v>
      </c>
      <c r="AG326" s="513">
        <v>0</v>
      </c>
      <c r="AH326" s="276">
        <v>0</v>
      </c>
      <c r="AI326" s="276">
        <v>0</v>
      </c>
      <c r="AJ326" s="276">
        <v>0</v>
      </c>
      <c r="AK326" s="276">
        <v>0</v>
      </c>
      <c r="AL326" s="276">
        <v>0</v>
      </c>
      <c r="AM326" s="276">
        <v>0</v>
      </c>
      <c r="AN326" s="276">
        <v>0</v>
      </c>
      <c r="AO326" s="276">
        <v>0</v>
      </c>
      <c r="AP326" s="276">
        <v>0</v>
      </c>
      <c r="AQ326" s="276">
        <v>0</v>
      </c>
      <c r="AR326" s="98"/>
    </row>
    <row r="327" spans="1:44" s="48" customFormat="1" ht="31.5" x14ac:dyDescent="0.25">
      <c r="A327" s="274">
        <v>0</v>
      </c>
      <c r="B327" s="275" t="s">
        <v>640</v>
      </c>
      <c r="C327" s="274" t="s">
        <v>390</v>
      </c>
      <c r="D327" s="513">
        <v>0</v>
      </c>
      <c r="E327" s="513">
        <v>0</v>
      </c>
      <c r="F327" s="513">
        <v>0</v>
      </c>
      <c r="G327" s="513">
        <v>0</v>
      </c>
      <c r="H327" s="513">
        <v>0</v>
      </c>
      <c r="I327" s="513">
        <v>1.2E-2</v>
      </c>
      <c r="J327" s="513">
        <v>0</v>
      </c>
      <c r="K327" s="513">
        <v>2E-3</v>
      </c>
      <c r="L327" s="513">
        <v>9.0000000000000011E-3</v>
      </c>
      <c r="M327" s="513">
        <v>1E-3</v>
      </c>
      <c r="N327" s="513">
        <v>1.2E-2</v>
      </c>
      <c r="O327" s="513">
        <v>0</v>
      </c>
      <c r="P327" s="513">
        <v>2E-3</v>
      </c>
      <c r="Q327" s="513">
        <v>9.0000000000000011E-3</v>
      </c>
      <c r="R327" s="513">
        <v>1E-3</v>
      </c>
      <c r="S327" s="513">
        <v>0</v>
      </c>
      <c r="T327" s="513">
        <v>0</v>
      </c>
      <c r="U327" s="513">
        <v>0</v>
      </c>
      <c r="V327" s="513">
        <v>0</v>
      </c>
      <c r="W327" s="513">
        <v>0</v>
      </c>
      <c r="X327" s="513">
        <v>6.0000000000000001E-3</v>
      </c>
      <c r="Y327" s="513">
        <v>0</v>
      </c>
      <c r="Z327" s="513">
        <v>2E-3</v>
      </c>
      <c r="AA327" s="513">
        <v>3.0000000000000001E-3</v>
      </c>
      <c r="AB327" s="513">
        <v>1E-3</v>
      </c>
      <c r="AC327" s="513">
        <v>6.0000000000000001E-3</v>
      </c>
      <c r="AD327" s="513">
        <v>0</v>
      </c>
      <c r="AE327" s="513">
        <v>2E-3</v>
      </c>
      <c r="AF327" s="513">
        <v>3.0000000000000001E-3</v>
      </c>
      <c r="AG327" s="513">
        <v>1E-3</v>
      </c>
      <c r="AH327" s="276">
        <v>0</v>
      </c>
      <c r="AI327" s="276">
        <v>0</v>
      </c>
      <c r="AJ327" s="276">
        <v>0</v>
      </c>
      <c r="AK327" s="276">
        <v>0</v>
      </c>
      <c r="AL327" s="276">
        <v>0</v>
      </c>
      <c r="AM327" s="276">
        <v>0</v>
      </c>
      <c r="AN327" s="276">
        <v>0</v>
      </c>
      <c r="AO327" s="276">
        <v>0</v>
      </c>
      <c r="AP327" s="276">
        <v>0</v>
      </c>
      <c r="AQ327" s="276">
        <v>0</v>
      </c>
      <c r="AR327" s="98"/>
    </row>
    <row r="328" spans="1:44" s="48" customFormat="1" x14ac:dyDescent="0.25">
      <c r="A328" s="274">
        <v>4</v>
      </c>
      <c r="B328" s="275" t="s">
        <v>120</v>
      </c>
      <c r="C328" s="274">
        <v>0</v>
      </c>
      <c r="D328" s="513">
        <v>0</v>
      </c>
      <c r="E328" s="513">
        <v>0</v>
      </c>
      <c r="F328" s="513">
        <v>0</v>
      </c>
      <c r="G328" s="513">
        <v>0</v>
      </c>
      <c r="H328" s="513">
        <v>0</v>
      </c>
      <c r="I328" s="513">
        <v>0</v>
      </c>
      <c r="J328" s="513">
        <v>0</v>
      </c>
      <c r="K328" s="513">
        <v>0</v>
      </c>
      <c r="L328" s="513">
        <v>0</v>
      </c>
      <c r="M328" s="513">
        <v>0</v>
      </c>
      <c r="N328" s="513">
        <v>0</v>
      </c>
      <c r="O328" s="513">
        <v>0</v>
      </c>
      <c r="P328" s="513">
        <v>0</v>
      </c>
      <c r="Q328" s="513">
        <v>0</v>
      </c>
      <c r="R328" s="513">
        <v>0</v>
      </c>
      <c r="S328" s="513">
        <v>0</v>
      </c>
      <c r="T328" s="513">
        <v>0</v>
      </c>
      <c r="U328" s="513">
        <v>0</v>
      </c>
      <c r="V328" s="513">
        <v>0</v>
      </c>
      <c r="W328" s="513">
        <v>0</v>
      </c>
      <c r="X328" s="513">
        <v>0</v>
      </c>
      <c r="Y328" s="513">
        <v>0</v>
      </c>
      <c r="Z328" s="513">
        <v>0</v>
      </c>
      <c r="AA328" s="513">
        <v>0</v>
      </c>
      <c r="AB328" s="513">
        <v>0</v>
      </c>
      <c r="AC328" s="513">
        <v>0</v>
      </c>
      <c r="AD328" s="513">
        <v>0</v>
      </c>
      <c r="AE328" s="513">
        <v>0</v>
      </c>
      <c r="AF328" s="513">
        <v>0</v>
      </c>
      <c r="AG328" s="513">
        <v>0</v>
      </c>
      <c r="AH328" s="276">
        <v>0</v>
      </c>
      <c r="AI328" s="276">
        <v>0</v>
      </c>
      <c r="AJ328" s="276">
        <v>0</v>
      </c>
      <c r="AK328" s="276">
        <v>0</v>
      </c>
      <c r="AL328" s="276">
        <v>0</v>
      </c>
      <c r="AM328" s="276">
        <v>0</v>
      </c>
      <c r="AN328" s="276">
        <v>0</v>
      </c>
      <c r="AO328" s="276">
        <v>0</v>
      </c>
      <c r="AP328" s="276">
        <v>0</v>
      </c>
      <c r="AQ328" s="276">
        <v>0</v>
      </c>
      <c r="AR328" s="98"/>
    </row>
    <row r="329" spans="1:44" s="48" customFormat="1" x14ac:dyDescent="0.25">
      <c r="A329" s="274">
        <v>5</v>
      </c>
      <c r="B329" s="275" t="s">
        <v>466</v>
      </c>
      <c r="C329" s="274">
        <v>0</v>
      </c>
      <c r="D329" s="513">
        <v>0</v>
      </c>
      <c r="E329" s="513">
        <v>0</v>
      </c>
      <c r="F329" s="513">
        <v>0</v>
      </c>
      <c r="G329" s="513">
        <v>0</v>
      </c>
      <c r="H329" s="513">
        <v>0</v>
      </c>
      <c r="I329" s="513">
        <v>0</v>
      </c>
      <c r="J329" s="513">
        <v>0</v>
      </c>
      <c r="K329" s="513">
        <v>0</v>
      </c>
      <c r="L329" s="513">
        <v>0</v>
      </c>
      <c r="M329" s="513">
        <v>0</v>
      </c>
      <c r="N329" s="513">
        <v>0</v>
      </c>
      <c r="O329" s="513">
        <v>0</v>
      </c>
      <c r="P329" s="513">
        <v>0</v>
      </c>
      <c r="Q329" s="513">
        <v>0</v>
      </c>
      <c r="R329" s="513">
        <v>0</v>
      </c>
      <c r="S329" s="513">
        <v>0</v>
      </c>
      <c r="T329" s="513">
        <v>0</v>
      </c>
      <c r="U329" s="513">
        <v>0</v>
      </c>
      <c r="V329" s="513">
        <v>0</v>
      </c>
      <c r="W329" s="513">
        <v>0</v>
      </c>
      <c r="X329" s="513">
        <v>0</v>
      </c>
      <c r="Y329" s="513">
        <v>0</v>
      </c>
      <c r="Z329" s="513">
        <v>0</v>
      </c>
      <c r="AA329" s="513">
        <v>0</v>
      </c>
      <c r="AB329" s="513">
        <v>0</v>
      </c>
      <c r="AC329" s="513">
        <v>0</v>
      </c>
      <c r="AD329" s="513">
        <v>0</v>
      </c>
      <c r="AE329" s="513">
        <v>0</v>
      </c>
      <c r="AF329" s="513">
        <v>0</v>
      </c>
      <c r="AG329" s="513">
        <v>0</v>
      </c>
      <c r="AH329" s="276">
        <v>0</v>
      </c>
      <c r="AI329" s="276">
        <v>0</v>
      </c>
      <c r="AJ329" s="276">
        <v>0</v>
      </c>
      <c r="AK329" s="276">
        <v>0</v>
      </c>
      <c r="AL329" s="276">
        <v>0</v>
      </c>
      <c r="AM329" s="276">
        <v>0</v>
      </c>
      <c r="AN329" s="276">
        <v>0</v>
      </c>
      <c r="AO329" s="276">
        <v>0</v>
      </c>
      <c r="AP329" s="276">
        <v>0</v>
      </c>
      <c r="AQ329" s="276">
        <v>0</v>
      </c>
      <c r="AR329" s="98"/>
    </row>
    <row r="330" spans="1:44" s="48" customFormat="1" x14ac:dyDescent="0.25">
      <c r="A330" s="274">
        <v>6</v>
      </c>
      <c r="B330" s="275" t="s">
        <v>467</v>
      </c>
      <c r="C330" s="274">
        <v>0</v>
      </c>
      <c r="D330" s="513">
        <v>0</v>
      </c>
      <c r="E330" s="513">
        <v>0</v>
      </c>
      <c r="F330" s="513">
        <v>0</v>
      </c>
      <c r="G330" s="513">
        <v>0</v>
      </c>
      <c r="H330" s="513">
        <v>0</v>
      </c>
      <c r="I330" s="513">
        <v>7.9509969999999999E-2</v>
      </c>
      <c r="J330" s="513">
        <v>0</v>
      </c>
      <c r="K330" s="513">
        <v>7.9509969999999999E-2</v>
      </c>
      <c r="L330" s="513">
        <v>0</v>
      </c>
      <c r="M330" s="513">
        <v>0</v>
      </c>
      <c r="N330" s="513">
        <v>7.9509969999999999E-2</v>
      </c>
      <c r="O330" s="513">
        <v>0</v>
      </c>
      <c r="P330" s="513">
        <v>7.9509969999999999E-2</v>
      </c>
      <c r="Q330" s="513">
        <v>0</v>
      </c>
      <c r="R330" s="513">
        <v>0</v>
      </c>
      <c r="S330" s="513">
        <v>0</v>
      </c>
      <c r="T330" s="513">
        <v>0</v>
      </c>
      <c r="U330" s="513">
        <v>0</v>
      </c>
      <c r="V330" s="513">
        <v>0</v>
      </c>
      <c r="W330" s="513">
        <v>0</v>
      </c>
      <c r="X330" s="513">
        <v>6.3412399999999994E-2</v>
      </c>
      <c r="Y330" s="513">
        <v>6.3412399999999994E-2</v>
      </c>
      <c r="Z330" s="513">
        <v>0</v>
      </c>
      <c r="AA330" s="513">
        <v>0</v>
      </c>
      <c r="AB330" s="513">
        <v>0</v>
      </c>
      <c r="AC330" s="513">
        <v>6.3412399999999994E-2</v>
      </c>
      <c r="AD330" s="513">
        <v>6.3412399999999994E-2</v>
      </c>
      <c r="AE330" s="513">
        <v>0</v>
      </c>
      <c r="AF330" s="513">
        <v>0</v>
      </c>
      <c r="AG330" s="513">
        <v>0</v>
      </c>
      <c r="AH330" s="276">
        <v>0</v>
      </c>
      <c r="AI330" s="276">
        <v>0</v>
      </c>
      <c r="AJ330" s="276">
        <v>0</v>
      </c>
      <c r="AK330" s="276">
        <v>0</v>
      </c>
      <c r="AL330" s="276">
        <v>0</v>
      </c>
      <c r="AM330" s="276">
        <v>0</v>
      </c>
      <c r="AN330" s="276">
        <v>0</v>
      </c>
      <c r="AO330" s="276">
        <v>0</v>
      </c>
      <c r="AP330" s="276">
        <v>0</v>
      </c>
      <c r="AQ330" s="276">
        <v>0</v>
      </c>
      <c r="AR330" s="98"/>
    </row>
    <row r="331" spans="1:44" s="48" customFormat="1" ht="31.5" x14ac:dyDescent="0.25">
      <c r="A331" s="274">
        <v>0</v>
      </c>
      <c r="B331" s="275" t="s">
        <v>433</v>
      </c>
      <c r="C331" s="274" t="s">
        <v>388</v>
      </c>
      <c r="D331" s="513">
        <v>0</v>
      </c>
      <c r="E331" s="513">
        <v>0</v>
      </c>
      <c r="F331" s="513">
        <v>0</v>
      </c>
      <c r="G331" s="513">
        <v>0</v>
      </c>
      <c r="H331" s="513">
        <v>0</v>
      </c>
      <c r="I331" s="513">
        <v>7.9509969999999999E-2</v>
      </c>
      <c r="J331" s="513">
        <v>0</v>
      </c>
      <c r="K331" s="513">
        <v>7.9509969999999999E-2</v>
      </c>
      <c r="L331" s="513">
        <v>0</v>
      </c>
      <c r="M331" s="513">
        <v>0</v>
      </c>
      <c r="N331" s="513">
        <v>7.9509969999999999E-2</v>
      </c>
      <c r="O331" s="513">
        <v>0</v>
      </c>
      <c r="P331" s="513">
        <v>7.9509969999999999E-2</v>
      </c>
      <c r="Q331" s="513">
        <v>0</v>
      </c>
      <c r="R331" s="513">
        <v>0</v>
      </c>
      <c r="S331" s="513">
        <v>0</v>
      </c>
      <c r="T331" s="513">
        <v>0</v>
      </c>
      <c r="U331" s="513">
        <v>0</v>
      </c>
      <c r="V331" s="513">
        <v>0</v>
      </c>
      <c r="W331" s="513">
        <v>0</v>
      </c>
      <c r="X331" s="513">
        <v>0</v>
      </c>
      <c r="Y331" s="513">
        <v>0</v>
      </c>
      <c r="Z331" s="513">
        <v>0</v>
      </c>
      <c r="AA331" s="513">
        <v>0</v>
      </c>
      <c r="AB331" s="513">
        <v>0</v>
      </c>
      <c r="AC331" s="513">
        <v>0</v>
      </c>
      <c r="AD331" s="513">
        <v>0</v>
      </c>
      <c r="AE331" s="513">
        <v>0</v>
      </c>
      <c r="AF331" s="513">
        <v>0</v>
      </c>
      <c r="AG331" s="513">
        <v>0</v>
      </c>
      <c r="AH331" s="276">
        <v>0</v>
      </c>
      <c r="AI331" s="276">
        <v>0</v>
      </c>
      <c r="AJ331" s="276">
        <v>0</v>
      </c>
      <c r="AK331" s="276">
        <v>0</v>
      </c>
      <c r="AL331" s="276">
        <v>0</v>
      </c>
      <c r="AM331" s="276">
        <v>0</v>
      </c>
      <c r="AN331" s="276">
        <v>0</v>
      </c>
      <c r="AO331" s="276">
        <v>0</v>
      </c>
      <c r="AP331" s="276">
        <v>0</v>
      </c>
      <c r="AQ331" s="276">
        <v>0</v>
      </c>
      <c r="AR331" s="98"/>
    </row>
    <row r="332" spans="1:44" s="48" customFormat="1" ht="63" x14ac:dyDescent="0.25">
      <c r="A332" s="274">
        <v>0</v>
      </c>
      <c r="B332" s="275" t="s">
        <v>868</v>
      </c>
      <c r="C332" s="274" t="s">
        <v>388</v>
      </c>
      <c r="D332" s="513">
        <v>0</v>
      </c>
      <c r="E332" s="513">
        <v>0</v>
      </c>
      <c r="F332" s="513">
        <v>0</v>
      </c>
      <c r="G332" s="513">
        <v>0</v>
      </c>
      <c r="H332" s="513">
        <v>0</v>
      </c>
      <c r="I332" s="513">
        <v>0</v>
      </c>
      <c r="J332" s="513">
        <v>0</v>
      </c>
      <c r="K332" s="513">
        <v>0</v>
      </c>
      <c r="L332" s="513">
        <v>0</v>
      </c>
      <c r="M332" s="513">
        <v>0</v>
      </c>
      <c r="N332" s="513">
        <v>0</v>
      </c>
      <c r="O332" s="513">
        <v>0</v>
      </c>
      <c r="P332" s="513">
        <v>0</v>
      </c>
      <c r="Q332" s="513">
        <v>0</v>
      </c>
      <c r="R332" s="513">
        <v>0</v>
      </c>
      <c r="S332" s="513">
        <v>0</v>
      </c>
      <c r="T332" s="513">
        <v>0</v>
      </c>
      <c r="U332" s="513">
        <v>0</v>
      </c>
      <c r="V332" s="513">
        <v>0</v>
      </c>
      <c r="W332" s="513">
        <v>0</v>
      </c>
      <c r="X332" s="513">
        <v>6.3412399999999994E-2</v>
      </c>
      <c r="Y332" s="513">
        <v>6.3412399999999994E-2</v>
      </c>
      <c r="Z332" s="513">
        <v>0</v>
      </c>
      <c r="AA332" s="513">
        <v>0</v>
      </c>
      <c r="AB332" s="513">
        <v>0</v>
      </c>
      <c r="AC332" s="513">
        <v>6.3412399999999994E-2</v>
      </c>
      <c r="AD332" s="513">
        <v>6.3412399999999994E-2</v>
      </c>
      <c r="AE332" s="513">
        <v>0</v>
      </c>
      <c r="AF332" s="513">
        <v>0</v>
      </c>
      <c r="AG332" s="513">
        <v>0</v>
      </c>
      <c r="AH332" s="276">
        <v>0</v>
      </c>
      <c r="AI332" s="276">
        <v>0</v>
      </c>
      <c r="AJ332" s="276">
        <v>0</v>
      </c>
      <c r="AK332" s="276">
        <v>0</v>
      </c>
      <c r="AL332" s="276">
        <v>0</v>
      </c>
      <c r="AM332" s="276">
        <v>0</v>
      </c>
      <c r="AN332" s="276">
        <v>0</v>
      </c>
      <c r="AO332" s="276">
        <v>0</v>
      </c>
      <c r="AP332" s="276">
        <v>0</v>
      </c>
      <c r="AQ332" s="276">
        <v>0</v>
      </c>
      <c r="AR332" s="98"/>
    </row>
    <row r="333" spans="1:44" s="48" customFormat="1" x14ac:dyDescent="0.25">
      <c r="A333" s="274">
        <v>7</v>
      </c>
      <c r="B333" s="275" t="s">
        <v>468</v>
      </c>
      <c r="C333" s="274">
        <v>0</v>
      </c>
      <c r="D333" s="513">
        <v>0</v>
      </c>
      <c r="E333" s="513">
        <v>0</v>
      </c>
      <c r="F333" s="513">
        <v>0</v>
      </c>
      <c r="G333" s="513">
        <v>0</v>
      </c>
      <c r="H333" s="513">
        <v>0</v>
      </c>
      <c r="I333" s="513">
        <v>0</v>
      </c>
      <c r="J333" s="513">
        <v>0</v>
      </c>
      <c r="K333" s="513">
        <v>0</v>
      </c>
      <c r="L333" s="513">
        <v>0</v>
      </c>
      <c r="M333" s="513">
        <v>0</v>
      </c>
      <c r="N333" s="513">
        <v>0</v>
      </c>
      <c r="O333" s="513">
        <v>0</v>
      </c>
      <c r="P333" s="513">
        <v>0</v>
      </c>
      <c r="Q333" s="513">
        <v>0</v>
      </c>
      <c r="R333" s="513">
        <v>0</v>
      </c>
      <c r="S333" s="513">
        <v>0</v>
      </c>
      <c r="T333" s="513">
        <v>0</v>
      </c>
      <c r="U333" s="513">
        <v>0</v>
      </c>
      <c r="V333" s="513">
        <v>0</v>
      </c>
      <c r="W333" s="513">
        <v>0</v>
      </c>
      <c r="X333" s="513">
        <v>0</v>
      </c>
      <c r="Y333" s="513">
        <v>0</v>
      </c>
      <c r="Z333" s="513">
        <v>0</v>
      </c>
      <c r="AA333" s="513">
        <v>0</v>
      </c>
      <c r="AB333" s="513">
        <v>0</v>
      </c>
      <c r="AC333" s="513">
        <v>0</v>
      </c>
      <c r="AD333" s="513">
        <v>0</v>
      </c>
      <c r="AE333" s="513">
        <v>0</v>
      </c>
      <c r="AF333" s="513">
        <v>0</v>
      </c>
      <c r="AG333" s="513">
        <v>0</v>
      </c>
      <c r="AH333" s="276">
        <v>0</v>
      </c>
      <c r="AI333" s="276">
        <v>0</v>
      </c>
      <c r="AJ333" s="276">
        <v>0</v>
      </c>
      <c r="AK333" s="276">
        <v>0</v>
      </c>
      <c r="AL333" s="276">
        <v>0</v>
      </c>
      <c r="AM333" s="276">
        <v>0</v>
      </c>
      <c r="AN333" s="276">
        <v>0</v>
      </c>
      <c r="AO333" s="276">
        <v>0</v>
      </c>
      <c r="AP333" s="276">
        <v>0</v>
      </c>
      <c r="AQ333" s="276">
        <v>0</v>
      </c>
      <c r="AR333" s="98"/>
    </row>
    <row r="334" spans="1:44" s="48" customFormat="1" x14ac:dyDescent="0.25">
      <c r="A334" s="274">
        <v>8</v>
      </c>
      <c r="B334" s="275" t="s">
        <v>121</v>
      </c>
      <c r="C334" s="274">
        <v>0</v>
      </c>
      <c r="D334" s="513">
        <v>0</v>
      </c>
      <c r="E334" s="513">
        <v>0</v>
      </c>
      <c r="F334" s="513">
        <v>0</v>
      </c>
      <c r="G334" s="513">
        <v>0</v>
      </c>
      <c r="H334" s="513">
        <v>0</v>
      </c>
      <c r="I334" s="513">
        <v>0</v>
      </c>
      <c r="J334" s="513">
        <v>0</v>
      </c>
      <c r="K334" s="513">
        <v>0</v>
      </c>
      <c r="L334" s="513">
        <v>0</v>
      </c>
      <c r="M334" s="513">
        <v>0</v>
      </c>
      <c r="N334" s="513">
        <v>0</v>
      </c>
      <c r="O334" s="513">
        <v>0</v>
      </c>
      <c r="P334" s="513">
        <v>0</v>
      </c>
      <c r="Q334" s="513">
        <v>0</v>
      </c>
      <c r="R334" s="513">
        <v>0</v>
      </c>
      <c r="S334" s="513">
        <v>0</v>
      </c>
      <c r="T334" s="513">
        <v>0</v>
      </c>
      <c r="U334" s="513">
        <v>0</v>
      </c>
      <c r="V334" s="513">
        <v>0</v>
      </c>
      <c r="W334" s="513">
        <v>0</v>
      </c>
      <c r="X334" s="513">
        <v>0</v>
      </c>
      <c r="Y334" s="513">
        <v>0</v>
      </c>
      <c r="Z334" s="513">
        <v>0</v>
      </c>
      <c r="AA334" s="513">
        <v>0</v>
      </c>
      <c r="AB334" s="513">
        <v>0</v>
      </c>
      <c r="AC334" s="513">
        <v>0</v>
      </c>
      <c r="AD334" s="513">
        <v>0</v>
      </c>
      <c r="AE334" s="513">
        <v>0</v>
      </c>
      <c r="AF334" s="513">
        <v>0</v>
      </c>
      <c r="AG334" s="513">
        <v>0</v>
      </c>
      <c r="AH334" s="276">
        <v>0</v>
      </c>
      <c r="AI334" s="276">
        <v>0</v>
      </c>
      <c r="AJ334" s="276">
        <v>0</v>
      </c>
      <c r="AK334" s="276">
        <v>0</v>
      </c>
      <c r="AL334" s="276">
        <v>0</v>
      </c>
      <c r="AM334" s="276">
        <v>0</v>
      </c>
      <c r="AN334" s="276">
        <v>0</v>
      </c>
      <c r="AO334" s="276">
        <v>0</v>
      </c>
      <c r="AP334" s="276">
        <v>0</v>
      </c>
      <c r="AQ334" s="276">
        <v>0</v>
      </c>
      <c r="AR334" s="98"/>
    </row>
    <row r="335" spans="1:44" s="48" customFormat="1" x14ac:dyDescent="0.25">
      <c r="A335" s="274">
        <v>9</v>
      </c>
      <c r="B335" s="275" t="s">
        <v>469</v>
      </c>
      <c r="C335" s="274">
        <v>0</v>
      </c>
      <c r="D335" s="513">
        <v>0</v>
      </c>
      <c r="E335" s="513">
        <v>0</v>
      </c>
      <c r="F335" s="513">
        <v>0</v>
      </c>
      <c r="G335" s="513">
        <v>0</v>
      </c>
      <c r="H335" s="513">
        <v>0</v>
      </c>
      <c r="I335" s="513">
        <v>0</v>
      </c>
      <c r="J335" s="513">
        <v>0</v>
      </c>
      <c r="K335" s="513">
        <v>0</v>
      </c>
      <c r="L335" s="513">
        <v>0</v>
      </c>
      <c r="M335" s="513">
        <v>0</v>
      </c>
      <c r="N335" s="513">
        <v>0</v>
      </c>
      <c r="O335" s="513">
        <v>0</v>
      </c>
      <c r="P335" s="513">
        <v>0</v>
      </c>
      <c r="Q335" s="513">
        <v>0</v>
      </c>
      <c r="R335" s="513">
        <v>0</v>
      </c>
      <c r="S335" s="513">
        <v>0</v>
      </c>
      <c r="T335" s="513">
        <v>0</v>
      </c>
      <c r="U335" s="513">
        <v>0</v>
      </c>
      <c r="V335" s="513">
        <v>0</v>
      </c>
      <c r="W335" s="513">
        <v>0</v>
      </c>
      <c r="X335" s="513">
        <v>0</v>
      </c>
      <c r="Y335" s="513">
        <v>0</v>
      </c>
      <c r="Z335" s="513">
        <v>0</v>
      </c>
      <c r="AA335" s="513">
        <v>0</v>
      </c>
      <c r="AB335" s="513">
        <v>0</v>
      </c>
      <c r="AC335" s="513">
        <v>0</v>
      </c>
      <c r="AD335" s="513">
        <v>0</v>
      </c>
      <c r="AE335" s="513">
        <v>0</v>
      </c>
      <c r="AF335" s="513">
        <v>0</v>
      </c>
      <c r="AG335" s="513">
        <v>0</v>
      </c>
      <c r="AH335" s="276">
        <v>0</v>
      </c>
      <c r="AI335" s="276">
        <v>0</v>
      </c>
      <c r="AJ335" s="276">
        <v>0</v>
      </c>
      <c r="AK335" s="276">
        <v>0</v>
      </c>
      <c r="AL335" s="276">
        <v>0</v>
      </c>
      <c r="AM335" s="276">
        <v>0</v>
      </c>
      <c r="AN335" s="276">
        <v>0</v>
      </c>
      <c r="AO335" s="276">
        <v>0</v>
      </c>
      <c r="AP335" s="276">
        <v>0</v>
      </c>
      <c r="AQ335" s="276">
        <v>0</v>
      </c>
      <c r="AR335" s="98"/>
    </row>
    <row r="336" spans="1:44" s="48" customFormat="1" x14ac:dyDescent="0.25">
      <c r="A336" s="274">
        <v>10</v>
      </c>
      <c r="B336" s="275" t="s">
        <v>470</v>
      </c>
      <c r="C336" s="274">
        <v>0</v>
      </c>
      <c r="D336" s="513">
        <v>0</v>
      </c>
      <c r="E336" s="513">
        <v>0</v>
      </c>
      <c r="F336" s="513">
        <v>0</v>
      </c>
      <c r="G336" s="513">
        <v>0</v>
      </c>
      <c r="H336" s="513">
        <v>0</v>
      </c>
      <c r="I336" s="513">
        <v>2.4623511900000001</v>
      </c>
      <c r="J336" s="513">
        <v>0.30171085999999997</v>
      </c>
      <c r="K336" s="513">
        <v>2.0648198</v>
      </c>
      <c r="L336" s="513">
        <v>0</v>
      </c>
      <c r="M336" s="513">
        <v>9.5820530000000001E-2</v>
      </c>
      <c r="N336" s="513">
        <v>2.4623511900000001</v>
      </c>
      <c r="O336" s="513">
        <v>0.30171085999999997</v>
      </c>
      <c r="P336" s="513">
        <v>2.0648198</v>
      </c>
      <c r="Q336" s="513">
        <v>0</v>
      </c>
      <c r="R336" s="513">
        <v>9.5820530000000001E-2</v>
      </c>
      <c r="S336" s="513">
        <v>0</v>
      </c>
      <c r="T336" s="513">
        <v>0</v>
      </c>
      <c r="U336" s="513">
        <v>0</v>
      </c>
      <c r="V336" s="513">
        <v>0</v>
      </c>
      <c r="W336" s="513">
        <v>0</v>
      </c>
      <c r="X336" s="513">
        <v>2.2054633200000002</v>
      </c>
      <c r="Y336" s="513">
        <v>0.26906453000000002</v>
      </c>
      <c r="Z336" s="513">
        <v>0.98464944999999993</v>
      </c>
      <c r="AA336" s="513">
        <v>0.82230815000000002</v>
      </c>
      <c r="AB336" s="513">
        <v>0.12944119000000001</v>
      </c>
      <c r="AC336" s="513">
        <v>2.2054633200000002</v>
      </c>
      <c r="AD336" s="513">
        <v>0.26906453000000002</v>
      </c>
      <c r="AE336" s="513">
        <v>0.98464944999999993</v>
      </c>
      <c r="AF336" s="513">
        <v>0.82230815000000002</v>
      </c>
      <c r="AG336" s="513">
        <v>0.12944119000000001</v>
      </c>
      <c r="AH336" s="276">
        <v>0</v>
      </c>
      <c r="AI336" s="276">
        <v>0</v>
      </c>
      <c r="AJ336" s="276">
        <v>0</v>
      </c>
      <c r="AK336" s="276">
        <v>0.48</v>
      </c>
      <c r="AL336" s="276">
        <v>0</v>
      </c>
      <c r="AM336" s="276">
        <v>0</v>
      </c>
      <c r="AN336" s="276">
        <v>0</v>
      </c>
      <c r="AO336" s="276">
        <v>0</v>
      </c>
      <c r="AP336" s="276">
        <v>0.79600000000000004</v>
      </c>
      <c r="AQ336" s="276">
        <v>0</v>
      </c>
      <c r="AR336" s="98"/>
    </row>
    <row r="337" spans="1:44" s="48" customFormat="1" ht="63" x14ac:dyDescent="0.25">
      <c r="A337" s="274">
        <v>0</v>
      </c>
      <c r="B337" s="275" t="s">
        <v>794</v>
      </c>
      <c r="C337" s="274" t="s">
        <v>388</v>
      </c>
      <c r="D337" s="513">
        <v>0</v>
      </c>
      <c r="E337" s="513">
        <v>0</v>
      </c>
      <c r="F337" s="513">
        <v>0</v>
      </c>
      <c r="G337" s="513">
        <v>0</v>
      </c>
      <c r="H337" s="513">
        <v>0</v>
      </c>
      <c r="I337" s="513">
        <v>0.51198666000000004</v>
      </c>
      <c r="J337" s="513">
        <v>0</v>
      </c>
      <c r="K337" s="513">
        <v>0.51198666000000004</v>
      </c>
      <c r="L337" s="513">
        <v>0</v>
      </c>
      <c r="M337" s="513">
        <v>0</v>
      </c>
      <c r="N337" s="513">
        <v>0.51198666000000004</v>
      </c>
      <c r="O337" s="513">
        <v>0</v>
      </c>
      <c r="P337" s="513">
        <v>0.51198666000000004</v>
      </c>
      <c r="Q337" s="513">
        <v>0</v>
      </c>
      <c r="R337" s="513">
        <v>0</v>
      </c>
      <c r="S337" s="513">
        <v>0</v>
      </c>
      <c r="T337" s="513">
        <v>0</v>
      </c>
      <c r="U337" s="513">
        <v>0</v>
      </c>
      <c r="V337" s="513">
        <v>0</v>
      </c>
      <c r="W337" s="513">
        <v>0</v>
      </c>
      <c r="X337" s="513">
        <v>0</v>
      </c>
      <c r="Y337" s="513">
        <v>0</v>
      </c>
      <c r="Z337" s="513">
        <v>0</v>
      </c>
      <c r="AA337" s="513">
        <v>0</v>
      </c>
      <c r="AB337" s="513">
        <v>0</v>
      </c>
      <c r="AC337" s="513">
        <v>0</v>
      </c>
      <c r="AD337" s="513">
        <v>0</v>
      </c>
      <c r="AE337" s="513">
        <v>0</v>
      </c>
      <c r="AF337" s="513">
        <v>0</v>
      </c>
      <c r="AG337" s="513">
        <v>0</v>
      </c>
      <c r="AH337" s="276">
        <v>0</v>
      </c>
      <c r="AI337" s="276">
        <v>0</v>
      </c>
      <c r="AJ337" s="276">
        <v>0</v>
      </c>
      <c r="AK337" s="276">
        <v>0</v>
      </c>
      <c r="AL337" s="276">
        <v>0</v>
      </c>
      <c r="AM337" s="276">
        <v>0</v>
      </c>
      <c r="AN337" s="276">
        <v>0</v>
      </c>
      <c r="AO337" s="276">
        <v>0</v>
      </c>
      <c r="AP337" s="276">
        <v>0</v>
      </c>
      <c r="AQ337" s="276">
        <v>0</v>
      </c>
      <c r="AR337" s="98"/>
    </row>
    <row r="338" spans="1:44" s="48" customFormat="1" ht="47.25" x14ac:dyDescent="0.25">
      <c r="A338" s="274">
        <v>0</v>
      </c>
      <c r="B338" s="275" t="s">
        <v>795</v>
      </c>
      <c r="C338" s="274" t="s">
        <v>388</v>
      </c>
      <c r="D338" s="513">
        <v>0</v>
      </c>
      <c r="E338" s="513">
        <v>0</v>
      </c>
      <c r="F338" s="513">
        <v>0</v>
      </c>
      <c r="G338" s="513">
        <v>0</v>
      </c>
      <c r="H338" s="513">
        <v>0</v>
      </c>
      <c r="I338" s="513">
        <v>1.6217919299999999</v>
      </c>
      <c r="J338" s="513">
        <v>6.8958790000000006E-2</v>
      </c>
      <c r="K338" s="513">
        <v>1.5528331399999999</v>
      </c>
      <c r="L338" s="513">
        <v>0</v>
      </c>
      <c r="M338" s="513">
        <v>0</v>
      </c>
      <c r="N338" s="513">
        <v>1.6217919299999999</v>
      </c>
      <c r="O338" s="513">
        <v>6.8958790000000006E-2</v>
      </c>
      <c r="P338" s="513">
        <v>1.5528331399999999</v>
      </c>
      <c r="Q338" s="513">
        <v>0</v>
      </c>
      <c r="R338" s="513">
        <v>0</v>
      </c>
      <c r="S338" s="513">
        <v>0</v>
      </c>
      <c r="T338" s="513">
        <v>0</v>
      </c>
      <c r="U338" s="513">
        <v>0</v>
      </c>
      <c r="V338" s="513">
        <v>0</v>
      </c>
      <c r="W338" s="513">
        <v>0</v>
      </c>
      <c r="X338" s="513">
        <v>0</v>
      </c>
      <c r="Y338" s="513">
        <v>0</v>
      </c>
      <c r="Z338" s="513">
        <v>0</v>
      </c>
      <c r="AA338" s="513">
        <v>0</v>
      </c>
      <c r="AB338" s="513">
        <v>0</v>
      </c>
      <c r="AC338" s="513">
        <v>0</v>
      </c>
      <c r="AD338" s="513">
        <v>0</v>
      </c>
      <c r="AE338" s="513">
        <v>0</v>
      </c>
      <c r="AF338" s="513">
        <v>0</v>
      </c>
      <c r="AG338" s="513">
        <v>0</v>
      </c>
      <c r="AH338" s="276">
        <v>0</v>
      </c>
      <c r="AI338" s="276">
        <v>0</v>
      </c>
      <c r="AJ338" s="276">
        <v>0</v>
      </c>
      <c r="AK338" s="276">
        <v>0</v>
      </c>
      <c r="AL338" s="276">
        <v>0</v>
      </c>
      <c r="AM338" s="276">
        <v>0</v>
      </c>
      <c r="AN338" s="276">
        <v>0</v>
      </c>
      <c r="AO338" s="276">
        <v>0</v>
      </c>
      <c r="AP338" s="276">
        <v>0</v>
      </c>
      <c r="AQ338" s="276">
        <v>0</v>
      </c>
      <c r="AR338" s="98"/>
    </row>
    <row r="339" spans="1:44" s="48" customFormat="1" ht="47.25" x14ac:dyDescent="0.25">
      <c r="A339" s="274">
        <v>0</v>
      </c>
      <c r="B339" s="275" t="s">
        <v>796</v>
      </c>
      <c r="C339" s="274" t="s">
        <v>388</v>
      </c>
      <c r="D339" s="513">
        <v>0</v>
      </c>
      <c r="E339" s="513">
        <v>0</v>
      </c>
      <c r="F339" s="513">
        <v>0</v>
      </c>
      <c r="G339" s="513">
        <v>0</v>
      </c>
      <c r="H339" s="513">
        <v>0</v>
      </c>
      <c r="I339" s="513">
        <v>6.3920919999999992E-2</v>
      </c>
      <c r="J339" s="513">
        <v>6.3920919999999992E-2</v>
      </c>
      <c r="K339" s="513">
        <v>0</v>
      </c>
      <c r="L339" s="513">
        <v>0</v>
      </c>
      <c r="M339" s="513">
        <v>0</v>
      </c>
      <c r="N339" s="513">
        <v>6.3920919999999992E-2</v>
      </c>
      <c r="O339" s="513">
        <v>6.3920919999999992E-2</v>
      </c>
      <c r="P339" s="513">
        <v>0</v>
      </c>
      <c r="Q339" s="513">
        <v>0</v>
      </c>
      <c r="R339" s="513">
        <v>0</v>
      </c>
      <c r="S339" s="513">
        <v>0</v>
      </c>
      <c r="T339" s="513">
        <v>0</v>
      </c>
      <c r="U339" s="513">
        <v>0</v>
      </c>
      <c r="V339" s="513">
        <v>0</v>
      </c>
      <c r="W339" s="513">
        <v>0</v>
      </c>
      <c r="X339" s="513">
        <v>0</v>
      </c>
      <c r="Y339" s="513">
        <v>0</v>
      </c>
      <c r="Z339" s="513">
        <v>0</v>
      </c>
      <c r="AA339" s="513">
        <v>0</v>
      </c>
      <c r="AB339" s="513">
        <v>0</v>
      </c>
      <c r="AC339" s="513">
        <v>0</v>
      </c>
      <c r="AD339" s="513">
        <v>0</v>
      </c>
      <c r="AE339" s="513">
        <v>0</v>
      </c>
      <c r="AF339" s="513">
        <v>0</v>
      </c>
      <c r="AG339" s="513">
        <v>0</v>
      </c>
      <c r="AH339" s="276">
        <v>0</v>
      </c>
      <c r="AI339" s="276">
        <v>0</v>
      </c>
      <c r="AJ339" s="276">
        <v>0</v>
      </c>
      <c r="AK339" s="276">
        <v>0</v>
      </c>
      <c r="AL339" s="276">
        <v>0</v>
      </c>
      <c r="AM339" s="276">
        <v>0</v>
      </c>
      <c r="AN339" s="276">
        <v>0</v>
      </c>
      <c r="AO339" s="276">
        <v>0</v>
      </c>
      <c r="AP339" s="276">
        <v>0</v>
      </c>
      <c r="AQ339" s="276">
        <v>0</v>
      </c>
      <c r="AR339" s="98"/>
    </row>
    <row r="340" spans="1:44" s="48" customFormat="1" ht="47.25" x14ac:dyDescent="0.25">
      <c r="A340" s="274">
        <v>0</v>
      </c>
      <c r="B340" s="275" t="s">
        <v>797</v>
      </c>
      <c r="C340" s="274" t="s">
        <v>388</v>
      </c>
      <c r="D340" s="513">
        <v>0</v>
      </c>
      <c r="E340" s="513">
        <v>0</v>
      </c>
      <c r="F340" s="513">
        <v>0</v>
      </c>
      <c r="G340" s="513">
        <v>0</v>
      </c>
      <c r="H340" s="513">
        <v>0</v>
      </c>
      <c r="I340" s="513">
        <v>0.16883114999999999</v>
      </c>
      <c r="J340" s="513">
        <v>0.16883114999999999</v>
      </c>
      <c r="K340" s="513">
        <v>0</v>
      </c>
      <c r="L340" s="513">
        <v>0</v>
      </c>
      <c r="M340" s="513">
        <v>0</v>
      </c>
      <c r="N340" s="513">
        <v>0.16883114999999999</v>
      </c>
      <c r="O340" s="513">
        <v>0.16883114999999999</v>
      </c>
      <c r="P340" s="513">
        <v>0</v>
      </c>
      <c r="Q340" s="513">
        <v>0</v>
      </c>
      <c r="R340" s="513">
        <v>0</v>
      </c>
      <c r="S340" s="513">
        <v>0</v>
      </c>
      <c r="T340" s="513">
        <v>0</v>
      </c>
      <c r="U340" s="513">
        <v>0</v>
      </c>
      <c r="V340" s="513">
        <v>0</v>
      </c>
      <c r="W340" s="513">
        <v>0</v>
      </c>
      <c r="X340" s="513">
        <v>0</v>
      </c>
      <c r="Y340" s="513">
        <v>0</v>
      </c>
      <c r="Z340" s="513">
        <v>0</v>
      </c>
      <c r="AA340" s="513">
        <v>0</v>
      </c>
      <c r="AB340" s="513">
        <v>0</v>
      </c>
      <c r="AC340" s="513">
        <v>0</v>
      </c>
      <c r="AD340" s="513">
        <v>0</v>
      </c>
      <c r="AE340" s="513">
        <v>0</v>
      </c>
      <c r="AF340" s="513">
        <v>0</v>
      </c>
      <c r="AG340" s="513">
        <v>0</v>
      </c>
      <c r="AH340" s="276">
        <v>0</v>
      </c>
      <c r="AI340" s="276">
        <v>0</v>
      </c>
      <c r="AJ340" s="276">
        <v>0</v>
      </c>
      <c r="AK340" s="276">
        <v>0</v>
      </c>
      <c r="AL340" s="276">
        <v>0</v>
      </c>
      <c r="AM340" s="276">
        <v>0</v>
      </c>
      <c r="AN340" s="276">
        <v>0</v>
      </c>
      <c r="AO340" s="276">
        <v>0</v>
      </c>
      <c r="AP340" s="276">
        <v>0</v>
      </c>
      <c r="AQ340" s="276">
        <v>0</v>
      </c>
      <c r="AR340" s="98"/>
    </row>
    <row r="341" spans="1:44" s="48" customFormat="1" ht="47.25" x14ac:dyDescent="0.25">
      <c r="A341" s="274">
        <v>0</v>
      </c>
      <c r="B341" s="275" t="s">
        <v>618</v>
      </c>
      <c r="C341" s="274" t="s">
        <v>388</v>
      </c>
      <c r="D341" s="513">
        <v>0</v>
      </c>
      <c r="E341" s="513">
        <v>0</v>
      </c>
      <c r="F341" s="513">
        <v>0</v>
      </c>
      <c r="G341" s="513">
        <v>0</v>
      </c>
      <c r="H341" s="513">
        <v>0</v>
      </c>
      <c r="I341" s="513">
        <v>6.3184980000000002E-2</v>
      </c>
      <c r="J341" s="513">
        <v>0</v>
      </c>
      <c r="K341" s="513">
        <v>0</v>
      </c>
      <c r="L341" s="513">
        <v>0</v>
      </c>
      <c r="M341" s="513">
        <v>6.3184980000000002E-2</v>
      </c>
      <c r="N341" s="513">
        <v>6.3184980000000002E-2</v>
      </c>
      <c r="O341" s="513">
        <v>0</v>
      </c>
      <c r="P341" s="513">
        <v>0</v>
      </c>
      <c r="Q341" s="513">
        <v>0</v>
      </c>
      <c r="R341" s="513">
        <v>6.3184980000000002E-2</v>
      </c>
      <c r="S341" s="513">
        <v>0</v>
      </c>
      <c r="T341" s="513">
        <v>0</v>
      </c>
      <c r="U341" s="513">
        <v>0</v>
      </c>
      <c r="V341" s="513">
        <v>0</v>
      </c>
      <c r="W341" s="513">
        <v>0</v>
      </c>
      <c r="X341" s="513">
        <v>0.24806982999999999</v>
      </c>
      <c r="Y341" s="513">
        <v>0</v>
      </c>
      <c r="Z341" s="513">
        <v>6.1799919999999994E-2</v>
      </c>
      <c r="AA341" s="513">
        <v>0.12308493</v>
      </c>
      <c r="AB341" s="513">
        <v>6.3184980000000002E-2</v>
      </c>
      <c r="AC341" s="513">
        <v>0.24806982999999999</v>
      </c>
      <c r="AD341" s="513">
        <v>0</v>
      </c>
      <c r="AE341" s="513">
        <v>6.1799919999999994E-2</v>
      </c>
      <c r="AF341" s="513">
        <v>0.12308493</v>
      </c>
      <c r="AG341" s="513">
        <v>6.3184980000000002E-2</v>
      </c>
      <c r="AH341" s="276">
        <v>0</v>
      </c>
      <c r="AI341" s="276">
        <v>0</v>
      </c>
      <c r="AJ341" s="276">
        <v>0</v>
      </c>
      <c r="AK341" s="276">
        <v>0.16</v>
      </c>
      <c r="AL341" s="276">
        <v>0</v>
      </c>
      <c r="AM341" s="276">
        <v>0</v>
      </c>
      <c r="AN341" s="276">
        <v>0</v>
      </c>
      <c r="AO341" s="276">
        <v>0</v>
      </c>
      <c r="AP341" s="276">
        <v>0.06</v>
      </c>
      <c r="AQ341" s="276">
        <v>0.33254620000000001</v>
      </c>
      <c r="AR341" s="98"/>
    </row>
    <row r="342" spans="1:44" s="48" customFormat="1" ht="47.25" x14ac:dyDescent="0.25">
      <c r="A342" s="274">
        <v>0</v>
      </c>
      <c r="B342" s="275" t="s">
        <v>627</v>
      </c>
      <c r="C342" s="274" t="s">
        <v>388</v>
      </c>
      <c r="D342" s="513">
        <v>0</v>
      </c>
      <c r="E342" s="513">
        <v>0</v>
      </c>
      <c r="F342" s="513">
        <v>0</v>
      </c>
      <c r="G342" s="513">
        <v>0</v>
      </c>
      <c r="H342" s="513">
        <v>0</v>
      </c>
      <c r="I342" s="513">
        <v>0</v>
      </c>
      <c r="J342" s="513">
        <v>0</v>
      </c>
      <c r="K342" s="513">
        <v>0</v>
      </c>
      <c r="L342" s="513">
        <v>0</v>
      </c>
      <c r="M342" s="513">
        <v>0</v>
      </c>
      <c r="N342" s="513">
        <v>0</v>
      </c>
      <c r="O342" s="513">
        <v>0</v>
      </c>
      <c r="P342" s="513">
        <v>0</v>
      </c>
      <c r="Q342" s="513">
        <v>0</v>
      </c>
      <c r="R342" s="513">
        <v>0</v>
      </c>
      <c r="S342" s="513">
        <v>0</v>
      </c>
      <c r="T342" s="513">
        <v>0</v>
      </c>
      <c r="U342" s="513">
        <v>0</v>
      </c>
      <c r="V342" s="513">
        <v>0</v>
      </c>
      <c r="W342" s="513">
        <v>0</v>
      </c>
      <c r="X342" s="513">
        <v>0.10075286</v>
      </c>
      <c r="Y342" s="513">
        <v>0.10075286</v>
      </c>
      <c r="Z342" s="513">
        <v>0</v>
      </c>
      <c r="AA342" s="513">
        <v>0</v>
      </c>
      <c r="AB342" s="513">
        <v>0</v>
      </c>
      <c r="AC342" s="513">
        <v>0.10075286</v>
      </c>
      <c r="AD342" s="513">
        <v>0.10075286</v>
      </c>
      <c r="AE342" s="513">
        <v>0</v>
      </c>
      <c r="AF342" s="513">
        <v>0</v>
      </c>
      <c r="AG342" s="513">
        <v>0</v>
      </c>
      <c r="AH342" s="276">
        <v>0</v>
      </c>
      <c r="AI342" s="276">
        <v>0</v>
      </c>
      <c r="AJ342" s="276">
        <v>0</v>
      </c>
      <c r="AK342" s="276">
        <v>0</v>
      </c>
      <c r="AL342" s="276">
        <v>0</v>
      </c>
      <c r="AM342" s="276">
        <v>0</v>
      </c>
      <c r="AN342" s="276">
        <v>0</v>
      </c>
      <c r="AO342" s="276">
        <v>0</v>
      </c>
      <c r="AP342" s="276">
        <v>0</v>
      </c>
      <c r="AQ342" s="276">
        <v>0</v>
      </c>
      <c r="AR342" s="98"/>
    </row>
    <row r="343" spans="1:44" s="48" customFormat="1" ht="47.25" x14ac:dyDescent="0.25">
      <c r="A343" s="274">
        <v>0</v>
      </c>
      <c r="B343" s="275" t="s">
        <v>799</v>
      </c>
      <c r="C343" s="274" t="s">
        <v>388</v>
      </c>
      <c r="D343" s="513">
        <v>0</v>
      </c>
      <c r="E343" s="513">
        <v>0</v>
      </c>
      <c r="F343" s="513">
        <v>0</v>
      </c>
      <c r="G343" s="513">
        <v>0</v>
      </c>
      <c r="H343" s="513">
        <v>0</v>
      </c>
      <c r="I343" s="513">
        <v>2.7136400000000001E-2</v>
      </c>
      <c r="J343" s="513">
        <v>0</v>
      </c>
      <c r="K343" s="513">
        <v>0</v>
      </c>
      <c r="L343" s="513">
        <v>0</v>
      </c>
      <c r="M343" s="513">
        <v>2.7136400000000001E-2</v>
      </c>
      <c r="N343" s="513">
        <v>2.7136400000000001E-2</v>
      </c>
      <c r="O343" s="513">
        <v>0</v>
      </c>
      <c r="P343" s="513">
        <v>0</v>
      </c>
      <c r="Q343" s="513">
        <v>0</v>
      </c>
      <c r="R343" s="513">
        <v>2.7136400000000001E-2</v>
      </c>
      <c r="S343" s="513">
        <v>0</v>
      </c>
      <c r="T343" s="513">
        <v>0</v>
      </c>
      <c r="U343" s="513">
        <v>0</v>
      </c>
      <c r="V343" s="513">
        <v>0</v>
      </c>
      <c r="W343" s="513">
        <v>0</v>
      </c>
      <c r="X343" s="513">
        <v>0.3968373</v>
      </c>
      <c r="Y343" s="513">
        <v>0</v>
      </c>
      <c r="Z343" s="513">
        <v>1.11564E-2</v>
      </c>
      <c r="AA343" s="513">
        <v>0.35218746000000001</v>
      </c>
      <c r="AB343" s="513">
        <v>3.3493439999999999E-2</v>
      </c>
      <c r="AC343" s="513">
        <v>0.3968373</v>
      </c>
      <c r="AD343" s="513">
        <v>0</v>
      </c>
      <c r="AE343" s="513">
        <v>1.11564E-2</v>
      </c>
      <c r="AF343" s="513">
        <v>0.35218746000000001</v>
      </c>
      <c r="AG343" s="513">
        <v>3.3493439999999999E-2</v>
      </c>
      <c r="AH343" s="276">
        <v>0</v>
      </c>
      <c r="AI343" s="276">
        <v>0</v>
      </c>
      <c r="AJ343" s="276">
        <v>0</v>
      </c>
      <c r="AK343" s="276">
        <v>0.16</v>
      </c>
      <c r="AL343" s="276">
        <v>0</v>
      </c>
      <c r="AM343" s="276">
        <v>0</v>
      </c>
      <c r="AN343" s="276">
        <v>0</v>
      </c>
      <c r="AO343" s="276">
        <v>0</v>
      </c>
      <c r="AP343" s="276">
        <v>0</v>
      </c>
      <c r="AQ343" s="276">
        <v>0.3968373</v>
      </c>
      <c r="AR343" s="98"/>
    </row>
    <row r="344" spans="1:44" s="48" customFormat="1" ht="31.5" x14ac:dyDescent="0.25">
      <c r="A344" s="274">
        <v>0</v>
      </c>
      <c r="B344" s="275" t="s">
        <v>801</v>
      </c>
      <c r="C344" s="274" t="s">
        <v>388</v>
      </c>
      <c r="D344" s="513">
        <v>0</v>
      </c>
      <c r="E344" s="513">
        <v>0</v>
      </c>
      <c r="F344" s="513">
        <v>0</v>
      </c>
      <c r="G344" s="513">
        <v>0</v>
      </c>
      <c r="H344" s="513">
        <v>0</v>
      </c>
      <c r="I344" s="513">
        <v>0</v>
      </c>
      <c r="J344" s="513">
        <v>0</v>
      </c>
      <c r="K344" s="513">
        <v>0</v>
      </c>
      <c r="L344" s="513">
        <v>0</v>
      </c>
      <c r="M344" s="513">
        <v>0</v>
      </c>
      <c r="N344" s="513">
        <v>0</v>
      </c>
      <c r="O344" s="513">
        <v>0</v>
      </c>
      <c r="P344" s="513">
        <v>0</v>
      </c>
      <c r="Q344" s="513">
        <v>0</v>
      </c>
      <c r="R344" s="513">
        <v>0</v>
      </c>
      <c r="S344" s="513">
        <v>0</v>
      </c>
      <c r="T344" s="513">
        <v>0</v>
      </c>
      <c r="U344" s="513">
        <v>0</v>
      </c>
      <c r="V344" s="513">
        <v>0</v>
      </c>
      <c r="W344" s="513">
        <v>0</v>
      </c>
      <c r="X344" s="513">
        <v>4.7601709999999998E-2</v>
      </c>
      <c r="Y344" s="513">
        <v>4.7601709999999998E-2</v>
      </c>
      <c r="Z344" s="513">
        <v>0</v>
      </c>
      <c r="AA344" s="513">
        <v>0</v>
      </c>
      <c r="AB344" s="513">
        <v>0</v>
      </c>
      <c r="AC344" s="513">
        <v>4.7601709999999998E-2</v>
      </c>
      <c r="AD344" s="513">
        <v>4.7601709999999998E-2</v>
      </c>
      <c r="AE344" s="513">
        <v>0</v>
      </c>
      <c r="AF344" s="513">
        <v>0</v>
      </c>
      <c r="AG344" s="513">
        <v>0</v>
      </c>
      <c r="AH344" s="276">
        <v>0</v>
      </c>
      <c r="AI344" s="276">
        <v>0</v>
      </c>
      <c r="AJ344" s="276">
        <v>0</v>
      </c>
      <c r="AK344" s="276">
        <v>0</v>
      </c>
      <c r="AL344" s="276">
        <v>0</v>
      </c>
      <c r="AM344" s="276">
        <v>0</v>
      </c>
      <c r="AN344" s="276">
        <v>0</v>
      </c>
      <c r="AO344" s="276">
        <v>0</v>
      </c>
      <c r="AP344" s="276">
        <v>0</v>
      </c>
      <c r="AQ344" s="276">
        <v>0</v>
      </c>
      <c r="AR344" s="98"/>
    </row>
    <row r="345" spans="1:44" s="48" customFormat="1" ht="141.75" x14ac:dyDescent="0.25">
      <c r="A345" s="274">
        <v>0</v>
      </c>
      <c r="B345" s="275" t="s">
        <v>802</v>
      </c>
      <c r="C345" s="274" t="s">
        <v>388</v>
      </c>
      <c r="D345" s="513">
        <v>0</v>
      </c>
      <c r="E345" s="513">
        <v>0</v>
      </c>
      <c r="F345" s="513">
        <v>0</v>
      </c>
      <c r="G345" s="513">
        <v>0</v>
      </c>
      <c r="H345" s="513">
        <v>0</v>
      </c>
      <c r="I345" s="513">
        <v>0</v>
      </c>
      <c r="J345" s="513">
        <v>0</v>
      </c>
      <c r="K345" s="513">
        <v>0</v>
      </c>
      <c r="L345" s="513">
        <v>0</v>
      </c>
      <c r="M345" s="513">
        <v>0</v>
      </c>
      <c r="N345" s="513">
        <v>0</v>
      </c>
      <c r="O345" s="513">
        <v>0</v>
      </c>
      <c r="P345" s="513">
        <v>0</v>
      </c>
      <c r="Q345" s="513">
        <v>0</v>
      </c>
      <c r="R345" s="513">
        <v>0</v>
      </c>
      <c r="S345" s="513">
        <v>0</v>
      </c>
      <c r="T345" s="513">
        <v>0</v>
      </c>
      <c r="U345" s="513">
        <v>0</v>
      </c>
      <c r="V345" s="513">
        <v>0</v>
      </c>
      <c r="W345" s="513">
        <v>0</v>
      </c>
      <c r="X345" s="513">
        <v>1.3531099699999998</v>
      </c>
      <c r="Y345" s="513">
        <v>6.1618310000000003E-2</v>
      </c>
      <c r="Z345" s="513">
        <v>0.91169312999999996</v>
      </c>
      <c r="AA345" s="513">
        <v>0.34703575999999997</v>
      </c>
      <c r="AB345" s="513">
        <v>3.2762770000000004E-2</v>
      </c>
      <c r="AC345" s="513">
        <v>1.3531099699999998</v>
      </c>
      <c r="AD345" s="513">
        <v>6.1618310000000003E-2</v>
      </c>
      <c r="AE345" s="513">
        <v>0.91169312999999996</v>
      </c>
      <c r="AF345" s="513">
        <v>0.34703575999999997</v>
      </c>
      <c r="AG345" s="513">
        <v>3.2762770000000004E-2</v>
      </c>
      <c r="AH345" s="276">
        <v>0</v>
      </c>
      <c r="AI345" s="276">
        <v>0</v>
      </c>
      <c r="AJ345" s="276">
        <v>0</v>
      </c>
      <c r="AK345" s="276">
        <v>0.16</v>
      </c>
      <c r="AL345" s="276">
        <v>0</v>
      </c>
      <c r="AM345" s="276">
        <v>0</v>
      </c>
      <c r="AN345" s="276">
        <v>0</v>
      </c>
      <c r="AO345" s="276">
        <v>0</v>
      </c>
      <c r="AP345" s="276">
        <v>0.73599999999999999</v>
      </c>
      <c r="AQ345" s="276">
        <v>1.35310997</v>
      </c>
      <c r="AR345" s="98"/>
    </row>
    <row r="346" spans="1:44" s="48" customFormat="1" ht="63" x14ac:dyDescent="0.25">
      <c r="A346" s="274">
        <v>0</v>
      </c>
      <c r="B346" s="275" t="s">
        <v>803</v>
      </c>
      <c r="C346" s="274" t="s">
        <v>388</v>
      </c>
      <c r="D346" s="513">
        <v>0</v>
      </c>
      <c r="E346" s="513">
        <v>0</v>
      </c>
      <c r="F346" s="513">
        <v>0</v>
      </c>
      <c r="G346" s="513">
        <v>0</v>
      </c>
      <c r="H346" s="513">
        <v>0</v>
      </c>
      <c r="I346" s="513">
        <v>0</v>
      </c>
      <c r="J346" s="513">
        <v>0</v>
      </c>
      <c r="K346" s="513">
        <v>0</v>
      </c>
      <c r="L346" s="513">
        <v>0</v>
      </c>
      <c r="M346" s="513">
        <v>0</v>
      </c>
      <c r="N346" s="513">
        <v>0</v>
      </c>
      <c r="O346" s="513">
        <v>0</v>
      </c>
      <c r="P346" s="513">
        <v>0</v>
      </c>
      <c r="Q346" s="513">
        <v>0</v>
      </c>
      <c r="R346" s="513">
        <v>0</v>
      </c>
      <c r="S346" s="513">
        <v>0</v>
      </c>
      <c r="T346" s="513">
        <v>0</v>
      </c>
      <c r="U346" s="513">
        <v>0</v>
      </c>
      <c r="V346" s="513">
        <v>0</v>
      </c>
      <c r="W346" s="513">
        <v>0</v>
      </c>
      <c r="X346" s="513">
        <v>5.9091650000000003E-2</v>
      </c>
      <c r="Y346" s="513">
        <v>5.9091650000000003E-2</v>
      </c>
      <c r="Z346" s="513">
        <v>0</v>
      </c>
      <c r="AA346" s="513">
        <v>0</v>
      </c>
      <c r="AB346" s="513">
        <v>0</v>
      </c>
      <c r="AC346" s="513">
        <v>5.9091650000000003E-2</v>
      </c>
      <c r="AD346" s="513">
        <v>5.9091650000000003E-2</v>
      </c>
      <c r="AE346" s="513">
        <v>0</v>
      </c>
      <c r="AF346" s="513">
        <v>0</v>
      </c>
      <c r="AG346" s="513">
        <v>0</v>
      </c>
      <c r="AH346" s="276">
        <v>0</v>
      </c>
      <c r="AI346" s="276">
        <v>0</v>
      </c>
      <c r="AJ346" s="276">
        <v>0</v>
      </c>
      <c r="AK346" s="276">
        <v>0</v>
      </c>
      <c r="AL346" s="276">
        <v>0</v>
      </c>
      <c r="AM346" s="276">
        <v>0</v>
      </c>
      <c r="AN346" s="276">
        <v>0</v>
      </c>
      <c r="AO346" s="276">
        <v>0</v>
      </c>
      <c r="AP346" s="276">
        <v>0</v>
      </c>
      <c r="AQ346" s="276">
        <v>0</v>
      </c>
      <c r="AR346" s="98"/>
    </row>
    <row r="347" spans="1:44" s="48" customFormat="1" ht="110.25" x14ac:dyDescent="0.25">
      <c r="A347" s="274">
        <v>0</v>
      </c>
      <c r="B347" s="275" t="s">
        <v>980</v>
      </c>
      <c r="C347" s="274" t="s">
        <v>388</v>
      </c>
      <c r="D347" s="513">
        <v>0</v>
      </c>
      <c r="E347" s="513">
        <v>0</v>
      </c>
      <c r="F347" s="513">
        <v>0</v>
      </c>
      <c r="G347" s="513">
        <v>0</v>
      </c>
      <c r="H347" s="513">
        <v>0</v>
      </c>
      <c r="I347" s="513">
        <v>5.4991499999999995E-3</v>
      </c>
      <c r="J347" s="513">
        <v>0</v>
      </c>
      <c r="K347" s="513">
        <v>0</v>
      </c>
      <c r="L347" s="513">
        <v>0</v>
      </c>
      <c r="M347" s="513">
        <v>5.4991499999999995E-3</v>
      </c>
      <c r="N347" s="513">
        <v>5.4991499999999995E-3</v>
      </c>
      <c r="O347" s="513">
        <v>0</v>
      </c>
      <c r="P347" s="513">
        <v>0</v>
      </c>
      <c r="Q347" s="513">
        <v>0</v>
      </c>
      <c r="R347" s="513">
        <v>5.4991499999999995E-3</v>
      </c>
      <c r="S347" s="513">
        <v>0</v>
      </c>
      <c r="T347" s="513">
        <v>0</v>
      </c>
      <c r="U347" s="513">
        <v>0</v>
      </c>
      <c r="V347" s="513">
        <v>0</v>
      </c>
      <c r="W347" s="513">
        <v>0</v>
      </c>
      <c r="X347" s="513">
        <v>0</v>
      </c>
      <c r="Y347" s="513">
        <v>0</v>
      </c>
      <c r="Z347" s="513">
        <v>0</v>
      </c>
      <c r="AA347" s="513">
        <v>0</v>
      </c>
      <c r="AB347" s="513">
        <v>0</v>
      </c>
      <c r="AC347" s="513">
        <v>0</v>
      </c>
      <c r="AD347" s="513">
        <v>0</v>
      </c>
      <c r="AE347" s="513">
        <v>0</v>
      </c>
      <c r="AF347" s="513">
        <v>0</v>
      </c>
      <c r="AG347" s="513">
        <v>0</v>
      </c>
      <c r="AH347" s="276">
        <v>0</v>
      </c>
      <c r="AI347" s="276">
        <v>0</v>
      </c>
      <c r="AJ347" s="276">
        <v>0</v>
      </c>
      <c r="AK347" s="276">
        <v>0</v>
      </c>
      <c r="AL347" s="276">
        <v>0</v>
      </c>
      <c r="AM347" s="276">
        <v>0</v>
      </c>
      <c r="AN347" s="276">
        <v>0</v>
      </c>
      <c r="AO347" s="276">
        <v>0</v>
      </c>
      <c r="AP347" s="276">
        <v>0</v>
      </c>
      <c r="AQ347" s="276">
        <v>0</v>
      </c>
      <c r="AR347" s="98"/>
    </row>
    <row r="348" spans="1:44" s="48" customFormat="1" ht="31.5" x14ac:dyDescent="0.25">
      <c r="A348" s="274" t="s">
        <v>449</v>
      </c>
      <c r="B348" s="275" t="s">
        <v>128</v>
      </c>
      <c r="C348" s="274">
        <v>1</v>
      </c>
      <c r="D348" s="513">
        <v>131.3923124833544</v>
      </c>
      <c r="E348" s="513">
        <v>10.860757290926482</v>
      </c>
      <c r="F348" s="513">
        <v>65.924468203964224</v>
      </c>
      <c r="G348" s="513">
        <v>41.402978118665075</v>
      </c>
      <c r="H348" s="513">
        <v>13.204108869798604</v>
      </c>
      <c r="I348" s="513">
        <v>264.28388505199996</v>
      </c>
      <c r="J348" s="513">
        <v>17.208676080000004</v>
      </c>
      <c r="K348" s="513">
        <v>105.68147993000002</v>
      </c>
      <c r="L348" s="513">
        <v>127.56011853199993</v>
      </c>
      <c r="M348" s="513">
        <v>13.83361051</v>
      </c>
      <c r="N348" s="513">
        <v>132.89157256864556</v>
      </c>
      <c r="O348" s="513">
        <v>6.3479187890735211</v>
      </c>
      <c r="P348" s="513">
        <v>39.757011726035799</v>
      </c>
      <c r="Q348" s="513">
        <v>86.157140413334858</v>
      </c>
      <c r="R348" s="513">
        <v>0.62950164020139532</v>
      </c>
      <c r="S348" s="513">
        <v>202.30576399310314</v>
      </c>
      <c r="T348" s="513">
        <v>10.493061082063662</v>
      </c>
      <c r="U348" s="513">
        <v>114.15735584917583</v>
      </c>
      <c r="V348" s="513">
        <v>48.303673671358027</v>
      </c>
      <c r="W348" s="513">
        <v>29.351673390505621</v>
      </c>
      <c r="X348" s="513">
        <v>326.44300794999992</v>
      </c>
      <c r="Y348" s="513">
        <v>23.644740670000001</v>
      </c>
      <c r="Z348" s="513">
        <v>215.42834297999991</v>
      </c>
      <c r="AA348" s="513">
        <v>38.889465960000003</v>
      </c>
      <c r="AB348" s="513">
        <v>48.480458339999998</v>
      </c>
      <c r="AC348" s="513">
        <v>124.13724395689678</v>
      </c>
      <c r="AD348" s="513">
        <v>13.151679587936339</v>
      </c>
      <c r="AE348" s="513">
        <v>101.27098713082408</v>
      </c>
      <c r="AF348" s="513">
        <v>-9.4142077113580243</v>
      </c>
      <c r="AG348" s="513">
        <v>19.128784949494378</v>
      </c>
      <c r="AH348" s="276">
        <v>0</v>
      </c>
      <c r="AI348" s="276">
        <v>0</v>
      </c>
      <c r="AJ348" s="276">
        <v>0</v>
      </c>
      <c r="AK348" s="276">
        <v>22.593000000000004</v>
      </c>
      <c r="AL348" s="276">
        <v>0</v>
      </c>
      <c r="AM348" s="276">
        <v>0</v>
      </c>
      <c r="AN348" s="276">
        <v>0</v>
      </c>
      <c r="AO348" s="276">
        <v>0</v>
      </c>
      <c r="AP348" s="276">
        <v>249.62899999999996</v>
      </c>
      <c r="AQ348" s="276">
        <v>0</v>
      </c>
      <c r="AR348" s="98"/>
    </row>
    <row r="349" spans="1:44" s="48" customFormat="1" x14ac:dyDescent="0.25">
      <c r="A349" s="274" t="s">
        <v>476</v>
      </c>
      <c r="B349" s="275" t="s">
        <v>462</v>
      </c>
      <c r="C349" s="274">
        <v>0</v>
      </c>
      <c r="D349" s="513">
        <v>0</v>
      </c>
      <c r="E349" s="513">
        <v>0</v>
      </c>
      <c r="F349" s="513">
        <v>0</v>
      </c>
      <c r="G349" s="513">
        <v>0</v>
      </c>
      <c r="H349" s="513">
        <v>0</v>
      </c>
      <c r="I349" s="513">
        <v>0</v>
      </c>
      <c r="J349" s="513">
        <v>0</v>
      </c>
      <c r="K349" s="513">
        <v>0</v>
      </c>
      <c r="L349" s="513">
        <v>0</v>
      </c>
      <c r="M349" s="513">
        <v>0</v>
      </c>
      <c r="N349" s="513">
        <v>0</v>
      </c>
      <c r="O349" s="513">
        <v>0</v>
      </c>
      <c r="P349" s="513">
        <v>0</v>
      </c>
      <c r="Q349" s="513">
        <v>0</v>
      </c>
      <c r="R349" s="513">
        <v>0</v>
      </c>
      <c r="S349" s="513">
        <v>0</v>
      </c>
      <c r="T349" s="513">
        <v>0</v>
      </c>
      <c r="U349" s="513">
        <v>0</v>
      </c>
      <c r="V349" s="513">
        <v>0</v>
      </c>
      <c r="W349" s="513">
        <v>0</v>
      </c>
      <c r="X349" s="513">
        <v>0</v>
      </c>
      <c r="Y349" s="513">
        <v>0</v>
      </c>
      <c r="Z349" s="513">
        <v>0</v>
      </c>
      <c r="AA349" s="513">
        <v>0</v>
      </c>
      <c r="AB349" s="513">
        <v>0</v>
      </c>
      <c r="AC349" s="513">
        <v>0</v>
      </c>
      <c r="AD349" s="513">
        <v>0</v>
      </c>
      <c r="AE349" s="513">
        <v>0</v>
      </c>
      <c r="AF349" s="513">
        <v>0</v>
      </c>
      <c r="AG349" s="513">
        <v>0</v>
      </c>
      <c r="AH349" s="276">
        <v>0</v>
      </c>
      <c r="AI349" s="276">
        <v>0</v>
      </c>
      <c r="AJ349" s="276">
        <v>0</v>
      </c>
      <c r="AK349" s="276">
        <v>0</v>
      </c>
      <c r="AL349" s="276">
        <v>0</v>
      </c>
      <c r="AM349" s="276">
        <v>0</v>
      </c>
      <c r="AN349" s="276">
        <v>0</v>
      </c>
      <c r="AO349" s="276">
        <v>0</v>
      </c>
      <c r="AP349" s="276">
        <v>0</v>
      </c>
      <c r="AQ349" s="276">
        <v>0</v>
      </c>
      <c r="AR349" s="98"/>
    </row>
    <row r="350" spans="1:44" s="48" customFormat="1" x14ac:dyDescent="0.25">
      <c r="A350" s="274">
        <v>1</v>
      </c>
      <c r="B350" s="275" t="s">
        <v>394</v>
      </c>
      <c r="C350" s="274">
        <v>0</v>
      </c>
      <c r="D350" s="513">
        <v>0</v>
      </c>
      <c r="E350" s="513">
        <v>0</v>
      </c>
      <c r="F350" s="513">
        <v>0</v>
      </c>
      <c r="G350" s="513">
        <v>0</v>
      </c>
      <c r="H350" s="513">
        <v>0</v>
      </c>
      <c r="I350" s="513">
        <v>0</v>
      </c>
      <c r="J350" s="513">
        <v>0</v>
      </c>
      <c r="K350" s="513">
        <v>0</v>
      </c>
      <c r="L350" s="513">
        <v>0</v>
      </c>
      <c r="M350" s="513">
        <v>0</v>
      </c>
      <c r="N350" s="513">
        <v>0</v>
      </c>
      <c r="O350" s="513">
        <v>0</v>
      </c>
      <c r="P350" s="513">
        <v>0</v>
      </c>
      <c r="Q350" s="513">
        <v>0</v>
      </c>
      <c r="R350" s="513">
        <v>0</v>
      </c>
      <c r="S350" s="513">
        <v>0</v>
      </c>
      <c r="T350" s="513">
        <v>0</v>
      </c>
      <c r="U350" s="513">
        <v>0</v>
      </c>
      <c r="V350" s="513">
        <v>0</v>
      </c>
      <c r="W350" s="513">
        <v>0</v>
      </c>
      <c r="X350" s="513">
        <v>0</v>
      </c>
      <c r="Y350" s="513">
        <v>0</v>
      </c>
      <c r="Z350" s="513">
        <v>0</v>
      </c>
      <c r="AA350" s="513">
        <v>0</v>
      </c>
      <c r="AB350" s="513">
        <v>0</v>
      </c>
      <c r="AC350" s="513">
        <v>0</v>
      </c>
      <c r="AD350" s="513">
        <v>0</v>
      </c>
      <c r="AE350" s="513">
        <v>0</v>
      </c>
      <c r="AF350" s="513">
        <v>0</v>
      </c>
      <c r="AG350" s="513">
        <v>0</v>
      </c>
      <c r="AH350" s="276">
        <v>0</v>
      </c>
      <c r="AI350" s="276">
        <v>0</v>
      </c>
      <c r="AJ350" s="276">
        <v>0</v>
      </c>
      <c r="AK350" s="276">
        <v>0</v>
      </c>
      <c r="AL350" s="276">
        <v>0</v>
      </c>
      <c r="AM350" s="276">
        <v>0</v>
      </c>
      <c r="AN350" s="276">
        <v>0</v>
      </c>
      <c r="AO350" s="276">
        <v>0</v>
      </c>
      <c r="AP350" s="276">
        <v>0</v>
      </c>
      <c r="AQ350" s="276">
        <v>0</v>
      </c>
      <c r="AR350" s="98"/>
    </row>
    <row r="351" spans="1:44" s="48" customFormat="1" x14ac:dyDescent="0.25">
      <c r="A351" s="274">
        <v>2</v>
      </c>
      <c r="B351" s="275" t="s">
        <v>395</v>
      </c>
      <c r="C351" s="274">
        <v>0</v>
      </c>
      <c r="D351" s="513">
        <v>0</v>
      </c>
      <c r="E351" s="513">
        <v>0</v>
      </c>
      <c r="F351" s="513">
        <v>0</v>
      </c>
      <c r="G351" s="513">
        <v>0</v>
      </c>
      <c r="H351" s="513">
        <v>0</v>
      </c>
      <c r="I351" s="513">
        <v>0</v>
      </c>
      <c r="J351" s="513">
        <v>0</v>
      </c>
      <c r="K351" s="513">
        <v>0</v>
      </c>
      <c r="L351" s="513">
        <v>0</v>
      </c>
      <c r="M351" s="513">
        <v>0</v>
      </c>
      <c r="N351" s="513">
        <v>0</v>
      </c>
      <c r="O351" s="513">
        <v>0</v>
      </c>
      <c r="P351" s="513">
        <v>0</v>
      </c>
      <c r="Q351" s="513">
        <v>0</v>
      </c>
      <c r="R351" s="513">
        <v>0</v>
      </c>
      <c r="S351" s="513">
        <v>0</v>
      </c>
      <c r="T351" s="513">
        <v>0</v>
      </c>
      <c r="U351" s="513">
        <v>0</v>
      </c>
      <c r="V351" s="513">
        <v>0</v>
      </c>
      <c r="W351" s="513">
        <v>0</v>
      </c>
      <c r="X351" s="513">
        <v>0</v>
      </c>
      <c r="Y351" s="513">
        <v>0</v>
      </c>
      <c r="Z351" s="513">
        <v>0</v>
      </c>
      <c r="AA351" s="513">
        <v>0</v>
      </c>
      <c r="AB351" s="513">
        <v>0</v>
      </c>
      <c r="AC351" s="513">
        <v>0</v>
      </c>
      <c r="AD351" s="513">
        <v>0</v>
      </c>
      <c r="AE351" s="513">
        <v>0</v>
      </c>
      <c r="AF351" s="513">
        <v>0</v>
      </c>
      <c r="AG351" s="513">
        <v>0</v>
      </c>
      <c r="AH351" s="276">
        <v>0</v>
      </c>
      <c r="AI351" s="276">
        <v>0</v>
      </c>
      <c r="AJ351" s="276">
        <v>0</v>
      </c>
      <c r="AK351" s="276">
        <v>0</v>
      </c>
      <c r="AL351" s="276">
        <v>0</v>
      </c>
      <c r="AM351" s="276">
        <v>0</v>
      </c>
      <c r="AN351" s="276">
        <v>0</v>
      </c>
      <c r="AO351" s="276">
        <v>0</v>
      </c>
      <c r="AP351" s="276">
        <v>0</v>
      </c>
      <c r="AQ351" s="276">
        <v>0</v>
      </c>
      <c r="AR351" s="98"/>
    </row>
    <row r="352" spans="1:44" s="48" customFormat="1" x14ac:dyDescent="0.25">
      <c r="A352" s="274">
        <v>3</v>
      </c>
      <c r="B352" s="275" t="s">
        <v>466</v>
      </c>
      <c r="C352" s="274">
        <v>0</v>
      </c>
      <c r="D352" s="513">
        <v>0</v>
      </c>
      <c r="E352" s="513">
        <v>0</v>
      </c>
      <c r="F352" s="513">
        <v>0</v>
      </c>
      <c r="G352" s="513">
        <v>0</v>
      </c>
      <c r="H352" s="513">
        <v>0</v>
      </c>
      <c r="I352" s="513">
        <v>0</v>
      </c>
      <c r="J352" s="513">
        <v>0</v>
      </c>
      <c r="K352" s="513">
        <v>0</v>
      </c>
      <c r="L352" s="513">
        <v>0</v>
      </c>
      <c r="M352" s="513">
        <v>0</v>
      </c>
      <c r="N352" s="513">
        <v>0</v>
      </c>
      <c r="O352" s="513">
        <v>0</v>
      </c>
      <c r="P352" s="513">
        <v>0</v>
      </c>
      <c r="Q352" s="513">
        <v>0</v>
      </c>
      <c r="R352" s="513">
        <v>0</v>
      </c>
      <c r="S352" s="513">
        <v>0</v>
      </c>
      <c r="T352" s="513">
        <v>0</v>
      </c>
      <c r="U352" s="513">
        <v>0</v>
      </c>
      <c r="V352" s="513">
        <v>0</v>
      </c>
      <c r="W352" s="513">
        <v>0</v>
      </c>
      <c r="X352" s="513">
        <v>0</v>
      </c>
      <c r="Y352" s="513">
        <v>0</v>
      </c>
      <c r="Z352" s="513">
        <v>0</v>
      </c>
      <c r="AA352" s="513">
        <v>0</v>
      </c>
      <c r="AB352" s="513">
        <v>0</v>
      </c>
      <c r="AC352" s="513">
        <v>0</v>
      </c>
      <c r="AD352" s="513">
        <v>0</v>
      </c>
      <c r="AE352" s="513">
        <v>0</v>
      </c>
      <c r="AF352" s="513">
        <v>0</v>
      </c>
      <c r="AG352" s="513">
        <v>0</v>
      </c>
      <c r="AH352" s="276">
        <v>0</v>
      </c>
      <c r="AI352" s="276">
        <v>0</v>
      </c>
      <c r="AJ352" s="276">
        <v>0</v>
      </c>
      <c r="AK352" s="276">
        <v>0</v>
      </c>
      <c r="AL352" s="276">
        <v>0</v>
      </c>
      <c r="AM352" s="276">
        <v>0</v>
      </c>
      <c r="AN352" s="276">
        <v>0</v>
      </c>
      <c r="AO352" s="276">
        <v>0</v>
      </c>
      <c r="AP352" s="276">
        <v>0</v>
      </c>
      <c r="AQ352" s="276">
        <v>0</v>
      </c>
      <c r="AR352" s="98"/>
    </row>
    <row r="353" spans="1:44" s="48" customFormat="1" x14ac:dyDescent="0.25">
      <c r="A353" s="274">
        <v>4</v>
      </c>
      <c r="B353" s="275" t="s">
        <v>467</v>
      </c>
      <c r="C353" s="274">
        <v>0</v>
      </c>
      <c r="D353" s="513">
        <v>0</v>
      </c>
      <c r="E353" s="513">
        <v>0</v>
      </c>
      <c r="F353" s="513">
        <v>0</v>
      </c>
      <c r="G353" s="513">
        <v>0</v>
      </c>
      <c r="H353" s="513">
        <v>0</v>
      </c>
      <c r="I353" s="513">
        <v>0</v>
      </c>
      <c r="J353" s="513">
        <v>0</v>
      </c>
      <c r="K353" s="513">
        <v>0</v>
      </c>
      <c r="L353" s="513">
        <v>0</v>
      </c>
      <c r="M353" s="513">
        <v>0</v>
      </c>
      <c r="N353" s="513">
        <v>0</v>
      </c>
      <c r="O353" s="513">
        <v>0</v>
      </c>
      <c r="P353" s="513">
        <v>0</v>
      </c>
      <c r="Q353" s="513">
        <v>0</v>
      </c>
      <c r="R353" s="513">
        <v>0</v>
      </c>
      <c r="S353" s="513">
        <v>0</v>
      </c>
      <c r="T353" s="513">
        <v>0</v>
      </c>
      <c r="U353" s="513">
        <v>0</v>
      </c>
      <c r="V353" s="513">
        <v>0</v>
      </c>
      <c r="W353" s="513">
        <v>0</v>
      </c>
      <c r="X353" s="513">
        <v>0</v>
      </c>
      <c r="Y353" s="513">
        <v>0</v>
      </c>
      <c r="Z353" s="513">
        <v>0</v>
      </c>
      <c r="AA353" s="513">
        <v>0</v>
      </c>
      <c r="AB353" s="513">
        <v>0</v>
      </c>
      <c r="AC353" s="513">
        <v>0</v>
      </c>
      <c r="AD353" s="513">
        <v>0</v>
      </c>
      <c r="AE353" s="513">
        <v>0</v>
      </c>
      <c r="AF353" s="513">
        <v>0</v>
      </c>
      <c r="AG353" s="513">
        <v>0</v>
      </c>
      <c r="AH353" s="276">
        <v>0</v>
      </c>
      <c r="AI353" s="276">
        <v>0</v>
      </c>
      <c r="AJ353" s="276">
        <v>0</v>
      </c>
      <c r="AK353" s="276">
        <v>0</v>
      </c>
      <c r="AL353" s="276">
        <v>0</v>
      </c>
      <c r="AM353" s="276">
        <v>0</v>
      </c>
      <c r="AN353" s="276">
        <v>0</v>
      </c>
      <c r="AO353" s="276">
        <v>0</v>
      </c>
      <c r="AP353" s="276">
        <v>0</v>
      </c>
      <c r="AQ353" s="276">
        <v>0</v>
      </c>
      <c r="AR353" s="98"/>
    </row>
    <row r="354" spans="1:44" s="48" customFormat="1" x14ac:dyDescent="0.25">
      <c r="A354" s="274">
        <v>5</v>
      </c>
      <c r="B354" s="275" t="s">
        <v>468</v>
      </c>
      <c r="C354" s="274">
        <v>0</v>
      </c>
      <c r="D354" s="513">
        <v>0</v>
      </c>
      <c r="E354" s="513">
        <v>0</v>
      </c>
      <c r="F354" s="513">
        <v>0</v>
      </c>
      <c r="G354" s="513">
        <v>0</v>
      </c>
      <c r="H354" s="513">
        <v>0</v>
      </c>
      <c r="I354" s="513">
        <v>0</v>
      </c>
      <c r="J354" s="513">
        <v>0</v>
      </c>
      <c r="K354" s="513">
        <v>0</v>
      </c>
      <c r="L354" s="513">
        <v>0</v>
      </c>
      <c r="M354" s="513">
        <v>0</v>
      </c>
      <c r="N354" s="513">
        <v>0</v>
      </c>
      <c r="O354" s="513">
        <v>0</v>
      </c>
      <c r="P354" s="513">
        <v>0</v>
      </c>
      <c r="Q354" s="513">
        <v>0</v>
      </c>
      <c r="R354" s="513">
        <v>0</v>
      </c>
      <c r="S354" s="513">
        <v>0</v>
      </c>
      <c r="T354" s="513">
        <v>0</v>
      </c>
      <c r="U354" s="513">
        <v>0</v>
      </c>
      <c r="V354" s="513">
        <v>0</v>
      </c>
      <c r="W354" s="513">
        <v>0</v>
      </c>
      <c r="X354" s="513">
        <v>0</v>
      </c>
      <c r="Y354" s="513">
        <v>0</v>
      </c>
      <c r="Z354" s="513">
        <v>0</v>
      </c>
      <c r="AA354" s="513">
        <v>0</v>
      </c>
      <c r="AB354" s="513">
        <v>0</v>
      </c>
      <c r="AC354" s="513">
        <v>0</v>
      </c>
      <c r="AD354" s="513">
        <v>0</v>
      </c>
      <c r="AE354" s="513">
        <v>0</v>
      </c>
      <c r="AF354" s="513">
        <v>0</v>
      </c>
      <c r="AG354" s="513">
        <v>0</v>
      </c>
      <c r="AH354" s="276">
        <v>0</v>
      </c>
      <c r="AI354" s="276">
        <v>0</v>
      </c>
      <c r="AJ354" s="276">
        <v>0</v>
      </c>
      <c r="AK354" s="276">
        <v>0</v>
      </c>
      <c r="AL354" s="276">
        <v>0</v>
      </c>
      <c r="AM354" s="276">
        <v>0</v>
      </c>
      <c r="AN354" s="276">
        <v>0</v>
      </c>
      <c r="AO354" s="276">
        <v>0</v>
      </c>
      <c r="AP354" s="276">
        <v>0</v>
      </c>
      <c r="AQ354" s="276">
        <v>0</v>
      </c>
      <c r="AR354" s="98"/>
    </row>
    <row r="355" spans="1:44" s="48" customFormat="1" x14ac:dyDescent="0.25">
      <c r="A355" s="274">
        <v>6</v>
      </c>
      <c r="B355" s="275" t="s">
        <v>469</v>
      </c>
      <c r="C355" s="274">
        <v>0</v>
      </c>
      <c r="D355" s="513">
        <v>0</v>
      </c>
      <c r="E355" s="513">
        <v>0</v>
      </c>
      <c r="F355" s="513">
        <v>0</v>
      </c>
      <c r="G355" s="513">
        <v>0</v>
      </c>
      <c r="H355" s="513">
        <v>0</v>
      </c>
      <c r="I355" s="513">
        <v>0</v>
      </c>
      <c r="J355" s="513">
        <v>0</v>
      </c>
      <c r="K355" s="513">
        <v>0</v>
      </c>
      <c r="L355" s="513">
        <v>0</v>
      </c>
      <c r="M355" s="513">
        <v>0</v>
      </c>
      <c r="N355" s="513">
        <v>0</v>
      </c>
      <c r="O355" s="513">
        <v>0</v>
      </c>
      <c r="P355" s="513">
        <v>0</v>
      </c>
      <c r="Q355" s="513">
        <v>0</v>
      </c>
      <c r="R355" s="513">
        <v>0</v>
      </c>
      <c r="S355" s="513">
        <v>0</v>
      </c>
      <c r="T355" s="513">
        <v>0</v>
      </c>
      <c r="U355" s="513">
        <v>0</v>
      </c>
      <c r="V355" s="513">
        <v>0</v>
      </c>
      <c r="W355" s="513">
        <v>0</v>
      </c>
      <c r="X355" s="513">
        <v>0</v>
      </c>
      <c r="Y355" s="513">
        <v>0</v>
      </c>
      <c r="Z355" s="513">
        <v>0</v>
      </c>
      <c r="AA355" s="513">
        <v>0</v>
      </c>
      <c r="AB355" s="513">
        <v>0</v>
      </c>
      <c r="AC355" s="513">
        <v>0</v>
      </c>
      <c r="AD355" s="513">
        <v>0</v>
      </c>
      <c r="AE355" s="513">
        <v>0</v>
      </c>
      <c r="AF355" s="513">
        <v>0</v>
      </c>
      <c r="AG355" s="513">
        <v>0</v>
      </c>
      <c r="AH355" s="276">
        <v>0</v>
      </c>
      <c r="AI355" s="276">
        <v>0</v>
      </c>
      <c r="AJ355" s="276">
        <v>0</v>
      </c>
      <c r="AK355" s="276">
        <v>0</v>
      </c>
      <c r="AL355" s="276">
        <v>0</v>
      </c>
      <c r="AM355" s="276">
        <v>0</v>
      </c>
      <c r="AN355" s="276">
        <v>0</v>
      </c>
      <c r="AO355" s="276">
        <v>0</v>
      </c>
      <c r="AP355" s="276">
        <v>0</v>
      </c>
      <c r="AQ355" s="276">
        <v>0</v>
      </c>
      <c r="AR355" s="98"/>
    </row>
    <row r="356" spans="1:44" s="48" customFormat="1" x14ac:dyDescent="0.25">
      <c r="A356" s="274">
        <v>7</v>
      </c>
      <c r="B356" s="275" t="s">
        <v>470</v>
      </c>
      <c r="C356" s="274">
        <v>0</v>
      </c>
      <c r="D356" s="513">
        <v>0</v>
      </c>
      <c r="E356" s="513">
        <v>0</v>
      </c>
      <c r="F356" s="513">
        <v>0</v>
      </c>
      <c r="G356" s="513">
        <v>0</v>
      </c>
      <c r="H356" s="513">
        <v>0</v>
      </c>
      <c r="I356" s="513">
        <v>0</v>
      </c>
      <c r="J356" s="513">
        <v>0</v>
      </c>
      <c r="K356" s="513">
        <v>0</v>
      </c>
      <c r="L356" s="513">
        <v>0</v>
      </c>
      <c r="M356" s="513">
        <v>0</v>
      </c>
      <c r="N356" s="513">
        <v>0</v>
      </c>
      <c r="O356" s="513">
        <v>0</v>
      </c>
      <c r="P356" s="513">
        <v>0</v>
      </c>
      <c r="Q356" s="513">
        <v>0</v>
      </c>
      <c r="R356" s="513">
        <v>0</v>
      </c>
      <c r="S356" s="513">
        <v>0</v>
      </c>
      <c r="T356" s="513">
        <v>0</v>
      </c>
      <c r="U356" s="513">
        <v>0</v>
      </c>
      <c r="V356" s="513">
        <v>0</v>
      </c>
      <c r="W356" s="513">
        <v>0</v>
      </c>
      <c r="X356" s="513">
        <v>0</v>
      </c>
      <c r="Y356" s="513">
        <v>0</v>
      </c>
      <c r="Z356" s="513">
        <v>0</v>
      </c>
      <c r="AA356" s="513">
        <v>0</v>
      </c>
      <c r="AB356" s="513">
        <v>0</v>
      </c>
      <c r="AC356" s="513">
        <v>0</v>
      </c>
      <c r="AD356" s="513">
        <v>0</v>
      </c>
      <c r="AE356" s="513">
        <v>0</v>
      </c>
      <c r="AF356" s="513">
        <v>0</v>
      </c>
      <c r="AG356" s="513">
        <v>0</v>
      </c>
      <c r="AH356" s="276">
        <v>0</v>
      </c>
      <c r="AI356" s="276">
        <v>0</v>
      </c>
      <c r="AJ356" s="276">
        <v>0</v>
      </c>
      <c r="AK356" s="276">
        <v>0</v>
      </c>
      <c r="AL356" s="276">
        <v>0</v>
      </c>
      <c r="AM356" s="276">
        <v>0</v>
      </c>
      <c r="AN356" s="276">
        <v>0</v>
      </c>
      <c r="AO356" s="276">
        <v>0</v>
      </c>
      <c r="AP356" s="276">
        <v>0</v>
      </c>
      <c r="AQ356" s="276">
        <v>0</v>
      </c>
      <c r="AR356" s="98"/>
    </row>
    <row r="357" spans="1:44" s="48" customFormat="1" x14ac:dyDescent="0.25">
      <c r="A357" s="274" t="s">
        <v>477</v>
      </c>
      <c r="B357" s="275" t="s">
        <v>464</v>
      </c>
      <c r="C357" s="274">
        <v>0</v>
      </c>
      <c r="D357" s="513">
        <v>131.3923124833544</v>
      </c>
      <c r="E357" s="513">
        <v>10.860757290926482</v>
      </c>
      <c r="F357" s="513">
        <v>65.924468203964224</v>
      </c>
      <c r="G357" s="513">
        <v>41.402978118665075</v>
      </c>
      <c r="H357" s="513">
        <v>13.204108869798604</v>
      </c>
      <c r="I357" s="513">
        <v>264.28388505199996</v>
      </c>
      <c r="J357" s="513">
        <v>17.208676080000004</v>
      </c>
      <c r="K357" s="513">
        <v>105.68147993000002</v>
      </c>
      <c r="L357" s="513">
        <v>127.56011853199993</v>
      </c>
      <c r="M357" s="513">
        <v>13.83361051</v>
      </c>
      <c r="N357" s="513">
        <v>132.89157256864556</v>
      </c>
      <c r="O357" s="513">
        <v>6.3479187890735211</v>
      </c>
      <c r="P357" s="513">
        <v>39.757011726035799</v>
      </c>
      <c r="Q357" s="513">
        <v>86.157140413334858</v>
      </c>
      <c r="R357" s="513">
        <v>0.62950164020139532</v>
      </c>
      <c r="S357" s="513">
        <v>202.30576399310314</v>
      </c>
      <c r="T357" s="513">
        <v>10.493061082063662</v>
      </c>
      <c r="U357" s="513">
        <v>114.15735584917583</v>
      </c>
      <c r="V357" s="513">
        <v>48.303673671358027</v>
      </c>
      <c r="W357" s="513">
        <v>29.351673390505621</v>
      </c>
      <c r="X357" s="513">
        <v>326.44300794999992</v>
      </c>
      <c r="Y357" s="513">
        <v>23.644740670000001</v>
      </c>
      <c r="Z357" s="513">
        <v>215.42834297999991</v>
      </c>
      <c r="AA357" s="513">
        <v>38.889465960000003</v>
      </c>
      <c r="AB357" s="513">
        <v>48.480458339999998</v>
      </c>
      <c r="AC357" s="513">
        <v>124.13724395689678</v>
      </c>
      <c r="AD357" s="513">
        <v>13.151679587936339</v>
      </c>
      <c r="AE357" s="513">
        <v>101.27098713082408</v>
      </c>
      <c r="AF357" s="513">
        <v>-9.4142077113580243</v>
      </c>
      <c r="AG357" s="513">
        <v>19.128784949494378</v>
      </c>
      <c r="AH357" s="276">
        <v>0</v>
      </c>
      <c r="AI357" s="276">
        <v>0</v>
      </c>
      <c r="AJ357" s="276">
        <v>0</v>
      </c>
      <c r="AK357" s="276">
        <v>22.593000000000004</v>
      </c>
      <c r="AL357" s="276">
        <v>0</v>
      </c>
      <c r="AM357" s="276">
        <v>0</v>
      </c>
      <c r="AN357" s="276">
        <v>0</v>
      </c>
      <c r="AO357" s="276">
        <v>0</v>
      </c>
      <c r="AP357" s="276">
        <v>249.62899999999996</v>
      </c>
      <c r="AQ357" s="276">
        <v>0</v>
      </c>
      <c r="AR357" s="98"/>
    </row>
    <row r="358" spans="1:44" s="48" customFormat="1" x14ac:dyDescent="0.25">
      <c r="A358" s="274">
        <v>1</v>
      </c>
      <c r="B358" s="275" t="s">
        <v>394</v>
      </c>
      <c r="C358" s="274">
        <v>0</v>
      </c>
      <c r="D358" s="513">
        <v>10.952267999999959</v>
      </c>
      <c r="E358" s="513">
        <v>1.0950377545332497</v>
      </c>
      <c r="F358" s="513">
        <v>1.4557667916631001</v>
      </c>
      <c r="G358" s="513">
        <v>5.0645009723647698</v>
      </c>
      <c r="H358" s="513">
        <v>3.3369624814388392</v>
      </c>
      <c r="I358" s="513">
        <v>39.627498509999995</v>
      </c>
      <c r="J358" s="513">
        <v>2.9178112599999997</v>
      </c>
      <c r="K358" s="513">
        <v>17.012594439999997</v>
      </c>
      <c r="L358" s="513">
        <v>16.20232090999999</v>
      </c>
      <c r="M358" s="513">
        <v>3.4947718999999999</v>
      </c>
      <c r="N358" s="513">
        <v>28.675230510000034</v>
      </c>
      <c r="O358" s="513">
        <v>1.82277350546675</v>
      </c>
      <c r="P358" s="513">
        <v>15.556827648336897</v>
      </c>
      <c r="Q358" s="513">
        <v>11.137819937635221</v>
      </c>
      <c r="R358" s="513">
        <v>0.15780941856116071</v>
      </c>
      <c r="S358" s="513">
        <v>32.418857627118598</v>
      </c>
      <c r="T358" s="513">
        <v>1.5466634951034601</v>
      </c>
      <c r="U358" s="513">
        <v>19.005720327207786</v>
      </c>
      <c r="V358" s="513">
        <v>7.1532499609671838</v>
      </c>
      <c r="W358" s="513">
        <v>4.7132238438401686</v>
      </c>
      <c r="X358" s="513">
        <v>61.013077190000011</v>
      </c>
      <c r="Y358" s="513">
        <v>2.64766192</v>
      </c>
      <c r="Z358" s="513">
        <v>37.042578700000021</v>
      </c>
      <c r="AA358" s="513">
        <v>12.761426549999996</v>
      </c>
      <c r="AB358" s="513">
        <v>8.5614100199999967</v>
      </c>
      <c r="AC358" s="513">
        <v>28.594219562881413</v>
      </c>
      <c r="AD358" s="513">
        <v>1.1009984248965399</v>
      </c>
      <c r="AE358" s="513">
        <v>18.036858372792235</v>
      </c>
      <c r="AF358" s="513">
        <v>5.6081765890328121</v>
      </c>
      <c r="AG358" s="513">
        <v>3.8481861761598282</v>
      </c>
      <c r="AH358" s="276">
        <v>0</v>
      </c>
      <c r="AI358" s="276">
        <v>0</v>
      </c>
      <c r="AJ358" s="276">
        <v>0</v>
      </c>
      <c r="AK358" s="276">
        <v>2.9140000000000001</v>
      </c>
      <c r="AL358" s="276">
        <v>0</v>
      </c>
      <c r="AM358" s="276">
        <v>0</v>
      </c>
      <c r="AN358" s="276">
        <v>0</v>
      </c>
      <c r="AO358" s="276">
        <v>0</v>
      </c>
      <c r="AP358" s="276">
        <v>33.934000000000005</v>
      </c>
      <c r="AQ358" s="276">
        <v>0</v>
      </c>
      <c r="AR358" s="98"/>
    </row>
    <row r="359" spans="1:44" s="48" customFormat="1" ht="63" x14ac:dyDescent="0.25">
      <c r="A359" s="274">
        <v>0</v>
      </c>
      <c r="B359" s="275" t="s">
        <v>872</v>
      </c>
      <c r="C359" s="274" t="s">
        <v>388</v>
      </c>
      <c r="D359" s="513">
        <v>0</v>
      </c>
      <c r="E359" s="513">
        <v>0</v>
      </c>
      <c r="F359" s="513">
        <v>0</v>
      </c>
      <c r="G359" s="513">
        <v>0</v>
      </c>
      <c r="H359" s="513">
        <v>0</v>
      </c>
      <c r="I359" s="513">
        <v>0</v>
      </c>
      <c r="J359" s="513">
        <v>0</v>
      </c>
      <c r="K359" s="513">
        <v>0</v>
      </c>
      <c r="L359" s="513">
        <v>0</v>
      </c>
      <c r="M359" s="513">
        <v>0</v>
      </c>
      <c r="N359" s="513">
        <v>0</v>
      </c>
      <c r="O359" s="513">
        <v>0</v>
      </c>
      <c r="P359" s="513">
        <v>0</v>
      </c>
      <c r="Q359" s="513">
        <v>0</v>
      </c>
      <c r="R359" s="513">
        <v>0</v>
      </c>
      <c r="S359" s="513">
        <v>0</v>
      </c>
      <c r="T359" s="513">
        <v>0</v>
      </c>
      <c r="U359" s="513">
        <v>0</v>
      </c>
      <c r="V359" s="513">
        <v>0</v>
      </c>
      <c r="W359" s="513">
        <v>0</v>
      </c>
      <c r="X359" s="513">
        <v>0.59373719000000003</v>
      </c>
      <c r="Y359" s="513">
        <v>4.1461919999999999E-2</v>
      </c>
      <c r="Z359" s="513">
        <v>0.3598787</v>
      </c>
      <c r="AA359" s="513">
        <v>0.17142654999999998</v>
      </c>
      <c r="AB359" s="513">
        <v>2.0970020000000002E-2</v>
      </c>
      <c r="AC359" s="513">
        <v>0.59373719000000003</v>
      </c>
      <c r="AD359" s="513">
        <v>4.1461919999999999E-2</v>
      </c>
      <c r="AE359" s="513">
        <v>0.3598787</v>
      </c>
      <c r="AF359" s="513">
        <v>0.17142654999999998</v>
      </c>
      <c r="AG359" s="513">
        <v>2.0970020000000002E-2</v>
      </c>
      <c r="AH359" s="276">
        <v>0</v>
      </c>
      <c r="AI359" s="276">
        <v>0</v>
      </c>
      <c r="AJ359" s="276">
        <v>0</v>
      </c>
      <c r="AK359" s="276">
        <v>0.16</v>
      </c>
      <c r="AL359" s="276">
        <v>0</v>
      </c>
      <c r="AM359" s="276">
        <v>0</v>
      </c>
      <c r="AN359" s="276">
        <v>0</v>
      </c>
      <c r="AO359" s="276">
        <v>0</v>
      </c>
      <c r="AP359" s="276">
        <v>0.214</v>
      </c>
      <c r="AQ359" s="276">
        <v>0</v>
      </c>
      <c r="AR359" s="98"/>
    </row>
    <row r="360" spans="1:44" s="48" customFormat="1" ht="31.5" x14ac:dyDescent="0.25">
      <c r="A360" s="274">
        <v>0</v>
      </c>
      <c r="B360" s="275" t="s">
        <v>903</v>
      </c>
      <c r="C360" s="274" t="s">
        <v>390</v>
      </c>
      <c r="D360" s="513">
        <v>0</v>
      </c>
      <c r="E360" s="513">
        <v>0</v>
      </c>
      <c r="F360" s="513">
        <v>0</v>
      </c>
      <c r="G360" s="513">
        <v>0</v>
      </c>
      <c r="H360" s="513">
        <v>0</v>
      </c>
      <c r="I360" s="513">
        <v>13.753999999999989</v>
      </c>
      <c r="J360" s="513">
        <v>4.4999999999999998E-2</v>
      </c>
      <c r="K360" s="513">
        <v>0.67000000000000037</v>
      </c>
      <c r="L360" s="513">
        <v>12.092999999999989</v>
      </c>
      <c r="M360" s="513">
        <v>0.94600000000000006</v>
      </c>
      <c r="N360" s="513">
        <v>13.753999999999989</v>
      </c>
      <c r="O360" s="513">
        <v>4.4999999999999998E-2</v>
      </c>
      <c r="P360" s="513">
        <v>0.67000000000000037</v>
      </c>
      <c r="Q360" s="513">
        <v>12.092999999999989</v>
      </c>
      <c r="R360" s="513">
        <v>0.94600000000000006</v>
      </c>
      <c r="S360" s="513">
        <v>0</v>
      </c>
      <c r="T360" s="513">
        <v>0</v>
      </c>
      <c r="U360" s="513">
        <v>0</v>
      </c>
      <c r="V360" s="513">
        <v>0</v>
      </c>
      <c r="W360" s="513">
        <v>0</v>
      </c>
      <c r="X360" s="513">
        <v>6.0972999999999962</v>
      </c>
      <c r="Y360" s="513">
        <v>0.63700000000000001</v>
      </c>
      <c r="Z360" s="513">
        <v>1.9898999999999987</v>
      </c>
      <c r="AA360" s="513">
        <v>2.473999999999998</v>
      </c>
      <c r="AB360" s="513">
        <v>0.99639999999999984</v>
      </c>
      <c r="AC360" s="513">
        <v>6.0972999999999962</v>
      </c>
      <c r="AD360" s="513">
        <v>0.63700000000000001</v>
      </c>
      <c r="AE360" s="513">
        <v>1.9898999999999987</v>
      </c>
      <c r="AF360" s="513">
        <v>2.473999999999998</v>
      </c>
      <c r="AG360" s="513">
        <v>0.99639999999999984</v>
      </c>
      <c r="AH360" s="276">
        <v>0</v>
      </c>
      <c r="AI360" s="276">
        <v>0</v>
      </c>
      <c r="AJ360" s="276">
        <v>0</v>
      </c>
      <c r="AK360" s="276">
        <v>0</v>
      </c>
      <c r="AL360" s="276">
        <v>0</v>
      </c>
      <c r="AM360" s="276">
        <v>0</v>
      </c>
      <c r="AN360" s="276">
        <v>0</v>
      </c>
      <c r="AO360" s="276">
        <v>0</v>
      </c>
      <c r="AP360" s="276">
        <v>0</v>
      </c>
      <c r="AQ360" s="276">
        <v>0</v>
      </c>
      <c r="AR360" s="98"/>
    </row>
    <row r="361" spans="1:44" s="48" customFormat="1" ht="31.5" x14ac:dyDescent="0.25">
      <c r="A361" s="274">
        <v>0</v>
      </c>
      <c r="B361" s="275" t="s">
        <v>869</v>
      </c>
      <c r="C361" s="274" t="s">
        <v>390</v>
      </c>
      <c r="D361" s="513">
        <v>0</v>
      </c>
      <c r="E361" s="513">
        <v>0</v>
      </c>
      <c r="F361" s="513">
        <v>0</v>
      </c>
      <c r="G361" s="513">
        <v>0</v>
      </c>
      <c r="H361" s="513">
        <v>0</v>
      </c>
      <c r="I361" s="513">
        <v>1.4999999999999999E-2</v>
      </c>
      <c r="J361" s="513">
        <v>0</v>
      </c>
      <c r="K361" s="513">
        <v>0</v>
      </c>
      <c r="L361" s="513">
        <v>0</v>
      </c>
      <c r="M361" s="513">
        <v>1.4999999999999999E-2</v>
      </c>
      <c r="N361" s="513">
        <v>1.4999999999999999E-2</v>
      </c>
      <c r="O361" s="513">
        <v>0</v>
      </c>
      <c r="P361" s="513">
        <v>0</v>
      </c>
      <c r="Q361" s="513">
        <v>0</v>
      </c>
      <c r="R361" s="513">
        <v>1.4999999999999999E-2</v>
      </c>
      <c r="S361" s="513">
        <v>0</v>
      </c>
      <c r="T361" s="513">
        <v>0</v>
      </c>
      <c r="U361" s="513">
        <v>0</v>
      </c>
      <c r="V361" s="513">
        <v>0</v>
      </c>
      <c r="W361" s="513">
        <v>0</v>
      </c>
      <c r="X361" s="513">
        <v>0.376</v>
      </c>
      <c r="Y361" s="513">
        <v>0</v>
      </c>
      <c r="Z361" s="513">
        <v>0.36099999999999999</v>
      </c>
      <c r="AA361" s="513">
        <v>0</v>
      </c>
      <c r="AB361" s="513">
        <v>1.4999999999999999E-2</v>
      </c>
      <c r="AC361" s="513">
        <v>0.376</v>
      </c>
      <c r="AD361" s="513">
        <v>0</v>
      </c>
      <c r="AE361" s="513">
        <v>0.36099999999999999</v>
      </c>
      <c r="AF361" s="513">
        <v>0</v>
      </c>
      <c r="AG361" s="513">
        <v>1.4999999999999999E-2</v>
      </c>
      <c r="AH361" s="276">
        <v>0</v>
      </c>
      <c r="AI361" s="276">
        <v>0</v>
      </c>
      <c r="AJ361" s="276">
        <v>0</v>
      </c>
      <c r="AK361" s="276">
        <v>0</v>
      </c>
      <c r="AL361" s="276">
        <v>0</v>
      </c>
      <c r="AM361" s="276">
        <v>0</v>
      </c>
      <c r="AN361" s="276">
        <v>0</v>
      </c>
      <c r="AO361" s="276">
        <v>0</v>
      </c>
      <c r="AP361" s="276">
        <v>0</v>
      </c>
      <c r="AQ361" s="276">
        <v>0</v>
      </c>
      <c r="AR361" s="98"/>
    </row>
    <row r="362" spans="1:44" s="48" customFormat="1" ht="31.5" x14ac:dyDescent="0.25">
      <c r="A362" s="274">
        <v>0</v>
      </c>
      <c r="B362" s="275" t="s">
        <v>870</v>
      </c>
      <c r="C362" s="274" t="s">
        <v>390</v>
      </c>
      <c r="D362" s="513">
        <v>0</v>
      </c>
      <c r="E362" s="513">
        <v>0</v>
      </c>
      <c r="F362" s="513">
        <v>0</v>
      </c>
      <c r="G362" s="513">
        <v>0</v>
      </c>
      <c r="H362" s="513">
        <v>0</v>
      </c>
      <c r="I362" s="513">
        <v>2.8000000000000001E-2</v>
      </c>
      <c r="J362" s="513">
        <v>0</v>
      </c>
      <c r="K362" s="513">
        <v>0</v>
      </c>
      <c r="L362" s="513">
        <v>0</v>
      </c>
      <c r="M362" s="513">
        <v>2.8000000000000001E-2</v>
      </c>
      <c r="N362" s="513">
        <v>2.8000000000000001E-2</v>
      </c>
      <c r="O362" s="513">
        <v>0</v>
      </c>
      <c r="P362" s="513">
        <v>0</v>
      </c>
      <c r="Q362" s="513">
        <v>0</v>
      </c>
      <c r="R362" s="513">
        <v>2.8000000000000001E-2</v>
      </c>
      <c r="S362" s="513">
        <v>0</v>
      </c>
      <c r="T362" s="513">
        <v>0</v>
      </c>
      <c r="U362" s="513">
        <v>0</v>
      </c>
      <c r="V362" s="513">
        <v>0</v>
      </c>
      <c r="W362" s="513">
        <v>0</v>
      </c>
      <c r="X362" s="513">
        <v>0.69700000000000006</v>
      </c>
      <c r="Y362" s="513">
        <v>0</v>
      </c>
      <c r="Z362" s="513">
        <v>0.66900000000000004</v>
      </c>
      <c r="AA362" s="513">
        <v>0</v>
      </c>
      <c r="AB362" s="513">
        <v>2.8000000000000001E-2</v>
      </c>
      <c r="AC362" s="513">
        <v>0.69700000000000006</v>
      </c>
      <c r="AD362" s="513">
        <v>0</v>
      </c>
      <c r="AE362" s="513">
        <v>0.66900000000000004</v>
      </c>
      <c r="AF362" s="513">
        <v>0</v>
      </c>
      <c r="AG362" s="513">
        <v>2.8000000000000001E-2</v>
      </c>
      <c r="AH362" s="276">
        <v>0</v>
      </c>
      <c r="AI362" s="276">
        <v>0</v>
      </c>
      <c r="AJ362" s="276">
        <v>0</v>
      </c>
      <c r="AK362" s="276">
        <v>0</v>
      </c>
      <c r="AL362" s="276">
        <v>0</v>
      </c>
      <c r="AM362" s="276">
        <v>0</v>
      </c>
      <c r="AN362" s="276">
        <v>0</v>
      </c>
      <c r="AO362" s="276">
        <v>0</v>
      </c>
      <c r="AP362" s="276">
        <v>0</v>
      </c>
      <c r="AQ362" s="276">
        <v>0</v>
      </c>
      <c r="AR362" s="98"/>
    </row>
    <row r="363" spans="1:44" s="48" customFormat="1" ht="31.5" x14ac:dyDescent="0.25">
      <c r="A363" s="274">
        <v>0</v>
      </c>
      <c r="B363" s="275" t="s">
        <v>871</v>
      </c>
      <c r="C363" s="274" t="s">
        <v>390</v>
      </c>
      <c r="D363" s="513">
        <v>0</v>
      </c>
      <c r="E363" s="513">
        <v>0</v>
      </c>
      <c r="F363" s="513">
        <v>0</v>
      </c>
      <c r="G363" s="513">
        <v>0</v>
      </c>
      <c r="H363" s="513">
        <v>0</v>
      </c>
      <c r="I363" s="513">
        <v>2.3E-2</v>
      </c>
      <c r="J363" s="513">
        <v>0</v>
      </c>
      <c r="K363" s="513">
        <v>0</v>
      </c>
      <c r="L363" s="513">
        <v>0</v>
      </c>
      <c r="M363" s="513">
        <v>2.3E-2</v>
      </c>
      <c r="N363" s="513">
        <v>2.3E-2</v>
      </c>
      <c r="O363" s="513">
        <v>0</v>
      </c>
      <c r="P363" s="513">
        <v>0</v>
      </c>
      <c r="Q363" s="513">
        <v>0</v>
      </c>
      <c r="R363" s="513">
        <v>2.3E-2</v>
      </c>
      <c r="S363" s="513">
        <v>0</v>
      </c>
      <c r="T363" s="513">
        <v>0</v>
      </c>
      <c r="U363" s="513">
        <v>0</v>
      </c>
      <c r="V363" s="513">
        <v>0</v>
      </c>
      <c r="W363" s="513">
        <v>0</v>
      </c>
      <c r="X363" s="513">
        <v>0.57100000000000006</v>
      </c>
      <c r="Y363" s="513">
        <v>0</v>
      </c>
      <c r="Z363" s="513">
        <v>0.54800000000000004</v>
      </c>
      <c r="AA363" s="513">
        <v>0</v>
      </c>
      <c r="AB363" s="513">
        <v>2.3E-2</v>
      </c>
      <c r="AC363" s="513">
        <v>0.57100000000000006</v>
      </c>
      <c r="AD363" s="513">
        <v>0</v>
      </c>
      <c r="AE363" s="513">
        <v>0.54800000000000004</v>
      </c>
      <c r="AF363" s="513">
        <v>0</v>
      </c>
      <c r="AG363" s="513">
        <v>2.3E-2</v>
      </c>
      <c r="AH363" s="276">
        <v>0</v>
      </c>
      <c r="AI363" s="276">
        <v>0</v>
      </c>
      <c r="AJ363" s="276">
        <v>0</v>
      </c>
      <c r="AK363" s="276">
        <v>0</v>
      </c>
      <c r="AL363" s="276">
        <v>0</v>
      </c>
      <c r="AM363" s="276">
        <v>0</v>
      </c>
      <c r="AN363" s="276">
        <v>0</v>
      </c>
      <c r="AO363" s="276">
        <v>0</v>
      </c>
      <c r="AP363" s="276">
        <v>0</v>
      </c>
      <c r="AQ363" s="276">
        <v>0</v>
      </c>
      <c r="AR363" s="98"/>
    </row>
    <row r="364" spans="1:44" s="48" customFormat="1" ht="31.5" x14ac:dyDescent="0.25">
      <c r="A364" s="274">
        <v>0</v>
      </c>
      <c r="B364" s="275" t="s">
        <v>981</v>
      </c>
      <c r="C364" s="274" t="s">
        <v>389</v>
      </c>
      <c r="D364" s="513">
        <v>10.952267999999959</v>
      </c>
      <c r="E364" s="513">
        <v>1.0950377545332497</v>
      </c>
      <c r="F364" s="513">
        <v>1.4557667916631001</v>
      </c>
      <c r="G364" s="513">
        <v>5.0645009723647698</v>
      </c>
      <c r="H364" s="513">
        <v>3.3369624814388392</v>
      </c>
      <c r="I364" s="513">
        <v>13.931999999999999</v>
      </c>
      <c r="J364" s="513">
        <v>1.7909999999999999</v>
      </c>
      <c r="K364" s="513">
        <v>8.5809999999999995</v>
      </c>
      <c r="L364" s="513">
        <v>1.2250000000000001</v>
      </c>
      <c r="M364" s="513">
        <v>2.335</v>
      </c>
      <c r="N364" s="513">
        <v>2.9797320000000393</v>
      </c>
      <c r="O364" s="513">
        <v>0.69596224546675023</v>
      </c>
      <c r="P364" s="513">
        <v>7.1252332083368994</v>
      </c>
      <c r="Q364" s="513">
        <v>-3.8395009723647697</v>
      </c>
      <c r="R364" s="513">
        <v>-1.0019624814388393</v>
      </c>
      <c r="S364" s="513">
        <v>32.418857627118598</v>
      </c>
      <c r="T364" s="513">
        <v>1.5466634951034601</v>
      </c>
      <c r="U364" s="513">
        <v>19.005720327207786</v>
      </c>
      <c r="V364" s="513">
        <v>7.1532499609671838</v>
      </c>
      <c r="W364" s="513">
        <v>4.7132238438401686</v>
      </c>
      <c r="X364" s="513">
        <v>32.428299999999993</v>
      </c>
      <c r="Y364" s="513">
        <v>0.17400000000000002</v>
      </c>
      <c r="Z364" s="513">
        <v>19.9407</v>
      </c>
      <c r="AA364" s="513">
        <v>6.7449999999999992</v>
      </c>
      <c r="AB364" s="513">
        <v>5.5685999999999991</v>
      </c>
      <c r="AC364" s="513">
        <v>9.4423728813950447E-3</v>
      </c>
      <c r="AD364" s="513">
        <v>-1.3726634951034602</v>
      </c>
      <c r="AE364" s="513">
        <v>0.93497967279221328</v>
      </c>
      <c r="AF364" s="513">
        <v>-0.40824996096718458</v>
      </c>
      <c r="AG364" s="513">
        <v>0.85537615615983054</v>
      </c>
      <c r="AH364" s="276">
        <v>0</v>
      </c>
      <c r="AI364" s="276">
        <v>0</v>
      </c>
      <c r="AJ364" s="276">
        <v>0</v>
      </c>
      <c r="AK364" s="276">
        <v>1.5509999999999995</v>
      </c>
      <c r="AL364" s="276">
        <v>0</v>
      </c>
      <c r="AM364" s="276">
        <v>0</v>
      </c>
      <c r="AN364" s="276">
        <v>0</v>
      </c>
      <c r="AO364" s="276">
        <v>0</v>
      </c>
      <c r="AP364" s="276">
        <v>23.085000000000001</v>
      </c>
      <c r="AQ364" s="276">
        <v>0</v>
      </c>
      <c r="AR364" s="98"/>
    </row>
    <row r="365" spans="1:44" s="48" customFormat="1" ht="126" x14ac:dyDescent="0.25">
      <c r="A365" s="274">
        <v>0</v>
      </c>
      <c r="B365" s="275" t="s">
        <v>982</v>
      </c>
      <c r="C365" s="274" t="s">
        <v>389</v>
      </c>
      <c r="D365" s="513">
        <v>0</v>
      </c>
      <c r="E365" s="513">
        <v>0</v>
      </c>
      <c r="F365" s="513">
        <v>0</v>
      </c>
      <c r="G365" s="513">
        <v>0</v>
      </c>
      <c r="H365" s="513">
        <v>0</v>
      </c>
      <c r="I365" s="513">
        <v>0.14899999999999999</v>
      </c>
      <c r="J365" s="513">
        <v>0.14899999999999999</v>
      </c>
      <c r="K365" s="513">
        <v>0</v>
      </c>
      <c r="L365" s="513">
        <v>0</v>
      </c>
      <c r="M365" s="513">
        <v>0</v>
      </c>
      <c r="N365" s="513">
        <v>0.14899999999999999</v>
      </c>
      <c r="O365" s="513">
        <v>0.14899999999999999</v>
      </c>
      <c r="P365" s="513">
        <v>0</v>
      </c>
      <c r="Q365" s="513">
        <v>0</v>
      </c>
      <c r="R365" s="513">
        <v>0</v>
      </c>
      <c r="S365" s="513">
        <v>0</v>
      </c>
      <c r="T365" s="513">
        <v>0</v>
      </c>
      <c r="U365" s="513">
        <v>0</v>
      </c>
      <c r="V365" s="513">
        <v>0</v>
      </c>
      <c r="W365" s="513">
        <v>0</v>
      </c>
      <c r="X365" s="513">
        <v>2.0640000000000001</v>
      </c>
      <c r="Y365" s="513">
        <v>0.127</v>
      </c>
      <c r="Z365" s="513">
        <v>1.881</v>
      </c>
      <c r="AA365" s="513">
        <v>0</v>
      </c>
      <c r="AB365" s="513">
        <v>5.6000000000000001E-2</v>
      </c>
      <c r="AC365" s="513">
        <v>2.0640000000000001</v>
      </c>
      <c r="AD365" s="513">
        <v>0.127</v>
      </c>
      <c r="AE365" s="513">
        <v>1.881</v>
      </c>
      <c r="AF365" s="513">
        <v>0</v>
      </c>
      <c r="AG365" s="513">
        <v>5.6000000000000001E-2</v>
      </c>
      <c r="AH365" s="276">
        <v>2015</v>
      </c>
      <c r="AI365" s="276">
        <v>0</v>
      </c>
      <c r="AJ365" s="276">
        <v>0</v>
      </c>
      <c r="AK365" s="276">
        <v>0.05</v>
      </c>
      <c r="AL365" s="276">
        <v>2015</v>
      </c>
      <c r="AM365" s="276">
        <v>0</v>
      </c>
      <c r="AN365" s="276">
        <v>0</v>
      </c>
      <c r="AO365" s="276">
        <v>0</v>
      </c>
      <c r="AP365" s="276">
        <v>1.2270000000000001</v>
      </c>
      <c r="AQ365" s="276">
        <v>0</v>
      </c>
      <c r="AR365" s="98"/>
    </row>
    <row r="366" spans="1:44" s="48" customFormat="1" ht="47.25" x14ac:dyDescent="0.25">
      <c r="A366" s="274">
        <v>0</v>
      </c>
      <c r="B366" s="275" t="s">
        <v>647</v>
      </c>
      <c r="C366" s="274" t="s">
        <v>385</v>
      </c>
      <c r="D366" s="513">
        <v>0</v>
      </c>
      <c r="E366" s="513">
        <v>0</v>
      </c>
      <c r="F366" s="513">
        <v>0</v>
      </c>
      <c r="G366" s="513">
        <v>0</v>
      </c>
      <c r="H366" s="513">
        <v>0</v>
      </c>
      <c r="I366" s="513">
        <v>0.59219042</v>
      </c>
      <c r="J366" s="513">
        <v>5.041938E-2</v>
      </c>
      <c r="K366" s="513">
        <v>0.52935626000000002</v>
      </c>
      <c r="L366" s="513">
        <v>0</v>
      </c>
      <c r="M366" s="513">
        <v>1.241478E-2</v>
      </c>
      <c r="N366" s="513">
        <v>0.59219042</v>
      </c>
      <c r="O366" s="513">
        <v>5.041938E-2</v>
      </c>
      <c r="P366" s="513">
        <v>0.52935626000000002</v>
      </c>
      <c r="Q366" s="513">
        <v>0</v>
      </c>
      <c r="R366" s="513">
        <v>1.241478E-2</v>
      </c>
      <c r="S366" s="513">
        <v>0</v>
      </c>
      <c r="T366" s="513">
        <v>0</v>
      </c>
      <c r="U366" s="513">
        <v>0</v>
      </c>
      <c r="V366" s="513">
        <v>0</v>
      </c>
      <c r="W366" s="513">
        <v>0</v>
      </c>
      <c r="X366" s="513">
        <v>0.55100000000000005</v>
      </c>
      <c r="Y366" s="513">
        <v>4.3200000000000002E-2</v>
      </c>
      <c r="Z366" s="513">
        <v>0.22700000000000001</v>
      </c>
      <c r="AA366" s="513">
        <v>0.23200000000000001</v>
      </c>
      <c r="AB366" s="513">
        <v>4.8800000000000052E-2</v>
      </c>
      <c r="AC366" s="513">
        <v>0.55100000000000005</v>
      </c>
      <c r="AD366" s="513">
        <v>4.3200000000000002E-2</v>
      </c>
      <c r="AE366" s="513">
        <v>0.22700000000000001</v>
      </c>
      <c r="AF366" s="513">
        <v>0.23200000000000001</v>
      </c>
      <c r="AG366" s="513">
        <v>4.8800000000000052E-2</v>
      </c>
      <c r="AH366" s="276">
        <v>0</v>
      </c>
      <c r="AI366" s="276">
        <v>0</v>
      </c>
      <c r="AJ366" s="276" t="s">
        <v>648</v>
      </c>
      <c r="AK366" s="276">
        <v>0.1</v>
      </c>
      <c r="AL366" s="276">
        <v>2015</v>
      </c>
      <c r="AM366" s="276">
        <v>0</v>
      </c>
      <c r="AN366" s="276" t="s">
        <v>576</v>
      </c>
      <c r="AO366" s="276" t="s">
        <v>577</v>
      </c>
      <c r="AP366" s="276">
        <v>9.8000000000000004E-2</v>
      </c>
      <c r="AQ366" s="276">
        <v>0</v>
      </c>
      <c r="AR366" s="98"/>
    </row>
    <row r="367" spans="1:44" s="48" customFormat="1" ht="63" x14ac:dyDescent="0.25">
      <c r="A367" s="274">
        <v>0</v>
      </c>
      <c r="B367" s="275" t="s">
        <v>422</v>
      </c>
      <c r="C367" s="274" t="s">
        <v>385</v>
      </c>
      <c r="D367" s="513">
        <v>0</v>
      </c>
      <c r="E367" s="513">
        <v>0</v>
      </c>
      <c r="F367" s="513">
        <v>0</v>
      </c>
      <c r="G367" s="513">
        <v>0</v>
      </c>
      <c r="H367" s="513">
        <v>0</v>
      </c>
      <c r="I367" s="513">
        <v>0</v>
      </c>
      <c r="J367" s="513">
        <v>0</v>
      </c>
      <c r="K367" s="513">
        <v>0</v>
      </c>
      <c r="L367" s="513">
        <v>0</v>
      </c>
      <c r="M367" s="513">
        <v>0</v>
      </c>
      <c r="N367" s="513">
        <v>0</v>
      </c>
      <c r="O367" s="513">
        <v>0</v>
      </c>
      <c r="P367" s="513">
        <v>0</v>
      </c>
      <c r="Q367" s="513">
        <v>0</v>
      </c>
      <c r="R367" s="513">
        <v>0</v>
      </c>
      <c r="S367" s="513">
        <v>0</v>
      </c>
      <c r="T367" s="513">
        <v>0</v>
      </c>
      <c r="U367" s="513">
        <v>0</v>
      </c>
      <c r="V367" s="513">
        <v>0</v>
      </c>
      <c r="W367" s="513">
        <v>0</v>
      </c>
      <c r="X367" s="513">
        <v>0.01</v>
      </c>
      <c r="Y367" s="513">
        <v>0</v>
      </c>
      <c r="Z367" s="513">
        <v>0</v>
      </c>
      <c r="AA367" s="513">
        <v>0</v>
      </c>
      <c r="AB367" s="513">
        <v>0.01</v>
      </c>
      <c r="AC367" s="513">
        <v>0.01</v>
      </c>
      <c r="AD367" s="513">
        <v>0</v>
      </c>
      <c r="AE367" s="513">
        <v>0</v>
      </c>
      <c r="AF367" s="513">
        <v>0</v>
      </c>
      <c r="AG367" s="513">
        <v>0.01</v>
      </c>
      <c r="AH367" s="276">
        <v>0</v>
      </c>
      <c r="AI367" s="276">
        <v>0</v>
      </c>
      <c r="AJ367" s="276">
        <v>0</v>
      </c>
      <c r="AK367" s="276">
        <v>0</v>
      </c>
      <c r="AL367" s="276">
        <v>0</v>
      </c>
      <c r="AM367" s="276">
        <v>0</v>
      </c>
      <c r="AN367" s="276">
        <v>0</v>
      </c>
      <c r="AO367" s="276">
        <v>0</v>
      </c>
      <c r="AP367" s="276">
        <v>0</v>
      </c>
      <c r="AQ367" s="276">
        <v>0</v>
      </c>
      <c r="AR367" s="98"/>
    </row>
    <row r="368" spans="1:44" s="48" customFormat="1" ht="78.75" x14ac:dyDescent="0.25">
      <c r="A368" s="274">
        <v>0</v>
      </c>
      <c r="B368" s="275" t="s">
        <v>805</v>
      </c>
      <c r="C368" s="274" t="s">
        <v>385</v>
      </c>
      <c r="D368" s="513">
        <v>0</v>
      </c>
      <c r="E368" s="513">
        <v>0</v>
      </c>
      <c r="F368" s="513">
        <v>0</v>
      </c>
      <c r="G368" s="513">
        <v>0</v>
      </c>
      <c r="H368" s="513">
        <v>0</v>
      </c>
      <c r="I368" s="513">
        <v>2.6625179999999998E-2</v>
      </c>
      <c r="J368" s="513">
        <v>0</v>
      </c>
      <c r="K368" s="513">
        <v>0</v>
      </c>
      <c r="L368" s="513">
        <v>2.6625179999999998E-2</v>
      </c>
      <c r="M368" s="513">
        <v>0</v>
      </c>
      <c r="N368" s="513">
        <v>2.6625179999999998E-2</v>
      </c>
      <c r="O368" s="513">
        <v>0</v>
      </c>
      <c r="P368" s="513">
        <v>0</v>
      </c>
      <c r="Q368" s="513">
        <v>2.6625179999999998E-2</v>
      </c>
      <c r="R368" s="513">
        <v>0</v>
      </c>
      <c r="S368" s="513">
        <v>0</v>
      </c>
      <c r="T368" s="513">
        <v>0</v>
      </c>
      <c r="U368" s="513">
        <v>0</v>
      </c>
      <c r="V368" s="513">
        <v>0</v>
      </c>
      <c r="W368" s="513">
        <v>0</v>
      </c>
      <c r="X368" s="513">
        <v>0.64800000000000013</v>
      </c>
      <c r="Y368" s="513">
        <v>0</v>
      </c>
      <c r="Z368" s="513">
        <v>7.3999999999999996E-2</v>
      </c>
      <c r="AA368" s="513">
        <v>0.26100000000000001</v>
      </c>
      <c r="AB368" s="513">
        <v>0.31300000000000006</v>
      </c>
      <c r="AC368" s="513">
        <v>0.64800000000000013</v>
      </c>
      <c r="AD368" s="513">
        <v>0</v>
      </c>
      <c r="AE368" s="513">
        <v>7.3999999999999996E-2</v>
      </c>
      <c r="AF368" s="513">
        <v>0.26100000000000001</v>
      </c>
      <c r="AG368" s="513">
        <v>0.31300000000000006</v>
      </c>
      <c r="AH368" s="276">
        <v>0</v>
      </c>
      <c r="AI368" s="276">
        <v>0</v>
      </c>
      <c r="AJ368" s="276" t="s">
        <v>648</v>
      </c>
      <c r="AK368" s="276">
        <v>0</v>
      </c>
      <c r="AL368" s="276">
        <v>2015</v>
      </c>
      <c r="AM368" s="276">
        <v>0</v>
      </c>
      <c r="AN368" s="276" t="s">
        <v>576</v>
      </c>
      <c r="AO368" s="276" t="s">
        <v>577</v>
      </c>
      <c r="AP368" s="276">
        <v>0.01</v>
      </c>
      <c r="AQ368" s="276">
        <v>0</v>
      </c>
      <c r="AR368" s="98"/>
    </row>
    <row r="369" spans="1:44" s="48" customFormat="1" ht="47.25" x14ac:dyDescent="0.25">
      <c r="A369" s="274">
        <v>0</v>
      </c>
      <c r="B369" s="275" t="s">
        <v>806</v>
      </c>
      <c r="C369" s="274" t="s">
        <v>385</v>
      </c>
      <c r="D369" s="513">
        <v>0</v>
      </c>
      <c r="E369" s="513">
        <v>0</v>
      </c>
      <c r="F369" s="513">
        <v>0</v>
      </c>
      <c r="G369" s="513">
        <v>0</v>
      </c>
      <c r="H369" s="513">
        <v>0</v>
      </c>
      <c r="I369" s="513">
        <v>0.15975</v>
      </c>
      <c r="J369" s="513">
        <v>0</v>
      </c>
      <c r="K369" s="513">
        <v>0</v>
      </c>
      <c r="L369" s="513">
        <v>0.15975</v>
      </c>
      <c r="M369" s="513">
        <v>0</v>
      </c>
      <c r="N369" s="513">
        <v>0.15975</v>
      </c>
      <c r="O369" s="513">
        <v>0</v>
      </c>
      <c r="P369" s="513">
        <v>0</v>
      </c>
      <c r="Q369" s="513">
        <v>0.15975</v>
      </c>
      <c r="R369" s="513">
        <v>0</v>
      </c>
      <c r="S369" s="513">
        <v>0</v>
      </c>
      <c r="T369" s="513">
        <v>0</v>
      </c>
      <c r="U369" s="513">
        <v>0</v>
      </c>
      <c r="V369" s="513">
        <v>0</v>
      </c>
      <c r="W369" s="513">
        <v>0</v>
      </c>
      <c r="X369" s="513">
        <v>0.35799999999999998</v>
      </c>
      <c r="Y369" s="513">
        <v>0</v>
      </c>
      <c r="Z369" s="513">
        <v>0.33800000000000002</v>
      </c>
      <c r="AA369" s="513">
        <v>0</v>
      </c>
      <c r="AB369" s="513">
        <v>1.9999999999999962E-2</v>
      </c>
      <c r="AC369" s="513">
        <v>0.35799999999999998</v>
      </c>
      <c r="AD369" s="513">
        <v>0</v>
      </c>
      <c r="AE369" s="513">
        <v>0.33800000000000002</v>
      </c>
      <c r="AF369" s="513">
        <v>0</v>
      </c>
      <c r="AG369" s="513">
        <v>1.9999999999999962E-2</v>
      </c>
      <c r="AH369" s="276">
        <v>0</v>
      </c>
      <c r="AI369" s="276">
        <v>0</v>
      </c>
      <c r="AJ369" s="276">
        <v>0</v>
      </c>
      <c r="AK369" s="276">
        <v>0</v>
      </c>
      <c r="AL369" s="276">
        <v>0</v>
      </c>
      <c r="AM369" s="276">
        <v>0</v>
      </c>
      <c r="AN369" s="276">
        <v>0</v>
      </c>
      <c r="AO369" s="276">
        <v>0</v>
      </c>
      <c r="AP369" s="276">
        <v>0</v>
      </c>
      <c r="AQ369" s="276">
        <v>0</v>
      </c>
      <c r="AR369" s="98"/>
    </row>
    <row r="370" spans="1:44" s="48" customFormat="1" ht="47.25" x14ac:dyDescent="0.25">
      <c r="A370" s="274">
        <v>0</v>
      </c>
      <c r="B370" s="275" t="s">
        <v>807</v>
      </c>
      <c r="C370" s="274" t="s">
        <v>385</v>
      </c>
      <c r="D370" s="513">
        <v>0</v>
      </c>
      <c r="E370" s="513">
        <v>0</v>
      </c>
      <c r="F370" s="513">
        <v>0</v>
      </c>
      <c r="G370" s="513">
        <v>0</v>
      </c>
      <c r="H370" s="513">
        <v>0</v>
      </c>
      <c r="I370" s="513">
        <v>0.69071501000000002</v>
      </c>
      <c r="J370" s="513">
        <v>0</v>
      </c>
      <c r="K370" s="513">
        <v>0.69071501000000002</v>
      </c>
      <c r="L370" s="513">
        <v>0</v>
      </c>
      <c r="M370" s="513">
        <v>0</v>
      </c>
      <c r="N370" s="513">
        <v>0.69071501000000002</v>
      </c>
      <c r="O370" s="513">
        <v>0</v>
      </c>
      <c r="P370" s="513">
        <v>0.69071501000000002</v>
      </c>
      <c r="Q370" s="513">
        <v>0</v>
      </c>
      <c r="R370" s="513">
        <v>0</v>
      </c>
      <c r="S370" s="513">
        <v>0</v>
      </c>
      <c r="T370" s="513">
        <v>0</v>
      </c>
      <c r="U370" s="513">
        <v>0</v>
      </c>
      <c r="V370" s="513">
        <v>0</v>
      </c>
      <c r="W370" s="513">
        <v>0</v>
      </c>
      <c r="X370" s="513">
        <v>0.72599999999999998</v>
      </c>
      <c r="Y370" s="513">
        <v>7.2999999999999995E-2</v>
      </c>
      <c r="Z370" s="513">
        <v>0.48599999999999999</v>
      </c>
      <c r="AA370" s="513">
        <v>0.13</v>
      </c>
      <c r="AB370" s="513">
        <v>3.6999999999999991E-2</v>
      </c>
      <c r="AC370" s="513">
        <v>0.72599999999999998</v>
      </c>
      <c r="AD370" s="513">
        <v>7.2999999999999995E-2</v>
      </c>
      <c r="AE370" s="513">
        <v>0.48599999999999999</v>
      </c>
      <c r="AF370" s="513">
        <v>0.13</v>
      </c>
      <c r="AG370" s="513">
        <v>3.6999999999999991E-2</v>
      </c>
      <c r="AH370" s="276">
        <v>0</v>
      </c>
      <c r="AI370" s="276">
        <v>0</v>
      </c>
      <c r="AJ370" s="276" t="s">
        <v>648</v>
      </c>
      <c r="AK370" s="276">
        <v>2.5000000000000001E-2</v>
      </c>
      <c r="AL370" s="276">
        <v>2015</v>
      </c>
      <c r="AM370" s="276">
        <v>0</v>
      </c>
      <c r="AN370" s="276" t="s">
        <v>576</v>
      </c>
      <c r="AO370" s="276" t="s">
        <v>577</v>
      </c>
      <c r="AP370" s="276">
        <v>0.442</v>
      </c>
      <c r="AQ370" s="276">
        <v>0</v>
      </c>
      <c r="AR370" s="98"/>
    </row>
    <row r="371" spans="1:44" s="48" customFormat="1" ht="47.25" x14ac:dyDescent="0.25">
      <c r="A371" s="274">
        <v>0</v>
      </c>
      <c r="B371" s="275" t="s">
        <v>808</v>
      </c>
      <c r="C371" s="274" t="s">
        <v>385</v>
      </c>
      <c r="D371" s="513">
        <v>0</v>
      </c>
      <c r="E371" s="513">
        <v>0</v>
      </c>
      <c r="F371" s="513">
        <v>0</v>
      </c>
      <c r="G371" s="513">
        <v>0</v>
      </c>
      <c r="H371" s="513">
        <v>0</v>
      </c>
      <c r="I371" s="513">
        <v>1.22678954</v>
      </c>
      <c r="J371" s="513">
        <v>0</v>
      </c>
      <c r="K371" s="513">
        <v>1.22678954</v>
      </c>
      <c r="L371" s="513">
        <v>0</v>
      </c>
      <c r="M371" s="513">
        <v>0</v>
      </c>
      <c r="N371" s="513">
        <v>1.22678954</v>
      </c>
      <c r="O371" s="513">
        <v>0</v>
      </c>
      <c r="P371" s="513">
        <v>1.22678954</v>
      </c>
      <c r="Q371" s="513">
        <v>0</v>
      </c>
      <c r="R371" s="513">
        <v>0</v>
      </c>
      <c r="S371" s="513">
        <v>0</v>
      </c>
      <c r="T371" s="513">
        <v>0</v>
      </c>
      <c r="U371" s="513">
        <v>0</v>
      </c>
      <c r="V371" s="513">
        <v>0</v>
      </c>
      <c r="W371" s="513">
        <v>0</v>
      </c>
      <c r="X371" s="513">
        <v>1.0680000000000001</v>
      </c>
      <c r="Y371" s="513">
        <v>7.5999999999999998E-2</v>
      </c>
      <c r="Z371" s="513">
        <v>0.747</v>
      </c>
      <c r="AA371" s="513">
        <v>0.19500000000000001</v>
      </c>
      <c r="AB371" s="513">
        <v>5.0000000000000058E-2</v>
      </c>
      <c r="AC371" s="513">
        <v>1.0680000000000001</v>
      </c>
      <c r="AD371" s="513">
        <v>7.5999999999999998E-2</v>
      </c>
      <c r="AE371" s="513">
        <v>0.747</v>
      </c>
      <c r="AF371" s="513">
        <v>0.19500000000000001</v>
      </c>
      <c r="AG371" s="513">
        <v>5.0000000000000058E-2</v>
      </c>
      <c r="AH371" s="276">
        <v>0</v>
      </c>
      <c r="AI371" s="276">
        <v>0</v>
      </c>
      <c r="AJ371" s="276" t="s">
        <v>648</v>
      </c>
      <c r="AK371" s="276">
        <v>2.5000000000000001E-2</v>
      </c>
      <c r="AL371" s="276">
        <v>2015</v>
      </c>
      <c r="AM371" s="276">
        <v>0</v>
      </c>
      <c r="AN371" s="276" t="s">
        <v>576</v>
      </c>
      <c r="AO371" s="276" t="s">
        <v>577</v>
      </c>
      <c r="AP371" s="276">
        <v>0.82699999999999996</v>
      </c>
      <c r="AQ371" s="276">
        <v>0</v>
      </c>
      <c r="AR371" s="98"/>
    </row>
    <row r="372" spans="1:44" s="48" customFormat="1" ht="47.25" x14ac:dyDescent="0.25">
      <c r="A372" s="274">
        <v>0</v>
      </c>
      <c r="B372" s="275" t="s">
        <v>809</v>
      </c>
      <c r="C372" s="274" t="s">
        <v>385</v>
      </c>
      <c r="D372" s="513">
        <v>0</v>
      </c>
      <c r="E372" s="513">
        <v>0</v>
      </c>
      <c r="F372" s="513">
        <v>0</v>
      </c>
      <c r="G372" s="513">
        <v>0</v>
      </c>
      <c r="H372" s="513">
        <v>0</v>
      </c>
      <c r="I372" s="513">
        <v>0.90385069000000007</v>
      </c>
      <c r="J372" s="513">
        <v>4.5211889999999998E-2</v>
      </c>
      <c r="K372" s="513">
        <v>0.85863880000000004</v>
      </c>
      <c r="L372" s="513">
        <v>0</v>
      </c>
      <c r="M372" s="513">
        <v>0</v>
      </c>
      <c r="N372" s="513">
        <v>0.90385069000000007</v>
      </c>
      <c r="O372" s="513">
        <v>4.5211889999999998E-2</v>
      </c>
      <c r="P372" s="513">
        <v>0.85863880000000004</v>
      </c>
      <c r="Q372" s="513">
        <v>0</v>
      </c>
      <c r="R372" s="513">
        <v>0</v>
      </c>
      <c r="S372" s="513">
        <v>0</v>
      </c>
      <c r="T372" s="513">
        <v>0</v>
      </c>
      <c r="U372" s="513">
        <v>0</v>
      </c>
      <c r="V372" s="513">
        <v>0</v>
      </c>
      <c r="W372" s="513">
        <v>0</v>
      </c>
      <c r="X372" s="513">
        <v>0.96199999999999997</v>
      </c>
      <c r="Y372" s="513">
        <v>3.7999999999999999E-2</v>
      </c>
      <c r="Z372" s="513">
        <v>0.72799999999999998</v>
      </c>
      <c r="AA372" s="513">
        <v>0</v>
      </c>
      <c r="AB372" s="513">
        <v>0.19599999999999998</v>
      </c>
      <c r="AC372" s="513">
        <v>0.96199999999999997</v>
      </c>
      <c r="AD372" s="513">
        <v>3.7999999999999999E-2</v>
      </c>
      <c r="AE372" s="513">
        <v>0.72799999999999998</v>
      </c>
      <c r="AF372" s="513">
        <v>0</v>
      </c>
      <c r="AG372" s="513">
        <v>0.19599999999999998</v>
      </c>
      <c r="AH372" s="276">
        <v>0</v>
      </c>
      <c r="AI372" s="276">
        <v>0</v>
      </c>
      <c r="AJ372" s="276">
        <v>0</v>
      </c>
      <c r="AK372" s="276">
        <v>0</v>
      </c>
      <c r="AL372" s="276">
        <v>2015</v>
      </c>
      <c r="AM372" s="276">
        <v>0</v>
      </c>
      <c r="AN372" s="276" t="s">
        <v>576</v>
      </c>
      <c r="AO372" s="276" t="s">
        <v>577</v>
      </c>
      <c r="AP372" s="276">
        <v>0.61599999999999999</v>
      </c>
      <c r="AQ372" s="276">
        <v>0</v>
      </c>
      <c r="AR372" s="98"/>
    </row>
    <row r="373" spans="1:44" s="48" customFormat="1" ht="63" x14ac:dyDescent="0.25">
      <c r="A373" s="274">
        <v>0</v>
      </c>
      <c r="B373" s="275" t="s">
        <v>810</v>
      </c>
      <c r="C373" s="274" t="s">
        <v>385</v>
      </c>
      <c r="D373" s="513">
        <v>0</v>
      </c>
      <c r="E373" s="513">
        <v>0</v>
      </c>
      <c r="F373" s="513">
        <v>0</v>
      </c>
      <c r="G373" s="513">
        <v>0</v>
      </c>
      <c r="H373" s="513">
        <v>0</v>
      </c>
      <c r="I373" s="513">
        <v>1.13799333</v>
      </c>
      <c r="J373" s="513">
        <v>0.26910000000000001</v>
      </c>
      <c r="K373" s="513">
        <v>0.85204089000000005</v>
      </c>
      <c r="L373" s="513">
        <v>0</v>
      </c>
      <c r="M373" s="513">
        <v>1.685244E-2</v>
      </c>
      <c r="N373" s="513">
        <v>1.13799333</v>
      </c>
      <c r="O373" s="513">
        <v>0.26910000000000001</v>
      </c>
      <c r="P373" s="513">
        <v>0.85204089000000005</v>
      </c>
      <c r="Q373" s="513">
        <v>0</v>
      </c>
      <c r="R373" s="513">
        <v>1.685244E-2</v>
      </c>
      <c r="S373" s="513">
        <v>0</v>
      </c>
      <c r="T373" s="513">
        <v>0</v>
      </c>
      <c r="U373" s="513">
        <v>0</v>
      </c>
      <c r="V373" s="513">
        <v>0</v>
      </c>
      <c r="W373" s="513">
        <v>0</v>
      </c>
      <c r="X373" s="513">
        <v>0.75</v>
      </c>
      <c r="Y373" s="513">
        <v>0</v>
      </c>
      <c r="Z373" s="513">
        <v>0.72199999999999998</v>
      </c>
      <c r="AA373" s="513">
        <v>0</v>
      </c>
      <c r="AB373" s="513">
        <v>2.8000000000000025E-2</v>
      </c>
      <c r="AC373" s="513">
        <v>0.75</v>
      </c>
      <c r="AD373" s="513">
        <v>0</v>
      </c>
      <c r="AE373" s="513">
        <v>0.72199999999999998</v>
      </c>
      <c r="AF373" s="513">
        <v>0</v>
      </c>
      <c r="AG373" s="513">
        <v>2.8000000000000025E-2</v>
      </c>
      <c r="AH373" s="276">
        <v>0</v>
      </c>
      <c r="AI373" s="276">
        <v>0</v>
      </c>
      <c r="AJ373" s="276" t="s">
        <v>648</v>
      </c>
      <c r="AK373" s="276">
        <v>6.3E-2</v>
      </c>
      <c r="AL373" s="276">
        <v>2015</v>
      </c>
      <c r="AM373" s="276">
        <v>0</v>
      </c>
      <c r="AN373" s="276" t="s">
        <v>576</v>
      </c>
      <c r="AO373" s="276" t="s">
        <v>577</v>
      </c>
      <c r="AP373" s="276">
        <v>0.48600000000000004</v>
      </c>
      <c r="AQ373" s="276">
        <v>0</v>
      </c>
      <c r="AR373" s="98"/>
    </row>
    <row r="374" spans="1:44" s="48" customFormat="1" ht="31.5" x14ac:dyDescent="0.25">
      <c r="A374" s="274">
        <v>0</v>
      </c>
      <c r="B374" s="275" t="s">
        <v>811</v>
      </c>
      <c r="C374" s="274" t="s">
        <v>385</v>
      </c>
      <c r="D374" s="513">
        <v>0</v>
      </c>
      <c r="E374" s="513">
        <v>0</v>
      </c>
      <c r="F374" s="513">
        <v>0</v>
      </c>
      <c r="G374" s="513">
        <v>0</v>
      </c>
      <c r="H374" s="513">
        <v>0</v>
      </c>
      <c r="I374" s="513">
        <v>0</v>
      </c>
      <c r="J374" s="513">
        <v>0</v>
      </c>
      <c r="K374" s="513">
        <v>0</v>
      </c>
      <c r="L374" s="513">
        <v>0</v>
      </c>
      <c r="M374" s="513">
        <v>0</v>
      </c>
      <c r="N374" s="513">
        <v>0</v>
      </c>
      <c r="O374" s="513">
        <v>0</v>
      </c>
      <c r="P374" s="513">
        <v>0</v>
      </c>
      <c r="Q374" s="513">
        <v>0</v>
      </c>
      <c r="R374" s="513">
        <v>0</v>
      </c>
      <c r="S374" s="513">
        <v>0</v>
      </c>
      <c r="T374" s="513">
        <v>0</v>
      </c>
      <c r="U374" s="513">
        <v>0</v>
      </c>
      <c r="V374" s="513">
        <v>0</v>
      </c>
      <c r="W374" s="513">
        <v>0</v>
      </c>
      <c r="X374" s="513">
        <v>5.0000000000000001E-3</v>
      </c>
      <c r="Y374" s="513">
        <v>5.0000000000000001E-3</v>
      </c>
      <c r="Z374" s="513">
        <v>0</v>
      </c>
      <c r="AA374" s="513">
        <v>0</v>
      </c>
      <c r="AB374" s="513">
        <v>0</v>
      </c>
      <c r="AC374" s="513">
        <v>5.0000000000000001E-3</v>
      </c>
      <c r="AD374" s="513">
        <v>5.0000000000000001E-3</v>
      </c>
      <c r="AE374" s="513">
        <v>0</v>
      </c>
      <c r="AF374" s="513">
        <v>0</v>
      </c>
      <c r="AG374" s="513">
        <v>0</v>
      </c>
      <c r="AH374" s="276">
        <v>0</v>
      </c>
      <c r="AI374" s="276">
        <v>0</v>
      </c>
      <c r="AJ374" s="276">
        <v>0</v>
      </c>
      <c r="AK374" s="276">
        <v>0</v>
      </c>
      <c r="AL374" s="276">
        <v>0</v>
      </c>
      <c r="AM374" s="276">
        <v>0</v>
      </c>
      <c r="AN374" s="276">
        <v>0</v>
      </c>
      <c r="AO374" s="276">
        <v>0</v>
      </c>
      <c r="AP374" s="276">
        <v>0</v>
      </c>
      <c r="AQ374" s="276">
        <v>0</v>
      </c>
      <c r="AR374" s="98"/>
    </row>
    <row r="375" spans="1:44" s="48" customFormat="1" ht="47.25" x14ac:dyDescent="0.25">
      <c r="A375" s="274">
        <v>0</v>
      </c>
      <c r="B375" s="275" t="s">
        <v>812</v>
      </c>
      <c r="C375" s="274" t="s">
        <v>385</v>
      </c>
      <c r="D375" s="513">
        <v>0</v>
      </c>
      <c r="E375" s="513">
        <v>0</v>
      </c>
      <c r="F375" s="513">
        <v>0</v>
      </c>
      <c r="G375" s="513">
        <v>0</v>
      </c>
      <c r="H375" s="513">
        <v>0</v>
      </c>
      <c r="I375" s="513">
        <v>0.69699913999999996</v>
      </c>
      <c r="J375" s="513">
        <v>0.20502999999999999</v>
      </c>
      <c r="K375" s="513">
        <v>0.48273445999999998</v>
      </c>
      <c r="L375" s="513">
        <v>0</v>
      </c>
      <c r="M375" s="513">
        <v>9.2346800000000003E-3</v>
      </c>
      <c r="N375" s="513">
        <v>0.69699913999999996</v>
      </c>
      <c r="O375" s="513">
        <v>0.20502999999999999</v>
      </c>
      <c r="P375" s="513">
        <v>0.48273445999999998</v>
      </c>
      <c r="Q375" s="513">
        <v>0</v>
      </c>
      <c r="R375" s="513">
        <v>9.2346800000000003E-3</v>
      </c>
      <c r="S375" s="513">
        <v>0</v>
      </c>
      <c r="T375" s="513">
        <v>0</v>
      </c>
      <c r="U375" s="513">
        <v>0</v>
      </c>
      <c r="V375" s="513">
        <v>0</v>
      </c>
      <c r="W375" s="513">
        <v>0</v>
      </c>
      <c r="X375" s="513">
        <v>0.41699999999999998</v>
      </c>
      <c r="Y375" s="513">
        <v>0</v>
      </c>
      <c r="Z375" s="513">
        <v>0.40899999999999997</v>
      </c>
      <c r="AA375" s="513">
        <v>0</v>
      </c>
      <c r="AB375" s="513">
        <v>8.0000000000000071E-3</v>
      </c>
      <c r="AC375" s="513">
        <v>0.41699999999999998</v>
      </c>
      <c r="AD375" s="513">
        <v>0</v>
      </c>
      <c r="AE375" s="513">
        <v>0.40899999999999997</v>
      </c>
      <c r="AF375" s="513">
        <v>0</v>
      </c>
      <c r="AG375" s="513">
        <v>8.0000000000000071E-3</v>
      </c>
      <c r="AH375" s="276">
        <v>0</v>
      </c>
      <c r="AI375" s="276">
        <v>0</v>
      </c>
      <c r="AJ375" s="276">
        <v>0</v>
      </c>
      <c r="AK375" s="276">
        <v>0</v>
      </c>
      <c r="AL375" s="276">
        <v>2015</v>
      </c>
      <c r="AM375" s="276">
        <v>0</v>
      </c>
      <c r="AN375" s="276" t="s">
        <v>576</v>
      </c>
      <c r="AO375" s="276" t="s">
        <v>577</v>
      </c>
      <c r="AP375" s="276">
        <v>0.378</v>
      </c>
      <c r="AQ375" s="276">
        <v>0</v>
      </c>
      <c r="AR375" s="98"/>
    </row>
    <row r="376" spans="1:44" s="48" customFormat="1" ht="78.75" x14ac:dyDescent="0.25">
      <c r="A376" s="274">
        <v>0</v>
      </c>
      <c r="B376" s="275" t="s">
        <v>813</v>
      </c>
      <c r="C376" s="274" t="s">
        <v>385</v>
      </c>
      <c r="D376" s="513">
        <v>0</v>
      </c>
      <c r="E376" s="513">
        <v>0</v>
      </c>
      <c r="F376" s="513">
        <v>0</v>
      </c>
      <c r="G376" s="513">
        <v>0</v>
      </c>
      <c r="H376" s="513">
        <v>0</v>
      </c>
      <c r="I376" s="513">
        <v>0</v>
      </c>
      <c r="J376" s="513">
        <v>0</v>
      </c>
      <c r="K376" s="513">
        <v>0</v>
      </c>
      <c r="L376" s="513">
        <v>0</v>
      </c>
      <c r="M376" s="513">
        <v>0</v>
      </c>
      <c r="N376" s="513">
        <v>0</v>
      </c>
      <c r="O376" s="513">
        <v>0</v>
      </c>
      <c r="P376" s="513">
        <v>0</v>
      </c>
      <c r="Q376" s="513">
        <v>0</v>
      </c>
      <c r="R376" s="513">
        <v>0</v>
      </c>
      <c r="S376" s="513">
        <v>0</v>
      </c>
      <c r="T376" s="513">
        <v>0</v>
      </c>
      <c r="U376" s="513">
        <v>0</v>
      </c>
      <c r="V376" s="513">
        <v>0</v>
      </c>
      <c r="W376" s="513">
        <v>0</v>
      </c>
      <c r="X376" s="513">
        <v>0.39700000000000002</v>
      </c>
      <c r="Y376" s="513">
        <v>0</v>
      </c>
      <c r="Z376" s="513">
        <v>6.0999999999999999E-2</v>
      </c>
      <c r="AA376" s="513">
        <v>0.308</v>
      </c>
      <c r="AB376" s="513">
        <v>2.8000000000000025E-2</v>
      </c>
      <c r="AC376" s="513">
        <v>0.39700000000000002</v>
      </c>
      <c r="AD376" s="513">
        <v>0</v>
      </c>
      <c r="AE376" s="513">
        <v>6.0999999999999999E-2</v>
      </c>
      <c r="AF376" s="513">
        <v>0.308</v>
      </c>
      <c r="AG376" s="513">
        <v>2.8000000000000025E-2</v>
      </c>
      <c r="AH376" s="276">
        <v>0</v>
      </c>
      <c r="AI376" s="276">
        <v>0</v>
      </c>
      <c r="AJ376" s="276">
        <v>0</v>
      </c>
      <c r="AK376" s="276">
        <v>0</v>
      </c>
      <c r="AL376" s="276">
        <v>0</v>
      </c>
      <c r="AM376" s="276">
        <v>0</v>
      </c>
      <c r="AN376" s="276">
        <v>0</v>
      </c>
      <c r="AO376" s="276">
        <v>0</v>
      </c>
      <c r="AP376" s="276">
        <v>0</v>
      </c>
      <c r="AQ376" s="276">
        <v>0</v>
      </c>
      <c r="AR376" s="98"/>
    </row>
    <row r="377" spans="1:44" s="48" customFormat="1" ht="63" x14ac:dyDescent="0.25">
      <c r="A377" s="274">
        <v>0</v>
      </c>
      <c r="B377" s="275" t="s">
        <v>815</v>
      </c>
      <c r="C377" s="274" t="s">
        <v>385</v>
      </c>
      <c r="D377" s="513">
        <v>0</v>
      </c>
      <c r="E377" s="513">
        <v>0</v>
      </c>
      <c r="F377" s="513">
        <v>0</v>
      </c>
      <c r="G377" s="513">
        <v>0</v>
      </c>
      <c r="H377" s="513">
        <v>0</v>
      </c>
      <c r="I377" s="513">
        <v>1.6631572399999999</v>
      </c>
      <c r="J377" s="513">
        <v>0.16829784</v>
      </c>
      <c r="K377" s="513">
        <v>1.4948593999999999</v>
      </c>
      <c r="L377" s="513">
        <v>0</v>
      </c>
      <c r="M377" s="513">
        <v>0</v>
      </c>
      <c r="N377" s="513">
        <v>1.6631572399999999</v>
      </c>
      <c r="O377" s="513">
        <v>0.16829784</v>
      </c>
      <c r="P377" s="513">
        <v>1.4948593999999999</v>
      </c>
      <c r="Q377" s="513">
        <v>0</v>
      </c>
      <c r="R377" s="513">
        <v>0</v>
      </c>
      <c r="S377" s="513">
        <v>0</v>
      </c>
      <c r="T377" s="513">
        <v>0</v>
      </c>
      <c r="U377" s="513">
        <v>0</v>
      </c>
      <c r="V377" s="513">
        <v>0</v>
      </c>
      <c r="W377" s="513">
        <v>0</v>
      </c>
      <c r="X377" s="513">
        <v>0</v>
      </c>
      <c r="Y377" s="513">
        <v>0</v>
      </c>
      <c r="Z377" s="513">
        <v>0</v>
      </c>
      <c r="AA377" s="513">
        <v>0</v>
      </c>
      <c r="AB377" s="513">
        <v>0</v>
      </c>
      <c r="AC377" s="513">
        <v>0</v>
      </c>
      <c r="AD377" s="513">
        <v>0</v>
      </c>
      <c r="AE377" s="513">
        <v>0</v>
      </c>
      <c r="AF377" s="513">
        <v>0</v>
      </c>
      <c r="AG377" s="513">
        <v>0</v>
      </c>
      <c r="AH377" s="276">
        <v>0</v>
      </c>
      <c r="AI377" s="276">
        <v>0</v>
      </c>
      <c r="AJ377" s="276">
        <v>0</v>
      </c>
      <c r="AK377" s="276">
        <v>0</v>
      </c>
      <c r="AL377" s="276">
        <v>2015</v>
      </c>
      <c r="AM377" s="276">
        <v>0</v>
      </c>
      <c r="AN377" s="276" t="s">
        <v>576</v>
      </c>
      <c r="AO377" s="276" t="s">
        <v>577</v>
      </c>
      <c r="AP377" s="276">
        <v>1.1599999999999999</v>
      </c>
      <c r="AQ377" s="276">
        <v>0</v>
      </c>
      <c r="AR377" s="98"/>
    </row>
    <row r="378" spans="1:44" s="48" customFormat="1" ht="47.25" x14ac:dyDescent="0.25">
      <c r="A378" s="274">
        <v>0</v>
      </c>
      <c r="B378" s="275" t="s">
        <v>873</v>
      </c>
      <c r="C378" s="274" t="s">
        <v>385</v>
      </c>
      <c r="D378" s="513">
        <v>0</v>
      </c>
      <c r="E378" s="513">
        <v>0</v>
      </c>
      <c r="F378" s="513">
        <v>0</v>
      </c>
      <c r="G378" s="513">
        <v>0</v>
      </c>
      <c r="H378" s="513">
        <v>0</v>
      </c>
      <c r="I378" s="513">
        <v>0.17517820000000001</v>
      </c>
      <c r="J378" s="513">
        <v>0</v>
      </c>
      <c r="K378" s="513">
        <v>0.12126624</v>
      </c>
      <c r="L378" s="513">
        <v>0</v>
      </c>
      <c r="M378" s="513">
        <v>5.3911960000000002E-2</v>
      </c>
      <c r="N378" s="513">
        <v>0.17517820000000001</v>
      </c>
      <c r="O378" s="513">
        <v>0</v>
      </c>
      <c r="P378" s="513">
        <v>0.12126624</v>
      </c>
      <c r="Q378" s="513">
        <v>0</v>
      </c>
      <c r="R378" s="513">
        <v>5.3911960000000002E-2</v>
      </c>
      <c r="S378" s="513">
        <v>0</v>
      </c>
      <c r="T378" s="513">
        <v>0</v>
      </c>
      <c r="U378" s="513">
        <v>0</v>
      </c>
      <c r="V378" s="513">
        <v>0</v>
      </c>
      <c r="W378" s="513">
        <v>0</v>
      </c>
      <c r="X378" s="513">
        <v>0.154</v>
      </c>
      <c r="Y378" s="513">
        <v>4.4999999999999998E-2</v>
      </c>
      <c r="Z378" s="513">
        <v>0.10299999999999999</v>
      </c>
      <c r="AA378" s="513">
        <v>0</v>
      </c>
      <c r="AB378" s="513">
        <v>6.0000000000000053E-3</v>
      </c>
      <c r="AC378" s="513">
        <v>0.154</v>
      </c>
      <c r="AD378" s="513">
        <v>4.4999999999999998E-2</v>
      </c>
      <c r="AE378" s="513">
        <v>0.10299999999999999</v>
      </c>
      <c r="AF378" s="513">
        <v>0</v>
      </c>
      <c r="AG378" s="513">
        <v>6.0000000000000053E-3</v>
      </c>
      <c r="AH378" s="276">
        <v>0</v>
      </c>
      <c r="AI378" s="276">
        <v>0</v>
      </c>
      <c r="AJ378" s="276">
        <v>0</v>
      </c>
      <c r="AK378" s="276">
        <v>0</v>
      </c>
      <c r="AL378" s="276">
        <v>2015</v>
      </c>
      <c r="AM378" s="276">
        <v>0</v>
      </c>
      <c r="AN378" s="276" t="s">
        <v>576</v>
      </c>
      <c r="AO378" s="276" t="s">
        <v>577</v>
      </c>
      <c r="AP378" s="276">
        <v>2.7E-2</v>
      </c>
      <c r="AQ378" s="276">
        <v>0</v>
      </c>
      <c r="AR378" s="98"/>
    </row>
    <row r="379" spans="1:44" s="48" customFormat="1" ht="47.25" x14ac:dyDescent="0.25">
      <c r="A379" s="274">
        <v>0</v>
      </c>
      <c r="B379" s="275" t="s">
        <v>874</v>
      </c>
      <c r="C379" s="274" t="s">
        <v>385</v>
      </c>
      <c r="D379" s="513">
        <v>0</v>
      </c>
      <c r="E379" s="513">
        <v>0</v>
      </c>
      <c r="F379" s="513">
        <v>0</v>
      </c>
      <c r="G379" s="513">
        <v>0</v>
      </c>
      <c r="H379" s="513">
        <v>0</v>
      </c>
      <c r="I379" s="513">
        <v>0.22643053000000002</v>
      </c>
      <c r="J379" s="513">
        <v>9.6326699999999994E-3</v>
      </c>
      <c r="K379" s="513">
        <v>0.21679786000000001</v>
      </c>
      <c r="L379" s="513">
        <v>0</v>
      </c>
      <c r="M379" s="513">
        <v>0</v>
      </c>
      <c r="N379" s="513">
        <v>0.22643053000000002</v>
      </c>
      <c r="O379" s="513">
        <v>9.6326699999999994E-3</v>
      </c>
      <c r="P379" s="513">
        <v>0.21679786000000001</v>
      </c>
      <c r="Q379" s="513">
        <v>0</v>
      </c>
      <c r="R379" s="513">
        <v>0</v>
      </c>
      <c r="S379" s="513">
        <v>0</v>
      </c>
      <c r="T379" s="513">
        <v>0</v>
      </c>
      <c r="U379" s="513">
        <v>0</v>
      </c>
      <c r="V379" s="513">
        <v>0</v>
      </c>
      <c r="W379" s="513">
        <v>0</v>
      </c>
      <c r="X379" s="513">
        <v>0.23</v>
      </c>
      <c r="Y379" s="513">
        <v>8.0000000000000002E-3</v>
      </c>
      <c r="Z379" s="513">
        <v>0.21199999999999999</v>
      </c>
      <c r="AA379" s="513">
        <v>0</v>
      </c>
      <c r="AB379" s="513">
        <v>1.0000000000000016E-2</v>
      </c>
      <c r="AC379" s="513">
        <v>0.23</v>
      </c>
      <c r="AD379" s="513">
        <v>8.0000000000000002E-3</v>
      </c>
      <c r="AE379" s="513">
        <v>0.21199999999999999</v>
      </c>
      <c r="AF379" s="513">
        <v>0</v>
      </c>
      <c r="AG379" s="513">
        <v>1.0000000000000016E-2</v>
      </c>
      <c r="AH379" s="276">
        <v>0</v>
      </c>
      <c r="AI379" s="276">
        <v>0</v>
      </c>
      <c r="AJ379" s="276">
        <v>0</v>
      </c>
      <c r="AK379" s="276">
        <v>0</v>
      </c>
      <c r="AL379" s="276">
        <v>2015</v>
      </c>
      <c r="AM379" s="276">
        <v>0</v>
      </c>
      <c r="AN379" s="276" t="s">
        <v>576</v>
      </c>
      <c r="AO379" s="276" t="s">
        <v>577</v>
      </c>
      <c r="AP379" s="276">
        <v>0.156</v>
      </c>
      <c r="AQ379" s="276">
        <v>0</v>
      </c>
      <c r="AR379" s="98"/>
    </row>
    <row r="380" spans="1:44" s="48" customFormat="1" ht="78.75" x14ac:dyDescent="0.25">
      <c r="A380" s="274">
        <v>0</v>
      </c>
      <c r="B380" s="275" t="s">
        <v>875</v>
      </c>
      <c r="C380" s="274" t="s">
        <v>385</v>
      </c>
      <c r="D380" s="513">
        <v>0</v>
      </c>
      <c r="E380" s="513">
        <v>0</v>
      </c>
      <c r="F380" s="513">
        <v>0</v>
      </c>
      <c r="G380" s="513">
        <v>0</v>
      </c>
      <c r="H380" s="513">
        <v>0</v>
      </c>
      <c r="I380" s="513">
        <v>0.68520625000000002</v>
      </c>
      <c r="J380" s="513">
        <v>6.4722130000000003E-2</v>
      </c>
      <c r="K380" s="513">
        <v>0.62048411999999997</v>
      </c>
      <c r="L380" s="513">
        <v>0</v>
      </c>
      <c r="M380" s="513">
        <v>0</v>
      </c>
      <c r="N380" s="513">
        <v>0.68520625000000002</v>
      </c>
      <c r="O380" s="513">
        <v>6.4722130000000003E-2</v>
      </c>
      <c r="P380" s="513">
        <v>0.62048411999999997</v>
      </c>
      <c r="Q380" s="513">
        <v>0</v>
      </c>
      <c r="R380" s="513">
        <v>0</v>
      </c>
      <c r="S380" s="513">
        <v>0</v>
      </c>
      <c r="T380" s="513">
        <v>0</v>
      </c>
      <c r="U380" s="513">
        <v>0</v>
      </c>
      <c r="V380" s="513">
        <v>0</v>
      </c>
      <c r="W380" s="513">
        <v>0</v>
      </c>
      <c r="X380" s="513">
        <v>0.61199999999999999</v>
      </c>
      <c r="Y380" s="513">
        <v>5.5E-2</v>
      </c>
      <c r="Z380" s="513">
        <v>0.51500000000000001</v>
      </c>
      <c r="AA380" s="513">
        <v>0</v>
      </c>
      <c r="AB380" s="513">
        <v>4.1999999999999975E-2</v>
      </c>
      <c r="AC380" s="513">
        <v>0.61199999999999999</v>
      </c>
      <c r="AD380" s="513">
        <v>5.5E-2</v>
      </c>
      <c r="AE380" s="513">
        <v>0.51500000000000001</v>
      </c>
      <c r="AF380" s="513">
        <v>0</v>
      </c>
      <c r="AG380" s="513">
        <v>4.1999999999999975E-2</v>
      </c>
      <c r="AH380" s="276">
        <v>0</v>
      </c>
      <c r="AI380" s="276">
        <v>0</v>
      </c>
      <c r="AJ380" s="276" t="s">
        <v>648</v>
      </c>
      <c r="AK380" s="276">
        <v>0.16</v>
      </c>
      <c r="AL380" s="276">
        <v>2015</v>
      </c>
      <c r="AM380" s="276">
        <v>0</v>
      </c>
      <c r="AN380" s="276" t="s">
        <v>576</v>
      </c>
      <c r="AO380" s="276" t="s">
        <v>577</v>
      </c>
      <c r="AP380" s="276">
        <v>6.0999999999999999E-2</v>
      </c>
      <c r="AQ380" s="276">
        <v>0</v>
      </c>
      <c r="AR380" s="98"/>
    </row>
    <row r="381" spans="1:44" s="48" customFormat="1" ht="63" x14ac:dyDescent="0.25">
      <c r="A381" s="274">
        <v>0</v>
      </c>
      <c r="B381" s="275" t="s">
        <v>876</v>
      </c>
      <c r="C381" s="274" t="s">
        <v>385</v>
      </c>
      <c r="D381" s="513">
        <v>0</v>
      </c>
      <c r="E381" s="513">
        <v>0</v>
      </c>
      <c r="F381" s="513">
        <v>0</v>
      </c>
      <c r="G381" s="513">
        <v>0</v>
      </c>
      <c r="H381" s="513">
        <v>0</v>
      </c>
      <c r="I381" s="513">
        <v>3.8783060000000001E-2</v>
      </c>
      <c r="J381" s="513">
        <v>0</v>
      </c>
      <c r="K381" s="513">
        <v>0</v>
      </c>
      <c r="L381" s="513">
        <v>3.8783060000000001E-2</v>
      </c>
      <c r="M381" s="513">
        <v>0</v>
      </c>
      <c r="N381" s="513">
        <v>3.8783060000000001E-2</v>
      </c>
      <c r="O381" s="513">
        <v>0</v>
      </c>
      <c r="P381" s="513">
        <v>0</v>
      </c>
      <c r="Q381" s="513">
        <v>3.8783060000000001E-2</v>
      </c>
      <c r="R381" s="513">
        <v>0</v>
      </c>
      <c r="S381" s="513">
        <v>0</v>
      </c>
      <c r="T381" s="513">
        <v>0</v>
      </c>
      <c r="U381" s="513">
        <v>0</v>
      </c>
      <c r="V381" s="513">
        <v>0</v>
      </c>
      <c r="W381" s="513">
        <v>0</v>
      </c>
      <c r="X381" s="513">
        <v>0.54500000000000004</v>
      </c>
      <c r="Y381" s="513">
        <v>0</v>
      </c>
      <c r="Z381" s="513">
        <v>0.218</v>
      </c>
      <c r="AA381" s="513">
        <v>0.20699999999999999</v>
      </c>
      <c r="AB381" s="513">
        <v>0.12000000000000008</v>
      </c>
      <c r="AC381" s="513">
        <v>0.54500000000000004</v>
      </c>
      <c r="AD381" s="513">
        <v>0</v>
      </c>
      <c r="AE381" s="513">
        <v>0.218</v>
      </c>
      <c r="AF381" s="513">
        <v>0.20699999999999999</v>
      </c>
      <c r="AG381" s="513">
        <v>0.12000000000000008</v>
      </c>
      <c r="AH381" s="276">
        <v>0</v>
      </c>
      <c r="AI381" s="276">
        <v>0</v>
      </c>
      <c r="AJ381" s="276">
        <v>0</v>
      </c>
      <c r="AK381" s="276">
        <v>0</v>
      </c>
      <c r="AL381" s="276">
        <v>2015</v>
      </c>
      <c r="AM381" s="276">
        <v>0</v>
      </c>
      <c r="AN381" s="276" t="s">
        <v>576</v>
      </c>
      <c r="AO381" s="276" t="s">
        <v>577</v>
      </c>
      <c r="AP381" s="276">
        <v>0.1</v>
      </c>
      <c r="AQ381" s="276">
        <v>0</v>
      </c>
      <c r="AR381" s="98"/>
    </row>
    <row r="382" spans="1:44" s="48" customFormat="1" ht="47.25" x14ac:dyDescent="0.25">
      <c r="A382" s="274">
        <v>0</v>
      </c>
      <c r="B382" s="275" t="s">
        <v>877</v>
      </c>
      <c r="C382" s="274" t="s">
        <v>385</v>
      </c>
      <c r="D382" s="513">
        <v>0</v>
      </c>
      <c r="E382" s="513">
        <v>0</v>
      </c>
      <c r="F382" s="513">
        <v>0</v>
      </c>
      <c r="G382" s="513">
        <v>0</v>
      </c>
      <c r="H382" s="513">
        <v>0</v>
      </c>
      <c r="I382" s="513">
        <v>0</v>
      </c>
      <c r="J382" s="513">
        <v>0</v>
      </c>
      <c r="K382" s="513">
        <v>0</v>
      </c>
      <c r="L382" s="513">
        <v>0</v>
      </c>
      <c r="M382" s="513">
        <v>0</v>
      </c>
      <c r="N382" s="513">
        <v>0</v>
      </c>
      <c r="O382" s="513">
        <v>0</v>
      </c>
      <c r="P382" s="513">
        <v>0</v>
      </c>
      <c r="Q382" s="513">
        <v>0</v>
      </c>
      <c r="R382" s="513">
        <v>0</v>
      </c>
      <c r="S382" s="513">
        <v>0</v>
      </c>
      <c r="T382" s="513">
        <v>0</v>
      </c>
      <c r="U382" s="513">
        <v>0</v>
      </c>
      <c r="V382" s="513">
        <v>0</v>
      </c>
      <c r="W382" s="513">
        <v>0</v>
      </c>
      <c r="X382" s="513">
        <v>0.318</v>
      </c>
      <c r="Y382" s="513">
        <v>4.1000000000000002E-2</v>
      </c>
      <c r="Z382" s="513">
        <v>0.2621</v>
      </c>
      <c r="AA382" s="513">
        <v>0</v>
      </c>
      <c r="AB382" s="513">
        <v>1.4900000000000004E-2</v>
      </c>
      <c r="AC382" s="513">
        <v>0.318</v>
      </c>
      <c r="AD382" s="513">
        <v>4.1000000000000002E-2</v>
      </c>
      <c r="AE382" s="513">
        <v>0.2621</v>
      </c>
      <c r="AF382" s="513">
        <v>0</v>
      </c>
      <c r="AG382" s="513">
        <v>1.4900000000000004E-2</v>
      </c>
      <c r="AH382" s="276">
        <v>0</v>
      </c>
      <c r="AI382" s="276">
        <v>0</v>
      </c>
      <c r="AJ382" s="276">
        <v>0</v>
      </c>
      <c r="AK382" s="276">
        <v>0</v>
      </c>
      <c r="AL382" s="276">
        <v>2015</v>
      </c>
      <c r="AM382" s="276">
        <v>0</v>
      </c>
      <c r="AN382" s="276" t="s">
        <v>576</v>
      </c>
      <c r="AO382" s="276" t="s">
        <v>577</v>
      </c>
      <c r="AP382" s="276">
        <v>0.33500000000000002</v>
      </c>
      <c r="AQ382" s="276">
        <v>0</v>
      </c>
      <c r="AR382" s="98"/>
    </row>
    <row r="383" spans="1:44" s="48" customFormat="1" ht="78.75" x14ac:dyDescent="0.25">
      <c r="A383" s="274">
        <v>0</v>
      </c>
      <c r="B383" s="275" t="s">
        <v>878</v>
      </c>
      <c r="C383" s="274" t="s">
        <v>385</v>
      </c>
      <c r="D383" s="513">
        <v>0</v>
      </c>
      <c r="E383" s="513">
        <v>0</v>
      </c>
      <c r="F383" s="513">
        <v>0</v>
      </c>
      <c r="G383" s="513">
        <v>0</v>
      </c>
      <c r="H383" s="513">
        <v>0</v>
      </c>
      <c r="I383" s="513">
        <v>0.73298741000000001</v>
      </c>
      <c r="J383" s="513">
        <v>6.507555000000001E-2</v>
      </c>
      <c r="K383" s="513">
        <v>0.66791186000000002</v>
      </c>
      <c r="L383" s="513">
        <v>0</v>
      </c>
      <c r="M383" s="513">
        <v>0</v>
      </c>
      <c r="N383" s="513">
        <v>0.73298741000000001</v>
      </c>
      <c r="O383" s="513">
        <v>6.507555000000001E-2</v>
      </c>
      <c r="P383" s="513">
        <v>0.66791186000000002</v>
      </c>
      <c r="Q383" s="513">
        <v>0</v>
      </c>
      <c r="R383" s="513">
        <v>0</v>
      </c>
      <c r="S383" s="513">
        <v>0</v>
      </c>
      <c r="T383" s="513">
        <v>0</v>
      </c>
      <c r="U383" s="513">
        <v>0</v>
      </c>
      <c r="V383" s="513">
        <v>0</v>
      </c>
      <c r="W383" s="513">
        <v>0</v>
      </c>
      <c r="X383" s="513">
        <v>0.65700000000000003</v>
      </c>
      <c r="Y383" s="513">
        <v>5.5E-2</v>
      </c>
      <c r="Z383" s="513">
        <v>0.55500000000000005</v>
      </c>
      <c r="AA383" s="513">
        <v>0</v>
      </c>
      <c r="AB383" s="513">
        <v>4.6999999999999979E-2</v>
      </c>
      <c r="AC383" s="513">
        <v>0.65700000000000003</v>
      </c>
      <c r="AD383" s="513">
        <v>5.5E-2</v>
      </c>
      <c r="AE383" s="513">
        <v>0.55500000000000005</v>
      </c>
      <c r="AF383" s="513">
        <v>0</v>
      </c>
      <c r="AG383" s="513">
        <v>4.6999999999999979E-2</v>
      </c>
      <c r="AH383" s="276">
        <v>0</v>
      </c>
      <c r="AI383" s="276">
        <v>0</v>
      </c>
      <c r="AJ383" s="276" t="s">
        <v>648</v>
      </c>
      <c r="AK383" s="276">
        <v>0.16</v>
      </c>
      <c r="AL383" s="276">
        <v>2015</v>
      </c>
      <c r="AM383" s="276">
        <v>0</v>
      </c>
      <c r="AN383" s="276" t="s">
        <v>576</v>
      </c>
      <c r="AO383" s="276" t="s">
        <v>577</v>
      </c>
      <c r="AP383" s="276">
        <v>9.7000000000000003E-2</v>
      </c>
      <c r="AQ383" s="276">
        <v>0</v>
      </c>
      <c r="AR383" s="98"/>
    </row>
    <row r="384" spans="1:44" s="48" customFormat="1" ht="63" x14ac:dyDescent="0.25">
      <c r="A384" s="274">
        <v>0</v>
      </c>
      <c r="B384" s="275" t="s">
        <v>879</v>
      </c>
      <c r="C384" s="274" t="s">
        <v>385</v>
      </c>
      <c r="D384" s="513">
        <v>0</v>
      </c>
      <c r="E384" s="513">
        <v>0</v>
      </c>
      <c r="F384" s="513">
        <v>0</v>
      </c>
      <c r="G384" s="513">
        <v>0</v>
      </c>
      <c r="H384" s="513">
        <v>0</v>
      </c>
      <c r="I384" s="513">
        <v>0</v>
      </c>
      <c r="J384" s="513">
        <v>0</v>
      </c>
      <c r="K384" s="513">
        <v>0</v>
      </c>
      <c r="L384" s="513">
        <v>0</v>
      </c>
      <c r="M384" s="513">
        <v>0</v>
      </c>
      <c r="N384" s="513">
        <v>0</v>
      </c>
      <c r="O384" s="513">
        <v>0</v>
      </c>
      <c r="P384" s="513">
        <v>0</v>
      </c>
      <c r="Q384" s="513">
        <v>0</v>
      </c>
      <c r="R384" s="513">
        <v>0</v>
      </c>
      <c r="S384" s="513">
        <v>0</v>
      </c>
      <c r="T384" s="513">
        <v>0</v>
      </c>
      <c r="U384" s="513">
        <v>0</v>
      </c>
      <c r="V384" s="513">
        <v>0</v>
      </c>
      <c r="W384" s="513">
        <v>0</v>
      </c>
      <c r="X384" s="513">
        <v>1.2857400000000001</v>
      </c>
      <c r="Y384" s="513">
        <v>4.5999999999999999E-2</v>
      </c>
      <c r="Z384" s="513">
        <v>0.745</v>
      </c>
      <c r="AA384" s="513">
        <v>0.34100000000000003</v>
      </c>
      <c r="AB384" s="513">
        <v>0.1537400000000001</v>
      </c>
      <c r="AC384" s="513">
        <v>1.2857400000000001</v>
      </c>
      <c r="AD384" s="513">
        <v>4.5999999999999999E-2</v>
      </c>
      <c r="AE384" s="513">
        <v>0.745</v>
      </c>
      <c r="AF384" s="513">
        <v>0.34100000000000003</v>
      </c>
      <c r="AG384" s="513">
        <v>0.1537400000000001</v>
      </c>
      <c r="AH384" s="276">
        <v>0</v>
      </c>
      <c r="AI384" s="276">
        <v>0</v>
      </c>
      <c r="AJ384" s="276">
        <v>0</v>
      </c>
      <c r="AK384" s="276">
        <v>0</v>
      </c>
      <c r="AL384" s="276">
        <v>2015</v>
      </c>
      <c r="AM384" s="276">
        <v>0</v>
      </c>
      <c r="AN384" s="276" t="s">
        <v>576</v>
      </c>
      <c r="AO384" s="276" t="s">
        <v>577</v>
      </c>
      <c r="AP384" s="276">
        <v>0.94399999999999995</v>
      </c>
      <c r="AQ384" s="276">
        <v>0</v>
      </c>
      <c r="AR384" s="98"/>
    </row>
    <row r="385" spans="1:44" s="48" customFormat="1" ht="31.5" x14ac:dyDescent="0.25">
      <c r="A385" s="274">
        <v>0</v>
      </c>
      <c r="B385" s="275" t="s">
        <v>880</v>
      </c>
      <c r="C385" s="274" t="s">
        <v>385</v>
      </c>
      <c r="D385" s="513">
        <v>0</v>
      </c>
      <c r="E385" s="513">
        <v>0</v>
      </c>
      <c r="F385" s="513">
        <v>0</v>
      </c>
      <c r="G385" s="513">
        <v>0</v>
      </c>
      <c r="H385" s="513">
        <v>0</v>
      </c>
      <c r="I385" s="513">
        <v>4.4999999999999998E-2</v>
      </c>
      <c r="J385" s="513">
        <v>0</v>
      </c>
      <c r="K385" s="513">
        <v>0</v>
      </c>
      <c r="L385" s="513">
        <v>0</v>
      </c>
      <c r="M385" s="513">
        <v>4.4999999999999998E-2</v>
      </c>
      <c r="N385" s="513">
        <v>4.4999999999999998E-2</v>
      </c>
      <c r="O385" s="513">
        <v>0</v>
      </c>
      <c r="P385" s="513">
        <v>0</v>
      </c>
      <c r="Q385" s="513">
        <v>0</v>
      </c>
      <c r="R385" s="513">
        <v>4.4999999999999998E-2</v>
      </c>
      <c r="S385" s="513">
        <v>0</v>
      </c>
      <c r="T385" s="513">
        <v>0</v>
      </c>
      <c r="U385" s="513">
        <v>0</v>
      </c>
      <c r="V385" s="513">
        <v>0</v>
      </c>
      <c r="W385" s="513">
        <v>0</v>
      </c>
      <c r="X385" s="513">
        <v>0.873</v>
      </c>
      <c r="Y385" s="513">
        <v>0.75</v>
      </c>
      <c r="Z385" s="513">
        <v>0</v>
      </c>
      <c r="AA385" s="513">
        <v>0</v>
      </c>
      <c r="AB385" s="513">
        <v>0.123</v>
      </c>
      <c r="AC385" s="513">
        <v>0.873</v>
      </c>
      <c r="AD385" s="513">
        <v>0.75</v>
      </c>
      <c r="AE385" s="513">
        <v>0</v>
      </c>
      <c r="AF385" s="513">
        <v>0</v>
      </c>
      <c r="AG385" s="513">
        <v>0.123</v>
      </c>
      <c r="AH385" s="276">
        <v>0</v>
      </c>
      <c r="AI385" s="276">
        <v>0</v>
      </c>
      <c r="AJ385" s="276">
        <v>0</v>
      </c>
      <c r="AK385" s="276">
        <v>0</v>
      </c>
      <c r="AL385" s="276">
        <v>0</v>
      </c>
      <c r="AM385" s="276">
        <v>0</v>
      </c>
      <c r="AN385" s="276">
        <v>0</v>
      </c>
      <c r="AO385" s="276">
        <v>0</v>
      </c>
      <c r="AP385" s="276">
        <v>0</v>
      </c>
      <c r="AQ385" s="276">
        <v>0</v>
      </c>
      <c r="AR385" s="98"/>
    </row>
    <row r="386" spans="1:44" s="48" customFormat="1" ht="47.25" x14ac:dyDescent="0.25">
      <c r="A386" s="274">
        <v>0</v>
      </c>
      <c r="B386" s="275" t="s">
        <v>881</v>
      </c>
      <c r="C386" s="274" t="s">
        <v>385</v>
      </c>
      <c r="D386" s="513">
        <v>0</v>
      </c>
      <c r="E386" s="513">
        <v>0</v>
      </c>
      <c r="F386" s="513">
        <v>0</v>
      </c>
      <c r="G386" s="513">
        <v>0</v>
      </c>
      <c r="H386" s="513">
        <v>0</v>
      </c>
      <c r="I386" s="513">
        <v>0.12836373000000001</v>
      </c>
      <c r="J386" s="513">
        <v>0</v>
      </c>
      <c r="K386" s="513">
        <v>0</v>
      </c>
      <c r="L386" s="513">
        <v>0.12836373000000001</v>
      </c>
      <c r="M386" s="513">
        <v>0</v>
      </c>
      <c r="N386" s="513">
        <v>0.12836373000000001</v>
      </c>
      <c r="O386" s="513">
        <v>0</v>
      </c>
      <c r="P386" s="513">
        <v>0</v>
      </c>
      <c r="Q386" s="513">
        <v>0.12836373000000001</v>
      </c>
      <c r="R386" s="513">
        <v>0</v>
      </c>
      <c r="S386" s="513">
        <v>0</v>
      </c>
      <c r="T386" s="513">
        <v>0</v>
      </c>
      <c r="U386" s="513">
        <v>0</v>
      </c>
      <c r="V386" s="513">
        <v>0</v>
      </c>
      <c r="W386" s="513">
        <v>0</v>
      </c>
      <c r="X386" s="513">
        <v>0.62399999999999989</v>
      </c>
      <c r="Y386" s="513">
        <v>0</v>
      </c>
      <c r="Z386" s="513">
        <v>0.16700000000000001</v>
      </c>
      <c r="AA386" s="513">
        <v>0.437</v>
      </c>
      <c r="AB386" s="513">
        <v>1.9999999999999962E-2</v>
      </c>
      <c r="AC386" s="513">
        <v>0.62399999999999989</v>
      </c>
      <c r="AD386" s="513">
        <v>0</v>
      </c>
      <c r="AE386" s="513">
        <v>0.16700000000000001</v>
      </c>
      <c r="AF386" s="513">
        <v>0.437</v>
      </c>
      <c r="AG386" s="513">
        <v>1.9999999999999962E-2</v>
      </c>
      <c r="AH386" s="276">
        <v>0</v>
      </c>
      <c r="AI386" s="276">
        <v>0</v>
      </c>
      <c r="AJ386" s="276" t="s">
        <v>648</v>
      </c>
      <c r="AK386" s="276">
        <v>0.1</v>
      </c>
      <c r="AL386" s="276">
        <v>2015</v>
      </c>
      <c r="AM386" s="276">
        <v>0</v>
      </c>
      <c r="AN386" s="276" t="s">
        <v>576</v>
      </c>
      <c r="AO386" s="276" t="s">
        <v>577</v>
      </c>
      <c r="AP386" s="276">
        <v>5.5E-2</v>
      </c>
      <c r="AQ386" s="276">
        <v>0</v>
      </c>
      <c r="AR386" s="98"/>
    </row>
    <row r="387" spans="1:44" s="48" customFormat="1" ht="47.25" x14ac:dyDescent="0.25">
      <c r="A387" s="274">
        <v>0</v>
      </c>
      <c r="B387" s="275" t="s">
        <v>882</v>
      </c>
      <c r="C387" s="274" t="s">
        <v>385</v>
      </c>
      <c r="D387" s="513">
        <v>0</v>
      </c>
      <c r="E387" s="513">
        <v>0</v>
      </c>
      <c r="F387" s="513">
        <v>0</v>
      </c>
      <c r="G387" s="513">
        <v>0</v>
      </c>
      <c r="H387" s="513">
        <v>0</v>
      </c>
      <c r="I387" s="513">
        <v>0</v>
      </c>
      <c r="J387" s="513">
        <v>0</v>
      </c>
      <c r="K387" s="513">
        <v>0</v>
      </c>
      <c r="L387" s="513">
        <v>0</v>
      </c>
      <c r="M387" s="513">
        <v>0</v>
      </c>
      <c r="N387" s="513">
        <v>0</v>
      </c>
      <c r="O387" s="513">
        <v>0</v>
      </c>
      <c r="P387" s="513">
        <v>0</v>
      </c>
      <c r="Q387" s="513">
        <v>0</v>
      </c>
      <c r="R387" s="513">
        <v>0</v>
      </c>
      <c r="S387" s="513">
        <v>0</v>
      </c>
      <c r="T387" s="513">
        <v>0</v>
      </c>
      <c r="U387" s="513">
        <v>0</v>
      </c>
      <c r="V387" s="513">
        <v>0</v>
      </c>
      <c r="W387" s="513">
        <v>0</v>
      </c>
      <c r="X387" s="513">
        <v>7.1999999999999995E-2</v>
      </c>
      <c r="Y387" s="513">
        <v>5.1999999999999998E-2</v>
      </c>
      <c r="Z387" s="513">
        <v>0.02</v>
      </c>
      <c r="AA387" s="513">
        <v>0</v>
      </c>
      <c r="AB387" s="513">
        <v>0</v>
      </c>
      <c r="AC387" s="513">
        <v>7.1999999999999995E-2</v>
      </c>
      <c r="AD387" s="513">
        <v>5.1999999999999998E-2</v>
      </c>
      <c r="AE387" s="513">
        <v>0.02</v>
      </c>
      <c r="AF387" s="513">
        <v>0</v>
      </c>
      <c r="AG387" s="513">
        <v>0</v>
      </c>
      <c r="AH387" s="276">
        <v>0</v>
      </c>
      <c r="AI387" s="276">
        <v>0</v>
      </c>
      <c r="AJ387" s="276">
        <v>0</v>
      </c>
      <c r="AK387" s="276">
        <v>0</v>
      </c>
      <c r="AL387" s="276">
        <v>2015</v>
      </c>
      <c r="AM387" s="276">
        <v>0</v>
      </c>
      <c r="AN387" s="276" t="s">
        <v>576</v>
      </c>
      <c r="AO387" s="276" t="s">
        <v>577</v>
      </c>
      <c r="AP387" s="276">
        <v>0.59099999999999997</v>
      </c>
      <c r="AQ387" s="276">
        <v>0</v>
      </c>
      <c r="AR387" s="98"/>
    </row>
    <row r="388" spans="1:44" s="48" customFormat="1" ht="47.25" x14ac:dyDescent="0.25">
      <c r="A388" s="274">
        <v>0</v>
      </c>
      <c r="B388" s="275" t="s">
        <v>883</v>
      </c>
      <c r="C388" s="274" t="s">
        <v>385</v>
      </c>
      <c r="D388" s="513">
        <v>0</v>
      </c>
      <c r="E388" s="513">
        <v>0</v>
      </c>
      <c r="F388" s="513">
        <v>0</v>
      </c>
      <c r="G388" s="513">
        <v>0</v>
      </c>
      <c r="H388" s="513">
        <v>0</v>
      </c>
      <c r="I388" s="513">
        <v>0</v>
      </c>
      <c r="J388" s="513">
        <v>0</v>
      </c>
      <c r="K388" s="513">
        <v>0</v>
      </c>
      <c r="L388" s="513">
        <v>0</v>
      </c>
      <c r="M388" s="513">
        <v>0</v>
      </c>
      <c r="N388" s="513">
        <v>0</v>
      </c>
      <c r="O388" s="513">
        <v>0</v>
      </c>
      <c r="P388" s="513">
        <v>0</v>
      </c>
      <c r="Q388" s="513">
        <v>0</v>
      </c>
      <c r="R388" s="513">
        <v>0</v>
      </c>
      <c r="S388" s="513">
        <v>0</v>
      </c>
      <c r="T388" s="513">
        <v>0</v>
      </c>
      <c r="U388" s="513">
        <v>0</v>
      </c>
      <c r="V388" s="513">
        <v>0</v>
      </c>
      <c r="W388" s="513">
        <v>0</v>
      </c>
      <c r="X388" s="513">
        <v>0.36799999999999999</v>
      </c>
      <c r="Y388" s="513">
        <v>1.0999999999999999E-2</v>
      </c>
      <c r="Z388" s="513">
        <v>0.34300000000000003</v>
      </c>
      <c r="AA388" s="513">
        <v>0</v>
      </c>
      <c r="AB388" s="513">
        <v>1.3999999999999967E-2</v>
      </c>
      <c r="AC388" s="513">
        <v>0.36799999999999999</v>
      </c>
      <c r="AD388" s="513">
        <v>1.0999999999999999E-2</v>
      </c>
      <c r="AE388" s="513">
        <v>0.34300000000000003</v>
      </c>
      <c r="AF388" s="513">
        <v>0</v>
      </c>
      <c r="AG388" s="513">
        <v>1.3999999999999967E-2</v>
      </c>
      <c r="AH388" s="276">
        <v>0</v>
      </c>
      <c r="AI388" s="276">
        <v>0</v>
      </c>
      <c r="AJ388" s="276">
        <v>0</v>
      </c>
      <c r="AK388" s="276">
        <v>0</v>
      </c>
      <c r="AL388" s="276">
        <v>2015</v>
      </c>
      <c r="AM388" s="276">
        <v>0</v>
      </c>
      <c r="AN388" s="276" t="s">
        <v>576</v>
      </c>
      <c r="AO388" s="276" t="s">
        <v>577</v>
      </c>
      <c r="AP388" s="276">
        <v>0.62</v>
      </c>
      <c r="AQ388" s="276">
        <v>0</v>
      </c>
      <c r="AR388" s="98"/>
    </row>
    <row r="389" spans="1:44" s="48" customFormat="1" ht="63" x14ac:dyDescent="0.25">
      <c r="A389" s="274">
        <v>0</v>
      </c>
      <c r="B389" s="275" t="s">
        <v>884</v>
      </c>
      <c r="C389" s="274" t="s">
        <v>385</v>
      </c>
      <c r="D389" s="513">
        <v>0</v>
      </c>
      <c r="E389" s="513">
        <v>0</v>
      </c>
      <c r="F389" s="513">
        <v>0</v>
      </c>
      <c r="G389" s="513">
        <v>0</v>
      </c>
      <c r="H389" s="513">
        <v>0</v>
      </c>
      <c r="I389" s="513">
        <v>0</v>
      </c>
      <c r="J389" s="513">
        <v>0</v>
      </c>
      <c r="K389" s="513">
        <v>0</v>
      </c>
      <c r="L389" s="513">
        <v>0</v>
      </c>
      <c r="M389" s="513">
        <v>0</v>
      </c>
      <c r="N389" s="513">
        <v>0</v>
      </c>
      <c r="O389" s="513">
        <v>0</v>
      </c>
      <c r="P389" s="513">
        <v>0</v>
      </c>
      <c r="Q389" s="513">
        <v>0</v>
      </c>
      <c r="R389" s="513">
        <v>0</v>
      </c>
      <c r="S389" s="513">
        <v>0</v>
      </c>
      <c r="T389" s="513">
        <v>0</v>
      </c>
      <c r="U389" s="513">
        <v>0</v>
      </c>
      <c r="V389" s="513">
        <v>0</v>
      </c>
      <c r="W389" s="513">
        <v>0</v>
      </c>
      <c r="X389" s="513">
        <v>3.6999999999999998E-2</v>
      </c>
      <c r="Y389" s="513">
        <v>3.6999999999999998E-2</v>
      </c>
      <c r="Z389" s="513">
        <v>0</v>
      </c>
      <c r="AA389" s="513">
        <v>0</v>
      </c>
      <c r="AB389" s="513">
        <v>0</v>
      </c>
      <c r="AC389" s="513">
        <v>3.6999999999999998E-2</v>
      </c>
      <c r="AD389" s="513">
        <v>3.6999999999999998E-2</v>
      </c>
      <c r="AE389" s="513">
        <v>0</v>
      </c>
      <c r="AF389" s="513">
        <v>0</v>
      </c>
      <c r="AG389" s="513">
        <v>0</v>
      </c>
      <c r="AH389" s="276">
        <v>0</v>
      </c>
      <c r="AI389" s="276">
        <v>0</v>
      </c>
      <c r="AJ389" s="276">
        <v>0</v>
      </c>
      <c r="AK389" s="276">
        <v>0</v>
      </c>
      <c r="AL389" s="276">
        <v>0</v>
      </c>
      <c r="AM389" s="276">
        <v>0</v>
      </c>
      <c r="AN389" s="276">
        <v>0</v>
      </c>
      <c r="AO389" s="276">
        <v>0</v>
      </c>
      <c r="AP389" s="276">
        <v>0</v>
      </c>
      <c r="AQ389" s="276">
        <v>0</v>
      </c>
      <c r="AR389" s="98"/>
    </row>
    <row r="390" spans="1:44" s="48" customFormat="1" ht="63" x14ac:dyDescent="0.25">
      <c r="A390" s="274">
        <v>0</v>
      </c>
      <c r="B390" s="275" t="s">
        <v>885</v>
      </c>
      <c r="C390" s="274" t="s">
        <v>385</v>
      </c>
      <c r="D390" s="513">
        <v>0</v>
      </c>
      <c r="E390" s="513">
        <v>0</v>
      </c>
      <c r="F390" s="513">
        <v>0</v>
      </c>
      <c r="G390" s="513">
        <v>0</v>
      </c>
      <c r="H390" s="513">
        <v>0</v>
      </c>
      <c r="I390" s="513">
        <v>0</v>
      </c>
      <c r="J390" s="513">
        <v>0</v>
      </c>
      <c r="K390" s="513">
        <v>0</v>
      </c>
      <c r="L390" s="513">
        <v>0</v>
      </c>
      <c r="M390" s="513">
        <v>0</v>
      </c>
      <c r="N390" s="513">
        <v>0</v>
      </c>
      <c r="O390" s="513">
        <v>0</v>
      </c>
      <c r="P390" s="513">
        <v>0</v>
      </c>
      <c r="Q390" s="513">
        <v>0</v>
      </c>
      <c r="R390" s="513">
        <v>0</v>
      </c>
      <c r="S390" s="513">
        <v>0</v>
      </c>
      <c r="T390" s="513">
        <v>0</v>
      </c>
      <c r="U390" s="513">
        <v>0</v>
      </c>
      <c r="V390" s="513">
        <v>0</v>
      </c>
      <c r="W390" s="513">
        <v>0</v>
      </c>
      <c r="X390" s="513">
        <v>7.4999999999999997E-2</v>
      </c>
      <c r="Y390" s="513">
        <v>1.7000000000000001E-2</v>
      </c>
      <c r="Z390" s="513">
        <v>0</v>
      </c>
      <c r="AA390" s="513">
        <v>0</v>
      </c>
      <c r="AB390" s="513">
        <v>5.7999999999999996E-2</v>
      </c>
      <c r="AC390" s="513">
        <v>7.4999999999999997E-2</v>
      </c>
      <c r="AD390" s="513">
        <v>1.7000000000000001E-2</v>
      </c>
      <c r="AE390" s="513">
        <v>0</v>
      </c>
      <c r="AF390" s="513">
        <v>0</v>
      </c>
      <c r="AG390" s="513">
        <v>5.7999999999999996E-2</v>
      </c>
      <c r="AH390" s="276">
        <v>0</v>
      </c>
      <c r="AI390" s="276">
        <v>0</v>
      </c>
      <c r="AJ390" s="276">
        <v>0</v>
      </c>
      <c r="AK390" s="276">
        <v>0</v>
      </c>
      <c r="AL390" s="276">
        <v>2015</v>
      </c>
      <c r="AM390" s="276">
        <v>0</v>
      </c>
      <c r="AN390" s="276" t="s">
        <v>576</v>
      </c>
      <c r="AO390" s="276" t="s">
        <v>577</v>
      </c>
      <c r="AP390" s="276">
        <v>0.02</v>
      </c>
      <c r="AQ390" s="276">
        <v>0</v>
      </c>
      <c r="AR390" s="98"/>
    </row>
    <row r="391" spans="1:44" s="48" customFormat="1" ht="126" x14ac:dyDescent="0.25">
      <c r="A391" s="274">
        <v>0</v>
      </c>
      <c r="B391" s="275" t="s">
        <v>886</v>
      </c>
      <c r="C391" s="274" t="s">
        <v>385</v>
      </c>
      <c r="D391" s="513">
        <v>0</v>
      </c>
      <c r="E391" s="513">
        <v>0</v>
      </c>
      <c r="F391" s="513">
        <v>0</v>
      </c>
      <c r="G391" s="513">
        <v>0</v>
      </c>
      <c r="H391" s="513">
        <v>0</v>
      </c>
      <c r="I391" s="513">
        <v>0.14849746999999999</v>
      </c>
      <c r="J391" s="513">
        <v>0</v>
      </c>
      <c r="K391" s="513">
        <v>0</v>
      </c>
      <c r="L391" s="513">
        <v>0.14849746999999999</v>
      </c>
      <c r="M391" s="513">
        <v>0</v>
      </c>
      <c r="N391" s="513">
        <v>0.14849746999999999</v>
      </c>
      <c r="O391" s="513">
        <v>0</v>
      </c>
      <c r="P391" s="513">
        <v>0</v>
      </c>
      <c r="Q391" s="513">
        <v>0.14849746999999999</v>
      </c>
      <c r="R391" s="513">
        <v>0</v>
      </c>
      <c r="S391" s="513">
        <v>0</v>
      </c>
      <c r="T391" s="513">
        <v>0</v>
      </c>
      <c r="U391" s="513">
        <v>0</v>
      </c>
      <c r="V391" s="513">
        <v>0</v>
      </c>
      <c r="W391" s="513">
        <v>0</v>
      </c>
      <c r="X391" s="513">
        <v>1.0109999999999999</v>
      </c>
      <c r="Y391" s="513">
        <v>6.5000000000000002E-2</v>
      </c>
      <c r="Z391" s="513">
        <v>0.52400000000000002</v>
      </c>
      <c r="AA391" s="513">
        <v>0.25700000000000001</v>
      </c>
      <c r="AB391" s="513">
        <v>0.16499999999999987</v>
      </c>
      <c r="AC391" s="513">
        <v>1.0109999999999999</v>
      </c>
      <c r="AD391" s="513">
        <v>6.5000000000000002E-2</v>
      </c>
      <c r="AE391" s="513">
        <v>0.52400000000000002</v>
      </c>
      <c r="AF391" s="513">
        <v>0.25700000000000001</v>
      </c>
      <c r="AG391" s="513">
        <v>0.16499999999999987</v>
      </c>
      <c r="AH391" s="276">
        <v>0</v>
      </c>
      <c r="AI391" s="276">
        <v>0</v>
      </c>
      <c r="AJ391" s="276" t="s">
        <v>648</v>
      </c>
      <c r="AK391" s="276">
        <v>0.26</v>
      </c>
      <c r="AL391" s="276">
        <v>2015</v>
      </c>
      <c r="AM391" s="276">
        <v>0</v>
      </c>
      <c r="AN391" s="276" t="s">
        <v>576</v>
      </c>
      <c r="AO391" s="276" t="s">
        <v>577</v>
      </c>
      <c r="AP391" s="276">
        <v>0.85499999999999998</v>
      </c>
      <c r="AQ391" s="276">
        <v>0</v>
      </c>
      <c r="AR391" s="98"/>
    </row>
    <row r="392" spans="1:44" s="48" customFormat="1" ht="47.25" x14ac:dyDescent="0.25">
      <c r="A392" s="274">
        <v>0</v>
      </c>
      <c r="B392" s="275" t="s">
        <v>887</v>
      </c>
      <c r="C392" s="274" t="s">
        <v>385</v>
      </c>
      <c r="D392" s="513">
        <v>0</v>
      </c>
      <c r="E392" s="513">
        <v>0</v>
      </c>
      <c r="F392" s="513">
        <v>0</v>
      </c>
      <c r="G392" s="513">
        <v>0</v>
      </c>
      <c r="H392" s="513">
        <v>0</v>
      </c>
      <c r="I392" s="513">
        <v>1.76850475</v>
      </c>
      <c r="J392" s="513">
        <v>5.5321799999999997E-2</v>
      </c>
      <c r="K392" s="513">
        <v>0</v>
      </c>
      <c r="L392" s="513">
        <v>1.7028249099999999</v>
      </c>
      <c r="M392" s="513">
        <v>1.0358040000000001E-2</v>
      </c>
      <c r="N392" s="513">
        <v>1.76850475</v>
      </c>
      <c r="O392" s="513">
        <v>5.5321799999999997E-2</v>
      </c>
      <c r="P392" s="513">
        <v>0</v>
      </c>
      <c r="Q392" s="513">
        <v>1.7028249099999999</v>
      </c>
      <c r="R392" s="513">
        <v>1.0358040000000001E-2</v>
      </c>
      <c r="S392" s="513">
        <v>0</v>
      </c>
      <c r="T392" s="513">
        <v>0</v>
      </c>
      <c r="U392" s="513">
        <v>0</v>
      </c>
      <c r="V392" s="513">
        <v>0</v>
      </c>
      <c r="W392" s="513">
        <v>0</v>
      </c>
      <c r="X392" s="513">
        <v>0.90200000000000002</v>
      </c>
      <c r="Y392" s="513">
        <v>4.7E-2</v>
      </c>
      <c r="Z392" s="513">
        <v>0.73799999999999999</v>
      </c>
      <c r="AA392" s="513">
        <v>0</v>
      </c>
      <c r="AB392" s="513">
        <v>0.11700000000000003</v>
      </c>
      <c r="AC392" s="513">
        <v>0.90200000000000002</v>
      </c>
      <c r="AD392" s="513">
        <v>4.7E-2</v>
      </c>
      <c r="AE392" s="513">
        <v>0.73799999999999999</v>
      </c>
      <c r="AF392" s="513">
        <v>0</v>
      </c>
      <c r="AG392" s="513">
        <v>0.11700000000000003</v>
      </c>
      <c r="AH392" s="276">
        <v>0</v>
      </c>
      <c r="AI392" s="276">
        <v>0</v>
      </c>
      <c r="AJ392" s="276">
        <v>0</v>
      </c>
      <c r="AK392" s="276">
        <v>0.16</v>
      </c>
      <c r="AL392" s="276">
        <v>2015</v>
      </c>
      <c r="AM392" s="276">
        <v>0</v>
      </c>
      <c r="AN392" s="276" t="s">
        <v>576</v>
      </c>
      <c r="AO392" s="276" t="s">
        <v>577</v>
      </c>
      <c r="AP392" s="276">
        <v>0.31</v>
      </c>
      <c r="AQ392" s="276">
        <v>0</v>
      </c>
      <c r="AR392" s="98"/>
    </row>
    <row r="393" spans="1:44" s="48" customFormat="1" ht="47.25" x14ac:dyDescent="0.25">
      <c r="A393" s="274">
        <v>0</v>
      </c>
      <c r="B393" s="275" t="s">
        <v>888</v>
      </c>
      <c r="C393" s="274" t="s">
        <v>385</v>
      </c>
      <c r="D393" s="513">
        <v>0</v>
      </c>
      <c r="E393" s="513">
        <v>0</v>
      </c>
      <c r="F393" s="513">
        <v>0</v>
      </c>
      <c r="G393" s="513">
        <v>0</v>
      </c>
      <c r="H393" s="513">
        <v>0</v>
      </c>
      <c r="I393" s="513">
        <v>0.67947656000000001</v>
      </c>
      <c r="J393" s="513">
        <v>0</v>
      </c>
      <c r="K393" s="513">
        <v>0</v>
      </c>
      <c r="L393" s="513">
        <v>0.67947656000000001</v>
      </c>
      <c r="M393" s="513">
        <v>0</v>
      </c>
      <c r="N393" s="513">
        <v>0.67947656000000001</v>
      </c>
      <c r="O393" s="513">
        <v>0</v>
      </c>
      <c r="P393" s="513">
        <v>0</v>
      </c>
      <c r="Q393" s="513">
        <v>0.67947656000000001</v>
      </c>
      <c r="R393" s="513">
        <v>0</v>
      </c>
      <c r="S393" s="513">
        <v>0</v>
      </c>
      <c r="T393" s="513">
        <v>0</v>
      </c>
      <c r="U393" s="513">
        <v>0</v>
      </c>
      <c r="V393" s="513">
        <v>0</v>
      </c>
      <c r="W393" s="513">
        <v>0</v>
      </c>
      <c r="X393" s="513">
        <v>0.621</v>
      </c>
      <c r="Y393" s="513">
        <v>0</v>
      </c>
      <c r="Z393" s="513">
        <v>0.40799999999999997</v>
      </c>
      <c r="AA393" s="513">
        <v>0.13700000000000001</v>
      </c>
      <c r="AB393" s="513">
        <v>7.6000000000000012E-2</v>
      </c>
      <c r="AC393" s="513">
        <v>0.621</v>
      </c>
      <c r="AD393" s="513">
        <v>0</v>
      </c>
      <c r="AE393" s="513">
        <v>0.40799999999999997</v>
      </c>
      <c r="AF393" s="513">
        <v>0.13700000000000001</v>
      </c>
      <c r="AG393" s="513">
        <v>7.6000000000000012E-2</v>
      </c>
      <c r="AH393" s="276">
        <v>0</v>
      </c>
      <c r="AI393" s="276">
        <v>0</v>
      </c>
      <c r="AJ393" s="276">
        <v>0</v>
      </c>
      <c r="AK393" s="276">
        <v>0</v>
      </c>
      <c r="AL393" s="276">
        <v>0</v>
      </c>
      <c r="AM393" s="276">
        <v>0</v>
      </c>
      <c r="AN393" s="276">
        <v>0</v>
      </c>
      <c r="AO393" s="276">
        <v>0</v>
      </c>
      <c r="AP393" s="276">
        <v>0</v>
      </c>
      <c r="AQ393" s="276">
        <v>0</v>
      </c>
      <c r="AR393" s="98"/>
    </row>
    <row r="394" spans="1:44" s="48" customFormat="1" ht="63" x14ac:dyDescent="0.25">
      <c r="A394" s="274">
        <v>0</v>
      </c>
      <c r="B394" s="275" t="s">
        <v>889</v>
      </c>
      <c r="C394" s="274" t="s">
        <v>385</v>
      </c>
      <c r="D394" s="513">
        <v>0</v>
      </c>
      <c r="E394" s="513">
        <v>0</v>
      </c>
      <c r="F394" s="513">
        <v>0</v>
      </c>
      <c r="G394" s="513">
        <v>0</v>
      </c>
      <c r="H394" s="513">
        <v>0</v>
      </c>
      <c r="I394" s="513">
        <v>0</v>
      </c>
      <c r="J394" s="513">
        <v>0</v>
      </c>
      <c r="K394" s="513">
        <v>0</v>
      </c>
      <c r="L394" s="513">
        <v>0</v>
      </c>
      <c r="M394" s="513">
        <v>0</v>
      </c>
      <c r="N394" s="513">
        <v>0</v>
      </c>
      <c r="O394" s="513">
        <v>0</v>
      </c>
      <c r="P394" s="513">
        <v>0</v>
      </c>
      <c r="Q394" s="513">
        <v>0</v>
      </c>
      <c r="R394" s="513">
        <v>0</v>
      </c>
      <c r="S394" s="513">
        <v>0</v>
      </c>
      <c r="T394" s="513">
        <v>0</v>
      </c>
      <c r="U394" s="513">
        <v>0</v>
      </c>
      <c r="V394" s="513">
        <v>0</v>
      </c>
      <c r="W394" s="513">
        <v>0</v>
      </c>
      <c r="X394" s="513">
        <v>0.48399999999999999</v>
      </c>
      <c r="Y394" s="513">
        <v>0</v>
      </c>
      <c r="Z394" s="513">
        <v>0.46800000000000003</v>
      </c>
      <c r="AA394" s="513">
        <v>0</v>
      </c>
      <c r="AB394" s="513">
        <v>1.5999999999999959E-2</v>
      </c>
      <c r="AC394" s="513">
        <v>0.48399999999999999</v>
      </c>
      <c r="AD394" s="513">
        <v>0</v>
      </c>
      <c r="AE394" s="513">
        <v>0.46800000000000003</v>
      </c>
      <c r="AF394" s="513">
        <v>0</v>
      </c>
      <c r="AG394" s="513">
        <v>1.5999999999999959E-2</v>
      </c>
      <c r="AH394" s="276">
        <v>0</v>
      </c>
      <c r="AI394" s="276">
        <v>0</v>
      </c>
      <c r="AJ394" s="276" t="s">
        <v>648</v>
      </c>
      <c r="AK394" s="276">
        <v>0.1</v>
      </c>
      <c r="AL394" s="276">
        <v>2015</v>
      </c>
      <c r="AM394" s="276">
        <v>0</v>
      </c>
      <c r="AN394" s="276" t="s">
        <v>576</v>
      </c>
      <c r="AO394" s="276" t="s">
        <v>577</v>
      </c>
      <c r="AP394" s="276">
        <v>0.04</v>
      </c>
      <c r="AQ394" s="276">
        <v>0</v>
      </c>
      <c r="AR394" s="98"/>
    </row>
    <row r="395" spans="1:44" s="48" customFormat="1" ht="63" x14ac:dyDescent="0.25">
      <c r="A395" s="274">
        <v>0</v>
      </c>
      <c r="B395" s="275" t="s">
        <v>984</v>
      </c>
      <c r="C395" s="274" t="s">
        <v>385</v>
      </c>
      <c r="D395" s="513">
        <v>0</v>
      </c>
      <c r="E395" s="513">
        <v>0</v>
      </c>
      <c r="F395" s="513">
        <v>0</v>
      </c>
      <c r="G395" s="513">
        <v>0</v>
      </c>
      <c r="H395" s="513">
        <v>0</v>
      </c>
      <c r="I395" s="513">
        <v>0</v>
      </c>
      <c r="J395" s="513">
        <v>0</v>
      </c>
      <c r="K395" s="513">
        <v>0</v>
      </c>
      <c r="L395" s="513">
        <v>0</v>
      </c>
      <c r="M395" s="513">
        <v>0</v>
      </c>
      <c r="N395" s="513">
        <v>0</v>
      </c>
      <c r="O395" s="513">
        <v>0</v>
      </c>
      <c r="P395" s="513">
        <v>0</v>
      </c>
      <c r="Q395" s="513">
        <v>0</v>
      </c>
      <c r="R395" s="513">
        <v>0</v>
      </c>
      <c r="S395" s="513">
        <v>0</v>
      </c>
      <c r="T395" s="513">
        <v>0</v>
      </c>
      <c r="U395" s="513">
        <v>0</v>
      </c>
      <c r="V395" s="513">
        <v>0</v>
      </c>
      <c r="W395" s="513">
        <v>0</v>
      </c>
      <c r="X395" s="513">
        <v>0.64900000000000002</v>
      </c>
      <c r="Y395" s="513">
        <v>0</v>
      </c>
      <c r="Z395" s="513">
        <v>0.16200000000000001</v>
      </c>
      <c r="AA395" s="513">
        <v>0.45900000000000002</v>
      </c>
      <c r="AB395" s="513">
        <v>2.7999999999999969E-2</v>
      </c>
      <c r="AC395" s="513">
        <v>0.64900000000000002</v>
      </c>
      <c r="AD395" s="513">
        <v>0</v>
      </c>
      <c r="AE395" s="513">
        <v>0.16200000000000001</v>
      </c>
      <c r="AF395" s="513">
        <v>0.45900000000000002</v>
      </c>
      <c r="AG395" s="513">
        <v>2.7999999999999969E-2</v>
      </c>
      <c r="AH395" s="276">
        <v>0</v>
      </c>
      <c r="AI395" s="276">
        <v>0</v>
      </c>
      <c r="AJ395" s="276">
        <v>0</v>
      </c>
      <c r="AK395" s="276">
        <v>0</v>
      </c>
      <c r="AL395" s="276">
        <v>0</v>
      </c>
      <c r="AM395" s="276">
        <v>0</v>
      </c>
      <c r="AN395" s="276">
        <v>0</v>
      </c>
      <c r="AO395" s="276">
        <v>0</v>
      </c>
      <c r="AP395" s="276">
        <v>0</v>
      </c>
      <c r="AQ395" s="276">
        <v>0</v>
      </c>
      <c r="AR395" s="98"/>
    </row>
    <row r="396" spans="1:44" s="48" customFormat="1" ht="47.25" x14ac:dyDescent="0.25">
      <c r="A396" s="274">
        <v>0</v>
      </c>
      <c r="B396" s="275" t="s">
        <v>985</v>
      </c>
      <c r="C396" s="274" t="s">
        <v>385</v>
      </c>
      <c r="D396" s="513">
        <v>0</v>
      </c>
      <c r="E396" s="513">
        <v>0</v>
      </c>
      <c r="F396" s="513">
        <v>0</v>
      </c>
      <c r="G396" s="513">
        <v>0</v>
      </c>
      <c r="H396" s="513">
        <v>0</v>
      </c>
      <c r="I396" s="513">
        <v>0</v>
      </c>
      <c r="J396" s="513">
        <v>0</v>
      </c>
      <c r="K396" s="513">
        <v>0</v>
      </c>
      <c r="L396" s="513">
        <v>0</v>
      </c>
      <c r="M396" s="513">
        <v>0</v>
      </c>
      <c r="N396" s="513">
        <v>0</v>
      </c>
      <c r="O396" s="513">
        <v>0</v>
      </c>
      <c r="P396" s="513">
        <v>0</v>
      </c>
      <c r="Q396" s="513">
        <v>0</v>
      </c>
      <c r="R396" s="513">
        <v>0</v>
      </c>
      <c r="S396" s="513">
        <v>0</v>
      </c>
      <c r="T396" s="513">
        <v>0</v>
      </c>
      <c r="U396" s="513">
        <v>0</v>
      </c>
      <c r="V396" s="513">
        <v>0</v>
      </c>
      <c r="W396" s="513">
        <v>0</v>
      </c>
      <c r="X396" s="513">
        <v>0.88200000000000001</v>
      </c>
      <c r="Y396" s="513">
        <v>0.10299999999999999</v>
      </c>
      <c r="Z396" s="513">
        <v>0.77900000000000003</v>
      </c>
      <c r="AA396" s="513">
        <v>0</v>
      </c>
      <c r="AB396" s="513">
        <v>0</v>
      </c>
      <c r="AC396" s="513">
        <v>0.88200000000000001</v>
      </c>
      <c r="AD396" s="513">
        <v>0.10299999999999999</v>
      </c>
      <c r="AE396" s="513">
        <v>0.77900000000000003</v>
      </c>
      <c r="AF396" s="513">
        <v>0</v>
      </c>
      <c r="AG396" s="513">
        <v>0</v>
      </c>
      <c r="AH396" s="276">
        <v>0</v>
      </c>
      <c r="AI396" s="276">
        <v>0</v>
      </c>
      <c r="AJ396" s="276">
        <v>0</v>
      </c>
      <c r="AK396" s="276">
        <v>0</v>
      </c>
      <c r="AL396" s="276">
        <v>0</v>
      </c>
      <c r="AM396" s="276">
        <v>0</v>
      </c>
      <c r="AN396" s="276">
        <v>0</v>
      </c>
      <c r="AO396" s="276">
        <v>0</v>
      </c>
      <c r="AP396" s="276">
        <v>0</v>
      </c>
      <c r="AQ396" s="276">
        <v>0</v>
      </c>
      <c r="AR396" s="98"/>
    </row>
    <row r="397" spans="1:44" s="48" customFormat="1" ht="63" x14ac:dyDescent="0.25">
      <c r="A397" s="274">
        <v>0</v>
      </c>
      <c r="B397" s="275" t="s">
        <v>986</v>
      </c>
      <c r="C397" s="274" t="s">
        <v>385</v>
      </c>
      <c r="D397" s="513">
        <v>0</v>
      </c>
      <c r="E397" s="513">
        <v>0</v>
      </c>
      <c r="F397" s="513">
        <v>0</v>
      </c>
      <c r="G397" s="513">
        <v>0</v>
      </c>
      <c r="H397" s="513">
        <v>0</v>
      </c>
      <c r="I397" s="513">
        <v>0</v>
      </c>
      <c r="J397" s="513">
        <v>0</v>
      </c>
      <c r="K397" s="513">
        <v>0</v>
      </c>
      <c r="L397" s="513">
        <v>0</v>
      </c>
      <c r="M397" s="513">
        <v>0</v>
      </c>
      <c r="N397" s="513">
        <v>0</v>
      </c>
      <c r="O397" s="513">
        <v>0</v>
      </c>
      <c r="P397" s="513">
        <v>0</v>
      </c>
      <c r="Q397" s="513">
        <v>0</v>
      </c>
      <c r="R397" s="513">
        <v>0</v>
      </c>
      <c r="S397" s="513">
        <v>0</v>
      </c>
      <c r="T397" s="513">
        <v>0</v>
      </c>
      <c r="U397" s="513">
        <v>0</v>
      </c>
      <c r="V397" s="513">
        <v>0</v>
      </c>
      <c r="W397" s="513">
        <v>0</v>
      </c>
      <c r="X397" s="513">
        <v>3.1E-2</v>
      </c>
      <c r="Y397" s="513">
        <v>3.1E-2</v>
      </c>
      <c r="Z397" s="513">
        <v>0</v>
      </c>
      <c r="AA397" s="513">
        <v>0</v>
      </c>
      <c r="AB397" s="513">
        <v>0</v>
      </c>
      <c r="AC397" s="513">
        <v>3.1E-2</v>
      </c>
      <c r="AD397" s="513">
        <v>3.1E-2</v>
      </c>
      <c r="AE397" s="513">
        <v>0</v>
      </c>
      <c r="AF397" s="513">
        <v>0</v>
      </c>
      <c r="AG397" s="513">
        <v>0</v>
      </c>
      <c r="AH397" s="276">
        <v>0</v>
      </c>
      <c r="AI397" s="276">
        <v>0</v>
      </c>
      <c r="AJ397" s="276">
        <v>0</v>
      </c>
      <c r="AK397" s="276">
        <v>0</v>
      </c>
      <c r="AL397" s="276">
        <v>0</v>
      </c>
      <c r="AM397" s="276">
        <v>0</v>
      </c>
      <c r="AN397" s="276">
        <v>0</v>
      </c>
      <c r="AO397" s="276">
        <v>0</v>
      </c>
      <c r="AP397" s="276">
        <v>0</v>
      </c>
      <c r="AQ397" s="276">
        <v>0</v>
      </c>
      <c r="AR397" s="98"/>
    </row>
    <row r="398" spans="1:44" s="48" customFormat="1" ht="47.25" x14ac:dyDescent="0.25">
      <c r="A398" s="274">
        <v>0</v>
      </c>
      <c r="B398" s="275" t="s">
        <v>987</v>
      </c>
      <c r="C398" s="274" t="s">
        <v>385</v>
      </c>
      <c r="D398" s="513">
        <v>0</v>
      </c>
      <c r="E398" s="513">
        <v>0</v>
      </c>
      <c r="F398" s="513">
        <v>0</v>
      </c>
      <c r="G398" s="513">
        <v>0</v>
      </c>
      <c r="H398" s="513">
        <v>0</v>
      </c>
      <c r="I398" s="513">
        <v>0</v>
      </c>
      <c r="J398" s="513">
        <v>0</v>
      </c>
      <c r="K398" s="513">
        <v>0</v>
      </c>
      <c r="L398" s="513">
        <v>0</v>
      </c>
      <c r="M398" s="513">
        <v>0</v>
      </c>
      <c r="N398" s="513">
        <v>0</v>
      </c>
      <c r="O398" s="513">
        <v>0</v>
      </c>
      <c r="P398" s="513">
        <v>0</v>
      </c>
      <c r="Q398" s="513">
        <v>0</v>
      </c>
      <c r="R398" s="513">
        <v>0</v>
      </c>
      <c r="S398" s="513">
        <v>0</v>
      </c>
      <c r="T398" s="513">
        <v>0</v>
      </c>
      <c r="U398" s="513">
        <v>0</v>
      </c>
      <c r="V398" s="513">
        <v>0</v>
      </c>
      <c r="W398" s="513">
        <v>0</v>
      </c>
      <c r="X398" s="513">
        <v>0.89</v>
      </c>
      <c r="Y398" s="513">
        <v>4.1000000000000002E-2</v>
      </c>
      <c r="Z398" s="513">
        <v>0.83799999999999997</v>
      </c>
      <c r="AA398" s="513">
        <v>0</v>
      </c>
      <c r="AB398" s="513">
        <v>1.1000000000000044E-2</v>
      </c>
      <c r="AC398" s="513">
        <v>0.89</v>
      </c>
      <c r="AD398" s="513">
        <v>4.1000000000000002E-2</v>
      </c>
      <c r="AE398" s="513">
        <v>0.83799999999999997</v>
      </c>
      <c r="AF398" s="513">
        <v>0</v>
      </c>
      <c r="AG398" s="513">
        <v>1.1000000000000044E-2</v>
      </c>
      <c r="AH398" s="276">
        <v>0</v>
      </c>
      <c r="AI398" s="276">
        <v>0</v>
      </c>
      <c r="AJ398" s="276">
        <v>0</v>
      </c>
      <c r="AK398" s="276">
        <v>0</v>
      </c>
      <c r="AL398" s="276">
        <v>2015</v>
      </c>
      <c r="AM398" s="276">
        <v>0</v>
      </c>
      <c r="AN398" s="276" t="s">
        <v>576</v>
      </c>
      <c r="AO398" s="276" t="s">
        <v>577</v>
      </c>
      <c r="AP398" s="276">
        <v>0.63</v>
      </c>
      <c r="AQ398" s="276">
        <v>0</v>
      </c>
      <c r="AR398" s="98"/>
    </row>
    <row r="399" spans="1:44" s="48" customFormat="1" ht="47.25" x14ac:dyDescent="0.25">
      <c r="A399" s="274">
        <v>0</v>
      </c>
      <c r="B399" s="275" t="s">
        <v>988</v>
      </c>
      <c r="C399" s="274" t="s">
        <v>385</v>
      </c>
      <c r="D399" s="513">
        <v>0</v>
      </c>
      <c r="E399" s="513">
        <v>0</v>
      </c>
      <c r="F399" s="513">
        <v>0</v>
      </c>
      <c r="G399" s="513">
        <v>0</v>
      </c>
      <c r="H399" s="513">
        <v>0</v>
      </c>
      <c r="I399" s="513">
        <v>0</v>
      </c>
      <c r="J399" s="513">
        <v>0</v>
      </c>
      <c r="K399" s="513">
        <v>0</v>
      </c>
      <c r="L399" s="513">
        <v>0</v>
      </c>
      <c r="M399" s="513">
        <v>0</v>
      </c>
      <c r="N399" s="513">
        <v>0</v>
      </c>
      <c r="O399" s="513">
        <v>0</v>
      </c>
      <c r="P399" s="513">
        <v>0</v>
      </c>
      <c r="Q399" s="513">
        <v>0</v>
      </c>
      <c r="R399" s="513">
        <v>0</v>
      </c>
      <c r="S399" s="513">
        <v>0</v>
      </c>
      <c r="T399" s="513">
        <v>0</v>
      </c>
      <c r="U399" s="513">
        <v>0</v>
      </c>
      <c r="V399" s="513">
        <v>0</v>
      </c>
      <c r="W399" s="513">
        <v>0</v>
      </c>
      <c r="X399" s="513">
        <v>4.9000000000000002E-2</v>
      </c>
      <c r="Y399" s="513">
        <v>0</v>
      </c>
      <c r="Z399" s="513">
        <v>4.9000000000000002E-2</v>
      </c>
      <c r="AA399" s="513">
        <v>0</v>
      </c>
      <c r="AB399" s="513">
        <v>0</v>
      </c>
      <c r="AC399" s="513">
        <v>4.9000000000000002E-2</v>
      </c>
      <c r="AD399" s="513">
        <v>0</v>
      </c>
      <c r="AE399" s="513">
        <v>4.9000000000000002E-2</v>
      </c>
      <c r="AF399" s="513">
        <v>0</v>
      </c>
      <c r="AG399" s="513">
        <v>0</v>
      </c>
      <c r="AH399" s="276">
        <v>0</v>
      </c>
      <c r="AI399" s="276">
        <v>0</v>
      </c>
      <c r="AJ399" s="276">
        <v>0</v>
      </c>
      <c r="AK399" s="276">
        <v>0</v>
      </c>
      <c r="AL399" s="276">
        <v>0</v>
      </c>
      <c r="AM399" s="276">
        <v>0</v>
      </c>
      <c r="AN399" s="276">
        <v>0</v>
      </c>
      <c r="AO399" s="276">
        <v>0</v>
      </c>
      <c r="AP399" s="276">
        <v>0</v>
      </c>
      <c r="AQ399" s="276">
        <v>0</v>
      </c>
      <c r="AR399" s="98"/>
    </row>
    <row r="400" spans="1:44" s="48" customFormat="1" ht="47.25" x14ac:dyDescent="0.25">
      <c r="A400" s="274">
        <v>0</v>
      </c>
      <c r="B400" s="275" t="s">
        <v>989</v>
      </c>
      <c r="C400" s="274" t="s">
        <v>385</v>
      </c>
      <c r="D400" s="513">
        <v>0</v>
      </c>
      <c r="E400" s="513">
        <v>0</v>
      </c>
      <c r="F400" s="513">
        <v>0</v>
      </c>
      <c r="G400" s="513">
        <v>0</v>
      </c>
      <c r="H400" s="513">
        <v>0</v>
      </c>
      <c r="I400" s="513">
        <v>0</v>
      </c>
      <c r="J400" s="513">
        <v>0</v>
      </c>
      <c r="K400" s="513">
        <v>0</v>
      </c>
      <c r="L400" s="513">
        <v>0</v>
      </c>
      <c r="M400" s="513">
        <v>0</v>
      </c>
      <c r="N400" s="513">
        <v>0</v>
      </c>
      <c r="O400" s="513">
        <v>0</v>
      </c>
      <c r="P400" s="513">
        <v>0</v>
      </c>
      <c r="Q400" s="513">
        <v>0</v>
      </c>
      <c r="R400" s="513">
        <v>0</v>
      </c>
      <c r="S400" s="513">
        <v>0</v>
      </c>
      <c r="T400" s="513">
        <v>0</v>
      </c>
      <c r="U400" s="513">
        <v>0</v>
      </c>
      <c r="V400" s="513">
        <v>0</v>
      </c>
      <c r="W400" s="513">
        <v>0</v>
      </c>
      <c r="X400" s="513">
        <v>0.251</v>
      </c>
      <c r="Y400" s="513">
        <v>1.2E-2</v>
      </c>
      <c r="Z400" s="513">
        <v>0.23200000000000001</v>
      </c>
      <c r="AA400" s="513">
        <v>0</v>
      </c>
      <c r="AB400" s="513">
        <v>6.9999999999999889E-3</v>
      </c>
      <c r="AC400" s="513">
        <v>0.251</v>
      </c>
      <c r="AD400" s="513">
        <v>1.2E-2</v>
      </c>
      <c r="AE400" s="513">
        <v>0.23200000000000001</v>
      </c>
      <c r="AF400" s="513">
        <v>0</v>
      </c>
      <c r="AG400" s="513">
        <v>6.9999999999999889E-3</v>
      </c>
      <c r="AH400" s="276">
        <v>0</v>
      </c>
      <c r="AI400" s="276">
        <v>0</v>
      </c>
      <c r="AJ400" s="276">
        <v>0</v>
      </c>
      <c r="AK400" s="276">
        <v>0</v>
      </c>
      <c r="AL400" s="276">
        <v>2015</v>
      </c>
      <c r="AM400" s="276">
        <v>0</v>
      </c>
      <c r="AN400" s="276" t="s">
        <v>576</v>
      </c>
      <c r="AO400" s="276" t="s">
        <v>577</v>
      </c>
      <c r="AP400" s="276">
        <v>0.35</v>
      </c>
      <c r="AQ400" s="276">
        <v>0</v>
      </c>
      <c r="AR400" s="98"/>
    </row>
    <row r="401" spans="1:44" s="48" customFormat="1" ht="78.75" x14ac:dyDescent="0.25">
      <c r="A401" s="274">
        <v>0</v>
      </c>
      <c r="B401" s="275" t="s">
        <v>990</v>
      </c>
      <c r="C401" s="274" t="s">
        <v>385</v>
      </c>
      <c r="D401" s="513">
        <v>0</v>
      </c>
      <c r="E401" s="513">
        <v>0</v>
      </c>
      <c r="F401" s="513">
        <v>0</v>
      </c>
      <c r="G401" s="513">
        <v>0</v>
      </c>
      <c r="H401" s="513">
        <v>0</v>
      </c>
      <c r="I401" s="513">
        <v>0</v>
      </c>
      <c r="J401" s="513">
        <v>0</v>
      </c>
      <c r="K401" s="513">
        <v>0</v>
      </c>
      <c r="L401" s="513">
        <v>0</v>
      </c>
      <c r="M401" s="513">
        <v>0</v>
      </c>
      <c r="N401" s="513">
        <v>0</v>
      </c>
      <c r="O401" s="513">
        <v>0</v>
      </c>
      <c r="P401" s="513">
        <v>0</v>
      </c>
      <c r="Q401" s="513">
        <v>0</v>
      </c>
      <c r="R401" s="513">
        <v>0</v>
      </c>
      <c r="S401" s="513">
        <v>0</v>
      </c>
      <c r="T401" s="513">
        <v>0</v>
      </c>
      <c r="U401" s="513">
        <v>0</v>
      </c>
      <c r="V401" s="513">
        <v>0</v>
      </c>
      <c r="W401" s="513">
        <v>0</v>
      </c>
      <c r="X401" s="513">
        <v>3.9E-2</v>
      </c>
      <c r="Y401" s="513">
        <v>1.7000000000000001E-2</v>
      </c>
      <c r="Z401" s="513">
        <v>2.1999999999999999E-2</v>
      </c>
      <c r="AA401" s="513">
        <v>0</v>
      </c>
      <c r="AB401" s="513">
        <v>0</v>
      </c>
      <c r="AC401" s="513">
        <v>3.9E-2</v>
      </c>
      <c r="AD401" s="513">
        <v>1.7000000000000001E-2</v>
      </c>
      <c r="AE401" s="513">
        <v>2.1999999999999999E-2</v>
      </c>
      <c r="AF401" s="513">
        <v>0</v>
      </c>
      <c r="AG401" s="513">
        <v>0</v>
      </c>
      <c r="AH401" s="276">
        <v>0</v>
      </c>
      <c r="AI401" s="276">
        <v>0</v>
      </c>
      <c r="AJ401" s="276">
        <v>0</v>
      </c>
      <c r="AK401" s="276">
        <v>0</v>
      </c>
      <c r="AL401" s="276">
        <v>2015</v>
      </c>
      <c r="AM401" s="276">
        <v>0</v>
      </c>
      <c r="AN401" s="276" t="s">
        <v>576</v>
      </c>
      <c r="AO401" s="276" t="s">
        <v>577</v>
      </c>
      <c r="AP401" s="276">
        <v>0.06</v>
      </c>
      <c r="AQ401" s="276">
        <v>0</v>
      </c>
      <c r="AR401" s="98"/>
    </row>
    <row r="402" spans="1:44" s="48" customFormat="1" ht="78.75" x14ac:dyDescent="0.25">
      <c r="A402" s="274">
        <v>0</v>
      </c>
      <c r="B402" s="275" t="s">
        <v>991</v>
      </c>
      <c r="C402" s="274" t="s">
        <v>385</v>
      </c>
      <c r="D402" s="513">
        <v>0</v>
      </c>
      <c r="E402" s="513">
        <v>0</v>
      </c>
      <c r="F402" s="513">
        <v>0</v>
      </c>
      <c r="G402" s="513">
        <v>0</v>
      </c>
      <c r="H402" s="513">
        <v>0</v>
      </c>
      <c r="I402" s="513">
        <v>0</v>
      </c>
      <c r="J402" s="513">
        <v>0</v>
      </c>
      <c r="K402" s="513">
        <v>0</v>
      </c>
      <c r="L402" s="513">
        <v>0</v>
      </c>
      <c r="M402" s="513">
        <v>0</v>
      </c>
      <c r="N402" s="513">
        <v>0</v>
      </c>
      <c r="O402" s="513">
        <v>0</v>
      </c>
      <c r="P402" s="513">
        <v>0</v>
      </c>
      <c r="Q402" s="513">
        <v>0</v>
      </c>
      <c r="R402" s="513">
        <v>0</v>
      </c>
      <c r="S402" s="513">
        <v>0</v>
      </c>
      <c r="T402" s="513">
        <v>0</v>
      </c>
      <c r="U402" s="513">
        <v>0</v>
      </c>
      <c r="V402" s="513">
        <v>0</v>
      </c>
      <c r="W402" s="513">
        <v>0</v>
      </c>
      <c r="X402" s="513">
        <v>3.9E-2</v>
      </c>
      <c r="Y402" s="513">
        <v>0</v>
      </c>
      <c r="Z402" s="513">
        <v>0</v>
      </c>
      <c r="AA402" s="513">
        <v>0</v>
      </c>
      <c r="AB402" s="513">
        <v>3.9E-2</v>
      </c>
      <c r="AC402" s="513">
        <v>3.9E-2</v>
      </c>
      <c r="AD402" s="513">
        <v>0</v>
      </c>
      <c r="AE402" s="513">
        <v>0</v>
      </c>
      <c r="AF402" s="513">
        <v>0</v>
      </c>
      <c r="AG402" s="513">
        <v>3.9E-2</v>
      </c>
      <c r="AH402" s="276">
        <v>0</v>
      </c>
      <c r="AI402" s="276">
        <v>0</v>
      </c>
      <c r="AJ402" s="276">
        <v>0</v>
      </c>
      <c r="AK402" s="276">
        <v>0</v>
      </c>
      <c r="AL402" s="276">
        <v>0</v>
      </c>
      <c r="AM402" s="276">
        <v>0</v>
      </c>
      <c r="AN402" s="276">
        <v>0</v>
      </c>
      <c r="AO402" s="276">
        <v>0</v>
      </c>
      <c r="AP402" s="276">
        <v>0</v>
      </c>
      <c r="AQ402" s="276">
        <v>0</v>
      </c>
      <c r="AR402" s="98"/>
    </row>
    <row r="403" spans="1:44" s="48" customFormat="1" ht="47.25" x14ac:dyDescent="0.25">
      <c r="A403" s="274">
        <v>0</v>
      </c>
      <c r="B403" s="275" t="s">
        <v>992</v>
      </c>
      <c r="C403" s="274" t="s">
        <v>385</v>
      </c>
      <c r="D403" s="513">
        <v>0</v>
      </c>
      <c r="E403" s="513">
        <v>0</v>
      </c>
      <c r="F403" s="513">
        <v>0</v>
      </c>
      <c r="G403" s="513">
        <v>0</v>
      </c>
      <c r="H403" s="513">
        <v>0</v>
      </c>
      <c r="I403" s="513">
        <v>0</v>
      </c>
      <c r="J403" s="513">
        <v>0</v>
      </c>
      <c r="K403" s="513">
        <v>0</v>
      </c>
      <c r="L403" s="513">
        <v>0</v>
      </c>
      <c r="M403" s="513">
        <v>0</v>
      </c>
      <c r="N403" s="513">
        <v>0</v>
      </c>
      <c r="O403" s="513">
        <v>0</v>
      </c>
      <c r="P403" s="513">
        <v>0</v>
      </c>
      <c r="Q403" s="513">
        <v>0</v>
      </c>
      <c r="R403" s="513">
        <v>0</v>
      </c>
      <c r="S403" s="513">
        <v>0</v>
      </c>
      <c r="T403" s="513">
        <v>0</v>
      </c>
      <c r="U403" s="513">
        <v>0</v>
      </c>
      <c r="V403" s="513">
        <v>0</v>
      </c>
      <c r="W403" s="513">
        <v>0</v>
      </c>
      <c r="X403" s="513">
        <v>2.1000000000000001E-2</v>
      </c>
      <c r="Y403" s="513">
        <v>0</v>
      </c>
      <c r="Z403" s="513">
        <v>0.02</v>
      </c>
      <c r="AA403" s="513">
        <v>0</v>
      </c>
      <c r="AB403" s="513">
        <v>1.0000000000000009E-3</v>
      </c>
      <c r="AC403" s="513">
        <v>2.1000000000000001E-2</v>
      </c>
      <c r="AD403" s="513">
        <v>0</v>
      </c>
      <c r="AE403" s="513">
        <v>0.02</v>
      </c>
      <c r="AF403" s="513">
        <v>0</v>
      </c>
      <c r="AG403" s="513">
        <v>1.0000000000000009E-3</v>
      </c>
      <c r="AH403" s="276">
        <v>0</v>
      </c>
      <c r="AI403" s="276">
        <v>0</v>
      </c>
      <c r="AJ403" s="276">
        <v>0</v>
      </c>
      <c r="AK403" s="276">
        <v>0</v>
      </c>
      <c r="AL403" s="276">
        <v>0</v>
      </c>
      <c r="AM403" s="276">
        <v>0</v>
      </c>
      <c r="AN403" s="276">
        <v>0</v>
      </c>
      <c r="AO403" s="276">
        <v>0</v>
      </c>
      <c r="AP403" s="276">
        <v>0</v>
      </c>
      <c r="AQ403" s="276">
        <v>0</v>
      </c>
      <c r="AR403" s="98"/>
    </row>
    <row r="404" spans="1:44" s="48" customFormat="1" ht="47.25" x14ac:dyDescent="0.25">
      <c r="A404" s="274">
        <v>0</v>
      </c>
      <c r="B404" s="275" t="s">
        <v>993</v>
      </c>
      <c r="C404" s="274" t="s">
        <v>385</v>
      </c>
      <c r="D404" s="513">
        <v>0</v>
      </c>
      <c r="E404" s="513">
        <v>0</v>
      </c>
      <c r="F404" s="513">
        <v>0</v>
      </c>
      <c r="G404" s="513">
        <v>0</v>
      </c>
      <c r="H404" s="513">
        <v>0</v>
      </c>
      <c r="I404" s="513">
        <v>0</v>
      </c>
      <c r="J404" s="513">
        <v>0</v>
      </c>
      <c r="K404" s="513">
        <v>0</v>
      </c>
      <c r="L404" s="513">
        <v>0</v>
      </c>
      <c r="M404" s="513">
        <v>0</v>
      </c>
      <c r="N404" s="513">
        <v>0</v>
      </c>
      <c r="O404" s="513">
        <v>0</v>
      </c>
      <c r="P404" s="513">
        <v>0</v>
      </c>
      <c r="Q404" s="513">
        <v>0</v>
      </c>
      <c r="R404" s="513">
        <v>0</v>
      </c>
      <c r="S404" s="513">
        <v>0</v>
      </c>
      <c r="T404" s="513">
        <v>0</v>
      </c>
      <c r="U404" s="513">
        <v>0</v>
      </c>
      <c r="V404" s="513">
        <v>0</v>
      </c>
      <c r="W404" s="513">
        <v>0</v>
      </c>
      <c r="X404" s="513">
        <v>0.55600000000000005</v>
      </c>
      <c r="Y404" s="513">
        <v>0</v>
      </c>
      <c r="Z404" s="513">
        <v>0.111</v>
      </c>
      <c r="AA404" s="513">
        <v>0.40699999999999997</v>
      </c>
      <c r="AB404" s="513">
        <v>3.8000000000000089E-2</v>
      </c>
      <c r="AC404" s="513">
        <v>0.55600000000000005</v>
      </c>
      <c r="AD404" s="513">
        <v>0</v>
      </c>
      <c r="AE404" s="513">
        <v>0.111</v>
      </c>
      <c r="AF404" s="513">
        <v>0.40699999999999997</v>
      </c>
      <c r="AG404" s="513">
        <v>3.8000000000000089E-2</v>
      </c>
      <c r="AH404" s="276">
        <v>0</v>
      </c>
      <c r="AI404" s="276">
        <v>0</v>
      </c>
      <c r="AJ404" s="276">
        <v>0</v>
      </c>
      <c r="AK404" s="276">
        <v>0</v>
      </c>
      <c r="AL404" s="276">
        <v>0</v>
      </c>
      <c r="AM404" s="276">
        <v>0</v>
      </c>
      <c r="AN404" s="276">
        <v>0</v>
      </c>
      <c r="AO404" s="276">
        <v>0</v>
      </c>
      <c r="AP404" s="276">
        <v>0</v>
      </c>
      <c r="AQ404" s="276">
        <v>0</v>
      </c>
      <c r="AR404" s="98"/>
    </row>
    <row r="405" spans="1:44" s="48" customFormat="1" ht="63" x14ac:dyDescent="0.25">
      <c r="A405" s="274">
        <v>0</v>
      </c>
      <c r="B405" s="275" t="s">
        <v>994</v>
      </c>
      <c r="C405" s="274" t="s">
        <v>385</v>
      </c>
      <c r="D405" s="513">
        <v>0</v>
      </c>
      <c r="E405" s="513">
        <v>0</v>
      </c>
      <c r="F405" s="513">
        <v>0</v>
      </c>
      <c r="G405" s="513">
        <v>0</v>
      </c>
      <c r="H405" s="513">
        <v>0</v>
      </c>
      <c r="I405" s="513">
        <v>0</v>
      </c>
      <c r="J405" s="513">
        <v>0</v>
      </c>
      <c r="K405" s="513">
        <v>0</v>
      </c>
      <c r="L405" s="513">
        <v>0</v>
      </c>
      <c r="M405" s="513">
        <v>0</v>
      </c>
      <c r="N405" s="513">
        <v>0</v>
      </c>
      <c r="O405" s="513">
        <v>0</v>
      </c>
      <c r="P405" s="513">
        <v>0</v>
      </c>
      <c r="Q405" s="513">
        <v>0</v>
      </c>
      <c r="R405" s="513">
        <v>0</v>
      </c>
      <c r="S405" s="513">
        <v>0</v>
      </c>
      <c r="T405" s="513">
        <v>0</v>
      </c>
      <c r="U405" s="513">
        <v>0</v>
      </c>
      <c r="V405" s="513">
        <v>0</v>
      </c>
      <c r="W405" s="513">
        <v>0</v>
      </c>
      <c r="X405" s="513">
        <v>8.0000000000000002E-3</v>
      </c>
      <c r="Y405" s="513">
        <v>0</v>
      </c>
      <c r="Z405" s="513">
        <v>5.0000000000000001E-3</v>
      </c>
      <c r="AA405" s="513">
        <v>0</v>
      </c>
      <c r="AB405" s="513">
        <v>3.0000000000000001E-3</v>
      </c>
      <c r="AC405" s="513">
        <v>8.0000000000000002E-3</v>
      </c>
      <c r="AD405" s="513">
        <v>0</v>
      </c>
      <c r="AE405" s="513">
        <v>5.0000000000000001E-3</v>
      </c>
      <c r="AF405" s="513">
        <v>0</v>
      </c>
      <c r="AG405" s="513">
        <v>3.0000000000000001E-3</v>
      </c>
      <c r="AH405" s="276">
        <v>0</v>
      </c>
      <c r="AI405" s="276">
        <v>0</v>
      </c>
      <c r="AJ405" s="276">
        <v>0</v>
      </c>
      <c r="AK405" s="276">
        <v>0</v>
      </c>
      <c r="AL405" s="276">
        <v>2015</v>
      </c>
      <c r="AM405" s="276">
        <v>0</v>
      </c>
      <c r="AN405" s="276" t="s">
        <v>576</v>
      </c>
      <c r="AO405" s="276" t="s">
        <v>577</v>
      </c>
      <c r="AP405" s="276">
        <v>0.01</v>
      </c>
      <c r="AQ405" s="276">
        <v>0</v>
      </c>
      <c r="AR405" s="98"/>
    </row>
    <row r="406" spans="1:44" s="48" customFormat="1" ht="94.5" x14ac:dyDescent="0.25">
      <c r="A406" s="274">
        <v>0</v>
      </c>
      <c r="B406" s="275" t="s">
        <v>995</v>
      </c>
      <c r="C406" s="274" t="s">
        <v>385</v>
      </c>
      <c r="D406" s="513">
        <v>0</v>
      </c>
      <c r="E406" s="513">
        <v>0</v>
      </c>
      <c r="F406" s="513">
        <v>0</v>
      </c>
      <c r="G406" s="513">
        <v>0</v>
      </c>
      <c r="H406" s="513">
        <v>0</v>
      </c>
      <c r="I406" s="513">
        <v>0</v>
      </c>
      <c r="J406" s="513">
        <v>0</v>
      </c>
      <c r="K406" s="513">
        <v>0</v>
      </c>
      <c r="L406" s="513">
        <v>0</v>
      </c>
      <c r="M406" s="513">
        <v>0</v>
      </c>
      <c r="N406" s="513">
        <v>0</v>
      </c>
      <c r="O406" s="513">
        <v>0</v>
      </c>
      <c r="P406" s="513">
        <v>0</v>
      </c>
      <c r="Q406" s="513">
        <v>0</v>
      </c>
      <c r="R406" s="513">
        <v>0</v>
      </c>
      <c r="S406" s="513">
        <v>0</v>
      </c>
      <c r="T406" s="513">
        <v>0</v>
      </c>
      <c r="U406" s="513">
        <v>0</v>
      </c>
      <c r="V406" s="513">
        <v>0</v>
      </c>
      <c r="W406" s="513">
        <v>0</v>
      </c>
      <c r="X406" s="513">
        <v>0.01</v>
      </c>
      <c r="Y406" s="513">
        <v>0</v>
      </c>
      <c r="Z406" s="513">
        <v>5.0000000000000001E-3</v>
      </c>
      <c r="AA406" s="513">
        <v>0</v>
      </c>
      <c r="AB406" s="513">
        <v>5.0000000000000001E-3</v>
      </c>
      <c r="AC406" s="513">
        <v>0.01</v>
      </c>
      <c r="AD406" s="513">
        <v>0</v>
      </c>
      <c r="AE406" s="513">
        <v>5.0000000000000001E-3</v>
      </c>
      <c r="AF406" s="513">
        <v>0</v>
      </c>
      <c r="AG406" s="513">
        <v>5.0000000000000001E-3</v>
      </c>
      <c r="AH406" s="276">
        <v>0</v>
      </c>
      <c r="AI406" s="276">
        <v>0</v>
      </c>
      <c r="AJ406" s="276">
        <v>0</v>
      </c>
      <c r="AK406" s="276">
        <v>0</v>
      </c>
      <c r="AL406" s="276">
        <v>2015</v>
      </c>
      <c r="AM406" s="276">
        <v>0</v>
      </c>
      <c r="AN406" s="276" t="s">
        <v>576</v>
      </c>
      <c r="AO406" s="276" t="s">
        <v>577</v>
      </c>
      <c r="AP406" s="276">
        <v>0.01</v>
      </c>
      <c r="AQ406" s="276">
        <v>0</v>
      </c>
      <c r="AR406" s="98"/>
    </row>
    <row r="407" spans="1:44" s="48" customFormat="1" x14ac:dyDescent="0.25">
      <c r="A407" s="274">
        <v>2</v>
      </c>
      <c r="B407" s="275" t="s">
        <v>395</v>
      </c>
      <c r="C407" s="274">
        <v>0</v>
      </c>
      <c r="D407" s="513">
        <v>120.44004448335444</v>
      </c>
      <c r="E407" s="513">
        <v>9.7657195363932328</v>
      </c>
      <c r="F407" s="513">
        <v>64.468701412301129</v>
      </c>
      <c r="G407" s="513">
        <v>36.338477146300306</v>
      </c>
      <c r="H407" s="513">
        <v>9.8671463883597657</v>
      </c>
      <c r="I407" s="513">
        <v>210.30806250199996</v>
      </c>
      <c r="J407" s="513">
        <v>12.18889227</v>
      </c>
      <c r="K407" s="513">
        <v>79.006388760000021</v>
      </c>
      <c r="L407" s="513">
        <v>108.81079780199995</v>
      </c>
      <c r="M407" s="513">
        <v>10.30198367</v>
      </c>
      <c r="N407" s="513">
        <v>89.868018018645515</v>
      </c>
      <c r="O407" s="513">
        <v>2.4231727336067674</v>
      </c>
      <c r="P407" s="513">
        <v>14.537687347698892</v>
      </c>
      <c r="Q407" s="513">
        <v>72.472320655699647</v>
      </c>
      <c r="R407" s="513">
        <v>0.43483728164023461</v>
      </c>
      <c r="S407" s="513">
        <v>169.88690636598452</v>
      </c>
      <c r="T407" s="513">
        <v>8.9463975869602024</v>
      </c>
      <c r="U407" s="513">
        <v>95.151635521968046</v>
      </c>
      <c r="V407" s="513">
        <v>41.150423710390839</v>
      </c>
      <c r="W407" s="513">
        <v>24.638449546665452</v>
      </c>
      <c r="X407" s="513">
        <v>229.0638755899999</v>
      </c>
      <c r="Y407" s="513">
        <v>18.88783214</v>
      </c>
      <c r="Z407" s="513">
        <v>148.37574864999991</v>
      </c>
      <c r="AA407" s="513">
        <v>24.276474869999998</v>
      </c>
      <c r="AB407" s="513">
        <v>37.523819930000002</v>
      </c>
      <c r="AC407" s="513">
        <v>59.17696922401538</v>
      </c>
      <c r="AD407" s="513">
        <v>9.9414345530397981</v>
      </c>
      <c r="AE407" s="513">
        <v>53.22411312803186</v>
      </c>
      <c r="AF407" s="513">
        <v>-16.873948840390842</v>
      </c>
      <c r="AG407" s="513">
        <v>12.88537038333455</v>
      </c>
      <c r="AH407" s="276">
        <v>0</v>
      </c>
      <c r="AI407" s="276">
        <v>0</v>
      </c>
      <c r="AJ407" s="276">
        <v>0</v>
      </c>
      <c r="AK407" s="276">
        <v>18.244000000000003</v>
      </c>
      <c r="AL407" s="276">
        <v>0</v>
      </c>
      <c r="AM407" s="276">
        <v>0</v>
      </c>
      <c r="AN407" s="276">
        <v>0</v>
      </c>
      <c r="AO407" s="276">
        <v>0</v>
      </c>
      <c r="AP407" s="276">
        <v>207.13699999999994</v>
      </c>
      <c r="AQ407" s="276">
        <v>0</v>
      </c>
      <c r="AR407" s="98"/>
    </row>
    <row r="408" spans="1:44" s="48" customFormat="1" ht="63" x14ac:dyDescent="0.25">
      <c r="A408" s="274">
        <v>0</v>
      </c>
      <c r="B408" s="275" t="s">
        <v>890</v>
      </c>
      <c r="C408" s="274" t="s">
        <v>388</v>
      </c>
      <c r="D408" s="513">
        <v>0</v>
      </c>
      <c r="E408" s="513">
        <v>0</v>
      </c>
      <c r="F408" s="513">
        <v>0</v>
      </c>
      <c r="G408" s="513">
        <v>0</v>
      </c>
      <c r="H408" s="513">
        <v>0</v>
      </c>
      <c r="I408" s="513">
        <v>3.1674359999999999E-2</v>
      </c>
      <c r="J408" s="513">
        <v>0</v>
      </c>
      <c r="K408" s="513">
        <v>0</v>
      </c>
      <c r="L408" s="513">
        <v>0</v>
      </c>
      <c r="M408" s="513">
        <v>3.1674359999999999E-2</v>
      </c>
      <c r="N408" s="513">
        <v>3.1674359999999999E-2</v>
      </c>
      <c r="O408" s="513">
        <v>0</v>
      </c>
      <c r="P408" s="513">
        <v>0</v>
      </c>
      <c r="Q408" s="513">
        <v>0</v>
      </c>
      <c r="R408" s="513">
        <v>3.1674359999999999E-2</v>
      </c>
      <c r="S408" s="513">
        <v>0</v>
      </c>
      <c r="T408" s="513">
        <v>0</v>
      </c>
      <c r="U408" s="513">
        <v>0</v>
      </c>
      <c r="V408" s="513">
        <v>0</v>
      </c>
      <c r="W408" s="513">
        <v>0</v>
      </c>
      <c r="X408" s="513">
        <v>9.1152780000000003E-2</v>
      </c>
      <c r="Y408" s="513">
        <v>0</v>
      </c>
      <c r="Z408" s="513">
        <v>4.7722050000000002E-2</v>
      </c>
      <c r="AA408" s="513">
        <v>0</v>
      </c>
      <c r="AB408" s="513">
        <v>4.3430730000000001E-2</v>
      </c>
      <c r="AC408" s="513">
        <v>9.1152780000000003E-2</v>
      </c>
      <c r="AD408" s="513">
        <v>0</v>
      </c>
      <c r="AE408" s="513">
        <v>4.7722050000000002E-2</v>
      </c>
      <c r="AF408" s="513">
        <v>0</v>
      </c>
      <c r="AG408" s="513">
        <v>4.3430730000000001E-2</v>
      </c>
      <c r="AH408" s="276">
        <v>0</v>
      </c>
      <c r="AI408" s="276">
        <v>0</v>
      </c>
      <c r="AJ408" s="276">
        <v>0</v>
      </c>
      <c r="AK408" s="276">
        <v>0</v>
      </c>
      <c r="AL408" s="276">
        <v>0</v>
      </c>
      <c r="AM408" s="276">
        <v>0</v>
      </c>
      <c r="AN408" s="276">
        <v>0</v>
      </c>
      <c r="AO408" s="276">
        <v>0</v>
      </c>
      <c r="AP408" s="276">
        <v>7.0000000000000007E-2</v>
      </c>
      <c r="AQ408" s="276">
        <v>9.1152780000000017E-2</v>
      </c>
      <c r="AR408" s="98"/>
    </row>
    <row r="409" spans="1:44" s="48" customFormat="1" x14ac:dyDescent="0.25">
      <c r="A409" s="274">
        <v>0</v>
      </c>
      <c r="B409" s="275" t="s">
        <v>653</v>
      </c>
      <c r="C409" s="274" t="s">
        <v>388</v>
      </c>
      <c r="D409" s="513">
        <v>59.952008422161484</v>
      </c>
      <c r="E409" s="513">
        <v>6.8740444699999967</v>
      </c>
      <c r="F409" s="513">
        <v>28.827348739800001</v>
      </c>
      <c r="G409" s="513">
        <v>22.122393706799997</v>
      </c>
      <c r="H409" s="513">
        <v>2.1282215055614904</v>
      </c>
      <c r="I409" s="513">
        <v>109.86609344199999</v>
      </c>
      <c r="J409" s="513">
        <v>7.7000311499999992</v>
      </c>
      <c r="K409" s="513">
        <v>41.115173450000007</v>
      </c>
      <c r="L409" s="513">
        <v>55.827284471999988</v>
      </c>
      <c r="M409" s="513">
        <v>5.2236043700000003</v>
      </c>
      <c r="N409" s="513">
        <v>49.91408501983851</v>
      </c>
      <c r="O409" s="513">
        <v>0.82598668000000242</v>
      </c>
      <c r="P409" s="513">
        <v>12.287824710200006</v>
      </c>
      <c r="Q409" s="513">
        <v>33.704890765199991</v>
      </c>
      <c r="R409" s="513">
        <v>3.09538286443851</v>
      </c>
      <c r="S409" s="513">
        <v>57.535000000000025</v>
      </c>
      <c r="T409" s="513">
        <v>2.7365432175315187</v>
      </c>
      <c r="U409" s="513">
        <v>33.802863035433845</v>
      </c>
      <c r="V409" s="513">
        <v>12.656390821898146</v>
      </c>
      <c r="W409" s="513">
        <v>8.3392029251365152</v>
      </c>
      <c r="X409" s="513">
        <v>94.999962809999971</v>
      </c>
      <c r="Y409" s="513">
        <v>4.7765321399999987</v>
      </c>
      <c r="Z409" s="513">
        <v>70.488926599999957</v>
      </c>
      <c r="AA409" s="513">
        <v>11.360474870000001</v>
      </c>
      <c r="AB409" s="513">
        <v>8.3740292000000025</v>
      </c>
      <c r="AC409" s="513">
        <v>37.464962809999946</v>
      </c>
      <c r="AD409" s="513">
        <v>2.03998892246848</v>
      </c>
      <c r="AE409" s="513">
        <v>36.686063564566112</v>
      </c>
      <c r="AF409" s="513">
        <v>-1.2959159518981451</v>
      </c>
      <c r="AG409" s="513">
        <v>3.4826274863487328E-2</v>
      </c>
      <c r="AH409" s="276">
        <v>0</v>
      </c>
      <c r="AI409" s="276">
        <v>0</v>
      </c>
      <c r="AJ409" s="276">
        <v>0</v>
      </c>
      <c r="AK409" s="276">
        <v>5.7700000000000014</v>
      </c>
      <c r="AL409" s="276">
        <v>0</v>
      </c>
      <c r="AM409" s="276">
        <v>0</v>
      </c>
      <c r="AN409" s="276">
        <v>0</v>
      </c>
      <c r="AO409" s="276">
        <v>0</v>
      </c>
      <c r="AP409" s="276">
        <v>87.767999999999944</v>
      </c>
      <c r="AQ409" s="276">
        <v>0</v>
      </c>
      <c r="AR409" s="98"/>
    </row>
    <row r="410" spans="1:44" s="48" customFormat="1" ht="47.25" x14ac:dyDescent="0.25">
      <c r="A410" s="274">
        <v>0</v>
      </c>
      <c r="B410" s="275" t="s">
        <v>652</v>
      </c>
      <c r="C410" s="274" t="s">
        <v>390</v>
      </c>
      <c r="D410" s="513">
        <v>0</v>
      </c>
      <c r="E410" s="513">
        <v>0</v>
      </c>
      <c r="F410" s="513">
        <v>0</v>
      </c>
      <c r="G410" s="513">
        <v>0</v>
      </c>
      <c r="H410" s="513">
        <v>0</v>
      </c>
      <c r="I410" s="513">
        <v>1.8000000000000002E-2</v>
      </c>
      <c r="J410" s="513">
        <v>0</v>
      </c>
      <c r="K410" s="513">
        <v>2E-3</v>
      </c>
      <c r="L410" s="513">
        <v>1.4999999999999999E-2</v>
      </c>
      <c r="M410" s="513">
        <v>1E-3</v>
      </c>
      <c r="N410" s="513">
        <v>1.8000000000000002E-2</v>
      </c>
      <c r="O410" s="513">
        <v>0</v>
      </c>
      <c r="P410" s="513">
        <v>2E-3</v>
      </c>
      <c r="Q410" s="513">
        <v>1.4999999999999999E-2</v>
      </c>
      <c r="R410" s="513">
        <v>1E-3</v>
      </c>
      <c r="S410" s="513">
        <v>0</v>
      </c>
      <c r="T410" s="513">
        <v>0</v>
      </c>
      <c r="U410" s="513">
        <v>0</v>
      </c>
      <c r="V410" s="513">
        <v>0</v>
      </c>
      <c r="W410" s="513">
        <v>0</v>
      </c>
      <c r="X410" s="513">
        <v>4.0000000000000001E-3</v>
      </c>
      <c r="Y410" s="513">
        <v>0</v>
      </c>
      <c r="Z410" s="513">
        <v>3.0000000000000001E-3</v>
      </c>
      <c r="AA410" s="513">
        <v>0</v>
      </c>
      <c r="AB410" s="513">
        <v>1E-3</v>
      </c>
      <c r="AC410" s="513">
        <v>4.0000000000000001E-3</v>
      </c>
      <c r="AD410" s="513">
        <v>0</v>
      </c>
      <c r="AE410" s="513">
        <v>3.0000000000000001E-3</v>
      </c>
      <c r="AF410" s="513">
        <v>0</v>
      </c>
      <c r="AG410" s="513">
        <v>1E-3</v>
      </c>
      <c r="AH410" s="276">
        <v>0</v>
      </c>
      <c r="AI410" s="276">
        <v>0</v>
      </c>
      <c r="AJ410" s="276">
        <v>0</v>
      </c>
      <c r="AK410" s="276">
        <v>0</v>
      </c>
      <c r="AL410" s="276">
        <v>0</v>
      </c>
      <c r="AM410" s="276">
        <v>0</v>
      </c>
      <c r="AN410" s="276">
        <v>0</v>
      </c>
      <c r="AO410" s="276">
        <v>0</v>
      </c>
      <c r="AP410" s="276">
        <v>0</v>
      </c>
      <c r="AQ410" s="276">
        <v>0</v>
      </c>
      <c r="AR410" s="98"/>
    </row>
    <row r="411" spans="1:44" s="48" customFormat="1" ht="31.5" x14ac:dyDescent="0.25">
      <c r="A411" s="274">
        <v>0</v>
      </c>
      <c r="B411" s="275" t="s">
        <v>903</v>
      </c>
      <c r="C411" s="274" t="s">
        <v>389</v>
      </c>
      <c r="D411" s="513">
        <v>51.60403606119295</v>
      </c>
      <c r="E411" s="513">
        <v>2.2791750663932349</v>
      </c>
      <c r="F411" s="513">
        <v>31.266352672501128</v>
      </c>
      <c r="G411" s="513">
        <v>10.541083439500316</v>
      </c>
      <c r="H411" s="513">
        <v>7.5174248827982737</v>
      </c>
      <c r="I411" s="513">
        <v>19.651600000000002</v>
      </c>
      <c r="J411" s="513">
        <v>0.71300000000000008</v>
      </c>
      <c r="K411" s="513">
        <v>10.998600000000001</v>
      </c>
      <c r="L411" s="513">
        <v>3.1100000000000003</v>
      </c>
      <c r="M411" s="513">
        <v>4.83</v>
      </c>
      <c r="N411" s="513">
        <v>-31.952436061192948</v>
      </c>
      <c r="O411" s="513">
        <v>-1.5661750663932348</v>
      </c>
      <c r="P411" s="513">
        <v>-20.267752672501125</v>
      </c>
      <c r="Q411" s="513">
        <v>-7.4310834395003154</v>
      </c>
      <c r="R411" s="513">
        <v>-2.6874248827982736</v>
      </c>
      <c r="S411" s="513">
        <v>63.662906365984512</v>
      </c>
      <c r="T411" s="513">
        <v>3.7948543694286849</v>
      </c>
      <c r="U411" s="513">
        <v>30.752772486534202</v>
      </c>
      <c r="V411" s="513">
        <v>17.551032888492692</v>
      </c>
      <c r="W411" s="513">
        <v>11.564246621528934</v>
      </c>
      <c r="X411" s="513">
        <v>31.206499999999995</v>
      </c>
      <c r="Y411" s="513">
        <v>1.0293000000000008</v>
      </c>
      <c r="Z411" s="513">
        <v>15.477799999999993</v>
      </c>
      <c r="AA411" s="513">
        <v>2.0270000000000001</v>
      </c>
      <c r="AB411" s="513">
        <v>12.6724</v>
      </c>
      <c r="AC411" s="513">
        <v>-32.45640636598452</v>
      </c>
      <c r="AD411" s="513">
        <v>-2.7655543694286839</v>
      </c>
      <c r="AE411" s="513">
        <v>-15.274972486534208</v>
      </c>
      <c r="AF411" s="513">
        <v>-15.524032888492691</v>
      </c>
      <c r="AG411" s="513">
        <v>1.1081533784710658</v>
      </c>
      <c r="AH411" s="276">
        <v>0</v>
      </c>
      <c r="AI411" s="276">
        <v>0</v>
      </c>
      <c r="AJ411" s="276">
        <v>0</v>
      </c>
      <c r="AK411" s="276">
        <v>1.1600000000000001</v>
      </c>
      <c r="AL411" s="276">
        <v>0</v>
      </c>
      <c r="AM411" s="276">
        <v>0</v>
      </c>
      <c r="AN411" s="276">
        <v>0</v>
      </c>
      <c r="AO411" s="276">
        <v>0</v>
      </c>
      <c r="AP411" s="276">
        <v>14.466000000000001</v>
      </c>
      <c r="AQ411" s="276">
        <v>0</v>
      </c>
      <c r="AR411" s="98"/>
    </row>
    <row r="412" spans="1:44" s="48" customFormat="1" ht="31.5" x14ac:dyDescent="0.25">
      <c r="A412" s="274">
        <v>0</v>
      </c>
      <c r="B412" s="275" t="s">
        <v>655</v>
      </c>
      <c r="C412" s="274" t="s">
        <v>385</v>
      </c>
      <c r="D412" s="513">
        <v>8.8840000000000003</v>
      </c>
      <c r="E412" s="513">
        <v>0.61250000000000004</v>
      </c>
      <c r="F412" s="513">
        <v>4.375</v>
      </c>
      <c r="G412" s="513">
        <v>3.6749999999999994</v>
      </c>
      <c r="H412" s="513">
        <v>0.22150000000000092</v>
      </c>
      <c r="I412" s="513">
        <v>77.837701589999995</v>
      </c>
      <c r="J412" s="513">
        <v>3.6105553400000017</v>
      </c>
      <c r="K412" s="513">
        <v>26.518144940000003</v>
      </c>
      <c r="L412" s="513">
        <v>47.495414469999979</v>
      </c>
      <c r="M412" s="513">
        <v>0.21358684</v>
      </c>
      <c r="N412" s="513">
        <v>68.953701589999994</v>
      </c>
      <c r="O412" s="513">
        <v>2.9980553400000014</v>
      </c>
      <c r="P412" s="513">
        <v>22.143144940000003</v>
      </c>
      <c r="Q412" s="513">
        <v>43.820414469999982</v>
      </c>
      <c r="R412" s="513">
        <v>-7.9131600000009183E-3</v>
      </c>
      <c r="S412" s="513">
        <v>47.448</v>
      </c>
      <c r="T412" s="513">
        <v>2.3660000000000001</v>
      </c>
      <c r="U412" s="513">
        <v>29.530999999999999</v>
      </c>
      <c r="V412" s="513">
        <v>10.943</v>
      </c>
      <c r="W412" s="513">
        <v>4.6080000000000023</v>
      </c>
      <c r="X412" s="513">
        <v>90.510259999999974</v>
      </c>
      <c r="Y412" s="513">
        <v>12.037999999999986</v>
      </c>
      <c r="Z412" s="513">
        <v>54.371299999999991</v>
      </c>
      <c r="AA412" s="513">
        <v>9.5829999999999984</v>
      </c>
      <c r="AB412" s="513">
        <v>14.51796</v>
      </c>
      <c r="AC412" s="513">
        <v>43.062259999999974</v>
      </c>
      <c r="AD412" s="513">
        <v>9.6719999999999864</v>
      </c>
      <c r="AE412" s="513">
        <v>24.840299999999992</v>
      </c>
      <c r="AF412" s="513">
        <v>-1.3600000000000012</v>
      </c>
      <c r="AG412" s="513">
        <v>9.9099599999999981</v>
      </c>
      <c r="AH412" s="276">
        <v>0</v>
      </c>
      <c r="AI412" s="276">
        <v>0</v>
      </c>
      <c r="AJ412" s="276">
        <v>0</v>
      </c>
      <c r="AK412" s="276">
        <v>10.725000000000005</v>
      </c>
      <c r="AL412" s="276">
        <v>0</v>
      </c>
      <c r="AM412" s="276">
        <v>0</v>
      </c>
      <c r="AN412" s="276">
        <v>0</v>
      </c>
      <c r="AO412" s="276">
        <v>0</v>
      </c>
      <c r="AP412" s="276">
        <v>93.597000000000037</v>
      </c>
      <c r="AQ412" s="276">
        <v>0</v>
      </c>
      <c r="AR412" s="98"/>
    </row>
    <row r="413" spans="1:44" s="48" customFormat="1" ht="63" x14ac:dyDescent="0.25">
      <c r="A413" s="274">
        <v>0</v>
      </c>
      <c r="B413" s="275" t="s">
        <v>656</v>
      </c>
      <c r="C413" s="274" t="s">
        <v>385</v>
      </c>
      <c r="D413" s="513">
        <v>0</v>
      </c>
      <c r="E413" s="513">
        <v>0</v>
      </c>
      <c r="F413" s="513">
        <v>0</v>
      </c>
      <c r="G413" s="513">
        <v>0</v>
      </c>
      <c r="H413" s="513">
        <v>0</v>
      </c>
      <c r="I413" s="513">
        <v>0.32600499999999999</v>
      </c>
      <c r="J413" s="513">
        <v>0</v>
      </c>
      <c r="K413" s="513">
        <v>0</v>
      </c>
      <c r="L413" s="513">
        <v>0.32600499999999999</v>
      </c>
      <c r="M413" s="513">
        <v>0</v>
      </c>
      <c r="N413" s="513">
        <v>0.32600499999999999</v>
      </c>
      <c r="O413" s="513">
        <v>0</v>
      </c>
      <c r="P413" s="513">
        <v>0</v>
      </c>
      <c r="Q413" s="513">
        <v>0.32600499999999999</v>
      </c>
      <c r="R413" s="513">
        <v>0</v>
      </c>
      <c r="S413" s="513">
        <v>0</v>
      </c>
      <c r="T413" s="513">
        <v>0</v>
      </c>
      <c r="U413" s="513">
        <v>0</v>
      </c>
      <c r="V413" s="513">
        <v>0</v>
      </c>
      <c r="W413" s="513">
        <v>0</v>
      </c>
      <c r="X413" s="513">
        <v>0.40500000000000003</v>
      </c>
      <c r="Y413" s="513">
        <v>0</v>
      </c>
      <c r="Z413" s="513">
        <v>0.222</v>
      </c>
      <c r="AA413" s="513">
        <v>0</v>
      </c>
      <c r="AB413" s="513">
        <v>0.18300000000000002</v>
      </c>
      <c r="AC413" s="513">
        <v>0.40500000000000003</v>
      </c>
      <c r="AD413" s="513">
        <v>0</v>
      </c>
      <c r="AE413" s="513">
        <v>0.222</v>
      </c>
      <c r="AF413" s="513">
        <v>0</v>
      </c>
      <c r="AG413" s="513">
        <v>0.18300000000000002</v>
      </c>
      <c r="AH413" s="276">
        <v>0</v>
      </c>
      <c r="AI413" s="276">
        <v>0</v>
      </c>
      <c r="AJ413" s="276">
        <v>0</v>
      </c>
      <c r="AK413" s="276">
        <v>0</v>
      </c>
      <c r="AL413" s="276">
        <v>2015</v>
      </c>
      <c r="AM413" s="276">
        <v>0</v>
      </c>
      <c r="AN413" s="276" t="s">
        <v>576</v>
      </c>
      <c r="AO413" s="276" t="s">
        <v>657</v>
      </c>
      <c r="AP413" s="276">
        <v>0.44500000000000001</v>
      </c>
      <c r="AQ413" s="276">
        <v>0</v>
      </c>
      <c r="AR413" s="98"/>
    </row>
    <row r="414" spans="1:44" s="48" customFormat="1" ht="47.25" x14ac:dyDescent="0.25">
      <c r="A414" s="274">
        <v>0</v>
      </c>
      <c r="B414" s="275" t="s">
        <v>891</v>
      </c>
      <c r="C414" s="274" t="s">
        <v>385</v>
      </c>
      <c r="D414" s="513">
        <v>0</v>
      </c>
      <c r="E414" s="513">
        <v>0</v>
      </c>
      <c r="F414" s="513">
        <v>0</v>
      </c>
      <c r="G414" s="513">
        <v>0</v>
      </c>
      <c r="H414" s="513">
        <v>0</v>
      </c>
      <c r="I414" s="513">
        <v>0</v>
      </c>
      <c r="J414" s="513">
        <v>0</v>
      </c>
      <c r="K414" s="513">
        <v>0</v>
      </c>
      <c r="L414" s="513">
        <v>0</v>
      </c>
      <c r="M414" s="513">
        <v>0</v>
      </c>
      <c r="N414" s="513">
        <v>0</v>
      </c>
      <c r="O414" s="513">
        <v>0</v>
      </c>
      <c r="P414" s="513">
        <v>0</v>
      </c>
      <c r="Q414" s="513">
        <v>0</v>
      </c>
      <c r="R414" s="513">
        <v>0</v>
      </c>
      <c r="S414" s="513">
        <v>1.2410000000000001</v>
      </c>
      <c r="T414" s="513">
        <v>4.9000000000000002E-2</v>
      </c>
      <c r="U414" s="513">
        <v>1.0649999999999999</v>
      </c>
      <c r="V414" s="513">
        <v>0</v>
      </c>
      <c r="W414" s="513">
        <v>0.12700000000000017</v>
      </c>
      <c r="X414" s="513">
        <v>1.2410000000000001</v>
      </c>
      <c r="Y414" s="513">
        <v>4.9000000000000002E-2</v>
      </c>
      <c r="Z414" s="513">
        <v>1.0649999999999999</v>
      </c>
      <c r="AA414" s="513">
        <v>0</v>
      </c>
      <c r="AB414" s="513">
        <v>0.12700000000000017</v>
      </c>
      <c r="AC414" s="513">
        <v>0</v>
      </c>
      <c r="AD414" s="513">
        <v>0</v>
      </c>
      <c r="AE414" s="513">
        <v>0</v>
      </c>
      <c r="AF414" s="513">
        <v>0</v>
      </c>
      <c r="AG414" s="513">
        <v>0</v>
      </c>
      <c r="AH414" s="276">
        <v>0</v>
      </c>
      <c r="AI414" s="276">
        <v>0</v>
      </c>
      <c r="AJ414" s="276">
        <v>0</v>
      </c>
      <c r="AK414" s="276">
        <v>0</v>
      </c>
      <c r="AL414" s="276">
        <v>2015</v>
      </c>
      <c r="AM414" s="276">
        <v>0</v>
      </c>
      <c r="AN414" s="276" t="s">
        <v>576</v>
      </c>
      <c r="AO414" s="276" t="s">
        <v>657</v>
      </c>
      <c r="AP414" s="276">
        <v>1.036</v>
      </c>
      <c r="AQ414" s="276">
        <v>0</v>
      </c>
      <c r="AR414" s="98"/>
    </row>
    <row r="415" spans="1:44" s="48" customFormat="1" ht="78.75" x14ac:dyDescent="0.25">
      <c r="A415" s="274">
        <v>0</v>
      </c>
      <c r="B415" s="275" t="s">
        <v>658</v>
      </c>
      <c r="C415" s="274" t="s">
        <v>385</v>
      </c>
      <c r="D415" s="513">
        <v>0</v>
      </c>
      <c r="E415" s="513">
        <v>0</v>
      </c>
      <c r="F415" s="513">
        <v>0</v>
      </c>
      <c r="G415" s="513">
        <v>0</v>
      </c>
      <c r="H415" s="513">
        <v>0</v>
      </c>
      <c r="I415" s="513">
        <v>0</v>
      </c>
      <c r="J415" s="513">
        <v>0</v>
      </c>
      <c r="K415" s="513">
        <v>0</v>
      </c>
      <c r="L415" s="513">
        <v>0</v>
      </c>
      <c r="M415" s="513">
        <v>0</v>
      </c>
      <c r="N415" s="513">
        <v>0</v>
      </c>
      <c r="O415" s="513">
        <v>0</v>
      </c>
      <c r="P415" s="513">
        <v>0</v>
      </c>
      <c r="Q415" s="513">
        <v>0</v>
      </c>
      <c r="R415" s="513">
        <v>0</v>
      </c>
      <c r="S415" s="513">
        <v>0</v>
      </c>
      <c r="T415" s="513">
        <v>0</v>
      </c>
      <c r="U415" s="513">
        <v>0</v>
      </c>
      <c r="V415" s="513">
        <v>0</v>
      </c>
      <c r="W415" s="513">
        <v>0</v>
      </c>
      <c r="X415" s="513">
        <v>1.9E-2</v>
      </c>
      <c r="Y415" s="513">
        <v>0</v>
      </c>
      <c r="Z415" s="513">
        <v>0</v>
      </c>
      <c r="AA415" s="513">
        <v>0</v>
      </c>
      <c r="AB415" s="513">
        <v>1.9E-2</v>
      </c>
      <c r="AC415" s="513">
        <v>1.9E-2</v>
      </c>
      <c r="AD415" s="513">
        <v>0</v>
      </c>
      <c r="AE415" s="513">
        <v>0</v>
      </c>
      <c r="AF415" s="513">
        <v>0</v>
      </c>
      <c r="AG415" s="513">
        <v>1.9E-2</v>
      </c>
      <c r="AH415" s="276">
        <v>0</v>
      </c>
      <c r="AI415" s="276">
        <v>0</v>
      </c>
      <c r="AJ415" s="276">
        <v>0</v>
      </c>
      <c r="AK415" s="276">
        <v>0</v>
      </c>
      <c r="AL415" s="276">
        <v>0</v>
      </c>
      <c r="AM415" s="276">
        <v>0</v>
      </c>
      <c r="AN415" s="276">
        <v>0</v>
      </c>
      <c r="AO415" s="276">
        <v>0</v>
      </c>
      <c r="AP415" s="276">
        <v>0</v>
      </c>
      <c r="AQ415" s="276">
        <v>0</v>
      </c>
      <c r="AR415" s="98"/>
    </row>
    <row r="416" spans="1:44" s="48" customFormat="1" ht="78.75" x14ac:dyDescent="0.25">
      <c r="A416" s="274">
        <v>0</v>
      </c>
      <c r="B416" s="275" t="s">
        <v>659</v>
      </c>
      <c r="C416" s="274" t="s">
        <v>385</v>
      </c>
      <c r="D416" s="513">
        <v>0</v>
      </c>
      <c r="E416" s="513">
        <v>0</v>
      </c>
      <c r="F416" s="513">
        <v>0</v>
      </c>
      <c r="G416" s="513">
        <v>0</v>
      </c>
      <c r="H416" s="513">
        <v>0</v>
      </c>
      <c r="I416" s="513">
        <v>0</v>
      </c>
      <c r="J416" s="513">
        <v>0</v>
      </c>
      <c r="K416" s="513">
        <v>0</v>
      </c>
      <c r="L416" s="513">
        <v>0</v>
      </c>
      <c r="M416" s="513">
        <v>0</v>
      </c>
      <c r="N416" s="513">
        <v>0</v>
      </c>
      <c r="O416" s="513">
        <v>0</v>
      </c>
      <c r="P416" s="513">
        <v>0</v>
      </c>
      <c r="Q416" s="513">
        <v>0</v>
      </c>
      <c r="R416" s="513">
        <v>0</v>
      </c>
      <c r="S416" s="513">
        <v>0</v>
      </c>
      <c r="T416" s="513">
        <v>0</v>
      </c>
      <c r="U416" s="513">
        <v>0</v>
      </c>
      <c r="V416" s="513">
        <v>0</v>
      </c>
      <c r="W416" s="513">
        <v>0</v>
      </c>
      <c r="X416" s="513">
        <v>3.4000000000000002E-2</v>
      </c>
      <c r="Y416" s="513">
        <v>0</v>
      </c>
      <c r="Z416" s="513">
        <v>0</v>
      </c>
      <c r="AA416" s="513">
        <v>0</v>
      </c>
      <c r="AB416" s="513">
        <v>3.4000000000000002E-2</v>
      </c>
      <c r="AC416" s="513">
        <v>3.4000000000000002E-2</v>
      </c>
      <c r="AD416" s="513">
        <v>0</v>
      </c>
      <c r="AE416" s="513">
        <v>0</v>
      </c>
      <c r="AF416" s="513">
        <v>0</v>
      </c>
      <c r="AG416" s="513">
        <v>3.4000000000000002E-2</v>
      </c>
      <c r="AH416" s="276">
        <v>0</v>
      </c>
      <c r="AI416" s="276">
        <v>0</v>
      </c>
      <c r="AJ416" s="276">
        <v>0</v>
      </c>
      <c r="AK416" s="276">
        <v>0</v>
      </c>
      <c r="AL416" s="276">
        <v>0</v>
      </c>
      <c r="AM416" s="276">
        <v>0</v>
      </c>
      <c r="AN416" s="276">
        <v>0</v>
      </c>
      <c r="AO416" s="276">
        <v>0</v>
      </c>
      <c r="AP416" s="276">
        <v>0</v>
      </c>
      <c r="AQ416" s="276">
        <v>0</v>
      </c>
      <c r="AR416" s="98"/>
    </row>
    <row r="417" spans="1:44" s="48" customFormat="1" ht="31.5" x14ac:dyDescent="0.25">
      <c r="A417" s="274">
        <v>0</v>
      </c>
      <c r="B417" s="275" t="s">
        <v>661</v>
      </c>
      <c r="C417" s="274" t="s">
        <v>385</v>
      </c>
      <c r="D417" s="513">
        <v>0</v>
      </c>
      <c r="E417" s="513">
        <v>0</v>
      </c>
      <c r="F417" s="513">
        <v>0</v>
      </c>
      <c r="G417" s="513">
        <v>0</v>
      </c>
      <c r="H417" s="513">
        <v>0</v>
      </c>
      <c r="I417" s="513">
        <v>0</v>
      </c>
      <c r="J417" s="513">
        <v>0</v>
      </c>
      <c r="K417" s="513">
        <v>0</v>
      </c>
      <c r="L417" s="513">
        <v>0</v>
      </c>
      <c r="M417" s="513">
        <v>0</v>
      </c>
      <c r="N417" s="513">
        <v>0</v>
      </c>
      <c r="O417" s="513">
        <v>0</v>
      </c>
      <c r="P417" s="513">
        <v>0</v>
      </c>
      <c r="Q417" s="513">
        <v>0</v>
      </c>
      <c r="R417" s="513">
        <v>0</v>
      </c>
      <c r="S417" s="513">
        <v>0</v>
      </c>
      <c r="T417" s="513">
        <v>0</v>
      </c>
      <c r="U417" s="513">
        <v>0</v>
      </c>
      <c r="V417" s="513">
        <v>0</v>
      </c>
      <c r="W417" s="513">
        <v>0</v>
      </c>
      <c r="X417" s="513">
        <v>8.0000000000000002E-3</v>
      </c>
      <c r="Y417" s="513">
        <v>7.0000000000000001E-3</v>
      </c>
      <c r="Z417" s="513">
        <v>0</v>
      </c>
      <c r="AA417" s="513">
        <v>0</v>
      </c>
      <c r="AB417" s="513">
        <v>1E-3</v>
      </c>
      <c r="AC417" s="513">
        <v>8.0000000000000002E-3</v>
      </c>
      <c r="AD417" s="513">
        <v>7.0000000000000001E-3</v>
      </c>
      <c r="AE417" s="513">
        <v>0</v>
      </c>
      <c r="AF417" s="513">
        <v>0</v>
      </c>
      <c r="AG417" s="513">
        <v>1E-3</v>
      </c>
      <c r="AH417" s="276">
        <v>0</v>
      </c>
      <c r="AI417" s="276">
        <v>0</v>
      </c>
      <c r="AJ417" s="276">
        <v>0</v>
      </c>
      <c r="AK417" s="276">
        <v>0</v>
      </c>
      <c r="AL417" s="276">
        <v>0</v>
      </c>
      <c r="AM417" s="276">
        <v>0</v>
      </c>
      <c r="AN417" s="276">
        <v>0</v>
      </c>
      <c r="AO417" s="276">
        <v>0</v>
      </c>
      <c r="AP417" s="276">
        <v>0</v>
      </c>
      <c r="AQ417" s="276">
        <v>0</v>
      </c>
      <c r="AR417" s="98"/>
    </row>
    <row r="418" spans="1:44" s="48" customFormat="1" ht="78.75" x14ac:dyDescent="0.25">
      <c r="A418" s="274">
        <v>0</v>
      </c>
      <c r="B418" s="275" t="s">
        <v>818</v>
      </c>
      <c r="C418" s="274" t="s">
        <v>385</v>
      </c>
      <c r="D418" s="513">
        <v>0</v>
      </c>
      <c r="E418" s="513">
        <v>0</v>
      </c>
      <c r="F418" s="513">
        <v>0</v>
      </c>
      <c r="G418" s="513">
        <v>0</v>
      </c>
      <c r="H418" s="513">
        <v>0</v>
      </c>
      <c r="I418" s="513">
        <v>0</v>
      </c>
      <c r="J418" s="513">
        <v>0</v>
      </c>
      <c r="K418" s="513">
        <v>0</v>
      </c>
      <c r="L418" s="513">
        <v>0</v>
      </c>
      <c r="M418" s="513">
        <v>0</v>
      </c>
      <c r="N418" s="513">
        <v>0</v>
      </c>
      <c r="O418" s="513">
        <v>0</v>
      </c>
      <c r="P418" s="513">
        <v>0</v>
      </c>
      <c r="Q418" s="513">
        <v>0</v>
      </c>
      <c r="R418" s="513">
        <v>0</v>
      </c>
      <c r="S418" s="513">
        <v>0</v>
      </c>
      <c r="T418" s="513">
        <v>0</v>
      </c>
      <c r="U418" s="513">
        <v>0</v>
      </c>
      <c r="V418" s="513">
        <v>0</v>
      </c>
      <c r="W418" s="513">
        <v>0</v>
      </c>
      <c r="X418" s="513">
        <v>0.26600000000000001</v>
      </c>
      <c r="Y418" s="513">
        <v>6.4000000000000001E-2</v>
      </c>
      <c r="Z418" s="513">
        <v>0.17199999999999999</v>
      </c>
      <c r="AA418" s="513">
        <v>0</v>
      </c>
      <c r="AB418" s="513">
        <v>3.0000000000000027E-2</v>
      </c>
      <c r="AC418" s="513">
        <v>0.26600000000000001</v>
      </c>
      <c r="AD418" s="513">
        <v>6.4000000000000001E-2</v>
      </c>
      <c r="AE418" s="513">
        <v>0.17199999999999999</v>
      </c>
      <c r="AF418" s="513">
        <v>0</v>
      </c>
      <c r="AG418" s="513">
        <v>3.0000000000000027E-2</v>
      </c>
      <c r="AH418" s="276">
        <v>0</v>
      </c>
      <c r="AI418" s="276">
        <v>0</v>
      </c>
      <c r="AJ418" s="276">
        <v>0</v>
      </c>
      <c r="AK418" s="276">
        <v>0</v>
      </c>
      <c r="AL418" s="276">
        <v>2015</v>
      </c>
      <c r="AM418" s="276">
        <v>0</v>
      </c>
      <c r="AN418" s="276" t="s">
        <v>576</v>
      </c>
      <c r="AO418" s="276" t="s">
        <v>657</v>
      </c>
      <c r="AP418" s="276">
        <v>0.11</v>
      </c>
      <c r="AQ418" s="276">
        <v>0</v>
      </c>
      <c r="AR418" s="98"/>
    </row>
    <row r="419" spans="1:44" s="48" customFormat="1" ht="63" x14ac:dyDescent="0.25">
      <c r="A419" s="274">
        <v>0</v>
      </c>
      <c r="B419" s="275" t="s">
        <v>819</v>
      </c>
      <c r="C419" s="274" t="s">
        <v>385</v>
      </c>
      <c r="D419" s="513">
        <v>0</v>
      </c>
      <c r="E419" s="513">
        <v>0</v>
      </c>
      <c r="F419" s="513">
        <v>0</v>
      </c>
      <c r="G419" s="513">
        <v>0</v>
      </c>
      <c r="H419" s="513">
        <v>0</v>
      </c>
      <c r="I419" s="513">
        <v>1.3541037600000001</v>
      </c>
      <c r="J419" s="513">
        <v>0</v>
      </c>
      <c r="K419" s="513">
        <v>0</v>
      </c>
      <c r="L419" s="513">
        <v>1.3541037600000001</v>
      </c>
      <c r="M419" s="513">
        <v>0</v>
      </c>
      <c r="N419" s="513">
        <v>1.3541037600000001</v>
      </c>
      <c r="O419" s="513">
        <v>0</v>
      </c>
      <c r="P419" s="513">
        <v>0</v>
      </c>
      <c r="Q419" s="513">
        <v>1.3541037600000001</v>
      </c>
      <c r="R419" s="513">
        <v>0</v>
      </c>
      <c r="S419" s="513">
        <v>0</v>
      </c>
      <c r="T419" s="513">
        <v>0</v>
      </c>
      <c r="U419" s="513">
        <v>0</v>
      </c>
      <c r="V419" s="513">
        <v>0</v>
      </c>
      <c r="W419" s="513">
        <v>0</v>
      </c>
      <c r="X419" s="513">
        <v>5.5E-2</v>
      </c>
      <c r="Y419" s="513">
        <v>0</v>
      </c>
      <c r="Z419" s="513">
        <v>5.2999999999999999E-2</v>
      </c>
      <c r="AA419" s="513">
        <v>0</v>
      </c>
      <c r="AB419" s="513">
        <v>2.0000000000000018E-3</v>
      </c>
      <c r="AC419" s="513">
        <v>5.5E-2</v>
      </c>
      <c r="AD419" s="513">
        <v>0</v>
      </c>
      <c r="AE419" s="513">
        <v>5.2999999999999999E-2</v>
      </c>
      <c r="AF419" s="513">
        <v>0</v>
      </c>
      <c r="AG419" s="513">
        <v>2.0000000000000018E-3</v>
      </c>
      <c r="AH419" s="276">
        <v>0</v>
      </c>
      <c r="AI419" s="276">
        <v>0</v>
      </c>
      <c r="AJ419" s="276">
        <v>0</v>
      </c>
      <c r="AK419" s="276">
        <v>0</v>
      </c>
      <c r="AL419" s="276">
        <v>2015</v>
      </c>
      <c r="AM419" s="276">
        <v>0</v>
      </c>
      <c r="AN419" s="276" t="s">
        <v>576</v>
      </c>
      <c r="AO419" s="276" t="s">
        <v>657</v>
      </c>
      <c r="AP419" s="276">
        <v>0.105</v>
      </c>
      <c r="AQ419" s="276">
        <v>0</v>
      </c>
      <c r="AR419" s="98"/>
    </row>
    <row r="420" spans="1:44" s="48" customFormat="1" ht="63" x14ac:dyDescent="0.25">
      <c r="A420" s="274">
        <v>0</v>
      </c>
      <c r="B420" s="275" t="s">
        <v>820</v>
      </c>
      <c r="C420" s="274" t="s">
        <v>385</v>
      </c>
      <c r="D420" s="513">
        <v>0</v>
      </c>
      <c r="E420" s="513">
        <v>0</v>
      </c>
      <c r="F420" s="513">
        <v>0</v>
      </c>
      <c r="G420" s="513">
        <v>0</v>
      </c>
      <c r="H420" s="513">
        <v>0</v>
      </c>
      <c r="I420" s="513">
        <v>0</v>
      </c>
      <c r="J420" s="513">
        <v>0</v>
      </c>
      <c r="K420" s="513">
        <v>0</v>
      </c>
      <c r="L420" s="513">
        <v>0</v>
      </c>
      <c r="M420" s="513">
        <v>0</v>
      </c>
      <c r="N420" s="513">
        <v>0</v>
      </c>
      <c r="O420" s="513">
        <v>0</v>
      </c>
      <c r="P420" s="513">
        <v>0</v>
      </c>
      <c r="Q420" s="513">
        <v>0</v>
      </c>
      <c r="R420" s="513">
        <v>0</v>
      </c>
      <c r="S420" s="513">
        <v>0</v>
      </c>
      <c r="T420" s="513">
        <v>0</v>
      </c>
      <c r="U420" s="513">
        <v>0</v>
      </c>
      <c r="V420" s="513">
        <v>0</v>
      </c>
      <c r="W420" s="513">
        <v>0</v>
      </c>
      <c r="X420" s="513">
        <v>0.21299999999999999</v>
      </c>
      <c r="Y420" s="513">
        <v>8.0000000000000002E-3</v>
      </c>
      <c r="Z420" s="513">
        <v>0.19900000000000001</v>
      </c>
      <c r="AA420" s="513">
        <v>0</v>
      </c>
      <c r="AB420" s="513">
        <v>5.9999999999999845E-3</v>
      </c>
      <c r="AC420" s="513">
        <v>0.21299999999999999</v>
      </c>
      <c r="AD420" s="513">
        <v>8.0000000000000002E-3</v>
      </c>
      <c r="AE420" s="513">
        <v>0.19900000000000001</v>
      </c>
      <c r="AF420" s="513">
        <v>0</v>
      </c>
      <c r="AG420" s="513">
        <v>5.9999999999999845E-3</v>
      </c>
      <c r="AH420" s="276">
        <v>0</v>
      </c>
      <c r="AI420" s="276">
        <v>0</v>
      </c>
      <c r="AJ420" s="276">
        <v>0</v>
      </c>
      <c r="AK420" s="276">
        <v>0</v>
      </c>
      <c r="AL420" s="276">
        <v>2015</v>
      </c>
      <c r="AM420" s="276">
        <v>0</v>
      </c>
      <c r="AN420" s="276" t="s">
        <v>576</v>
      </c>
      <c r="AO420" s="276" t="s">
        <v>657</v>
      </c>
      <c r="AP420" s="276">
        <v>0.188</v>
      </c>
      <c r="AQ420" s="276">
        <v>0</v>
      </c>
      <c r="AR420" s="98"/>
    </row>
    <row r="421" spans="1:44" s="48" customFormat="1" ht="63" x14ac:dyDescent="0.25">
      <c r="A421" s="274">
        <v>0</v>
      </c>
      <c r="B421" s="275" t="s">
        <v>821</v>
      </c>
      <c r="C421" s="274" t="s">
        <v>385</v>
      </c>
      <c r="D421" s="513">
        <v>0</v>
      </c>
      <c r="E421" s="513">
        <v>0</v>
      </c>
      <c r="F421" s="513">
        <v>0</v>
      </c>
      <c r="G421" s="513">
        <v>0</v>
      </c>
      <c r="H421" s="513">
        <v>0</v>
      </c>
      <c r="I421" s="513">
        <v>0</v>
      </c>
      <c r="J421" s="513">
        <v>0</v>
      </c>
      <c r="K421" s="513">
        <v>0</v>
      </c>
      <c r="L421" s="513">
        <v>0</v>
      </c>
      <c r="M421" s="513">
        <v>0</v>
      </c>
      <c r="N421" s="513">
        <v>0</v>
      </c>
      <c r="O421" s="513">
        <v>0</v>
      </c>
      <c r="P421" s="513">
        <v>0</v>
      </c>
      <c r="Q421" s="513">
        <v>0</v>
      </c>
      <c r="R421" s="513">
        <v>0</v>
      </c>
      <c r="S421" s="513">
        <v>0</v>
      </c>
      <c r="T421" s="513">
        <v>0</v>
      </c>
      <c r="U421" s="513">
        <v>0</v>
      </c>
      <c r="V421" s="513">
        <v>0</v>
      </c>
      <c r="W421" s="513">
        <v>0</v>
      </c>
      <c r="X421" s="513">
        <v>0.11600000000000001</v>
      </c>
      <c r="Y421" s="513">
        <v>8.9999999999999993E-3</v>
      </c>
      <c r="Z421" s="513">
        <v>9.9000000000000005E-2</v>
      </c>
      <c r="AA421" s="513">
        <v>0</v>
      </c>
      <c r="AB421" s="513">
        <v>8.0000000000000019E-3</v>
      </c>
      <c r="AC421" s="513">
        <v>0.11600000000000001</v>
      </c>
      <c r="AD421" s="513">
        <v>8.9999999999999993E-3</v>
      </c>
      <c r="AE421" s="513">
        <v>9.9000000000000005E-2</v>
      </c>
      <c r="AF421" s="513">
        <v>0</v>
      </c>
      <c r="AG421" s="513">
        <v>8.0000000000000019E-3</v>
      </c>
      <c r="AH421" s="276">
        <v>0</v>
      </c>
      <c r="AI421" s="276">
        <v>0</v>
      </c>
      <c r="AJ421" s="276">
        <v>0</v>
      </c>
      <c r="AK421" s="276">
        <v>0</v>
      </c>
      <c r="AL421" s="276">
        <v>2015</v>
      </c>
      <c r="AM421" s="276">
        <v>0</v>
      </c>
      <c r="AN421" s="276" t="s">
        <v>576</v>
      </c>
      <c r="AO421" s="276" t="s">
        <v>657</v>
      </c>
      <c r="AP421" s="276">
        <v>4.8000000000000001E-2</v>
      </c>
      <c r="AQ421" s="276">
        <v>0</v>
      </c>
      <c r="AR421" s="98"/>
    </row>
    <row r="422" spans="1:44" s="48" customFormat="1" ht="78.75" x14ac:dyDescent="0.25">
      <c r="A422" s="274">
        <v>0</v>
      </c>
      <c r="B422" s="275" t="s">
        <v>822</v>
      </c>
      <c r="C422" s="274" t="s">
        <v>385</v>
      </c>
      <c r="D422" s="513">
        <v>0</v>
      </c>
      <c r="E422" s="513">
        <v>0</v>
      </c>
      <c r="F422" s="513">
        <v>0</v>
      </c>
      <c r="G422" s="513">
        <v>0</v>
      </c>
      <c r="H422" s="513">
        <v>0</v>
      </c>
      <c r="I422" s="513">
        <v>0</v>
      </c>
      <c r="J422" s="513">
        <v>0</v>
      </c>
      <c r="K422" s="513">
        <v>0</v>
      </c>
      <c r="L422" s="513">
        <v>0</v>
      </c>
      <c r="M422" s="513">
        <v>0</v>
      </c>
      <c r="N422" s="513">
        <v>0</v>
      </c>
      <c r="O422" s="513">
        <v>0</v>
      </c>
      <c r="P422" s="513">
        <v>0</v>
      </c>
      <c r="Q422" s="513">
        <v>0</v>
      </c>
      <c r="R422" s="513">
        <v>0</v>
      </c>
      <c r="S422" s="513">
        <v>0</v>
      </c>
      <c r="T422" s="513">
        <v>0</v>
      </c>
      <c r="U422" s="513">
        <v>0</v>
      </c>
      <c r="V422" s="513">
        <v>0</v>
      </c>
      <c r="W422" s="513">
        <v>0</v>
      </c>
      <c r="X422" s="513">
        <v>0.47899999999999993</v>
      </c>
      <c r="Y422" s="513">
        <v>7.0999999999999994E-2</v>
      </c>
      <c r="Z422" s="513">
        <v>7.4999999999999997E-2</v>
      </c>
      <c r="AA422" s="513">
        <v>0.17399999999999999</v>
      </c>
      <c r="AB422" s="513">
        <v>0.15899999999999997</v>
      </c>
      <c r="AC422" s="513">
        <v>0.47899999999999993</v>
      </c>
      <c r="AD422" s="513">
        <v>7.0999999999999994E-2</v>
      </c>
      <c r="AE422" s="513">
        <v>7.4999999999999997E-2</v>
      </c>
      <c r="AF422" s="513">
        <v>0.17399999999999999</v>
      </c>
      <c r="AG422" s="513">
        <v>0.15899999999999997</v>
      </c>
      <c r="AH422" s="276">
        <v>0</v>
      </c>
      <c r="AI422" s="276">
        <v>0</v>
      </c>
      <c r="AJ422" s="276" t="s">
        <v>648</v>
      </c>
      <c r="AK422" s="276">
        <v>6.3E-2</v>
      </c>
      <c r="AL422" s="276">
        <v>2015</v>
      </c>
      <c r="AM422" s="276">
        <v>0</v>
      </c>
      <c r="AN422" s="276" t="s">
        <v>576</v>
      </c>
      <c r="AO422" s="276" t="s">
        <v>657</v>
      </c>
      <c r="AP422" s="276">
        <v>1.4999999999999999E-2</v>
      </c>
      <c r="AQ422" s="276">
        <v>0</v>
      </c>
      <c r="AR422" s="98"/>
    </row>
    <row r="423" spans="1:44" s="48" customFormat="1" ht="110.25" x14ac:dyDescent="0.25">
      <c r="A423" s="274">
        <v>0</v>
      </c>
      <c r="B423" s="275" t="s">
        <v>823</v>
      </c>
      <c r="C423" s="274" t="s">
        <v>385</v>
      </c>
      <c r="D423" s="513">
        <v>0</v>
      </c>
      <c r="E423" s="513">
        <v>0</v>
      </c>
      <c r="F423" s="513">
        <v>0</v>
      </c>
      <c r="G423" s="513">
        <v>0</v>
      </c>
      <c r="H423" s="513">
        <v>0</v>
      </c>
      <c r="I423" s="513">
        <v>0</v>
      </c>
      <c r="J423" s="513">
        <v>0</v>
      </c>
      <c r="K423" s="513">
        <v>0</v>
      </c>
      <c r="L423" s="513">
        <v>0</v>
      </c>
      <c r="M423" s="513">
        <v>0</v>
      </c>
      <c r="N423" s="513">
        <v>0</v>
      </c>
      <c r="O423" s="513">
        <v>0</v>
      </c>
      <c r="P423" s="513">
        <v>0</v>
      </c>
      <c r="Q423" s="513">
        <v>0</v>
      </c>
      <c r="R423" s="513">
        <v>0</v>
      </c>
      <c r="S423" s="513">
        <v>0</v>
      </c>
      <c r="T423" s="513">
        <v>0</v>
      </c>
      <c r="U423" s="513">
        <v>0</v>
      </c>
      <c r="V423" s="513">
        <v>0</v>
      </c>
      <c r="W423" s="513">
        <v>0</v>
      </c>
      <c r="X423" s="513">
        <v>7.6999999999999999E-2</v>
      </c>
      <c r="Y423" s="513">
        <v>1.0999999999999999E-2</v>
      </c>
      <c r="Z423" s="513">
        <v>3.4000000000000002E-2</v>
      </c>
      <c r="AA423" s="513">
        <v>0</v>
      </c>
      <c r="AB423" s="513">
        <v>3.2000000000000001E-2</v>
      </c>
      <c r="AC423" s="513">
        <v>7.6999999999999999E-2</v>
      </c>
      <c r="AD423" s="513">
        <v>1.0999999999999999E-2</v>
      </c>
      <c r="AE423" s="513">
        <v>3.4000000000000002E-2</v>
      </c>
      <c r="AF423" s="513">
        <v>0</v>
      </c>
      <c r="AG423" s="513">
        <v>3.2000000000000001E-2</v>
      </c>
      <c r="AH423" s="276">
        <v>0</v>
      </c>
      <c r="AI423" s="276">
        <v>0</v>
      </c>
      <c r="AJ423" s="276">
        <v>0</v>
      </c>
      <c r="AK423" s="276">
        <v>0</v>
      </c>
      <c r="AL423" s="276">
        <v>2015</v>
      </c>
      <c r="AM423" s="276">
        <v>0</v>
      </c>
      <c r="AN423" s="276" t="s">
        <v>576</v>
      </c>
      <c r="AO423" s="276" t="s">
        <v>657</v>
      </c>
      <c r="AP423" s="276">
        <v>0.05</v>
      </c>
      <c r="AQ423" s="276">
        <v>0</v>
      </c>
      <c r="AR423" s="98"/>
    </row>
    <row r="424" spans="1:44" s="48" customFormat="1" ht="31.5" x14ac:dyDescent="0.25">
      <c r="A424" s="274">
        <v>0</v>
      </c>
      <c r="B424" s="275" t="s">
        <v>824</v>
      </c>
      <c r="C424" s="274" t="s">
        <v>385</v>
      </c>
      <c r="D424" s="513">
        <v>0</v>
      </c>
      <c r="E424" s="513">
        <v>0</v>
      </c>
      <c r="F424" s="513">
        <v>0</v>
      </c>
      <c r="G424" s="513">
        <v>0</v>
      </c>
      <c r="H424" s="513">
        <v>0</v>
      </c>
      <c r="I424" s="513">
        <v>0</v>
      </c>
      <c r="J424" s="513">
        <v>0</v>
      </c>
      <c r="K424" s="513">
        <v>0</v>
      </c>
      <c r="L424" s="513">
        <v>0</v>
      </c>
      <c r="M424" s="513">
        <v>0</v>
      </c>
      <c r="N424" s="513">
        <v>0</v>
      </c>
      <c r="O424" s="513">
        <v>0</v>
      </c>
      <c r="P424" s="513">
        <v>0</v>
      </c>
      <c r="Q424" s="513">
        <v>0</v>
      </c>
      <c r="R424" s="513">
        <v>0</v>
      </c>
      <c r="S424" s="513">
        <v>0</v>
      </c>
      <c r="T424" s="513">
        <v>0</v>
      </c>
      <c r="U424" s="513">
        <v>0</v>
      </c>
      <c r="V424" s="513">
        <v>0</v>
      </c>
      <c r="W424" s="513">
        <v>0</v>
      </c>
      <c r="X424" s="513">
        <v>7.0000000000000001E-3</v>
      </c>
      <c r="Y424" s="513">
        <v>7.0000000000000001E-3</v>
      </c>
      <c r="Z424" s="513">
        <v>0</v>
      </c>
      <c r="AA424" s="513">
        <v>0</v>
      </c>
      <c r="AB424" s="513">
        <v>0</v>
      </c>
      <c r="AC424" s="513">
        <v>7.0000000000000001E-3</v>
      </c>
      <c r="AD424" s="513">
        <v>7.0000000000000001E-3</v>
      </c>
      <c r="AE424" s="513">
        <v>0</v>
      </c>
      <c r="AF424" s="513">
        <v>0</v>
      </c>
      <c r="AG424" s="513">
        <v>0</v>
      </c>
      <c r="AH424" s="276">
        <v>0</v>
      </c>
      <c r="AI424" s="276">
        <v>0</v>
      </c>
      <c r="AJ424" s="276">
        <v>0</v>
      </c>
      <c r="AK424" s="276">
        <v>0</v>
      </c>
      <c r="AL424" s="276">
        <v>0</v>
      </c>
      <c r="AM424" s="276">
        <v>0</v>
      </c>
      <c r="AN424" s="276">
        <v>0</v>
      </c>
      <c r="AO424" s="276">
        <v>0</v>
      </c>
      <c r="AP424" s="276">
        <v>0</v>
      </c>
      <c r="AQ424" s="276">
        <v>0</v>
      </c>
      <c r="AR424" s="98"/>
    </row>
    <row r="425" spans="1:44" s="48" customFormat="1" ht="63" x14ac:dyDescent="0.25">
      <c r="A425" s="274">
        <v>0</v>
      </c>
      <c r="B425" s="275" t="s">
        <v>825</v>
      </c>
      <c r="C425" s="274" t="s">
        <v>385</v>
      </c>
      <c r="D425" s="513">
        <v>0</v>
      </c>
      <c r="E425" s="513">
        <v>0</v>
      </c>
      <c r="F425" s="513">
        <v>0</v>
      </c>
      <c r="G425" s="513">
        <v>0</v>
      </c>
      <c r="H425" s="513">
        <v>0</v>
      </c>
      <c r="I425" s="513">
        <v>7.6613689999999984E-2</v>
      </c>
      <c r="J425" s="513">
        <v>0</v>
      </c>
      <c r="K425" s="513">
        <v>7.6613689999999984E-2</v>
      </c>
      <c r="L425" s="513">
        <v>0</v>
      </c>
      <c r="M425" s="513">
        <v>0</v>
      </c>
      <c r="N425" s="513">
        <v>7.6613689999999984E-2</v>
      </c>
      <c r="O425" s="513">
        <v>0</v>
      </c>
      <c r="P425" s="513">
        <v>7.6613689999999984E-2</v>
      </c>
      <c r="Q425" s="513">
        <v>0</v>
      </c>
      <c r="R425" s="513">
        <v>0</v>
      </c>
      <c r="S425" s="513">
        <v>0</v>
      </c>
      <c r="T425" s="513">
        <v>0</v>
      </c>
      <c r="U425" s="513">
        <v>0</v>
      </c>
      <c r="V425" s="513">
        <v>0</v>
      </c>
      <c r="W425" s="513">
        <v>0</v>
      </c>
      <c r="X425" s="513">
        <v>7.8E-2</v>
      </c>
      <c r="Y425" s="513">
        <v>0</v>
      </c>
      <c r="Z425" s="513">
        <v>0</v>
      </c>
      <c r="AA425" s="513">
        <v>3.4000000000000002E-2</v>
      </c>
      <c r="AB425" s="513">
        <v>4.3999999999999997E-2</v>
      </c>
      <c r="AC425" s="513">
        <v>7.8E-2</v>
      </c>
      <c r="AD425" s="513">
        <v>0</v>
      </c>
      <c r="AE425" s="513">
        <v>0</v>
      </c>
      <c r="AF425" s="513">
        <v>3.4000000000000002E-2</v>
      </c>
      <c r="AG425" s="513">
        <v>4.3999999999999997E-2</v>
      </c>
      <c r="AH425" s="276">
        <v>0</v>
      </c>
      <c r="AI425" s="276">
        <v>0</v>
      </c>
      <c r="AJ425" s="276" t="s">
        <v>648</v>
      </c>
      <c r="AK425" s="276">
        <v>6.3E-2</v>
      </c>
      <c r="AL425" s="276">
        <v>2015</v>
      </c>
      <c r="AM425" s="276">
        <v>0</v>
      </c>
      <c r="AN425" s="276" t="s">
        <v>576</v>
      </c>
      <c r="AO425" s="276" t="s">
        <v>657</v>
      </c>
      <c r="AP425" s="276">
        <v>0.42099999999999999</v>
      </c>
      <c r="AQ425" s="276">
        <v>0</v>
      </c>
      <c r="AR425" s="98"/>
    </row>
    <row r="426" spans="1:44" s="48" customFormat="1" ht="63" x14ac:dyDescent="0.25">
      <c r="A426" s="274">
        <v>0</v>
      </c>
      <c r="B426" s="275" t="s">
        <v>826</v>
      </c>
      <c r="C426" s="274" t="s">
        <v>385</v>
      </c>
      <c r="D426" s="513">
        <v>0</v>
      </c>
      <c r="E426" s="513">
        <v>0</v>
      </c>
      <c r="F426" s="513">
        <v>0</v>
      </c>
      <c r="G426" s="513">
        <v>0</v>
      </c>
      <c r="H426" s="513">
        <v>0</v>
      </c>
      <c r="I426" s="513">
        <v>0</v>
      </c>
      <c r="J426" s="513">
        <v>0</v>
      </c>
      <c r="K426" s="513">
        <v>0</v>
      </c>
      <c r="L426" s="513">
        <v>0</v>
      </c>
      <c r="M426" s="513">
        <v>0</v>
      </c>
      <c r="N426" s="513">
        <v>0</v>
      </c>
      <c r="O426" s="513">
        <v>0</v>
      </c>
      <c r="P426" s="513">
        <v>0</v>
      </c>
      <c r="Q426" s="513">
        <v>0</v>
      </c>
      <c r="R426" s="513">
        <v>0</v>
      </c>
      <c r="S426" s="513">
        <v>0</v>
      </c>
      <c r="T426" s="513">
        <v>0</v>
      </c>
      <c r="U426" s="513">
        <v>0</v>
      </c>
      <c r="V426" s="513">
        <v>0</v>
      </c>
      <c r="W426" s="513">
        <v>0</v>
      </c>
      <c r="X426" s="513">
        <v>0.104</v>
      </c>
      <c r="Y426" s="513">
        <v>0</v>
      </c>
      <c r="Z426" s="513">
        <v>0.1</v>
      </c>
      <c r="AA426" s="513">
        <v>0</v>
      </c>
      <c r="AB426" s="513">
        <v>3.9999999999999897E-3</v>
      </c>
      <c r="AC426" s="513">
        <v>0.104</v>
      </c>
      <c r="AD426" s="513">
        <v>0</v>
      </c>
      <c r="AE426" s="513">
        <v>0.1</v>
      </c>
      <c r="AF426" s="513">
        <v>0</v>
      </c>
      <c r="AG426" s="513">
        <v>3.9999999999999897E-3</v>
      </c>
      <c r="AH426" s="276">
        <v>0</v>
      </c>
      <c r="AI426" s="276">
        <v>0</v>
      </c>
      <c r="AJ426" s="276">
        <v>0</v>
      </c>
      <c r="AK426" s="276">
        <v>0</v>
      </c>
      <c r="AL426" s="276">
        <v>2015</v>
      </c>
      <c r="AM426" s="276">
        <v>0</v>
      </c>
      <c r="AN426" s="276" t="s">
        <v>576</v>
      </c>
      <c r="AO426" s="276" t="s">
        <v>657</v>
      </c>
      <c r="AP426" s="276">
        <v>0.04</v>
      </c>
      <c r="AQ426" s="276">
        <v>0</v>
      </c>
      <c r="AR426" s="98"/>
    </row>
    <row r="427" spans="1:44" s="48" customFormat="1" ht="47.25" x14ac:dyDescent="0.25">
      <c r="A427" s="274">
        <v>0</v>
      </c>
      <c r="B427" s="275" t="s">
        <v>827</v>
      </c>
      <c r="C427" s="274" t="s">
        <v>385</v>
      </c>
      <c r="D427" s="513">
        <v>0</v>
      </c>
      <c r="E427" s="513">
        <v>0</v>
      </c>
      <c r="F427" s="513">
        <v>0</v>
      </c>
      <c r="G427" s="513">
        <v>0</v>
      </c>
      <c r="H427" s="513">
        <v>0</v>
      </c>
      <c r="I427" s="513">
        <v>0</v>
      </c>
      <c r="J427" s="513">
        <v>0</v>
      </c>
      <c r="K427" s="513">
        <v>0</v>
      </c>
      <c r="L427" s="513">
        <v>0</v>
      </c>
      <c r="M427" s="513">
        <v>0</v>
      </c>
      <c r="N427" s="513">
        <v>0</v>
      </c>
      <c r="O427" s="513">
        <v>0</v>
      </c>
      <c r="P427" s="513">
        <v>0</v>
      </c>
      <c r="Q427" s="513">
        <v>0</v>
      </c>
      <c r="R427" s="513">
        <v>0</v>
      </c>
      <c r="S427" s="513">
        <v>0</v>
      </c>
      <c r="T427" s="513">
        <v>0</v>
      </c>
      <c r="U427" s="513">
        <v>0</v>
      </c>
      <c r="V427" s="513">
        <v>0</v>
      </c>
      <c r="W427" s="513">
        <v>0</v>
      </c>
      <c r="X427" s="513">
        <v>0.158</v>
      </c>
      <c r="Y427" s="513">
        <v>0</v>
      </c>
      <c r="Z427" s="513">
        <v>0.113</v>
      </c>
      <c r="AA427" s="513">
        <v>0</v>
      </c>
      <c r="AB427" s="513">
        <v>4.4999999999999998E-2</v>
      </c>
      <c r="AC427" s="513">
        <v>0.158</v>
      </c>
      <c r="AD427" s="513">
        <v>0</v>
      </c>
      <c r="AE427" s="513">
        <v>0.113</v>
      </c>
      <c r="AF427" s="513">
        <v>0</v>
      </c>
      <c r="AG427" s="513">
        <v>4.4999999999999998E-2</v>
      </c>
      <c r="AH427" s="276">
        <v>0</v>
      </c>
      <c r="AI427" s="276">
        <v>0</v>
      </c>
      <c r="AJ427" s="276">
        <v>0</v>
      </c>
      <c r="AK427" s="276">
        <v>0</v>
      </c>
      <c r="AL427" s="276">
        <v>2015</v>
      </c>
      <c r="AM427" s="276">
        <v>0</v>
      </c>
      <c r="AN427" s="276" t="s">
        <v>576</v>
      </c>
      <c r="AO427" s="276" t="s">
        <v>657</v>
      </c>
      <c r="AP427" s="276">
        <v>0.13500000000000001</v>
      </c>
      <c r="AQ427" s="276">
        <v>0</v>
      </c>
      <c r="AR427" s="98"/>
    </row>
    <row r="428" spans="1:44" s="48" customFormat="1" ht="47.25" x14ac:dyDescent="0.25">
      <c r="A428" s="274">
        <v>0</v>
      </c>
      <c r="B428" s="275" t="s">
        <v>828</v>
      </c>
      <c r="C428" s="274" t="s">
        <v>385</v>
      </c>
      <c r="D428" s="513">
        <v>0</v>
      </c>
      <c r="E428" s="513">
        <v>0</v>
      </c>
      <c r="F428" s="513">
        <v>0</v>
      </c>
      <c r="G428" s="513">
        <v>0</v>
      </c>
      <c r="H428" s="513">
        <v>0</v>
      </c>
      <c r="I428" s="513">
        <v>0</v>
      </c>
      <c r="J428" s="513">
        <v>0</v>
      </c>
      <c r="K428" s="513">
        <v>0</v>
      </c>
      <c r="L428" s="513">
        <v>0</v>
      </c>
      <c r="M428" s="513">
        <v>0</v>
      </c>
      <c r="N428" s="513">
        <v>0</v>
      </c>
      <c r="O428" s="513">
        <v>0</v>
      </c>
      <c r="P428" s="513">
        <v>0</v>
      </c>
      <c r="Q428" s="513">
        <v>0</v>
      </c>
      <c r="R428" s="513">
        <v>0</v>
      </c>
      <c r="S428" s="513">
        <v>0</v>
      </c>
      <c r="T428" s="513">
        <v>0</v>
      </c>
      <c r="U428" s="513">
        <v>0</v>
      </c>
      <c r="V428" s="513">
        <v>0</v>
      </c>
      <c r="W428" s="513">
        <v>0</v>
      </c>
      <c r="X428" s="513">
        <v>4.2999999999999997E-2</v>
      </c>
      <c r="Y428" s="513">
        <v>0</v>
      </c>
      <c r="Z428" s="513">
        <v>2.9000000000000001E-2</v>
      </c>
      <c r="AA428" s="513">
        <v>0</v>
      </c>
      <c r="AB428" s="513">
        <v>1.3999999999999995E-2</v>
      </c>
      <c r="AC428" s="513">
        <v>4.2999999999999997E-2</v>
      </c>
      <c r="AD428" s="513">
        <v>0</v>
      </c>
      <c r="AE428" s="513">
        <v>2.9000000000000001E-2</v>
      </c>
      <c r="AF428" s="513">
        <v>0</v>
      </c>
      <c r="AG428" s="513">
        <v>1.3999999999999995E-2</v>
      </c>
      <c r="AH428" s="276">
        <v>0</v>
      </c>
      <c r="AI428" s="276">
        <v>0</v>
      </c>
      <c r="AJ428" s="276">
        <v>0</v>
      </c>
      <c r="AK428" s="276">
        <v>0</v>
      </c>
      <c r="AL428" s="276">
        <v>2015</v>
      </c>
      <c r="AM428" s="276">
        <v>0</v>
      </c>
      <c r="AN428" s="276" t="s">
        <v>576</v>
      </c>
      <c r="AO428" s="276" t="s">
        <v>657</v>
      </c>
      <c r="AP428" s="276">
        <v>0.03</v>
      </c>
      <c r="AQ428" s="276">
        <v>0</v>
      </c>
      <c r="AR428" s="98"/>
    </row>
    <row r="429" spans="1:44" s="48" customFormat="1" ht="47.25" x14ac:dyDescent="0.25">
      <c r="A429" s="274">
        <v>0</v>
      </c>
      <c r="B429" s="275" t="s">
        <v>829</v>
      </c>
      <c r="C429" s="274" t="s">
        <v>385</v>
      </c>
      <c r="D429" s="513">
        <v>0</v>
      </c>
      <c r="E429" s="513">
        <v>0</v>
      </c>
      <c r="F429" s="513">
        <v>0</v>
      </c>
      <c r="G429" s="513">
        <v>0</v>
      </c>
      <c r="H429" s="513">
        <v>0</v>
      </c>
      <c r="I429" s="513">
        <v>0</v>
      </c>
      <c r="J429" s="513">
        <v>0</v>
      </c>
      <c r="K429" s="513">
        <v>0</v>
      </c>
      <c r="L429" s="513">
        <v>0</v>
      </c>
      <c r="M429" s="513">
        <v>0</v>
      </c>
      <c r="N429" s="513">
        <v>0</v>
      </c>
      <c r="O429" s="513">
        <v>0</v>
      </c>
      <c r="P429" s="513">
        <v>0</v>
      </c>
      <c r="Q429" s="513">
        <v>0</v>
      </c>
      <c r="R429" s="513">
        <v>0</v>
      </c>
      <c r="S429" s="513">
        <v>0</v>
      </c>
      <c r="T429" s="513">
        <v>0</v>
      </c>
      <c r="U429" s="513">
        <v>0</v>
      </c>
      <c r="V429" s="513">
        <v>0</v>
      </c>
      <c r="W429" s="513">
        <v>0</v>
      </c>
      <c r="X429" s="513">
        <v>3.2000000000000001E-2</v>
      </c>
      <c r="Y429" s="513">
        <v>0</v>
      </c>
      <c r="Z429" s="513">
        <v>2.9000000000000001E-2</v>
      </c>
      <c r="AA429" s="513">
        <v>0</v>
      </c>
      <c r="AB429" s="513">
        <v>2.9999999999999992E-3</v>
      </c>
      <c r="AC429" s="513">
        <v>3.2000000000000001E-2</v>
      </c>
      <c r="AD429" s="513">
        <v>0</v>
      </c>
      <c r="AE429" s="513">
        <v>2.9000000000000001E-2</v>
      </c>
      <c r="AF429" s="513">
        <v>0</v>
      </c>
      <c r="AG429" s="513">
        <v>2.9999999999999992E-3</v>
      </c>
      <c r="AH429" s="276">
        <v>0</v>
      </c>
      <c r="AI429" s="276">
        <v>0</v>
      </c>
      <c r="AJ429" s="276">
        <v>0</v>
      </c>
      <c r="AK429" s="276">
        <v>0</v>
      </c>
      <c r="AL429" s="276">
        <v>2015</v>
      </c>
      <c r="AM429" s="276">
        <v>0</v>
      </c>
      <c r="AN429" s="276" t="s">
        <v>576</v>
      </c>
      <c r="AO429" s="276" t="s">
        <v>657</v>
      </c>
      <c r="AP429" s="276">
        <v>0.12</v>
      </c>
      <c r="AQ429" s="276">
        <v>0</v>
      </c>
      <c r="AR429" s="98"/>
    </row>
    <row r="430" spans="1:44" s="48" customFormat="1" ht="141.75" x14ac:dyDescent="0.25">
      <c r="A430" s="274">
        <v>0</v>
      </c>
      <c r="B430" s="275" t="s">
        <v>892</v>
      </c>
      <c r="C430" s="274" t="s">
        <v>385</v>
      </c>
      <c r="D430" s="513">
        <v>0</v>
      </c>
      <c r="E430" s="513">
        <v>0</v>
      </c>
      <c r="F430" s="513">
        <v>0</v>
      </c>
      <c r="G430" s="513">
        <v>0</v>
      </c>
      <c r="H430" s="513">
        <v>0</v>
      </c>
      <c r="I430" s="513">
        <v>4.9170680000000001E-2</v>
      </c>
      <c r="J430" s="513">
        <v>0</v>
      </c>
      <c r="K430" s="513">
        <v>0</v>
      </c>
      <c r="L430" s="513">
        <v>4.9170680000000001E-2</v>
      </c>
      <c r="M430" s="513">
        <v>0</v>
      </c>
      <c r="N430" s="513">
        <v>4.9170680000000001E-2</v>
      </c>
      <c r="O430" s="513">
        <v>0</v>
      </c>
      <c r="P430" s="513">
        <v>0</v>
      </c>
      <c r="Q430" s="513">
        <v>4.9170680000000001E-2</v>
      </c>
      <c r="R430" s="513">
        <v>0</v>
      </c>
      <c r="S430" s="513">
        <v>0</v>
      </c>
      <c r="T430" s="513">
        <v>0</v>
      </c>
      <c r="U430" s="513">
        <v>0</v>
      </c>
      <c r="V430" s="513">
        <v>0</v>
      </c>
      <c r="W430" s="513">
        <v>0</v>
      </c>
      <c r="X430" s="513">
        <v>4.3000000000000003E-2</v>
      </c>
      <c r="Y430" s="513">
        <v>4.2000000000000003E-2</v>
      </c>
      <c r="Z430" s="513">
        <v>1E-3</v>
      </c>
      <c r="AA430" s="513">
        <v>0</v>
      </c>
      <c r="AB430" s="513">
        <v>0</v>
      </c>
      <c r="AC430" s="513">
        <v>4.3000000000000003E-2</v>
      </c>
      <c r="AD430" s="513">
        <v>4.2000000000000003E-2</v>
      </c>
      <c r="AE430" s="513">
        <v>1E-3</v>
      </c>
      <c r="AF430" s="513">
        <v>0</v>
      </c>
      <c r="AG430" s="513">
        <v>0</v>
      </c>
      <c r="AH430" s="276">
        <v>0</v>
      </c>
      <c r="AI430" s="276">
        <v>0</v>
      </c>
      <c r="AJ430" s="276">
        <v>0</v>
      </c>
      <c r="AK430" s="276">
        <v>0</v>
      </c>
      <c r="AL430" s="276">
        <v>2015</v>
      </c>
      <c r="AM430" s="276">
        <v>0</v>
      </c>
      <c r="AN430" s="276" t="s">
        <v>576</v>
      </c>
      <c r="AO430" s="276" t="s">
        <v>657</v>
      </c>
      <c r="AP430" s="276">
        <v>0.03</v>
      </c>
      <c r="AQ430" s="276">
        <v>0</v>
      </c>
      <c r="AR430" s="98"/>
    </row>
    <row r="431" spans="1:44" s="48" customFormat="1" ht="47.25" x14ac:dyDescent="0.25">
      <c r="A431" s="274">
        <v>0</v>
      </c>
      <c r="B431" s="275" t="s">
        <v>893</v>
      </c>
      <c r="C431" s="274" t="s">
        <v>385</v>
      </c>
      <c r="D431" s="513">
        <v>0</v>
      </c>
      <c r="E431" s="513">
        <v>0</v>
      </c>
      <c r="F431" s="513">
        <v>0</v>
      </c>
      <c r="G431" s="513">
        <v>0</v>
      </c>
      <c r="H431" s="513">
        <v>0</v>
      </c>
      <c r="I431" s="513">
        <v>0.16408191999999999</v>
      </c>
      <c r="J431" s="513">
        <v>0</v>
      </c>
      <c r="K431" s="513">
        <v>0</v>
      </c>
      <c r="L431" s="513">
        <v>0.16408191999999999</v>
      </c>
      <c r="M431" s="513">
        <v>0</v>
      </c>
      <c r="N431" s="513">
        <v>0.16408191999999999</v>
      </c>
      <c r="O431" s="513">
        <v>0</v>
      </c>
      <c r="P431" s="513">
        <v>0</v>
      </c>
      <c r="Q431" s="513">
        <v>0.16408191999999999</v>
      </c>
      <c r="R431" s="513">
        <v>0</v>
      </c>
      <c r="S431" s="513">
        <v>0</v>
      </c>
      <c r="T431" s="513">
        <v>0</v>
      </c>
      <c r="U431" s="513">
        <v>0</v>
      </c>
      <c r="V431" s="513">
        <v>0</v>
      </c>
      <c r="W431" s="513">
        <v>0</v>
      </c>
      <c r="X431" s="513">
        <v>0.191</v>
      </c>
      <c r="Y431" s="513">
        <v>1.4999999999999999E-2</v>
      </c>
      <c r="Z431" s="513">
        <v>0.17599999999999999</v>
      </c>
      <c r="AA431" s="513">
        <v>0</v>
      </c>
      <c r="AB431" s="513">
        <v>1.3877787807814457E-17</v>
      </c>
      <c r="AC431" s="513">
        <v>0.191</v>
      </c>
      <c r="AD431" s="513">
        <v>1.4999999999999999E-2</v>
      </c>
      <c r="AE431" s="513">
        <v>0.17599999999999999</v>
      </c>
      <c r="AF431" s="513">
        <v>0</v>
      </c>
      <c r="AG431" s="513">
        <v>1.3877787807814457E-17</v>
      </c>
      <c r="AH431" s="276">
        <v>0</v>
      </c>
      <c r="AI431" s="276">
        <v>0</v>
      </c>
      <c r="AJ431" s="276">
        <v>0</v>
      </c>
      <c r="AK431" s="276">
        <v>0</v>
      </c>
      <c r="AL431" s="276">
        <v>2015</v>
      </c>
      <c r="AM431" s="276">
        <v>0</v>
      </c>
      <c r="AN431" s="276" t="s">
        <v>576</v>
      </c>
      <c r="AO431" s="276" t="s">
        <v>657</v>
      </c>
      <c r="AP431" s="276">
        <v>0.217</v>
      </c>
      <c r="AQ431" s="276">
        <v>0</v>
      </c>
      <c r="AR431" s="98"/>
    </row>
    <row r="432" spans="1:44" s="48" customFormat="1" ht="63" x14ac:dyDescent="0.25">
      <c r="A432" s="274">
        <v>0</v>
      </c>
      <c r="B432" s="275" t="s">
        <v>894</v>
      </c>
      <c r="C432" s="274" t="s">
        <v>385</v>
      </c>
      <c r="D432" s="513">
        <v>0</v>
      </c>
      <c r="E432" s="513">
        <v>0</v>
      </c>
      <c r="F432" s="513">
        <v>0</v>
      </c>
      <c r="G432" s="513">
        <v>0</v>
      </c>
      <c r="H432" s="513">
        <v>0</v>
      </c>
      <c r="I432" s="513">
        <v>0</v>
      </c>
      <c r="J432" s="513">
        <v>0</v>
      </c>
      <c r="K432" s="513">
        <v>0</v>
      </c>
      <c r="L432" s="513">
        <v>0</v>
      </c>
      <c r="M432" s="513">
        <v>0</v>
      </c>
      <c r="N432" s="513">
        <v>0</v>
      </c>
      <c r="O432" s="513">
        <v>0</v>
      </c>
      <c r="P432" s="513">
        <v>0</v>
      </c>
      <c r="Q432" s="513">
        <v>0</v>
      </c>
      <c r="R432" s="513">
        <v>0</v>
      </c>
      <c r="S432" s="513">
        <v>0</v>
      </c>
      <c r="T432" s="513">
        <v>0</v>
      </c>
      <c r="U432" s="513">
        <v>0</v>
      </c>
      <c r="V432" s="513">
        <v>0</v>
      </c>
      <c r="W432" s="513">
        <v>0</v>
      </c>
      <c r="X432" s="513">
        <v>0.3</v>
      </c>
      <c r="Y432" s="513">
        <v>3.5999999999999997E-2</v>
      </c>
      <c r="Z432" s="513">
        <v>0.249</v>
      </c>
      <c r="AA432" s="513">
        <v>0</v>
      </c>
      <c r="AB432" s="513">
        <v>1.4999999999999993E-2</v>
      </c>
      <c r="AC432" s="513">
        <v>0.3</v>
      </c>
      <c r="AD432" s="513">
        <v>3.5999999999999997E-2</v>
      </c>
      <c r="AE432" s="513">
        <v>0.249</v>
      </c>
      <c r="AF432" s="513">
        <v>0</v>
      </c>
      <c r="AG432" s="513">
        <v>1.4999999999999993E-2</v>
      </c>
      <c r="AH432" s="276">
        <v>0</v>
      </c>
      <c r="AI432" s="276">
        <v>0</v>
      </c>
      <c r="AJ432" s="276">
        <v>0</v>
      </c>
      <c r="AK432" s="276">
        <v>0</v>
      </c>
      <c r="AL432" s="276">
        <v>2015</v>
      </c>
      <c r="AM432" s="276">
        <v>0</v>
      </c>
      <c r="AN432" s="276" t="s">
        <v>576</v>
      </c>
      <c r="AO432" s="276" t="s">
        <v>657</v>
      </c>
      <c r="AP432" s="276">
        <v>0.28000000000000003</v>
      </c>
      <c r="AQ432" s="276">
        <v>0</v>
      </c>
      <c r="AR432" s="98"/>
    </row>
    <row r="433" spans="1:44" s="48" customFormat="1" ht="47.25" x14ac:dyDescent="0.25">
      <c r="A433" s="274">
        <v>0</v>
      </c>
      <c r="B433" s="275" t="s">
        <v>895</v>
      </c>
      <c r="C433" s="274" t="s">
        <v>385</v>
      </c>
      <c r="D433" s="513">
        <v>0</v>
      </c>
      <c r="E433" s="513">
        <v>0</v>
      </c>
      <c r="F433" s="513">
        <v>0</v>
      </c>
      <c r="G433" s="513">
        <v>0</v>
      </c>
      <c r="H433" s="513">
        <v>0</v>
      </c>
      <c r="I433" s="513">
        <v>0.1670625</v>
      </c>
      <c r="J433" s="513">
        <v>0</v>
      </c>
      <c r="K433" s="513">
        <v>0</v>
      </c>
      <c r="L433" s="513">
        <v>0.1670625</v>
      </c>
      <c r="M433" s="513">
        <v>0</v>
      </c>
      <c r="N433" s="513">
        <v>0.1670625</v>
      </c>
      <c r="O433" s="513">
        <v>0</v>
      </c>
      <c r="P433" s="513">
        <v>0</v>
      </c>
      <c r="Q433" s="513">
        <v>0.1670625</v>
      </c>
      <c r="R433" s="513">
        <v>0</v>
      </c>
      <c r="S433" s="513">
        <v>0</v>
      </c>
      <c r="T433" s="513">
        <v>0</v>
      </c>
      <c r="U433" s="513">
        <v>0</v>
      </c>
      <c r="V433" s="513">
        <v>0</v>
      </c>
      <c r="W433" s="513">
        <v>0</v>
      </c>
      <c r="X433" s="513">
        <v>0.224</v>
      </c>
      <c r="Y433" s="513">
        <v>3.3000000000000002E-2</v>
      </c>
      <c r="Z433" s="513">
        <v>0.17799999999999999</v>
      </c>
      <c r="AA433" s="513">
        <v>0</v>
      </c>
      <c r="AB433" s="513">
        <v>1.3000000000000012E-2</v>
      </c>
      <c r="AC433" s="513">
        <v>0.224</v>
      </c>
      <c r="AD433" s="513">
        <v>3.3000000000000002E-2</v>
      </c>
      <c r="AE433" s="513">
        <v>0.17799999999999999</v>
      </c>
      <c r="AF433" s="513">
        <v>0</v>
      </c>
      <c r="AG433" s="513">
        <v>1.3000000000000012E-2</v>
      </c>
      <c r="AH433" s="276">
        <v>0</v>
      </c>
      <c r="AI433" s="276">
        <v>0</v>
      </c>
      <c r="AJ433" s="276">
        <v>0</v>
      </c>
      <c r="AK433" s="276">
        <v>0</v>
      </c>
      <c r="AL433" s="276">
        <v>2015</v>
      </c>
      <c r="AM433" s="276">
        <v>0</v>
      </c>
      <c r="AN433" s="276" t="s">
        <v>576</v>
      </c>
      <c r="AO433" s="276" t="s">
        <v>657</v>
      </c>
      <c r="AP433" s="276">
        <v>0.14899999999999999</v>
      </c>
      <c r="AQ433" s="276">
        <v>0</v>
      </c>
      <c r="AR433" s="98"/>
    </row>
    <row r="434" spans="1:44" s="48" customFormat="1" ht="63" x14ac:dyDescent="0.25">
      <c r="A434" s="274">
        <v>0</v>
      </c>
      <c r="B434" s="275" t="s">
        <v>896</v>
      </c>
      <c r="C434" s="274" t="s">
        <v>385</v>
      </c>
      <c r="D434" s="513">
        <v>0</v>
      </c>
      <c r="E434" s="513">
        <v>0</v>
      </c>
      <c r="F434" s="513">
        <v>0</v>
      </c>
      <c r="G434" s="513">
        <v>0</v>
      </c>
      <c r="H434" s="513">
        <v>0</v>
      </c>
      <c r="I434" s="513">
        <v>0</v>
      </c>
      <c r="J434" s="513">
        <v>0</v>
      </c>
      <c r="K434" s="513">
        <v>0</v>
      </c>
      <c r="L434" s="513">
        <v>0</v>
      </c>
      <c r="M434" s="513">
        <v>0</v>
      </c>
      <c r="N434" s="513">
        <v>0</v>
      </c>
      <c r="O434" s="513">
        <v>0</v>
      </c>
      <c r="P434" s="513">
        <v>0</v>
      </c>
      <c r="Q434" s="513">
        <v>0</v>
      </c>
      <c r="R434" s="513">
        <v>0</v>
      </c>
      <c r="S434" s="513">
        <v>0</v>
      </c>
      <c r="T434" s="513">
        <v>0</v>
      </c>
      <c r="U434" s="513">
        <v>0</v>
      </c>
      <c r="V434" s="513">
        <v>0</v>
      </c>
      <c r="W434" s="513">
        <v>0</v>
      </c>
      <c r="X434" s="513">
        <v>3.1E-2</v>
      </c>
      <c r="Y434" s="513">
        <v>1.7000000000000001E-2</v>
      </c>
      <c r="Z434" s="513">
        <v>1.4E-2</v>
      </c>
      <c r="AA434" s="513">
        <v>0</v>
      </c>
      <c r="AB434" s="513">
        <v>0</v>
      </c>
      <c r="AC434" s="513">
        <v>3.1E-2</v>
      </c>
      <c r="AD434" s="513">
        <v>1.7000000000000001E-2</v>
      </c>
      <c r="AE434" s="513">
        <v>1.4E-2</v>
      </c>
      <c r="AF434" s="513">
        <v>0</v>
      </c>
      <c r="AG434" s="513">
        <v>0</v>
      </c>
      <c r="AH434" s="276">
        <v>0</v>
      </c>
      <c r="AI434" s="276">
        <v>0</v>
      </c>
      <c r="AJ434" s="276">
        <v>0</v>
      </c>
      <c r="AK434" s="276">
        <v>0</v>
      </c>
      <c r="AL434" s="276">
        <v>2015</v>
      </c>
      <c r="AM434" s="276">
        <v>0</v>
      </c>
      <c r="AN434" s="276" t="s">
        <v>576</v>
      </c>
      <c r="AO434" s="276" t="s">
        <v>657</v>
      </c>
      <c r="AP434" s="276">
        <v>0.03</v>
      </c>
      <c r="AQ434" s="276">
        <v>0</v>
      </c>
      <c r="AR434" s="98"/>
    </row>
    <row r="435" spans="1:44" s="48" customFormat="1" ht="63" x14ac:dyDescent="0.25">
      <c r="A435" s="274">
        <v>0</v>
      </c>
      <c r="B435" s="275" t="s">
        <v>897</v>
      </c>
      <c r="C435" s="274" t="s">
        <v>385</v>
      </c>
      <c r="D435" s="513">
        <v>0</v>
      </c>
      <c r="E435" s="513">
        <v>0</v>
      </c>
      <c r="F435" s="513">
        <v>0</v>
      </c>
      <c r="G435" s="513">
        <v>0</v>
      </c>
      <c r="H435" s="513">
        <v>0</v>
      </c>
      <c r="I435" s="513">
        <v>0</v>
      </c>
      <c r="J435" s="513">
        <v>0</v>
      </c>
      <c r="K435" s="513">
        <v>0</v>
      </c>
      <c r="L435" s="513">
        <v>0</v>
      </c>
      <c r="M435" s="513">
        <v>0</v>
      </c>
      <c r="N435" s="513">
        <v>0</v>
      </c>
      <c r="O435" s="513">
        <v>0</v>
      </c>
      <c r="P435" s="513">
        <v>0</v>
      </c>
      <c r="Q435" s="513">
        <v>0</v>
      </c>
      <c r="R435" s="513">
        <v>0</v>
      </c>
      <c r="S435" s="513">
        <v>0</v>
      </c>
      <c r="T435" s="513">
        <v>0</v>
      </c>
      <c r="U435" s="513">
        <v>0</v>
      </c>
      <c r="V435" s="513">
        <v>0</v>
      </c>
      <c r="W435" s="513">
        <v>0</v>
      </c>
      <c r="X435" s="513">
        <v>7.2999999999999995E-2</v>
      </c>
      <c r="Y435" s="513">
        <v>1.2E-2</v>
      </c>
      <c r="Z435" s="513">
        <v>5.8999999999999997E-2</v>
      </c>
      <c r="AA435" s="513">
        <v>0</v>
      </c>
      <c r="AB435" s="513">
        <v>1.9999999999999983E-3</v>
      </c>
      <c r="AC435" s="513">
        <v>7.2999999999999995E-2</v>
      </c>
      <c r="AD435" s="513">
        <v>1.2E-2</v>
      </c>
      <c r="AE435" s="513">
        <v>5.8999999999999997E-2</v>
      </c>
      <c r="AF435" s="513">
        <v>0</v>
      </c>
      <c r="AG435" s="513">
        <v>1.9999999999999983E-3</v>
      </c>
      <c r="AH435" s="276">
        <v>0</v>
      </c>
      <c r="AI435" s="276">
        <v>0</v>
      </c>
      <c r="AJ435" s="276">
        <v>0</v>
      </c>
      <c r="AK435" s="276">
        <v>0</v>
      </c>
      <c r="AL435" s="276">
        <v>2015</v>
      </c>
      <c r="AM435" s="276">
        <v>0</v>
      </c>
      <c r="AN435" s="276" t="s">
        <v>576</v>
      </c>
      <c r="AO435" s="276" t="s">
        <v>657</v>
      </c>
      <c r="AP435" s="276">
        <v>0.13</v>
      </c>
      <c r="AQ435" s="276">
        <v>0</v>
      </c>
      <c r="AR435" s="98"/>
    </row>
    <row r="436" spans="1:44" s="48" customFormat="1" ht="47.25" x14ac:dyDescent="0.25">
      <c r="A436" s="274">
        <v>0</v>
      </c>
      <c r="B436" s="275" t="s">
        <v>898</v>
      </c>
      <c r="C436" s="274" t="s">
        <v>385</v>
      </c>
      <c r="D436" s="513">
        <v>0</v>
      </c>
      <c r="E436" s="513">
        <v>0</v>
      </c>
      <c r="F436" s="513">
        <v>0</v>
      </c>
      <c r="G436" s="513">
        <v>0</v>
      </c>
      <c r="H436" s="513">
        <v>0</v>
      </c>
      <c r="I436" s="513">
        <v>0</v>
      </c>
      <c r="J436" s="513">
        <v>0</v>
      </c>
      <c r="K436" s="513">
        <v>0</v>
      </c>
      <c r="L436" s="513">
        <v>0</v>
      </c>
      <c r="M436" s="513">
        <v>0</v>
      </c>
      <c r="N436" s="513">
        <v>0</v>
      </c>
      <c r="O436" s="513">
        <v>0</v>
      </c>
      <c r="P436" s="513">
        <v>0</v>
      </c>
      <c r="Q436" s="513">
        <v>0</v>
      </c>
      <c r="R436" s="513">
        <v>0</v>
      </c>
      <c r="S436" s="513">
        <v>0</v>
      </c>
      <c r="T436" s="513">
        <v>0</v>
      </c>
      <c r="U436" s="513">
        <v>0</v>
      </c>
      <c r="V436" s="513">
        <v>0</v>
      </c>
      <c r="W436" s="513">
        <v>0</v>
      </c>
      <c r="X436" s="513">
        <v>0.36399999999999999</v>
      </c>
      <c r="Y436" s="513">
        <v>1.2999999999999999E-2</v>
      </c>
      <c r="Z436" s="513">
        <v>0.12</v>
      </c>
      <c r="AA436" s="513">
        <v>0.217</v>
      </c>
      <c r="AB436" s="513">
        <v>1.3999999999999997E-2</v>
      </c>
      <c r="AC436" s="513">
        <v>0.36399999999999999</v>
      </c>
      <c r="AD436" s="513">
        <v>1.2999999999999999E-2</v>
      </c>
      <c r="AE436" s="513">
        <v>0.12</v>
      </c>
      <c r="AF436" s="513">
        <v>0.217</v>
      </c>
      <c r="AG436" s="513">
        <v>1.3999999999999997E-2</v>
      </c>
      <c r="AH436" s="276">
        <v>0</v>
      </c>
      <c r="AI436" s="276">
        <v>0</v>
      </c>
      <c r="AJ436" s="276" t="s">
        <v>648</v>
      </c>
      <c r="AK436" s="276">
        <v>6.3E-2</v>
      </c>
      <c r="AL436" s="276">
        <v>0</v>
      </c>
      <c r="AM436" s="276">
        <v>0</v>
      </c>
      <c r="AN436" s="276">
        <v>0</v>
      </c>
      <c r="AO436" s="276">
        <v>0</v>
      </c>
      <c r="AP436" s="276">
        <v>0</v>
      </c>
      <c r="AQ436" s="276">
        <v>0</v>
      </c>
      <c r="AR436" s="98"/>
    </row>
    <row r="437" spans="1:44" s="48" customFormat="1" ht="94.5" x14ac:dyDescent="0.25">
      <c r="A437" s="274">
        <v>0</v>
      </c>
      <c r="B437" s="275" t="s">
        <v>899</v>
      </c>
      <c r="C437" s="274" t="s">
        <v>385</v>
      </c>
      <c r="D437" s="513">
        <v>0</v>
      </c>
      <c r="E437" s="513">
        <v>0</v>
      </c>
      <c r="F437" s="513">
        <v>0</v>
      </c>
      <c r="G437" s="513">
        <v>0</v>
      </c>
      <c r="H437" s="513">
        <v>0</v>
      </c>
      <c r="I437" s="513">
        <v>0</v>
      </c>
      <c r="J437" s="513">
        <v>0</v>
      </c>
      <c r="K437" s="513">
        <v>0</v>
      </c>
      <c r="L437" s="513">
        <v>0</v>
      </c>
      <c r="M437" s="513">
        <v>0</v>
      </c>
      <c r="N437" s="513">
        <v>0</v>
      </c>
      <c r="O437" s="513">
        <v>0</v>
      </c>
      <c r="P437" s="513">
        <v>0</v>
      </c>
      <c r="Q437" s="513">
        <v>0</v>
      </c>
      <c r="R437" s="513">
        <v>0</v>
      </c>
      <c r="S437" s="513">
        <v>0</v>
      </c>
      <c r="T437" s="513">
        <v>0</v>
      </c>
      <c r="U437" s="513">
        <v>0</v>
      </c>
      <c r="V437" s="513">
        <v>0</v>
      </c>
      <c r="W437" s="513">
        <v>0</v>
      </c>
      <c r="X437" s="513">
        <v>7.9000000000000001E-2</v>
      </c>
      <c r="Y437" s="513">
        <v>0</v>
      </c>
      <c r="Z437" s="513">
        <v>4.8000000000000001E-2</v>
      </c>
      <c r="AA437" s="513">
        <v>0</v>
      </c>
      <c r="AB437" s="513">
        <v>3.1E-2</v>
      </c>
      <c r="AC437" s="513">
        <v>7.9000000000000001E-2</v>
      </c>
      <c r="AD437" s="513">
        <v>0</v>
      </c>
      <c r="AE437" s="513">
        <v>4.8000000000000001E-2</v>
      </c>
      <c r="AF437" s="513">
        <v>0</v>
      </c>
      <c r="AG437" s="513">
        <v>3.1E-2</v>
      </c>
      <c r="AH437" s="276">
        <v>0</v>
      </c>
      <c r="AI437" s="276">
        <v>0</v>
      </c>
      <c r="AJ437" s="276">
        <v>0</v>
      </c>
      <c r="AK437" s="276">
        <v>0</v>
      </c>
      <c r="AL437" s="276">
        <v>0</v>
      </c>
      <c r="AM437" s="276">
        <v>0</v>
      </c>
      <c r="AN437" s="276">
        <v>0</v>
      </c>
      <c r="AO437" s="276">
        <v>0</v>
      </c>
      <c r="AP437" s="276">
        <v>0</v>
      </c>
      <c r="AQ437" s="276">
        <v>0</v>
      </c>
      <c r="AR437" s="98"/>
    </row>
    <row r="438" spans="1:44" s="48" customFormat="1" ht="141.75" x14ac:dyDescent="0.25">
      <c r="A438" s="274">
        <v>0</v>
      </c>
      <c r="B438" s="275" t="s">
        <v>900</v>
      </c>
      <c r="C438" s="274" t="s">
        <v>385</v>
      </c>
      <c r="D438" s="513">
        <v>0</v>
      </c>
      <c r="E438" s="513">
        <v>0</v>
      </c>
      <c r="F438" s="513">
        <v>0</v>
      </c>
      <c r="G438" s="513">
        <v>0</v>
      </c>
      <c r="H438" s="513">
        <v>0</v>
      </c>
      <c r="I438" s="513">
        <v>0</v>
      </c>
      <c r="J438" s="513">
        <v>0</v>
      </c>
      <c r="K438" s="513">
        <v>0</v>
      </c>
      <c r="L438" s="513">
        <v>0</v>
      </c>
      <c r="M438" s="513">
        <v>0</v>
      </c>
      <c r="N438" s="513">
        <v>0</v>
      </c>
      <c r="O438" s="513">
        <v>0</v>
      </c>
      <c r="P438" s="513">
        <v>0</v>
      </c>
      <c r="Q438" s="513">
        <v>0</v>
      </c>
      <c r="R438" s="513">
        <v>0</v>
      </c>
      <c r="S438" s="513">
        <v>0</v>
      </c>
      <c r="T438" s="513">
        <v>0</v>
      </c>
      <c r="U438" s="513">
        <v>0</v>
      </c>
      <c r="V438" s="513">
        <v>0</v>
      </c>
      <c r="W438" s="513">
        <v>0</v>
      </c>
      <c r="X438" s="513">
        <v>0.14499999999999999</v>
      </c>
      <c r="Y438" s="513">
        <v>0</v>
      </c>
      <c r="Z438" s="513">
        <v>0.1</v>
      </c>
      <c r="AA438" s="513">
        <v>0</v>
      </c>
      <c r="AB438" s="513">
        <v>4.4999999999999984E-2</v>
      </c>
      <c r="AC438" s="513">
        <v>0.14499999999999999</v>
      </c>
      <c r="AD438" s="513">
        <v>0</v>
      </c>
      <c r="AE438" s="513">
        <v>0.1</v>
      </c>
      <c r="AF438" s="513">
        <v>0</v>
      </c>
      <c r="AG438" s="513">
        <v>4.4999999999999984E-2</v>
      </c>
      <c r="AH438" s="276">
        <v>0</v>
      </c>
      <c r="AI438" s="276">
        <v>0</v>
      </c>
      <c r="AJ438" s="276">
        <v>0</v>
      </c>
      <c r="AK438" s="276">
        <v>0</v>
      </c>
      <c r="AL438" s="276">
        <v>2015</v>
      </c>
      <c r="AM438" s="276">
        <v>0</v>
      </c>
      <c r="AN438" s="276" t="s">
        <v>576</v>
      </c>
      <c r="AO438" s="276" t="s">
        <v>657</v>
      </c>
      <c r="AP438" s="276">
        <v>0.18</v>
      </c>
      <c r="AQ438" s="276">
        <v>0</v>
      </c>
      <c r="AR438" s="98"/>
    </row>
    <row r="439" spans="1:44" s="48" customFormat="1" ht="94.5" x14ac:dyDescent="0.25">
      <c r="A439" s="274">
        <v>0</v>
      </c>
      <c r="B439" s="275" t="s">
        <v>901</v>
      </c>
      <c r="C439" s="274" t="s">
        <v>385</v>
      </c>
      <c r="D439" s="513">
        <v>0</v>
      </c>
      <c r="E439" s="513">
        <v>0</v>
      </c>
      <c r="F439" s="513">
        <v>0</v>
      </c>
      <c r="G439" s="513">
        <v>0</v>
      </c>
      <c r="H439" s="513">
        <v>0</v>
      </c>
      <c r="I439" s="513">
        <v>0</v>
      </c>
      <c r="J439" s="513">
        <v>0</v>
      </c>
      <c r="K439" s="513">
        <v>0</v>
      </c>
      <c r="L439" s="513">
        <v>0</v>
      </c>
      <c r="M439" s="513">
        <v>0</v>
      </c>
      <c r="N439" s="513">
        <v>0</v>
      </c>
      <c r="O439" s="513">
        <v>0</v>
      </c>
      <c r="P439" s="513">
        <v>0</v>
      </c>
      <c r="Q439" s="513">
        <v>0</v>
      </c>
      <c r="R439" s="513">
        <v>0</v>
      </c>
      <c r="S439" s="513">
        <v>0</v>
      </c>
      <c r="T439" s="513">
        <v>0</v>
      </c>
      <c r="U439" s="513">
        <v>0</v>
      </c>
      <c r="V439" s="513">
        <v>0</v>
      </c>
      <c r="W439" s="513">
        <v>0</v>
      </c>
      <c r="X439" s="513">
        <v>1.423</v>
      </c>
      <c r="Y439" s="513">
        <v>0</v>
      </c>
      <c r="Z439" s="513">
        <v>0.95899999999999996</v>
      </c>
      <c r="AA439" s="513">
        <v>0</v>
      </c>
      <c r="AB439" s="513">
        <v>0.46400000000000008</v>
      </c>
      <c r="AC439" s="513">
        <v>1.423</v>
      </c>
      <c r="AD439" s="513">
        <v>0</v>
      </c>
      <c r="AE439" s="513">
        <v>0.95899999999999996</v>
      </c>
      <c r="AF439" s="513">
        <v>0</v>
      </c>
      <c r="AG439" s="513">
        <v>0.46400000000000008</v>
      </c>
      <c r="AH439" s="276">
        <v>0</v>
      </c>
      <c r="AI439" s="276">
        <v>0</v>
      </c>
      <c r="AJ439" s="276">
        <v>0</v>
      </c>
      <c r="AK439" s="276">
        <v>0</v>
      </c>
      <c r="AL439" s="276">
        <v>2015</v>
      </c>
      <c r="AM439" s="276">
        <v>0</v>
      </c>
      <c r="AN439" s="276" t="s">
        <v>576</v>
      </c>
      <c r="AO439" s="276" t="s">
        <v>657</v>
      </c>
      <c r="AP439" s="276">
        <v>1.1499999999999999</v>
      </c>
      <c r="AQ439" s="276">
        <v>0</v>
      </c>
      <c r="AR439" s="98"/>
    </row>
    <row r="440" spans="1:44" s="48" customFormat="1" ht="47.25" x14ac:dyDescent="0.25">
      <c r="A440" s="274">
        <v>0</v>
      </c>
      <c r="B440" s="275" t="s">
        <v>902</v>
      </c>
      <c r="C440" s="274" t="s">
        <v>385</v>
      </c>
      <c r="D440" s="513">
        <v>0</v>
      </c>
      <c r="E440" s="513">
        <v>0</v>
      </c>
      <c r="F440" s="513">
        <v>0</v>
      </c>
      <c r="G440" s="513">
        <v>0</v>
      </c>
      <c r="H440" s="513">
        <v>0</v>
      </c>
      <c r="I440" s="513">
        <v>0</v>
      </c>
      <c r="J440" s="513">
        <v>0</v>
      </c>
      <c r="K440" s="513">
        <v>0</v>
      </c>
      <c r="L440" s="513">
        <v>0</v>
      </c>
      <c r="M440" s="513">
        <v>0</v>
      </c>
      <c r="N440" s="513">
        <v>0</v>
      </c>
      <c r="O440" s="513">
        <v>0</v>
      </c>
      <c r="P440" s="513">
        <v>0</v>
      </c>
      <c r="Q440" s="513">
        <v>0</v>
      </c>
      <c r="R440" s="513">
        <v>0</v>
      </c>
      <c r="S440" s="513">
        <v>0</v>
      </c>
      <c r="T440" s="513">
        <v>0</v>
      </c>
      <c r="U440" s="513">
        <v>0</v>
      </c>
      <c r="V440" s="513">
        <v>0</v>
      </c>
      <c r="W440" s="513">
        <v>0</v>
      </c>
      <c r="X440" s="513">
        <v>0.249</v>
      </c>
      <c r="Y440" s="513">
        <v>0</v>
      </c>
      <c r="Z440" s="513">
        <v>0.23799999999999999</v>
      </c>
      <c r="AA440" s="513">
        <v>0</v>
      </c>
      <c r="AB440" s="513">
        <v>1.100000000000001E-2</v>
      </c>
      <c r="AC440" s="513">
        <v>0.249</v>
      </c>
      <c r="AD440" s="513">
        <v>0</v>
      </c>
      <c r="AE440" s="513">
        <v>0.23799999999999999</v>
      </c>
      <c r="AF440" s="513">
        <v>0</v>
      </c>
      <c r="AG440" s="513">
        <v>1.100000000000001E-2</v>
      </c>
      <c r="AH440" s="276">
        <v>0</v>
      </c>
      <c r="AI440" s="276">
        <v>0</v>
      </c>
      <c r="AJ440" s="276">
        <v>0</v>
      </c>
      <c r="AK440" s="276">
        <v>0</v>
      </c>
      <c r="AL440" s="276">
        <v>2015</v>
      </c>
      <c r="AM440" s="276">
        <v>0</v>
      </c>
      <c r="AN440" s="276" t="s">
        <v>576</v>
      </c>
      <c r="AO440" s="276" t="s">
        <v>657</v>
      </c>
      <c r="AP440" s="276">
        <v>0.23</v>
      </c>
      <c r="AQ440" s="276">
        <v>0</v>
      </c>
      <c r="AR440" s="98"/>
    </row>
    <row r="441" spans="1:44" s="48" customFormat="1" ht="63" x14ac:dyDescent="0.25">
      <c r="A441" s="274">
        <v>0</v>
      </c>
      <c r="B441" s="275" t="s">
        <v>998</v>
      </c>
      <c r="C441" s="274" t="s">
        <v>385</v>
      </c>
      <c r="D441" s="513">
        <v>0</v>
      </c>
      <c r="E441" s="513">
        <v>0</v>
      </c>
      <c r="F441" s="513">
        <v>0</v>
      </c>
      <c r="G441" s="513">
        <v>0</v>
      </c>
      <c r="H441" s="513">
        <v>0</v>
      </c>
      <c r="I441" s="513">
        <v>6.5674999999999997E-2</v>
      </c>
      <c r="J441" s="513">
        <v>0</v>
      </c>
      <c r="K441" s="513">
        <v>0</v>
      </c>
      <c r="L441" s="513">
        <v>6.5674999999999997E-2</v>
      </c>
      <c r="M441" s="513">
        <v>0</v>
      </c>
      <c r="N441" s="513">
        <v>6.5674999999999997E-2</v>
      </c>
      <c r="O441" s="513">
        <v>0</v>
      </c>
      <c r="P441" s="513">
        <v>0</v>
      </c>
      <c r="Q441" s="513">
        <v>6.5674999999999997E-2</v>
      </c>
      <c r="R441" s="513">
        <v>0</v>
      </c>
      <c r="S441" s="513">
        <v>0</v>
      </c>
      <c r="T441" s="513">
        <v>0</v>
      </c>
      <c r="U441" s="513">
        <v>0</v>
      </c>
      <c r="V441" s="513">
        <v>0</v>
      </c>
      <c r="W441" s="513">
        <v>0</v>
      </c>
      <c r="X441" s="513">
        <v>0.156</v>
      </c>
      <c r="Y441" s="513">
        <v>3.5999999999999997E-2</v>
      </c>
      <c r="Z441" s="513">
        <v>0.11700000000000001</v>
      </c>
      <c r="AA441" s="513">
        <v>0</v>
      </c>
      <c r="AB441" s="513">
        <v>2.9999999999999957E-3</v>
      </c>
      <c r="AC441" s="513">
        <v>0.156</v>
      </c>
      <c r="AD441" s="513">
        <v>3.5999999999999997E-2</v>
      </c>
      <c r="AE441" s="513">
        <v>0.11700000000000001</v>
      </c>
      <c r="AF441" s="513">
        <v>0</v>
      </c>
      <c r="AG441" s="513">
        <v>2.9999999999999957E-3</v>
      </c>
      <c r="AH441" s="276">
        <v>0</v>
      </c>
      <c r="AI441" s="276">
        <v>0</v>
      </c>
      <c r="AJ441" s="276">
        <v>0</v>
      </c>
      <c r="AK441" s="276">
        <v>0</v>
      </c>
      <c r="AL441" s="276">
        <v>2015</v>
      </c>
      <c r="AM441" s="276">
        <v>0</v>
      </c>
      <c r="AN441" s="276" t="s">
        <v>576</v>
      </c>
      <c r="AO441" s="276" t="s">
        <v>657</v>
      </c>
      <c r="AP441" s="276">
        <v>0.34300000000000003</v>
      </c>
      <c r="AQ441" s="276">
        <v>0</v>
      </c>
      <c r="AR441" s="98"/>
    </row>
    <row r="442" spans="1:44" s="48" customFormat="1" ht="47.25" x14ac:dyDescent="0.25">
      <c r="A442" s="274">
        <v>0</v>
      </c>
      <c r="B442" s="275" t="s">
        <v>999</v>
      </c>
      <c r="C442" s="274" t="s">
        <v>385</v>
      </c>
      <c r="D442" s="513">
        <v>0</v>
      </c>
      <c r="E442" s="513">
        <v>0</v>
      </c>
      <c r="F442" s="513">
        <v>0</v>
      </c>
      <c r="G442" s="513">
        <v>0</v>
      </c>
      <c r="H442" s="513">
        <v>0</v>
      </c>
      <c r="I442" s="513">
        <v>0</v>
      </c>
      <c r="J442" s="513">
        <v>0</v>
      </c>
      <c r="K442" s="513">
        <v>0</v>
      </c>
      <c r="L442" s="513">
        <v>0</v>
      </c>
      <c r="M442" s="513">
        <v>0</v>
      </c>
      <c r="N442" s="513">
        <v>0</v>
      </c>
      <c r="O442" s="513">
        <v>0</v>
      </c>
      <c r="P442" s="513">
        <v>0</v>
      </c>
      <c r="Q442" s="513">
        <v>0</v>
      </c>
      <c r="R442" s="513">
        <v>0</v>
      </c>
      <c r="S442" s="513">
        <v>0</v>
      </c>
      <c r="T442" s="513">
        <v>0</v>
      </c>
      <c r="U442" s="513">
        <v>0</v>
      </c>
      <c r="V442" s="513">
        <v>0</v>
      </c>
      <c r="W442" s="513">
        <v>0</v>
      </c>
      <c r="X442" s="513">
        <v>5.8000000000000003E-2</v>
      </c>
      <c r="Y442" s="513">
        <v>0</v>
      </c>
      <c r="Z442" s="513">
        <v>5.3999999999999999E-2</v>
      </c>
      <c r="AA442" s="513">
        <v>0</v>
      </c>
      <c r="AB442" s="513">
        <v>4.0000000000000036E-3</v>
      </c>
      <c r="AC442" s="513">
        <v>5.8000000000000003E-2</v>
      </c>
      <c r="AD442" s="513">
        <v>0</v>
      </c>
      <c r="AE442" s="513">
        <v>5.3999999999999999E-2</v>
      </c>
      <c r="AF442" s="513">
        <v>0</v>
      </c>
      <c r="AG442" s="513">
        <v>4.0000000000000036E-3</v>
      </c>
      <c r="AH442" s="276">
        <v>0</v>
      </c>
      <c r="AI442" s="276">
        <v>0</v>
      </c>
      <c r="AJ442" s="276">
        <v>0</v>
      </c>
      <c r="AK442" s="276">
        <v>0</v>
      </c>
      <c r="AL442" s="276">
        <v>0</v>
      </c>
      <c r="AM442" s="276">
        <v>0</v>
      </c>
      <c r="AN442" s="276">
        <v>0</v>
      </c>
      <c r="AO442" s="276">
        <v>0</v>
      </c>
      <c r="AP442" s="276">
        <v>0</v>
      </c>
      <c r="AQ442" s="276">
        <v>0</v>
      </c>
      <c r="AR442" s="98"/>
    </row>
    <row r="443" spans="1:44" s="48" customFormat="1" ht="78.75" x14ac:dyDescent="0.25">
      <c r="A443" s="274">
        <v>0</v>
      </c>
      <c r="B443" s="275" t="s">
        <v>1000</v>
      </c>
      <c r="C443" s="274" t="s">
        <v>385</v>
      </c>
      <c r="D443" s="513">
        <v>0</v>
      </c>
      <c r="E443" s="513">
        <v>0</v>
      </c>
      <c r="F443" s="513">
        <v>0</v>
      </c>
      <c r="G443" s="513">
        <v>0</v>
      </c>
      <c r="H443" s="513">
        <v>0</v>
      </c>
      <c r="I443" s="513">
        <v>0</v>
      </c>
      <c r="J443" s="513">
        <v>0</v>
      </c>
      <c r="K443" s="513">
        <v>0</v>
      </c>
      <c r="L443" s="513">
        <v>0</v>
      </c>
      <c r="M443" s="513">
        <v>0</v>
      </c>
      <c r="N443" s="513">
        <v>0</v>
      </c>
      <c r="O443" s="513">
        <v>0</v>
      </c>
      <c r="P443" s="513">
        <v>0</v>
      </c>
      <c r="Q443" s="513">
        <v>0</v>
      </c>
      <c r="R443" s="513">
        <v>0</v>
      </c>
      <c r="S443" s="513">
        <v>0</v>
      </c>
      <c r="T443" s="513">
        <v>0</v>
      </c>
      <c r="U443" s="513">
        <v>0</v>
      </c>
      <c r="V443" s="513">
        <v>0</v>
      </c>
      <c r="W443" s="513">
        <v>0</v>
      </c>
      <c r="X443" s="513">
        <v>5.2999999999999999E-2</v>
      </c>
      <c r="Y443" s="513">
        <v>5.2999999999999999E-2</v>
      </c>
      <c r="Z443" s="513">
        <v>0</v>
      </c>
      <c r="AA443" s="513">
        <v>0</v>
      </c>
      <c r="AB443" s="513">
        <v>0</v>
      </c>
      <c r="AC443" s="513">
        <v>5.2999999999999999E-2</v>
      </c>
      <c r="AD443" s="513">
        <v>5.2999999999999999E-2</v>
      </c>
      <c r="AE443" s="513">
        <v>0</v>
      </c>
      <c r="AF443" s="513">
        <v>0</v>
      </c>
      <c r="AG443" s="513">
        <v>0</v>
      </c>
      <c r="AH443" s="276">
        <v>0</v>
      </c>
      <c r="AI443" s="276">
        <v>0</v>
      </c>
      <c r="AJ443" s="276">
        <v>0</v>
      </c>
      <c r="AK443" s="276">
        <v>0</v>
      </c>
      <c r="AL443" s="276">
        <v>2015</v>
      </c>
      <c r="AM443" s="276">
        <v>0</v>
      </c>
      <c r="AN443" s="276" t="s">
        <v>576</v>
      </c>
      <c r="AO443" s="276" t="s">
        <v>657</v>
      </c>
      <c r="AP443" s="276">
        <v>0.04</v>
      </c>
      <c r="AQ443" s="276">
        <v>0</v>
      </c>
      <c r="AR443" s="98"/>
    </row>
    <row r="444" spans="1:44" s="48" customFormat="1" ht="63" x14ac:dyDescent="0.25">
      <c r="A444" s="274">
        <v>0</v>
      </c>
      <c r="B444" s="275" t="s">
        <v>1001</v>
      </c>
      <c r="C444" s="274" t="s">
        <v>385</v>
      </c>
      <c r="D444" s="513">
        <v>0</v>
      </c>
      <c r="E444" s="513">
        <v>0</v>
      </c>
      <c r="F444" s="513">
        <v>0</v>
      </c>
      <c r="G444" s="513">
        <v>0</v>
      </c>
      <c r="H444" s="513">
        <v>0</v>
      </c>
      <c r="I444" s="513">
        <v>0</v>
      </c>
      <c r="J444" s="513">
        <v>0</v>
      </c>
      <c r="K444" s="513">
        <v>0</v>
      </c>
      <c r="L444" s="513">
        <v>0</v>
      </c>
      <c r="M444" s="513">
        <v>0</v>
      </c>
      <c r="N444" s="513">
        <v>0</v>
      </c>
      <c r="O444" s="513">
        <v>0</v>
      </c>
      <c r="P444" s="513">
        <v>0</v>
      </c>
      <c r="Q444" s="513">
        <v>0</v>
      </c>
      <c r="R444" s="513">
        <v>0</v>
      </c>
      <c r="S444" s="513">
        <v>0</v>
      </c>
      <c r="T444" s="513">
        <v>0</v>
      </c>
      <c r="U444" s="513">
        <v>0</v>
      </c>
      <c r="V444" s="513">
        <v>0</v>
      </c>
      <c r="W444" s="513">
        <v>0</v>
      </c>
      <c r="X444" s="513">
        <v>5.1999999999999998E-2</v>
      </c>
      <c r="Y444" s="513">
        <v>5.1999999999999998E-2</v>
      </c>
      <c r="Z444" s="513">
        <v>0</v>
      </c>
      <c r="AA444" s="513">
        <v>0</v>
      </c>
      <c r="AB444" s="513">
        <v>0</v>
      </c>
      <c r="AC444" s="513">
        <v>5.1999999999999998E-2</v>
      </c>
      <c r="AD444" s="513">
        <v>5.1999999999999998E-2</v>
      </c>
      <c r="AE444" s="513">
        <v>0</v>
      </c>
      <c r="AF444" s="513">
        <v>0</v>
      </c>
      <c r="AG444" s="513">
        <v>0</v>
      </c>
      <c r="AH444" s="276">
        <v>0</v>
      </c>
      <c r="AI444" s="276">
        <v>0</v>
      </c>
      <c r="AJ444" s="276">
        <v>0</v>
      </c>
      <c r="AK444" s="276">
        <v>0</v>
      </c>
      <c r="AL444" s="276">
        <v>2015</v>
      </c>
      <c r="AM444" s="276">
        <v>0</v>
      </c>
      <c r="AN444" s="276" t="s">
        <v>576</v>
      </c>
      <c r="AO444" s="276" t="s">
        <v>657</v>
      </c>
      <c r="AP444" s="276">
        <v>4.7E-2</v>
      </c>
      <c r="AQ444" s="276">
        <v>0</v>
      </c>
      <c r="AR444" s="98"/>
    </row>
    <row r="445" spans="1:44" s="48" customFormat="1" ht="47.25" x14ac:dyDescent="0.25">
      <c r="A445" s="274">
        <v>0</v>
      </c>
      <c r="B445" s="275" t="s">
        <v>1002</v>
      </c>
      <c r="C445" s="274" t="s">
        <v>385</v>
      </c>
      <c r="D445" s="513">
        <v>0</v>
      </c>
      <c r="E445" s="513">
        <v>0</v>
      </c>
      <c r="F445" s="513">
        <v>0</v>
      </c>
      <c r="G445" s="513">
        <v>0</v>
      </c>
      <c r="H445" s="513">
        <v>0</v>
      </c>
      <c r="I445" s="513">
        <v>0.34144215</v>
      </c>
      <c r="J445" s="513">
        <v>4.3467369999999998E-2</v>
      </c>
      <c r="K445" s="513">
        <v>0.29585667999999998</v>
      </c>
      <c r="L445" s="513">
        <v>0</v>
      </c>
      <c r="M445" s="513">
        <v>2.1180999999999999E-3</v>
      </c>
      <c r="N445" s="513">
        <v>0.34144215</v>
      </c>
      <c r="O445" s="513">
        <v>4.3467369999999998E-2</v>
      </c>
      <c r="P445" s="513">
        <v>0.29585667999999998</v>
      </c>
      <c r="Q445" s="513">
        <v>0</v>
      </c>
      <c r="R445" s="513">
        <v>2.1180999999999999E-3</v>
      </c>
      <c r="S445" s="513">
        <v>0</v>
      </c>
      <c r="T445" s="513">
        <v>0</v>
      </c>
      <c r="U445" s="513">
        <v>0</v>
      </c>
      <c r="V445" s="513">
        <v>0</v>
      </c>
      <c r="W445" s="513">
        <v>0</v>
      </c>
      <c r="X445" s="513">
        <v>0.36099999999999999</v>
      </c>
      <c r="Y445" s="513">
        <v>3.6999999999999998E-2</v>
      </c>
      <c r="Z445" s="513">
        <v>0.25</v>
      </c>
      <c r="AA445" s="513">
        <v>0</v>
      </c>
      <c r="AB445" s="513">
        <v>7.3999999999999982E-2</v>
      </c>
      <c r="AC445" s="513">
        <v>0.36099999999999999</v>
      </c>
      <c r="AD445" s="513">
        <v>3.6999999999999998E-2</v>
      </c>
      <c r="AE445" s="513">
        <v>0.25</v>
      </c>
      <c r="AF445" s="513">
        <v>0</v>
      </c>
      <c r="AG445" s="513">
        <v>7.3999999999999982E-2</v>
      </c>
      <c r="AH445" s="276">
        <v>0</v>
      </c>
      <c r="AI445" s="276">
        <v>0</v>
      </c>
      <c r="AJ445" s="276">
        <v>0</v>
      </c>
      <c r="AK445" s="276">
        <v>0</v>
      </c>
      <c r="AL445" s="276">
        <v>2015</v>
      </c>
      <c r="AM445" s="276">
        <v>0</v>
      </c>
      <c r="AN445" s="276" t="s">
        <v>576</v>
      </c>
      <c r="AO445" s="276" t="s">
        <v>657</v>
      </c>
      <c r="AP445" s="276">
        <v>0.40500000000000003</v>
      </c>
      <c r="AQ445" s="276">
        <v>0</v>
      </c>
      <c r="AR445" s="98"/>
    </row>
    <row r="446" spans="1:44" s="48" customFormat="1" ht="63" x14ac:dyDescent="0.25">
      <c r="A446" s="274">
        <v>0</v>
      </c>
      <c r="B446" s="275" t="s">
        <v>1003</v>
      </c>
      <c r="C446" s="274" t="s">
        <v>385</v>
      </c>
      <c r="D446" s="513">
        <v>0</v>
      </c>
      <c r="E446" s="513">
        <v>0</v>
      </c>
      <c r="F446" s="513">
        <v>0</v>
      </c>
      <c r="G446" s="513">
        <v>0</v>
      </c>
      <c r="H446" s="513">
        <v>0</v>
      </c>
      <c r="I446" s="513">
        <v>0</v>
      </c>
      <c r="J446" s="513">
        <v>0</v>
      </c>
      <c r="K446" s="513">
        <v>0</v>
      </c>
      <c r="L446" s="513">
        <v>0</v>
      </c>
      <c r="M446" s="513">
        <v>0</v>
      </c>
      <c r="N446" s="513">
        <v>0</v>
      </c>
      <c r="O446" s="513">
        <v>0</v>
      </c>
      <c r="P446" s="513">
        <v>0</v>
      </c>
      <c r="Q446" s="513">
        <v>0</v>
      </c>
      <c r="R446" s="513">
        <v>0</v>
      </c>
      <c r="S446" s="513">
        <v>0</v>
      </c>
      <c r="T446" s="513">
        <v>0</v>
      </c>
      <c r="U446" s="513">
        <v>0</v>
      </c>
      <c r="V446" s="513">
        <v>0</v>
      </c>
      <c r="W446" s="513">
        <v>0</v>
      </c>
      <c r="X446" s="513">
        <v>0.23200000000000001</v>
      </c>
      <c r="Y446" s="513">
        <v>0</v>
      </c>
      <c r="Z446" s="513">
        <v>0.222</v>
      </c>
      <c r="AA446" s="513">
        <v>0</v>
      </c>
      <c r="AB446" s="513">
        <v>1.0000000000000009E-2</v>
      </c>
      <c r="AC446" s="513">
        <v>0.23200000000000001</v>
      </c>
      <c r="AD446" s="513">
        <v>0</v>
      </c>
      <c r="AE446" s="513">
        <v>0.222</v>
      </c>
      <c r="AF446" s="513">
        <v>0</v>
      </c>
      <c r="AG446" s="513">
        <v>1.0000000000000009E-2</v>
      </c>
      <c r="AH446" s="276">
        <v>0</v>
      </c>
      <c r="AI446" s="276">
        <v>0</v>
      </c>
      <c r="AJ446" s="276">
        <v>0</v>
      </c>
      <c r="AK446" s="276">
        <v>0</v>
      </c>
      <c r="AL446" s="276">
        <v>2015</v>
      </c>
      <c r="AM446" s="276">
        <v>0</v>
      </c>
      <c r="AN446" s="276" t="s">
        <v>576</v>
      </c>
      <c r="AO446" s="276" t="s">
        <v>657</v>
      </c>
      <c r="AP446" s="276">
        <v>0.14199999999999999</v>
      </c>
      <c r="AQ446" s="276">
        <v>0</v>
      </c>
      <c r="AR446" s="98"/>
    </row>
    <row r="447" spans="1:44" s="48" customFormat="1" ht="78.75" x14ac:dyDescent="0.25">
      <c r="A447" s="274">
        <v>0</v>
      </c>
      <c r="B447" s="275" t="s">
        <v>1004</v>
      </c>
      <c r="C447" s="274" t="s">
        <v>385</v>
      </c>
      <c r="D447" s="513">
        <v>0</v>
      </c>
      <c r="E447" s="513">
        <v>0</v>
      </c>
      <c r="F447" s="513">
        <v>0</v>
      </c>
      <c r="G447" s="513">
        <v>0</v>
      </c>
      <c r="H447" s="513">
        <v>0</v>
      </c>
      <c r="I447" s="513">
        <v>0</v>
      </c>
      <c r="J447" s="513">
        <v>0</v>
      </c>
      <c r="K447" s="513">
        <v>0</v>
      </c>
      <c r="L447" s="513">
        <v>0</v>
      </c>
      <c r="M447" s="513">
        <v>0</v>
      </c>
      <c r="N447" s="513">
        <v>0</v>
      </c>
      <c r="O447" s="513">
        <v>0</v>
      </c>
      <c r="P447" s="513">
        <v>0</v>
      </c>
      <c r="Q447" s="513">
        <v>0</v>
      </c>
      <c r="R447" s="513">
        <v>0</v>
      </c>
      <c r="S447" s="513">
        <v>0</v>
      </c>
      <c r="T447" s="513">
        <v>0</v>
      </c>
      <c r="U447" s="513">
        <v>0</v>
      </c>
      <c r="V447" s="513">
        <v>0</v>
      </c>
      <c r="W447" s="513">
        <v>0</v>
      </c>
      <c r="X447" s="513">
        <v>5.1999999999999998E-2</v>
      </c>
      <c r="Y447" s="513">
        <v>5.1999999999999998E-2</v>
      </c>
      <c r="Z447" s="513">
        <v>0</v>
      </c>
      <c r="AA447" s="513">
        <v>0</v>
      </c>
      <c r="AB447" s="513">
        <v>0</v>
      </c>
      <c r="AC447" s="513">
        <v>5.1999999999999998E-2</v>
      </c>
      <c r="AD447" s="513">
        <v>5.1999999999999998E-2</v>
      </c>
      <c r="AE447" s="513">
        <v>0</v>
      </c>
      <c r="AF447" s="513">
        <v>0</v>
      </c>
      <c r="AG447" s="513">
        <v>0</v>
      </c>
      <c r="AH447" s="276">
        <v>0</v>
      </c>
      <c r="AI447" s="276">
        <v>0</v>
      </c>
      <c r="AJ447" s="276">
        <v>0</v>
      </c>
      <c r="AK447" s="276">
        <v>0</v>
      </c>
      <c r="AL447" s="276">
        <v>2015</v>
      </c>
      <c r="AM447" s="276">
        <v>0</v>
      </c>
      <c r="AN447" s="276" t="s">
        <v>576</v>
      </c>
      <c r="AO447" s="276" t="s">
        <v>657</v>
      </c>
      <c r="AP447" s="276">
        <v>0.112</v>
      </c>
      <c r="AQ447" s="276">
        <v>0</v>
      </c>
      <c r="AR447" s="98"/>
    </row>
    <row r="448" spans="1:44" s="48" customFormat="1" ht="78.75" x14ac:dyDescent="0.25">
      <c r="A448" s="274">
        <v>0</v>
      </c>
      <c r="B448" s="275" t="s">
        <v>1005</v>
      </c>
      <c r="C448" s="274" t="s">
        <v>385</v>
      </c>
      <c r="D448" s="513">
        <v>0</v>
      </c>
      <c r="E448" s="513">
        <v>0</v>
      </c>
      <c r="F448" s="513">
        <v>0</v>
      </c>
      <c r="G448" s="513">
        <v>0</v>
      </c>
      <c r="H448" s="513">
        <v>0</v>
      </c>
      <c r="I448" s="513">
        <v>0</v>
      </c>
      <c r="J448" s="513">
        <v>0</v>
      </c>
      <c r="K448" s="513">
        <v>0</v>
      </c>
      <c r="L448" s="513">
        <v>0</v>
      </c>
      <c r="M448" s="513">
        <v>0</v>
      </c>
      <c r="N448" s="513">
        <v>0</v>
      </c>
      <c r="O448" s="513">
        <v>0</v>
      </c>
      <c r="P448" s="513">
        <v>0</v>
      </c>
      <c r="Q448" s="513">
        <v>0</v>
      </c>
      <c r="R448" s="513">
        <v>0</v>
      </c>
      <c r="S448" s="513">
        <v>0</v>
      </c>
      <c r="T448" s="513">
        <v>0</v>
      </c>
      <c r="U448" s="513">
        <v>0</v>
      </c>
      <c r="V448" s="513">
        <v>0</v>
      </c>
      <c r="W448" s="513">
        <v>0</v>
      </c>
      <c r="X448" s="513">
        <v>1.9170000000000003</v>
      </c>
      <c r="Y448" s="513">
        <v>0.1</v>
      </c>
      <c r="Z448" s="513">
        <v>1.526</v>
      </c>
      <c r="AA448" s="513">
        <v>0</v>
      </c>
      <c r="AB448" s="513">
        <v>0.29100000000000004</v>
      </c>
      <c r="AC448" s="513">
        <v>1.9170000000000003</v>
      </c>
      <c r="AD448" s="513">
        <v>0.1</v>
      </c>
      <c r="AE448" s="513">
        <v>1.526</v>
      </c>
      <c r="AF448" s="513">
        <v>0</v>
      </c>
      <c r="AG448" s="513">
        <v>0.29100000000000004</v>
      </c>
      <c r="AH448" s="276">
        <v>0</v>
      </c>
      <c r="AI448" s="276">
        <v>0</v>
      </c>
      <c r="AJ448" s="276">
        <v>0</v>
      </c>
      <c r="AK448" s="276">
        <v>0</v>
      </c>
      <c r="AL448" s="276">
        <v>2015</v>
      </c>
      <c r="AM448" s="276">
        <v>0</v>
      </c>
      <c r="AN448" s="276" t="s">
        <v>576</v>
      </c>
      <c r="AO448" s="276" t="s">
        <v>657</v>
      </c>
      <c r="AP448" s="276">
        <v>2.37</v>
      </c>
      <c r="AQ448" s="276">
        <v>0</v>
      </c>
      <c r="AR448" s="98"/>
    </row>
    <row r="449" spans="1:44" s="48" customFormat="1" ht="63" x14ac:dyDescent="0.25">
      <c r="A449" s="274">
        <v>0</v>
      </c>
      <c r="B449" s="275" t="s">
        <v>1006</v>
      </c>
      <c r="C449" s="274" t="s">
        <v>385</v>
      </c>
      <c r="D449" s="513">
        <v>0</v>
      </c>
      <c r="E449" s="513">
        <v>0</v>
      </c>
      <c r="F449" s="513">
        <v>0</v>
      </c>
      <c r="G449" s="513">
        <v>0</v>
      </c>
      <c r="H449" s="513">
        <v>0</v>
      </c>
      <c r="I449" s="513">
        <v>0</v>
      </c>
      <c r="J449" s="513">
        <v>0</v>
      </c>
      <c r="K449" s="513">
        <v>0</v>
      </c>
      <c r="L449" s="513">
        <v>0</v>
      </c>
      <c r="M449" s="513">
        <v>0</v>
      </c>
      <c r="N449" s="513">
        <v>0</v>
      </c>
      <c r="O449" s="513">
        <v>0</v>
      </c>
      <c r="P449" s="513">
        <v>0</v>
      </c>
      <c r="Q449" s="513">
        <v>0</v>
      </c>
      <c r="R449" s="513">
        <v>0</v>
      </c>
      <c r="S449" s="513">
        <v>0</v>
      </c>
      <c r="T449" s="513">
        <v>0</v>
      </c>
      <c r="U449" s="513">
        <v>0</v>
      </c>
      <c r="V449" s="513">
        <v>0</v>
      </c>
      <c r="W449" s="513">
        <v>0</v>
      </c>
      <c r="X449" s="513">
        <v>8.6000000000000007E-2</v>
      </c>
      <c r="Y449" s="513">
        <v>1.7000000000000001E-2</v>
      </c>
      <c r="Z449" s="513">
        <v>6.9000000000000006E-2</v>
      </c>
      <c r="AA449" s="513">
        <v>0</v>
      </c>
      <c r="AB449" s="513">
        <v>0</v>
      </c>
      <c r="AC449" s="513">
        <v>8.6000000000000007E-2</v>
      </c>
      <c r="AD449" s="513">
        <v>1.7000000000000001E-2</v>
      </c>
      <c r="AE449" s="513">
        <v>6.9000000000000006E-2</v>
      </c>
      <c r="AF449" s="513">
        <v>0</v>
      </c>
      <c r="AG449" s="513">
        <v>0</v>
      </c>
      <c r="AH449" s="276">
        <v>0</v>
      </c>
      <c r="AI449" s="276">
        <v>0</v>
      </c>
      <c r="AJ449" s="276">
        <v>0</v>
      </c>
      <c r="AK449" s="276">
        <v>0</v>
      </c>
      <c r="AL449" s="276">
        <v>2015</v>
      </c>
      <c r="AM449" s="276">
        <v>0</v>
      </c>
      <c r="AN449" s="276" t="s">
        <v>576</v>
      </c>
      <c r="AO449" s="276" t="s">
        <v>657</v>
      </c>
      <c r="AP449" s="276">
        <v>0.1</v>
      </c>
      <c r="AQ449" s="276">
        <v>0</v>
      </c>
      <c r="AR449" s="98"/>
    </row>
    <row r="450" spans="1:44" s="48" customFormat="1" ht="47.25" x14ac:dyDescent="0.25">
      <c r="A450" s="274">
        <v>0</v>
      </c>
      <c r="B450" s="275" t="s">
        <v>1007</v>
      </c>
      <c r="C450" s="274" t="s">
        <v>385</v>
      </c>
      <c r="D450" s="513">
        <v>0</v>
      </c>
      <c r="E450" s="513">
        <v>0</v>
      </c>
      <c r="F450" s="513">
        <v>0</v>
      </c>
      <c r="G450" s="513">
        <v>0</v>
      </c>
      <c r="H450" s="513">
        <v>0</v>
      </c>
      <c r="I450" s="513">
        <v>0</v>
      </c>
      <c r="J450" s="513">
        <v>0</v>
      </c>
      <c r="K450" s="513">
        <v>0</v>
      </c>
      <c r="L450" s="513">
        <v>0</v>
      </c>
      <c r="M450" s="513">
        <v>0</v>
      </c>
      <c r="N450" s="513">
        <v>0</v>
      </c>
      <c r="O450" s="513">
        <v>0</v>
      </c>
      <c r="P450" s="513">
        <v>0</v>
      </c>
      <c r="Q450" s="513">
        <v>0</v>
      </c>
      <c r="R450" s="513">
        <v>0</v>
      </c>
      <c r="S450" s="513">
        <v>0</v>
      </c>
      <c r="T450" s="513">
        <v>0</v>
      </c>
      <c r="U450" s="513">
        <v>0</v>
      </c>
      <c r="V450" s="513">
        <v>0</v>
      </c>
      <c r="W450" s="513">
        <v>0</v>
      </c>
      <c r="X450" s="513">
        <v>0.182</v>
      </c>
      <c r="Y450" s="513">
        <v>0</v>
      </c>
      <c r="Z450" s="513">
        <v>0.17399999999999999</v>
      </c>
      <c r="AA450" s="513">
        <v>0</v>
      </c>
      <c r="AB450" s="513">
        <v>8.0000000000000071E-3</v>
      </c>
      <c r="AC450" s="513">
        <v>0.182</v>
      </c>
      <c r="AD450" s="513">
        <v>0</v>
      </c>
      <c r="AE450" s="513">
        <v>0.17399999999999999</v>
      </c>
      <c r="AF450" s="513">
        <v>0</v>
      </c>
      <c r="AG450" s="513">
        <v>8.0000000000000071E-3</v>
      </c>
      <c r="AH450" s="276">
        <v>0</v>
      </c>
      <c r="AI450" s="276">
        <v>0</v>
      </c>
      <c r="AJ450" s="276">
        <v>0</v>
      </c>
      <c r="AK450" s="276">
        <v>0</v>
      </c>
      <c r="AL450" s="276">
        <v>2015</v>
      </c>
      <c r="AM450" s="276">
        <v>0</v>
      </c>
      <c r="AN450" s="276" t="s">
        <v>576</v>
      </c>
      <c r="AO450" s="276" t="s">
        <v>657</v>
      </c>
      <c r="AP450" s="276">
        <v>0.25</v>
      </c>
      <c r="AQ450" s="276">
        <v>0</v>
      </c>
      <c r="AR450" s="98"/>
    </row>
    <row r="451" spans="1:44" s="48" customFormat="1" ht="47.25" x14ac:dyDescent="0.25">
      <c r="A451" s="274">
        <v>0</v>
      </c>
      <c r="B451" s="275" t="s">
        <v>1008</v>
      </c>
      <c r="C451" s="274" t="s">
        <v>385</v>
      </c>
      <c r="D451" s="513">
        <v>0</v>
      </c>
      <c r="E451" s="513">
        <v>0</v>
      </c>
      <c r="F451" s="513">
        <v>0</v>
      </c>
      <c r="G451" s="513">
        <v>0</v>
      </c>
      <c r="H451" s="513">
        <v>0</v>
      </c>
      <c r="I451" s="513">
        <v>0</v>
      </c>
      <c r="J451" s="513">
        <v>0</v>
      </c>
      <c r="K451" s="513">
        <v>0</v>
      </c>
      <c r="L451" s="513">
        <v>0</v>
      </c>
      <c r="M451" s="513">
        <v>0</v>
      </c>
      <c r="N451" s="513">
        <v>0</v>
      </c>
      <c r="O451" s="513">
        <v>0</v>
      </c>
      <c r="P451" s="513">
        <v>0</v>
      </c>
      <c r="Q451" s="513">
        <v>0</v>
      </c>
      <c r="R451" s="513">
        <v>0</v>
      </c>
      <c r="S451" s="513">
        <v>0</v>
      </c>
      <c r="T451" s="513">
        <v>0</v>
      </c>
      <c r="U451" s="513">
        <v>0</v>
      </c>
      <c r="V451" s="513">
        <v>0</v>
      </c>
      <c r="W451" s="513">
        <v>0</v>
      </c>
      <c r="X451" s="513">
        <v>0.44600000000000001</v>
      </c>
      <c r="Y451" s="513">
        <v>3.6999999999999998E-2</v>
      </c>
      <c r="Z451" s="513">
        <v>0.372</v>
      </c>
      <c r="AA451" s="513">
        <v>0</v>
      </c>
      <c r="AB451" s="513">
        <v>3.7000000000000012E-2</v>
      </c>
      <c r="AC451" s="513">
        <v>0.44600000000000001</v>
      </c>
      <c r="AD451" s="513">
        <v>3.6999999999999998E-2</v>
      </c>
      <c r="AE451" s="513">
        <v>0.372</v>
      </c>
      <c r="AF451" s="513">
        <v>0</v>
      </c>
      <c r="AG451" s="513">
        <v>3.7000000000000012E-2</v>
      </c>
      <c r="AH451" s="276">
        <v>0</v>
      </c>
      <c r="AI451" s="276">
        <v>0</v>
      </c>
      <c r="AJ451" s="276">
        <v>0</v>
      </c>
      <c r="AK451" s="276">
        <v>0</v>
      </c>
      <c r="AL451" s="276">
        <v>2015</v>
      </c>
      <c r="AM451" s="276">
        <v>0</v>
      </c>
      <c r="AN451" s="276" t="s">
        <v>576</v>
      </c>
      <c r="AO451" s="276" t="s">
        <v>657</v>
      </c>
      <c r="AP451" s="276">
        <v>0.34399999999999997</v>
      </c>
      <c r="AQ451" s="276">
        <v>0</v>
      </c>
      <c r="AR451" s="98"/>
    </row>
    <row r="452" spans="1:44" s="48" customFormat="1" ht="63" x14ac:dyDescent="0.25">
      <c r="A452" s="274">
        <v>0</v>
      </c>
      <c r="B452" s="275" t="s">
        <v>1009</v>
      </c>
      <c r="C452" s="274" t="s">
        <v>385</v>
      </c>
      <c r="D452" s="513">
        <v>0</v>
      </c>
      <c r="E452" s="513">
        <v>0</v>
      </c>
      <c r="F452" s="513">
        <v>0</v>
      </c>
      <c r="G452" s="513">
        <v>0</v>
      </c>
      <c r="H452" s="513">
        <v>0</v>
      </c>
      <c r="I452" s="513">
        <v>0</v>
      </c>
      <c r="J452" s="513">
        <v>0</v>
      </c>
      <c r="K452" s="513">
        <v>0</v>
      </c>
      <c r="L452" s="513">
        <v>0</v>
      </c>
      <c r="M452" s="513">
        <v>0</v>
      </c>
      <c r="N452" s="513">
        <v>0</v>
      </c>
      <c r="O452" s="513">
        <v>0</v>
      </c>
      <c r="P452" s="513">
        <v>0</v>
      </c>
      <c r="Q452" s="513">
        <v>0</v>
      </c>
      <c r="R452" s="513">
        <v>0</v>
      </c>
      <c r="S452" s="513">
        <v>0</v>
      </c>
      <c r="T452" s="513">
        <v>0</v>
      </c>
      <c r="U452" s="513">
        <v>0</v>
      </c>
      <c r="V452" s="513">
        <v>0</v>
      </c>
      <c r="W452" s="513">
        <v>0</v>
      </c>
      <c r="X452" s="513">
        <v>0.22800000000000001</v>
      </c>
      <c r="Y452" s="513">
        <v>1.2E-2</v>
      </c>
      <c r="Z452" s="513">
        <v>0.21</v>
      </c>
      <c r="AA452" s="513">
        <v>0</v>
      </c>
      <c r="AB452" s="513">
        <v>6.0000000000000157E-3</v>
      </c>
      <c r="AC452" s="513">
        <v>0.22800000000000001</v>
      </c>
      <c r="AD452" s="513">
        <v>1.2E-2</v>
      </c>
      <c r="AE452" s="513">
        <v>0.21</v>
      </c>
      <c r="AF452" s="513">
        <v>0</v>
      </c>
      <c r="AG452" s="513">
        <v>6.0000000000000157E-3</v>
      </c>
      <c r="AH452" s="276">
        <v>0</v>
      </c>
      <c r="AI452" s="276">
        <v>0</v>
      </c>
      <c r="AJ452" s="276">
        <v>0</v>
      </c>
      <c r="AK452" s="276">
        <v>0</v>
      </c>
      <c r="AL452" s="276">
        <v>2015</v>
      </c>
      <c r="AM452" s="276">
        <v>0</v>
      </c>
      <c r="AN452" s="276" t="s">
        <v>576</v>
      </c>
      <c r="AO452" s="276" t="s">
        <v>657</v>
      </c>
      <c r="AP452" s="276">
        <v>0.217</v>
      </c>
      <c r="AQ452" s="276">
        <v>0</v>
      </c>
      <c r="AR452" s="98"/>
    </row>
    <row r="453" spans="1:44" s="48" customFormat="1" ht="47.25" x14ac:dyDescent="0.25">
      <c r="A453" s="274">
        <v>0</v>
      </c>
      <c r="B453" s="275" t="s">
        <v>1010</v>
      </c>
      <c r="C453" s="274" t="s">
        <v>385</v>
      </c>
      <c r="D453" s="513">
        <v>0</v>
      </c>
      <c r="E453" s="513">
        <v>0</v>
      </c>
      <c r="F453" s="513">
        <v>0</v>
      </c>
      <c r="G453" s="513">
        <v>0</v>
      </c>
      <c r="H453" s="513">
        <v>0</v>
      </c>
      <c r="I453" s="513">
        <v>0</v>
      </c>
      <c r="J453" s="513">
        <v>0</v>
      </c>
      <c r="K453" s="513">
        <v>0</v>
      </c>
      <c r="L453" s="513">
        <v>0</v>
      </c>
      <c r="M453" s="513">
        <v>0</v>
      </c>
      <c r="N453" s="513">
        <v>0</v>
      </c>
      <c r="O453" s="513">
        <v>0</v>
      </c>
      <c r="P453" s="513">
        <v>0</v>
      </c>
      <c r="Q453" s="513">
        <v>0</v>
      </c>
      <c r="R453" s="513">
        <v>0</v>
      </c>
      <c r="S453" s="513">
        <v>0</v>
      </c>
      <c r="T453" s="513">
        <v>0</v>
      </c>
      <c r="U453" s="513">
        <v>0</v>
      </c>
      <c r="V453" s="513">
        <v>0</v>
      </c>
      <c r="W453" s="513">
        <v>0</v>
      </c>
      <c r="X453" s="513">
        <v>0.14400000000000002</v>
      </c>
      <c r="Y453" s="513">
        <v>4.1000000000000002E-2</v>
      </c>
      <c r="Z453" s="513">
        <v>1.7999999999999999E-2</v>
      </c>
      <c r="AA453" s="513">
        <v>8.5000000000000006E-2</v>
      </c>
      <c r="AB453" s="513">
        <v>0</v>
      </c>
      <c r="AC453" s="513">
        <v>0.14400000000000002</v>
      </c>
      <c r="AD453" s="513">
        <v>4.1000000000000002E-2</v>
      </c>
      <c r="AE453" s="513">
        <v>1.7999999999999999E-2</v>
      </c>
      <c r="AF453" s="513">
        <v>8.5000000000000006E-2</v>
      </c>
      <c r="AG453" s="513">
        <v>0</v>
      </c>
      <c r="AH453" s="276">
        <v>0</v>
      </c>
      <c r="AI453" s="276">
        <v>0</v>
      </c>
      <c r="AJ453" s="276">
        <v>0</v>
      </c>
      <c r="AK453" s="276">
        <v>0</v>
      </c>
      <c r="AL453" s="276">
        <v>2015</v>
      </c>
      <c r="AM453" s="276">
        <v>0</v>
      </c>
      <c r="AN453" s="276" t="s">
        <v>576</v>
      </c>
      <c r="AO453" s="276" t="s">
        <v>657</v>
      </c>
      <c r="AP453" s="276">
        <v>0.23</v>
      </c>
      <c r="AQ453" s="276">
        <v>0</v>
      </c>
      <c r="AR453" s="98"/>
    </row>
    <row r="454" spans="1:44" s="48" customFormat="1" ht="47.25" x14ac:dyDescent="0.25">
      <c r="A454" s="274">
        <v>0</v>
      </c>
      <c r="B454" s="275" t="s">
        <v>1011</v>
      </c>
      <c r="C454" s="274" t="s">
        <v>385</v>
      </c>
      <c r="D454" s="513">
        <v>0</v>
      </c>
      <c r="E454" s="513">
        <v>0</v>
      </c>
      <c r="F454" s="513">
        <v>0</v>
      </c>
      <c r="G454" s="513">
        <v>0</v>
      </c>
      <c r="H454" s="513">
        <v>0</v>
      </c>
      <c r="I454" s="513">
        <v>0</v>
      </c>
      <c r="J454" s="513">
        <v>0</v>
      </c>
      <c r="K454" s="513">
        <v>0</v>
      </c>
      <c r="L454" s="513">
        <v>0</v>
      </c>
      <c r="M454" s="513">
        <v>0</v>
      </c>
      <c r="N454" s="513">
        <v>0</v>
      </c>
      <c r="O454" s="513">
        <v>0</v>
      </c>
      <c r="P454" s="513">
        <v>0</v>
      </c>
      <c r="Q454" s="513">
        <v>0</v>
      </c>
      <c r="R454" s="513">
        <v>0</v>
      </c>
      <c r="S454" s="513">
        <v>0</v>
      </c>
      <c r="T454" s="513">
        <v>0</v>
      </c>
      <c r="U454" s="513">
        <v>0</v>
      </c>
      <c r="V454" s="513">
        <v>0</v>
      </c>
      <c r="W454" s="513">
        <v>0</v>
      </c>
      <c r="X454" s="513">
        <v>9.4E-2</v>
      </c>
      <c r="Y454" s="513">
        <v>3.9E-2</v>
      </c>
      <c r="Z454" s="513">
        <v>3.3000000000000002E-2</v>
      </c>
      <c r="AA454" s="513">
        <v>2.1999999999999999E-2</v>
      </c>
      <c r="AB454" s="513">
        <v>0</v>
      </c>
      <c r="AC454" s="513">
        <v>9.4E-2</v>
      </c>
      <c r="AD454" s="513">
        <v>3.9E-2</v>
      </c>
      <c r="AE454" s="513">
        <v>3.3000000000000002E-2</v>
      </c>
      <c r="AF454" s="513">
        <v>2.1999999999999999E-2</v>
      </c>
      <c r="AG454" s="513">
        <v>0</v>
      </c>
      <c r="AH454" s="276">
        <v>0</v>
      </c>
      <c r="AI454" s="276">
        <v>0</v>
      </c>
      <c r="AJ454" s="276">
        <v>0</v>
      </c>
      <c r="AK454" s="276">
        <v>0</v>
      </c>
      <c r="AL454" s="276">
        <v>2015</v>
      </c>
      <c r="AM454" s="276">
        <v>0</v>
      </c>
      <c r="AN454" s="276" t="s">
        <v>576</v>
      </c>
      <c r="AO454" s="276" t="s">
        <v>657</v>
      </c>
      <c r="AP454" s="276">
        <v>9.5000000000000001E-2</v>
      </c>
      <c r="AQ454" s="276">
        <v>0</v>
      </c>
      <c r="AR454" s="98"/>
    </row>
    <row r="455" spans="1:44" s="48" customFormat="1" ht="47.25" x14ac:dyDescent="0.25">
      <c r="A455" s="274">
        <v>0</v>
      </c>
      <c r="B455" s="275" t="s">
        <v>1012</v>
      </c>
      <c r="C455" s="274" t="s">
        <v>385</v>
      </c>
      <c r="D455" s="513">
        <v>0</v>
      </c>
      <c r="E455" s="513">
        <v>0</v>
      </c>
      <c r="F455" s="513">
        <v>0</v>
      </c>
      <c r="G455" s="513">
        <v>0</v>
      </c>
      <c r="H455" s="513">
        <v>0</v>
      </c>
      <c r="I455" s="513">
        <v>0.23699999999999999</v>
      </c>
      <c r="J455" s="513">
        <v>0</v>
      </c>
      <c r="K455" s="513">
        <v>0</v>
      </c>
      <c r="L455" s="513">
        <v>0.23699999999999999</v>
      </c>
      <c r="M455" s="513">
        <v>0</v>
      </c>
      <c r="N455" s="513">
        <v>0.23699999999999999</v>
      </c>
      <c r="O455" s="513">
        <v>0</v>
      </c>
      <c r="P455" s="513">
        <v>0</v>
      </c>
      <c r="Q455" s="513">
        <v>0.23699999999999999</v>
      </c>
      <c r="R455" s="513">
        <v>0</v>
      </c>
      <c r="S455" s="513">
        <v>0</v>
      </c>
      <c r="T455" s="513">
        <v>0</v>
      </c>
      <c r="U455" s="513">
        <v>0</v>
      </c>
      <c r="V455" s="513">
        <v>0</v>
      </c>
      <c r="W455" s="513">
        <v>0</v>
      </c>
      <c r="X455" s="513">
        <v>0.98</v>
      </c>
      <c r="Y455" s="513">
        <v>9.0999999999999998E-2</v>
      </c>
      <c r="Z455" s="513">
        <v>6.4000000000000001E-2</v>
      </c>
      <c r="AA455" s="513">
        <v>0.77400000000000002</v>
      </c>
      <c r="AB455" s="513">
        <v>5.0999999999999907E-2</v>
      </c>
      <c r="AC455" s="513">
        <v>0.98</v>
      </c>
      <c r="AD455" s="513">
        <v>9.0999999999999998E-2</v>
      </c>
      <c r="AE455" s="513">
        <v>6.4000000000000001E-2</v>
      </c>
      <c r="AF455" s="513">
        <v>0.77400000000000002</v>
      </c>
      <c r="AG455" s="513">
        <v>5.0999999999999907E-2</v>
      </c>
      <c r="AH455" s="276">
        <v>0</v>
      </c>
      <c r="AI455" s="276">
        <v>0</v>
      </c>
      <c r="AJ455" s="276" t="s">
        <v>648</v>
      </c>
      <c r="AK455" s="276">
        <v>0.4</v>
      </c>
      <c r="AL455" s="276">
        <v>2015</v>
      </c>
      <c r="AM455" s="276">
        <v>0</v>
      </c>
      <c r="AN455" s="276" t="s">
        <v>576</v>
      </c>
      <c r="AO455" s="276" t="s">
        <v>657</v>
      </c>
      <c r="AP455" s="276">
        <v>0.17699999999999999</v>
      </c>
      <c r="AQ455" s="276">
        <v>0</v>
      </c>
      <c r="AR455" s="98"/>
    </row>
    <row r="456" spans="1:44" s="48" customFormat="1" ht="78.75" x14ac:dyDescent="0.25">
      <c r="A456" s="274">
        <v>0</v>
      </c>
      <c r="B456" s="275" t="s">
        <v>1013</v>
      </c>
      <c r="C456" s="274" t="s">
        <v>385</v>
      </c>
      <c r="D456" s="513">
        <v>0</v>
      </c>
      <c r="E456" s="513">
        <v>0</v>
      </c>
      <c r="F456" s="513">
        <v>0</v>
      </c>
      <c r="G456" s="513">
        <v>0</v>
      </c>
      <c r="H456" s="513">
        <v>0</v>
      </c>
      <c r="I456" s="513">
        <v>0</v>
      </c>
      <c r="J456" s="513">
        <v>0</v>
      </c>
      <c r="K456" s="513">
        <v>0</v>
      </c>
      <c r="L456" s="513">
        <v>0</v>
      </c>
      <c r="M456" s="513">
        <v>0</v>
      </c>
      <c r="N456" s="513">
        <v>0</v>
      </c>
      <c r="O456" s="513">
        <v>0</v>
      </c>
      <c r="P456" s="513">
        <v>0</v>
      </c>
      <c r="Q456" s="513">
        <v>0</v>
      </c>
      <c r="R456" s="513">
        <v>0</v>
      </c>
      <c r="S456" s="513">
        <v>0</v>
      </c>
      <c r="T456" s="513">
        <v>0</v>
      </c>
      <c r="U456" s="513">
        <v>0</v>
      </c>
      <c r="V456" s="513">
        <v>0</v>
      </c>
      <c r="W456" s="513">
        <v>0</v>
      </c>
      <c r="X456" s="513">
        <v>0.1</v>
      </c>
      <c r="Y456" s="513">
        <v>1.4999999999999999E-2</v>
      </c>
      <c r="Z456" s="513">
        <v>8.5000000000000006E-2</v>
      </c>
      <c r="AA456" s="513">
        <v>0</v>
      </c>
      <c r="AB456" s="513">
        <v>0</v>
      </c>
      <c r="AC456" s="513">
        <v>0.1</v>
      </c>
      <c r="AD456" s="513">
        <v>1.4999999999999999E-2</v>
      </c>
      <c r="AE456" s="513">
        <v>8.5000000000000006E-2</v>
      </c>
      <c r="AF456" s="513">
        <v>0</v>
      </c>
      <c r="AG456" s="513">
        <v>0</v>
      </c>
      <c r="AH456" s="276">
        <v>0</v>
      </c>
      <c r="AI456" s="276">
        <v>0</v>
      </c>
      <c r="AJ456" s="276">
        <v>0</v>
      </c>
      <c r="AK456" s="276">
        <v>0</v>
      </c>
      <c r="AL456" s="276">
        <v>2015</v>
      </c>
      <c r="AM456" s="276">
        <v>0</v>
      </c>
      <c r="AN456" s="276" t="s">
        <v>576</v>
      </c>
      <c r="AO456" s="276" t="s">
        <v>657</v>
      </c>
      <c r="AP456" s="276">
        <v>6.5000000000000002E-2</v>
      </c>
      <c r="AQ456" s="276">
        <v>0</v>
      </c>
      <c r="AR456" s="98"/>
    </row>
    <row r="457" spans="1:44" s="48" customFormat="1" ht="63" x14ac:dyDescent="0.25">
      <c r="A457" s="274">
        <v>0</v>
      </c>
      <c r="B457" s="275" t="s">
        <v>1014</v>
      </c>
      <c r="C457" s="274" t="s">
        <v>385</v>
      </c>
      <c r="D457" s="513">
        <v>0</v>
      </c>
      <c r="E457" s="513">
        <v>0</v>
      </c>
      <c r="F457" s="513">
        <v>0</v>
      </c>
      <c r="G457" s="513">
        <v>0</v>
      </c>
      <c r="H457" s="513">
        <v>0</v>
      </c>
      <c r="I457" s="513">
        <v>0</v>
      </c>
      <c r="J457" s="513">
        <v>0</v>
      </c>
      <c r="K457" s="513">
        <v>0</v>
      </c>
      <c r="L457" s="513">
        <v>0</v>
      </c>
      <c r="M457" s="513">
        <v>0</v>
      </c>
      <c r="N457" s="513">
        <v>0</v>
      </c>
      <c r="O457" s="513">
        <v>0</v>
      </c>
      <c r="P457" s="513">
        <v>0</v>
      </c>
      <c r="Q457" s="513">
        <v>0</v>
      </c>
      <c r="R457" s="513">
        <v>0</v>
      </c>
      <c r="S457" s="513">
        <v>0</v>
      </c>
      <c r="T457" s="513">
        <v>0</v>
      </c>
      <c r="U457" s="513">
        <v>0</v>
      </c>
      <c r="V457" s="513">
        <v>0</v>
      </c>
      <c r="W457" s="513">
        <v>0</v>
      </c>
      <c r="X457" s="513">
        <v>0.14199999999999999</v>
      </c>
      <c r="Y457" s="513">
        <v>1.3999999999999985E-2</v>
      </c>
      <c r="Z457" s="513">
        <v>0.128</v>
      </c>
      <c r="AA457" s="513">
        <v>0</v>
      </c>
      <c r="AB457" s="513">
        <v>0</v>
      </c>
      <c r="AC457" s="513">
        <v>0.14199999999999999</v>
      </c>
      <c r="AD457" s="513">
        <v>1.3999999999999985E-2</v>
      </c>
      <c r="AE457" s="513">
        <v>0.128</v>
      </c>
      <c r="AF457" s="513">
        <v>0</v>
      </c>
      <c r="AG457" s="513">
        <v>0</v>
      </c>
      <c r="AH457" s="276">
        <v>0</v>
      </c>
      <c r="AI457" s="276">
        <v>0</v>
      </c>
      <c r="AJ457" s="276">
        <v>0</v>
      </c>
      <c r="AK457" s="276">
        <v>0</v>
      </c>
      <c r="AL457" s="276">
        <v>2015</v>
      </c>
      <c r="AM457" s="276">
        <v>0</v>
      </c>
      <c r="AN457" s="276" t="s">
        <v>576</v>
      </c>
      <c r="AO457" s="276" t="s">
        <v>657</v>
      </c>
      <c r="AP457" s="276">
        <v>0.3</v>
      </c>
      <c r="AQ457" s="276">
        <v>0</v>
      </c>
      <c r="AR457" s="98"/>
    </row>
    <row r="458" spans="1:44" s="48" customFormat="1" ht="63" x14ac:dyDescent="0.25">
      <c r="A458" s="274">
        <v>0</v>
      </c>
      <c r="B458" s="275" t="s">
        <v>1015</v>
      </c>
      <c r="C458" s="274" t="s">
        <v>385</v>
      </c>
      <c r="D458" s="513">
        <v>0</v>
      </c>
      <c r="E458" s="513">
        <v>0</v>
      </c>
      <c r="F458" s="513">
        <v>0</v>
      </c>
      <c r="G458" s="513">
        <v>0</v>
      </c>
      <c r="H458" s="513">
        <v>0</v>
      </c>
      <c r="I458" s="513">
        <v>0</v>
      </c>
      <c r="J458" s="513">
        <v>0</v>
      </c>
      <c r="K458" s="513">
        <v>0</v>
      </c>
      <c r="L458" s="513">
        <v>0</v>
      </c>
      <c r="M458" s="513">
        <v>0</v>
      </c>
      <c r="N458" s="513">
        <v>0</v>
      </c>
      <c r="O458" s="513">
        <v>0</v>
      </c>
      <c r="P458" s="513">
        <v>0</v>
      </c>
      <c r="Q458" s="513">
        <v>0</v>
      </c>
      <c r="R458" s="513">
        <v>0</v>
      </c>
      <c r="S458" s="513">
        <v>0</v>
      </c>
      <c r="T458" s="513">
        <v>0</v>
      </c>
      <c r="U458" s="513">
        <v>0</v>
      </c>
      <c r="V458" s="513">
        <v>0</v>
      </c>
      <c r="W458" s="513">
        <v>0</v>
      </c>
      <c r="X458" s="513">
        <v>4.9000000000000002E-2</v>
      </c>
      <c r="Y458" s="513">
        <v>1.4999999999999999E-2</v>
      </c>
      <c r="Z458" s="513">
        <v>3.4000000000000002E-2</v>
      </c>
      <c r="AA458" s="513">
        <v>0</v>
      </c>
      <c r="AB458" s="513">
        <v>0</v>
      </c>
      <c r="AC458" s="513">
        <v>4.9000000000000002E-2</v>
      </c>
      <c r="AD458" s="513">
        <v>1.4999999999999999E-2</v>
      </c>
      <c r="AE458" s="513">
        <v>3.4000000000000002E-2</v>
      </c>
      <c r="AF458" s="513">
        <v>0</v>
      </c>
      <c r="AG458" s="513">
        <v>0</v>
      </c>
      <c r="AH458" s="276">
        <v>0</v>
      </c>
      <c r="AI458" s="276">
        <v>0</v>
      </c>
      <c r="AJ458" s="276">
        <v>0</v>
      </c>
      <c r="AK458" s="276">
        <v>0</v>
      </c>
      <c r="AL458" s="276">
        <v>2015</v>
      </c>
      <c r="AM458" s="276">
        <v>0</v>
      </c>
      <c r="AN458" s="276" t="s">
        <v>576</v>
      </c>
      <c r="AO458" s="276" t="s">
        <v>657</v>
      </c>
      <c r="AP458" s="276">
        <v>0.04</v>
      </c>
      <c r="AQ458" s="276">
        <v>0</v>
      </c>
      <c r="AR458" s="98"/>
    </row>
    <row r="459" spans="1:44" s="48" customFormat="1" ht="63" x14ac:dyDescent="0.25">
      <c r="A459" s="274">
        <v>0</v>
      </c>
      <c r="B459" s="275" t="s">
        <v>1016</v>
      </c>
      <c r="C459" s="274" t="s">
        <v>385</v>
      </c>
      <c r="D459" s="513">
        <v>0</v>
      </c>
      <c r="E459" s="513">
        <v>0</v>
      </c>
      <c r="F459" s="513">
        <v>0</v>
      </c>
      <c r="G459" s="513">
        <v>0</v>
      </c>
      <c r="H459" s="513">
        <v>0</v>
      </c>
      <c r="I459" s="513">
        <v>0</v>
      </c>
      <c r="J459" s="513">
        <v>0</v>
      </c>
      <c r="K459" s="513">
        <v>0</v>
      </c>
      <c r="L459" s="513">
        <v>0</v>
      </c>
      <c r="M459" s="513">
        <v>0</v>
      </c>
      <c r="N459" s="513">
        <v>0</v>
      </c>
      <c r="O459" s="513">
        <v>0</v>
      </c>
      <c r="P459" s="513">
        <v>0</v>
      </c>
      <c r="Q459" s="513">
        <v>0</v>
      </c>
      <c r="R459" s="513">
        <v>0</v>
      </c>
      <c r="S459" s="513">
        <v>0</v>
      </c>
      <c r="T459" s="513">
        <v>0</v>
      </c>
      <c r="U459" s="513">
        <v>0</v>
      </c>
      <c r="V459" s="513">
        <v>0</v>
      </c>
      <c r="W459" s="513">
        <v>0</v>
      </c>
      <c r="X459" s="513">
        <v>4.0999999999999995E-2</v>
      </c>
      <c r="Y459" s="513">
        <v>1.4999999999999999E-2</v>
      </c>
      <c r="Z459" s="513">
        <v>2.5999999999999999E-2</v>
      </c>
      <c r="AA459" s="513">
        <v>0</v>
      </c>
      <c r="AB459" s="513">
        <v>0</v>
      </c>
      <c r="AC459" s="513">
        <v>4.0999999999999995E-2</v>
      </c>
      <c r="AD459" s="513">
        <v>1.4999999999999999E-2</v>
      </c>
      <c r="AE459" s="513">
        <v>2.5999999999999999E-2</v>
      </c>
      <c r="AF459" s="513">
        <v>0</v>
      </c>
      <c r="AG459" s="513">
        <v>0</v>
      </c>
      <c r="AH459" s="276">
        <v>0</v>
      </c>
      <c r="AI459" s="276">
        <v>0</v>
      </c>
      <c r="AJ459" s="276">
        <v>0</v>
      </c>
      <c r="AK459" s="276">
        <v>0</v>
      </c>
      <c r="AL459" s="276">
        <v>2015</v>
      </c>
      <c r="AM459" s="276">
        <v>0</v>
      </c>
      <c r="AN459" s="276" t="s">
        <v>576</v>
      </c>
      <c r="AO459" s="276" t="s">
        <v>657</v>
      </c>
      <c r="AP459" s="276">
        <v>0.02</v>
      </c>
      <c r="AQ459" s="276">
        <v>0</v>
      </c>
      <c r="AR459" s="98"/>
    </row>
    <row r="460" spans="1:44" s="48" customFormat="1" ht="47.25" x14ac:dyDescent="0.25">
      <c r="A460" s="274">
        <v>0</v>
      </c>
      <c r="B460" s="275" t="s">
        <v>1017</v>
      </c>
      <c r="C460" s="274" t="s">
        <v>385</v>
      </c>
      <c r="D460" s="513">
        <v>0</v>
      </c>
      <c r="E460" s="513">
        <v>0</v>
      </c>
      <c r="F460" s="513">
        <v>0</v>
      </c>
      <c r="G460" s="513">
        <v>0</v>
      </c>
      <c r="H460" s="513">
        <v>0</v>
      </c>
      <c r="I460" s="513">
        <v>0</v>
      </c>
      <c r="J460" s="513">
        <v>0</v>
      </c>
      <c r="K460" s="513">
        <v>0</v>
      </c>
      <c r="L460" s="513">
        <v>0</v>
      </c>
      <c r="M460" s="513">
        <v>0</v>
      </c>
      <c r="N460" s="513">
        <v>0</v>
      </c>
      <c r="O460" s="513">
        <v>0</v>
      </c>
      <c r="P460" s="513">
        <v>0</v>
      </c>
      <c r="Q460" s="513">
        <v>0</v>
      </c>
      <c r="R460" s="513">
        <v>0</v>
      </c>
      <c r="S460" s="513">
        <v>0</v>
      </c>
      <c r="T460" s="513">
        <v>0</v>
      </c>
      <c r="U460" s="513">
        <v>0</v>
      </c>
      <c r="V460" s="513">
        <v>0</v>
      </c>
      <c r="W460" s="513">
        <v>0</v>
      </c>
      <c r="X460" s="513">
        <v>0.13200000000000001</v>
      </c>
      <c r="Y460" s="513">
        <v>1.2E-2</v>
      </c>
      <c r="Z460" s="513">
        <v>0.12</v>
      </c>
      <c r="AA460" s="513">
        <v>0</v>
      </c>
      <c r="AB460" s="513">
        <v>0</v>
      </c>
      <c r="AC460" s="513">
        <v>0.13200000000000001</v>
      </c>
      <c r="AD460" s="513">
        <v>1.2E-2</v>
      </c>
      <c r="AE460" s="513">
        <v>0.12</v>
      </c>
      <c r="AF460" s="513">
        <v>0</v>
      </c>
      <c r="AG460" s="513">
        <v>0</v>
      </c>
      <c r="AH460" s="276">
        <v>0</v>
      </c>
      <c r="AI460" s="276">
        <v>0</v>
      </c>
      <c r="AJ460" s="276">
        <v>0</v>
      </c>
      <c r="AK460" s="276">
        <v>0</v>
      </c>
      <c r="AL460" s="276">
        <v>2015</v>
      </c>
      <c r="AM460" s="276">
        <v>0</v>
      </c>
      <c r="AN460" s="276" t="s">
        <v>576</v>
      </c>
      <c r="AO460" s="276" t="s">
        <v>657</v>
      </c>
      <c r="AP460" s="276">
        <v>0.15</v>
      </c>
      <c r="AQ460" s="276">
        <v>0</v>
      </c>
      <c r="AR460" s="98"/>
    </row>
    <row r="461" spans="1:44" s="48" customFormat="1" ht="47.25" x14ac:dyDescent="0.25">
      <c r="A461" s="274">
        <v>0</v>
      </c>
      <c r="B461" s="275" t="s">
        <v>1018</v>
      </c>
      <c r="C461" s="274" t="s">
        <v>385</v>
      </c>
      <c r="D461" s="513">
        <v>0</v>
      </c>
      <c r="E461" s="513">
        <v>0</v>
      </c>
      <c r="F461" s="513">
        <v>0</v>
      </c>
      <c r="G461" s="513">
        <v>0</v>
      </c>
      <c r="H461" s="513">
        <v>0</v>
      </c>
      <c r="I461" s="513">
        <v>0</v>
      </c>
      <c r="J461" s="513">
        <v>0</v>
      </c>
      <c r="K461" s="513">
        <v>0</v>
      </c>
      <c r="L461" s="513">
        <v>0</v>
      </c>
      <c r="M461" s="513">
        <v>0</v>
      </c>
      <c r="N461" s="513">
        <v>0</v>
      </c>
      <c r="O461" s="513">
        <v>0</v>
      </c>
      <c r="P461" s="513">
        <v>0</v>
      </c>
      <c r="Q461" s="513">
        <v>0</v>
      </c>
      <c r="R461" s="513">
        <v>0</v>
      </c>
      <c r="S461" s="513">
        <v>0</v>
      </c>
      <c r="T461" s="513">
        <v>0</v>
      </c>
      <c r="U461" s="513">
        <v>0</v>
      </c>
      <c r="V461" s="513">
        <v>0</v>
      </c>
      <c r="W461" s="513">
        <v>0</v>
      </c>
      <c r="X461" s="513">
        <v>0.16900000000000001</v>
      </c>
      <c r="Y461" s="513">
        <v>1.2E-2</v>
      </c>
      <c r="Z461" s="513">
        <v>0.153</v>
      </c>
      <c r="AA461" s="513">
        <v>0</v>
      </c>
      <c r="AB461" s="513">
        <v>4.000000000000014E-3</v>
      </c>
      <c r="AC461" s="513">
        <v>0.16900000000000001</v>
      </c>
      <c r="AD461" s="513">
        <v>1.2E-2</v>
      </c>
      <c r="AE461" s="513">
        <v>0.153</v>
      </c>
      <c r="AF461" s="513">
        <v>0</v>
      </c>
      <c r="AG461" s="513">
        <v>4.000000000000014E-3</v>
      </c>
      <c r="AH461" s="276">
        <v>0</v>
      </c>
      <c r="AI461" s="276">
        <v>0</v>
      </c>
      <c r="AJ461" s="276">
        <v>0</v>
      </c>
      <c r="AK461" s="276">
        <v>0</v>
      </c>
      <c r="AL461" s="276">
        <v>2015</v>
      </c>
      <c r="AM461" s="276">
        <v>0</v>
      </c>
      <c r="AN461" s="276" t="s">
        <v>576</v>
      </c>
      <c r="AO461" s="276" t="s">
        <v>657</v>
      </c>
      <c r="AP461" s="276">
        <v>0.25</v>
      </c>
      <c r="AQ461" s="276">
        <v>0</v>
      </c>
      <c r="AR461" s="98"/>
    </row>
    <row r="462" spans="1:44" s="48" customFormat="1" ht="47.25" x14ac:dyDescent="0.25">
      <c r="A462" s="274">
        <v>0</v>
      </c>
      <c r="B462" s="275" t="s">
        <v>1019</v>
      </c>
      <c r="C462" s="274" t="s">
        <v>385</v>
      </c>
      <c r="D462" s="513">
        <v>0</v>
      </c>
      <c r="E462" s="513">
        <v>0</v>
      </c>
      <c r="F462" s="513">
        <v>0</v>
      </c>
      <c r="G462" s="513">
        <v>0</v>
      </c>
      <c r="H462" s="513">
        <v>0</v>
      </c>
      <c r="I462" s="513">
        <v>0.12183840999999999</v>
      </c>
      <c r="J462" s="513">
        <v>0.12183840999999999</v>
      </c>
      <c r="K462" s="513">
        <v>0</v>
      </c>
      <c r="L462" s="513">
        <v>0</v>
      </c>
      <c r="M462" s="513">
        <v>0</v>
      </c>
      <c r="N462" s="513">
        <v>0.12183840999999999</v>
      </c>
      <c r="O462" s="513">
        <v>0.12183840999999999</v>
      </c>
      <c r="P462" s="513">
        <v>0</v>
      </c>
      <c r="Q462" s="513">
        <v>0</v>
      </c>
      <c r="R462" s="513">
        <v>0</v>
      </c>
      <c r="S462" s="513">
        <v>0</v>
      </c>
      <c r="T462" s="513">
        <v>0</v>
      </c>
      <c r="U462" s="513">
        <v>0</v>
      </c>
      <c r="V462" s="513">
        <v>0</v>
      </c>
      <c r="W462" s="513">
        <v>0</v>
      </c>
      <c r="X462" s="513">
        <v>0.121</v>
      </c>
      <c r="Y462" s="513">
        <v>0</v>
      </c>
      <c r="Z462" s="513">
        <v>0</v>
      </c>
      <c r="AA462" s="513">
        <v>0</v>
      </c>
      <c r="AB462" s="513">
        <v>0.121</v>
      </c>
      <c r="AC462" s="513">
        <v>0.121</v>
      </c>
      <c r="AD462" s="513">
        <v>0</v>
      </c>
      <c r="AE462" s="513">
        <v>0</v>
      </c>
      <c r="AF462" s="513">
        <v>0</v>
      </c>
      <c r="AG462" s="513">
        <v>0.121</v>
      </c>
      <c r="AH462" s="276">
        <v>0</v>
      </c>
      <c r="AI462" s="276">
        <v>0</v>
      </c>
      <c r="AJ462" s="276">
        <v>0</v>
      </c>
      <c r="AK462" s="276">
        <v>0</v>
      </c>
      <c r="AL462" s="276">
        <v>2015</v>
      </c>
      <c r="AM462" s="276">
        <v>0</v>
      </c>
      <c r="AN462" s="276" t="s">
        <v>576</v>
      </c>
      <c r="AO462" s="276" t="s">
        <v>657</v>
      </c>
      <c r="AP462" s="276">
        <v>0.32</v>
      </c>
      <c r="AQ462" s="276">
        <v>0</v>
      </c>
      <c r="AR462" s="98"/>
    </row>
    <row r="463" spans="1:44" s="48" customFormat="1" x14ac:dyDescent="0.25">
      <c r="A463" s="274">
        <v>3</v>
      </c>
      <c r="B463" s="275" t="s">
        <v>466</v>
      </c>
      <c r="C463" s="274">
        <v>0</v>
      </c>
      <c r="D463" s="513">
        <v>0</v>
      </c>
      <c r="E463" s="513">
        <v>0</v>
      </c>
      <c r="F463" s="513">
        <v>0</v>
      </c>
      <c r="G463" s="513">
        <v>0</v>
      </c>
      <c r="H463" s="513">
        <v>0</v>
      </c>
      <c r="I463" s="513">
        <v>0</v>
      </c>
      <c r="J463" s="513">
        <v>0</v>
      </c>
      <c r="K463" s="513">
        <v>0</v>
      </c>
      <c r="L463" s="513">
        <v>0</v>
      </c>
      <c r="M463" s="513">
        <v>0</v>
      </c>
      <c r="N463" s="513">
        <v>0</v>
      </c>
      <c r="O463" s="513">
        <v>0</v>
      </c>
      <c r="P463" s="513">
        <v>0</v>
      </c>
      <c r="Q463" s="513">
        <v>0</v>
      </c>
      <c r="R463" s="513">
        <v>0</v>
      </c>
      <c r="S463" s="513">
        <v>0</v>
      </c>
      <c r="T463" s="513">
        <v>0</v>
      </c>
      <c r="U463" s="513">
        <v>0</v>
      </c>
      <c r="V463" s="513">
        <v>0</v>
      </c>
      <c r="W463" s="513">
        <v>0</v>
      </c>
      <c r="X463" s="513">
        <v>0</v>
      </c>
      <c r="Y463" s="513">
        <v>0</v>
      </c>
      <c r="Z463" s="513">
        <v>0</v>
      </c>
      <c r="AA463" s="513">
        <v>0</v>
      </c>
      <c r="AB463" s="513">
        <v>0</v>
      </c>
      <c r="AC463" s="513">
        <v>0</v>
      </c>
      <c r="AD463" s="513">
        <v>0</v>
      </c>
      <c r="AE463" s="513">
        <v>0</v>
      </c>
      <c r="AF463" s="513">
        <v>0</v>
      </c>
      <c r="AG463" s="513">
        <v>0</v>
      </c>
      <c r="AH463" s="276">
        <v>0</v>
      </c>
      <c r="AI463" s="276">
        <v>0</v>
      </c>
      <c r="AJ463" s="276">
        <v>0</v>
      </c>
      <c r="AK463" s="276">
        <v>0</v>
      </c>
      <c r="AL463" s="276">
        <v>0</v>
      </c>
      <c r="AM463" s="276">
        <v>0</v>
      </c>
      <c r="AN463" s="276">
        <v>0</v>
      </c>
      <c r="AO463" s="276">
        <v>0</v>
      </c>
      <c r="AP463" s="276">
        <v>0</v>
      </c>
      <c r="AQ463" s="276">
        <v>0</v>
      </c>
      <c r="AR463" s="98"/>
    </row>
    <row r="464" spans="1:44" s="48" customFormat="1" x14ac:dyDescent="0.25">
      <c r="A464" s="274">
        <v>4</v>
      </c>
      <c r="B464" s="275" t="s">
        <v>467</v>
      </c>
      <c r="C464" s="274">
        <v>0</v>
      </c>
      <c r="D464" s="513">
        <v>0</v>
      </c>
      <c r="E464" s="513">
        <v>0</v>
      </c>
      <c r="F464" s="513">
        <v>0</v>
      </c>
      <c r="G464" s="513">
        <v>0</v>
      </c>
      <c r="H464" s="513">
        <v>0</v>
      </c>
      <c r="I464" s="513">
        <v>14.079224040000001</v>
      </c>
      <c r="J464" s="513">
        <v>1.8328725500000003</v>
      </c>
      <c r="K464" s="513">
        <v>9.6624967300000009</v>
      </c>
      <c r="L464" s="513">
        <v>2.5469998199999999</v>
      </c>
      <c r="M464" s="513">
        <v>3.6854940000000003E-2</v>
      </c>
      <c r="N464" s="513">
        <v>14.079224040000001</v>
      </c>
      <c r="O464" s="513">
        <v>1.8328725500000003</v>
      </c>
      <c r="P464" s="513">
        <v>9.6624967300000009</v>
      </c>
      <c r="Q464" s="513">
        <v>2.5469998199999999</v>
      </c>
      <c r="R464" s="513">
        <v>3.6854940000000003E-2</v>
      </c>
      <c r="S464" s="513">
        <v>0</v>
      </c>
      <c r="T464" s="513">
        <v>0</v>
      </c>
      <c r="U464" s="513">
        <v>0</v>
      </c>
      <c r="V464" s="513">
        <v>0</v>
      </c>
      <c r="W464" s="513">
        <v>0</v>
      </c>
      <c r="X464" s="513">
        <v>29.770199999999999</v>
      </c>
      <c r="Y464" s="513">
        <v>1.9359999999999999</v>
      </c>
      <c r="Z464" s="513">
        <v>25.561</v>
      </c>
      <c r="AA464" s="513">
        <v>0.55100000000000005</v>
      </c>
      <c r="AB464" s="513">
        <v>1.7222</v>
      </c>
      <c r="AC464" s="513">
        <v>29.770199999999999</v>
      </c>
      <c r="AD464" s="513">
        <v>1.9359999999999999</v>
      </c>
      <c r="AE464" s="513">
        <v>25.561</v>
      </c>
      <c r="AF464" s="513">
        <v>0.55100000000000005</v>
      </c>
      <c r="AG464" s="513">
        <v>1.7222</v>
      </c>
      <c r="AH464" s="276">
        <v>0</v>
      </c>
      <c r="AI464" s="276">
        <v>0</v>
      </c>
      <c r="AJ464" s="276">
        <v>0</v>
      </c>
      <c r="AK464" s="276">
        <v>0.5</v>
      </c>
      <c r="AL464" s="276">
        <v>0</v>
      </c>
      <c r="AM464" s="276">
        <v>0</v>
      </c>
      <c r="AN464" s="276">
        <v>0</v>
      </c>
      <c r="AO464" s="276">
        <v>0</v>
      </c>
      <c r="AP464" s="276">
        <v>7.74</v>
      </c>
      <c r="AQ464" s="276">
        <v>0</v>
      </c>
      <c r="AR464" s="98"/>
    </row>
    <row r="465" spans="1:44" s="48" customFormat="1" ht="47.25" x14ac:dyDescent="0.25">
      <c r="A465" s="274">
        <v>0</v>
      </c>
      <c r="B465" s="275" t="s">
        <v>663</v>
      </c>
      <c r="C465" s="274" t="s">
        <v>385</v>
      </c>
      <c r="D465" s="513">
        <v>0</v>
      </c>
      <c r="E465" s="513">
        <v>0</v>
      </c>
      <c r="F465" s="513">
        <v>0</v>
      </c>
      <c r="G465" s="513">
        <v>0</v>
      </c>
      <c r="H465" s="513">
        <v>0</v>
      </c>
      <c r="I465" s="513">
        <v>1.2108032200000001</v>
      </c>
      <c r="J465" s="513">
        <v>6.3432580000000002E-2</v>
      </c>
      <c r="K465" s="513">
        <v>1.13937142</v>
      </c>
      <c r="L465" s="513">
        <v>0</v>
      </c>
      <c r="M465" s="513">
        <v>7.9992199999999996E-3</v>
      </c>
      <c r="N465" s="513">
        <v>1.2108032200000001</v>
      </c>
      <c r="O465" s="513">
        <v>6.3432580000000002E-2</v>
      </c>
      <c r="P465" s="513">
        <v>1.13937142</v>
      </c>
      <c r="Q465" s="513">
        <v>0</v>
      </c>
      <c r="R465" s="513">
        <v>7.9992199999999996E-3</v>
      </c>
      <c r="S465" s="513">
        <v>0</v>
      </c>
      <c r="T465" s="513">
        <v>0</v>
      </c>
      <c r="U465" s="513">
        <v>0</v>
      </c>
      <c r="V465" s="513">
        <v>0</v>
      </c>
      <c r="W465" s="513">
        <v>0</v>
      </c>
      <c r="X465" s="513">
        <v>1.026</v>
      </c>
      <c r="Y465" s="513">
        <v>5.3999999999999999E-2</v>
      </c>
      <c r="Z465" s="513">
        <v>0.96499999999999997</v>
      </c>
      <c r="AA465" s="513">
        <v>0</v>
      </c>
      <c r="AB465" s="513">
        <v>7.0000000000000548E-3</v>
      </c>
      <c r="AC465" s="513">
        <v>1.026</v>
      </c>
      <c r="AD465" s="513">
        <v>5.3999999999999999E-2</v>
      </c>
      <c r="AE465" s="513">
        <v>0.96499999999999997</v>
      </c>
      <c r="AF465" s="513">
        <v>0</v>
      </c>
      <c r="AG465" s="513">
        <v>7.0000000000000548E-3</v>
      </c>
      <c r="AH465" s="276">
        <v>0</v>
      </c>
      <c r="AI465" s="276">
        <v>0</v>
      </c>
      <c r="AJ465" s="276">
        <v>0</v>
      </c>
      <c r="AK465" s="276">
        <v>0</v>
      </c>
      <c r="AL465" s="276">
        <v>2015</v>
      </c>
      <c r="AM465" s="276">
        <v>0</v>
      </c>
      <c r="AN465" s="276" t="s">
        <v>576</v>
      </c>
      <c r="AO465" s="276" t="s">
        <v>577</v>
      </c>
      <c r="AP465" s="276">
        <v>0.56499999999999995</v>
      </c>
      <c r="AQ465" s="276">
        <v>0</v>
      </c>
      <c r="AR465" s="98"/>
    </row>
    <row r="466" spans="1:44" s="48" customFormat="1" ht="63" x14ac:dyDescent="0.25">
      <c r="A466" s="274">
        <v>0</v>
      </c>
      <c r="B466" s="275" t="s">
        <v>664</v>
      </c>
      <c r="C466" s="274" t="s">
        <v>385</v>
      </c>
      <c r="D466" s="513">
        <v>0</v>
      </c>
      <c r="E466" s="513">
        <v>0</v>
      </c>
      <c r="F466" s="513">
        <v>0</v>
      </c>
      <c r="G466" s="513">
        <v>0</v>
      </c>
      <c r="H466" s="513">
        <v>0</v>
      </c>
      <c r="I466" s="513">
        <v>1.0228579899999999</v>
      </c>
      <c r="J466" s="513">
        <v>0.25161824999999999</v>
      </c>
      <c r="K466" s="513">
        <v>0.77123973999999995</v>
      </c>
      <c r="L466" s="513">
        <v>0</v>
      </c>
      <c r="M466" s="513">
        <v>0</v>
      </c>
      <c r="N466" s="513">
        <v>1.0228579899999999</v>
      </c>
      <c r="O466" s="513">
        <v>0.25161824999999999</v>
      </c>
      <c r="P466" s="513">
        <v>0.77123973999999995</v>
      </c>
      <c r="Q466" s="513">
        <v>0</v>
      </c>
      <c r="R466" s="513">
        <v>0</v>
      </c>
      <c r="S466" s="513">
        <v>0</v>
      </c>
      <c r="T466" s="513">
        <v>0</v>
      </c>
      <c r="U466" s="513">
        <v>0</v>
      </c>
      <c r="V466" s="513">
        <v>0</v>
      </c>
      <c r="W466" s="513">
        <v>0</v>
      </c>
      <c r="X466" s="513">
        <v>0</v>
      </c>
      <c r="Y466" s="513">
        <v>0</v>
      </c>
      <c r="Z466" s="513">
        <v>0</v>
      </c>
      <c r="AA466" s="513">
        <v>0</v>
      </c>
      <c r="AB466" s="513">
        <v>0</v>
      </c>
      <c r="AC466" s="513">
        <v>0</v>
      </c>
      <c r="AD466" s="513">
        <v>0</v>
      </c>
      <c r="AE466" s="513">
        <v>0</v>
      </c>
      <c r="AF466" s="513">
        <v>0</v>
      </c>
      <c r="AG466" s="513">
        <v>0</v>
      </c>
      <c r="AH466" s="276">
        <v>0</v>
      </c>
      <c r="AI466" s="276">
        <v>0</v>
      </c>
      <c r="AJ466" s="276">
        <v>0</v>
      </c>
      <c r="AK466" s="276">
        <v>0</v>
      </c>
      <c r="AL466" s="276">
        <v>2015</v>
      </c>
      <c r="AM466" s="276">
        <v>0</v>
      </c>
      <c r="AN466" s="276" t="s">
        <v>576</v>
      </c>
      <c r="AO466" s="276" t="s">
        <v>577</v>
      </c>
      <c r="AP466" s="276">
        <v>0.33600000000000002</v>
      </c>
      <c r="AQ466" s="276">
        <v>0</v>
      </c>
      <c r="AR466" s="98"/>
    </row>
    <row r="467" spans="1:44" s="48" customFormat="1" ht="63" x14ac:dyDescent="0.25">
      <c r="A467" s="274">
        <v>0</v>
      </c>
      <c r="B467" s="275" t="s">
        <v>665</v>
      </c>
      <c r="C467" s="274" t="s">
        <v>385</v>
      </c>
      <c r="D467" s="513">
        <v>0</v>
      </c>
      <c r="E467" s="513">
        <v>0</v>
      </c>
      <c r="F467" s="513">
        <v>0</v>
      </c>
      <c r="G467" s="513">
        <v>0</v>
      </c>
      <c r="H467" s="513">
        <v>0</v>
      </c>
      <c r="I467" s="513">
        <v>2.7502999900000002</v>
      </c>
      <c r="J467" s="513">
        <v>0</v>
      </c>
      <c r="K467" s="513">
        <v>2.7502999900000002</v>
      </c>
      <c r="L467" s="513">
        <v>0</v>
      </c>
      <c r="M467" s="513">
        <v>0</v>
      </c>
      <c r="N467" s="513">
        <v>2.7502999900000002</v>
      </c>
      <c r="O467" s="513">
        <v>0</v>
      </c>
      <c r="P467" s="513">
        <v>2.7502999900000002</v>
      </c>
      <c r="Q467" s="513">
        <v>0</v>
      </c>
      <c r="R467" s="513">
        <v>0</v>
      </c>
      <c r="S467" s="513">
        <v>0</v>
      </c>
      <c r="T467" s="513">
        <v>0</v>
      </c>
      <c r="U467" s="513">
        <v>0</v>
      </c>
      <c r="V467" s="513">
        <v>0</v>
      </c>
      <c r="W467" s="513">
        <v>0</v>
      </c>
      <c r="X467" s="513">
        <v>2.9342000000000001</v>
      </c>
      <c r="Y467" s="513">
        <v>0</v>
      </c>
      <c r="Z467" s="513">
        <v>2.93</v>
      </c>
      <c r="AA467" s="513">
        <v>0</v>
      </c>
      <c r="AB467" s="513">
        <v>4.1999999999999815E-3</v>
      </c>
      <c r="AC467" s="513">
        <v>2.9342000000000001</v>
      </c>
      <c r="AD467" s="513">
        <v>0</v>
      </c>
      <c r="AE467" s="513">
        <v>2.93</v>
      </c>
      <c r="AF467" s="513">
        <v>0</v>
      </c>
      <c r="AG467" s="513">
        <v>4.1999999999999815E-3</v>
      </c>
      <c r="AH467" s="276">
        <v>0</v>
      </c>
      <c r="AI467" s="276">
        <v>0</v>
      </c>
      <c r="AJ467" s="276" t="s">
        <v>648</v>
      </c>
      <c r="AK467" s="276">
        <v>0.5</v>
      </c>
      <c r="AL467" s="276">
        <v>2015</v>
      </c>
      <c r="AM467" s="276">
        <v>0</v>
      </c>
      <c r="AN467" s="276" t="s">
        <v>576</v>
      </c>
      <c r="AO467" s="276" t="s">
        <v>577</v>
      </c>
      <c r="AP467" s="276">
        <v>0.91</v>
      </c>
      <c r="AQ467" s="276">
        <v>0</v>
      </c>
      <c r="AR467" s="98"/>
    </row>
    <row r="468" spans="1:44" s="48" customFormat="1" ht="31.5" x14ac:dyDescent="0.25">
      <c r="A468" s="274">
        <v>0</v>
      </c>
      <c r="B468" s="275" t="s">
        <v>831</v>
      </c>
      <c r="C468" s="274" t="s">
        <v>385</v>
      </c>
      <c r="D468" s="513">
        <v>0</v>
      </c>
      <c r="E468" s="513">
        <v>0</v>
      </c>
      <c r="F468" s="513">
        <v>0</v>
      </c>
      <c r="G468" s="513">
        <v>0</v>
      </c>
      <c r="H468" s="513">
        <v>0</v>
      </c>
      <c r="I468" s="513">
        <v>0</v>
      </c>
      <c r="J468" s="513">
        <v>0</v>
      </c>
      <c r="K468" s="513">
        <v>0</v>
      </c>
      <c r="L468" s="513">
        <v>0</v>
      </c>
      <c r="M468" s="513">
        <v>0</v>
      </c>
      <c r="N468" s="513">
        <v>0</v>
      </c>
      <c r="O468" s="513">
        <v>0</v>
      </c>
      <c r="P468" s="513">
        <v>0</v>
      </c>
      <c r="Q468" s="513">
        <v>0</v>
      </c>
      <c r="R468" s="513">
        <v>0</v>
      </c>
      <c r="S468" s="513">
        <v>0</v>
      </c>
      <c r="T468" s="513">
        <v>0</v>
      </c>
      <c r="U468" s="513">
        <v>0</v>
      </c>
      <c r="V468" s="513">
        <v>0</v>
      </c>
      <c r="W468" s="513">
        <v>0</v>
      </c>
      <c r="X468" s="513">
        <v>2.1869999999999998</v>
      </c>
      <c r="Y468" s="513">
        <v>0.22800000000000001</v>
      </c>
      <c r="Z468" s="513">
        <v>1.8660000000000001</v>
      </c>
      <c r="AA468" s="513">
        <v>0</v>
      </c>
      <c r="AB468" s="513">
        <v>9.2999999999999722E-2</v>
      </c>
      <c r="AC468" s="513">
        <v>2.1869999999999998</v>
      </c>
      <c r="AD468" s="513">
        <v>0.22800000000000001</v>
      </c>
      <c r="AE468" s="513">
        <v>1.8660000000000001</v>
      </c>
      <c r="AF468" s="513">
        <v>0</v>
      </c>
      <c r="AG468" s="513">
        <v>9.2999999999999722E-2</v>
      </c>
      <c r="AH468" s="276">
        <v>0</v>
      </c>
      <c r="AI468" s="276">
        <v>0</v>
      </c>
      <c r="AJ468" s="276">
        <v>0</v>
      </c>
      <c r="AK468" s="276">
        <v>0</v>
      </c>
      <c r="AL468" s="276">
        <v>0</v>
      </c>
      <c r="AM468" s="276">
        <v>0</v>
      </c>
      <c r="AN468" s="276">
        <v>0</v>
      </c>
      <c r="AO468" s="276">
        <v>0</v>
      </c>
      <c r="AP468" s="276">
        <v>0</v>
      </c>
      <c r="AQ468" s="276">
        <v>0</v>
      </c>
      <c r="AR468" s="98"/>
    </row>
    <row r="469" spans="1:44" s="48" customFormat="1" ht="47.25" x14ac:dyDescent="0.25">
      <c r="A469" s="274">
        <v>0</v>
      </c>
      <c r="B469" s="275" t="s">
        <v>904</v>
      </c>
      <c r="C469" s="274" t="s">
        <v>385</v>
      </c>
      <c r="D469" s="513">
        <v>0</v>
      </c>
      <c r="E469" s="513">
        <v>0</v>
      </c>
      <c r="F469" s="513">
        <v>0</v>
      </c>
      <c r="G469" s="513">
        <v>0</v>
      </c>
      <c r="H469" s="513">
        <v>0</v>
      </c>
      <c r="I469" s="513">
        <v>1.11236143</v>
      </c>
      <c r="J469" s="513">
        <v>1.11236143</v>
      </c>
      <c r="K469" s="513">
        <v>0</v>
      </c>
      <c r="L469" s="513">
        <v>0</v>
      </c>
      <c r="M469" s="513">
        <v>0</v>
      </c>
      <c r="N469" s="513">
        <v>1.11236143</v>
      </c>
      <c r="O469" s="513">
        <v>1.11236143</v>
      </c>
      <c r="P469" s="513">
        <v>0</v>
      </c>
      <c r="Q469" s="513">
        <v>0</v>
      </c>
      <c r="R469" s="513">
        <v>0</v>
      </c>
      <c r="S469" s="513">
        <v>0</v>
      </c>
      <c r="T469" s="513">
        <v>0</v>
      </c>
      <c r="U469" s="513">
        <v>0</v>
      </c>
      <c r="V469" s="513">
        <v>0</v>
      </c>
      <c r="W469" s="513">
        <v>0</v>
      </c>
      <c r="X469" s="513">
        <v>0.94299999999999995</v>
      </c>
      <c r="Y469" s="513">
        <v>0.94299999999999995</v>
      </c>
      <c r="Z469" s="513">
        <v>0</v>
      </c>
      <c r="AA469" s="513">
        <v>0</v>
      </c>
      <c r="AB469" s="513">
        <v>0</v>
      </c>
      <c r="AC469" s="513">
        <v>0.94299999999999995</v>
      </c>
      <c r="AD469" s="513">
        <v>0.94299999999999995</v>
      </c>
      <c r="AE469" s="513">
        <v>0</v>
      </c>
      <c r="AF469" s="513">
        <v>0</v>
      </c>
      <c r="AG469" s="513">
        <v>0</v>
      </c>
      <c r="AH469" s="276">
        <v>0</v>
      </c>
      <c r="AI469" s="276">
        <v>0</v>
      </c>
      <c r="AJ469" s="276">
        <v>0</v>
      </c>
      <c r="AK469" s="276">
        <v>0</v>
      </c>
      <c r="AL469" s="276">
        <v>0</v>
      </c>
      <c r="AM469" s="276">
        <v>0</v>
      </c>
      <c r="AN469" s="276">
        <v>0</v>
      </c>
      <c r="AO469" s="276">
        <v>0</v>
      </c>
      <c r="AP469" s="276">
        <v>0</v>
      </c>
      <c r="AQ469" s="276">
        <v>0</v>
      </c>
      <c r="AR469" s="98"/>
    </row>
    <row r="470" spans="1:44" s="48" customFormat="1" ht="63" x14ac:dyDescent="0.25">
      <c r="A470" s="274">
        <v>0</v>
      </c>
      <c r="B470" s="275" t="s">
        <v>905</v>
      </c>
      <c r="C470" s="274" t="s">
        <v>385</v>
      </c>
      <c r="D470" s="513">
        <v>0</v>
      </c>
      <c r="E470" s="513">
        <v>0</v>
      </c>
      <c r="F470" s="513">
        <v>0</v>
      </c>
      <c r="G470" s="513">
        <v>0</v>
      </c>
      <c r="H470" s="513">
        <v>0</v>
      </c>
      <c r="I470" s="513">
        <v>3.4251176400000003</v>
      </c>
      <c r="J470" s="513">
        <v>0.18890982000000001</v>
      </c>
      <c r="K470" s="513">
        <v>3.2151401000000002</v>
      </c>
      <c r="L470" s="513">
        <v>0</v>
      </c>
      <c r="M470" s="513">
        <v>2.1067720000000002E-2</v>
      </c>
      <c r="N470" s="513">
        <v>3.4251176400000003</v>
      </c>
      <c r="O470" s="513">
        <v>0.18890982000000001</v>
      </c>
      <c r="P470" s="513">
        <v>3.2151401000000002</v>
      </c>
      <c r="Q470" s="513">
        <v>0</v>
      </c>
      <c r="R470" s="513">
        <v>2.1067720000000002E-2</v>
      </c>
      <c r="S470" s="513">
        <v>0</v>
      </c>
      <c r="T470" s="513">
        <v>0</v>
      </c>
      <c r="U470" s="513">
        <v>0</v>
      </c>
      <c r="V470" s="513">
        <v>0</v>
      </c>
      <c r="W470" s="513">
        <v>0</v>
      </c>
      <c r="X470" s="513">
        <v>3.3079999999999998</v>
      </c>
      <c r="Y470" s="513">
        <v>0.16</v>
      </c>
      <c r="Z470" s="513">
        <v>2.7429999999999999</v>
      </c>
      <c r="AA470" s="513">
        <v>0</v>
      </c>
      <c r="AB470" s="513">
        <v>0.40499999999999992</v>
      </c>
      <c r="AC470" s="513">
        <v>3.3079999999999998</v>
      </c>
      <c r="AD470" s="513">
        <v>0.16</v>
      </c>
      <c r="AE470" s="513">
        <v>2.7429999999999999</v>
      </c>
      <c r="AF470" s="513">
        <v>0</v>
      </c>
      <c r="AG470" s="513">
        <v>0.40499999999999992</v>
      </c>
      <c r="AH470" s="276">
        <v>0</v>
      </c>
      <c r="AI470" s="276">
        <v>0</v>
      </c>
      <c r="AJ470" s="276">
        <v>0</v>
      </c>
      <c r="AK470" s="276">
        <v>0</v>
      </c>
      <c r="AL470" s="276">
        <v>2015</v>
      </c>
      <c r="AM470" s="276">
        <v>0</v>
      </c>
      <c r="AN470" s="276" t="s">
        <v>576</v>
      </c>
      <c r="AO470" s="276" t="s">
        <v>577</v>
      </c>
      <c r="AP470" s="276">
        <v>0.60699999999999998</v>
      </c>
      <c r="AQ470" s="276">
        <v>0</v>
      </c>
      <c r="AR470" s="98"/>
    </row>
    <row r="471" spans="1:44" s="48" customFormat="1" ht="47.25" x14ac:dyDescent="0.25">
      <c r="A471" s="274">
        <v>0</v>
      </c>
      <c r="B471" s="275" t="s">
        <v>906</v>
      </c>
      <c r="C471" s="274" t="s">
        <v>385</v>
      </c>
      <c r="D471" s="513">
        <v>0</v>
      </c>
      <c r="E471" s="513">
        <v>0</v>
      </c>
      <c r="F471" s="513">
        <v>0</v>
      </c>
      <c r="G471" s="513">
        <v>0</v>
      </c>
      <c r="H471" s="513">
        <v>0</v>
      </c>
      <c r="I471" s="513">
        <v>0.22433846999999998</v>
      </c>
      <c r="J471" s="513">
        <v>0.21655046999999999</v>
      </c>
      <c r="K471" s="513">
        <v>0</v>
      </c>
      <c r="L471" s="513">
        <v>0</v>
      </c>
      <c r="M471" s="513">
        <v>7.7879999999999998E-3</v>
      </c>
      <c r="N471" s="513">
        <v>0.22433846999999998</v>
      </c>
      <c r="O471" s="513">
        <v>0.21655046999999999</v>
      </c>
      <c r="P471" s="513">
        <v>0</v>
      </c>
      <c r="Q471" s="513">
        <v>0</v>
      </c>
      <c r="R471" s="513">
        <v>7.7879999999999998E-3</v>
      </c>
      <c r="S471" s="513">
        <v>0</v>
      </c>
      <c r="T471" s="513">
        <v>0</v>
      </c>
      <c r="U471" s="513">
        <v>0</v>
      </c>
      <c r="V471" s="513">
        <v>0</v>
      </c>
      <c r="W471" s="513">
        <v>0</v>
      </c>
      <c r="X471" s="513">
        <v>7.899</v>
      </c>
      <c r="Y471" s="513">
        <v>0.184</v>
      </c>
      <c r="Z471" s="513">
        <v>7.3840000000000003</v>
      </c>
      <c r="AA471" s="513">
        <v>0</v>
      </c>
      <c r="AB471" s="513">
        <v>0.33099999999999968</v>
      </c>
      <c r="AC471" s="513">
        <v>7.899</v>
      </c>
      <c r="AD471" s="513">
        <v>0.184</v>
      </c>
      <c r="AE471" s="513">
        <v>7.3840000000000003</v>
      </c>
      <c r="AF471" s="513">
        <v>0</v>
      </c>
      <c r="AG471" s="513">
        <v>0.33099999999999968</v>
      </c>
      <c r="AH471" s="276">
        <v>0</v>
      </c>
      <c r="AI471" s="276">
        <v>0</v>
      </c>
      <c r="AJ471" s="276">
        <v>0</v>
      </c>
      <c r="AK471" s="276">
        <v>0</v>
      </c>
      <c r="AL471" s="276">
        <v>0</v>
      </c>
      <c r="AM471" s="276">
        <v>0</v>
      </c>
      <c r="AN471" s="276">
        <v>0</v>
      </c>
      <c r="AO471" s="276">
        <v>0</v>
      </c>
      <c r="AP471" s="276">
        <v>1.59</v>
      </c>
      <c r="AQ471" s="276">
        <v>0</v>
      </c>
      <c r="AR471" s="98"/>
    </row>
    <row r="472" spans="1:44" s="48" customFormat="1" ht="31.5" x14ac:dyDescent="0.25">
      <c r="A472" s="274">
        <v>0</v>
      </c>
      <c r="B472" s="275" t="s">
        <v>1020</v>
      </c>
      <c r="C472" s="274" t="s">
        <v>385</v>
      </c>
      <c r="D472" s="513">
        <v>0</v>
      </c>
      <c r="E472" s="513">
        <v>0</v>
      </c>
      <c r="F472" s="513">
        <v>0</v>
      </c>
      <c r="G472" s="513">
        <v>0</v>
      </c>
      <c r="H472" s="513">
        <v>0</v>
      </c>
      <c r="I472" s="513">
        <v>0</v>
      </c>
      <c r="J472" s="513">
        <v>0</v>
      </c>
      <c r="K472" s="513">
        <v>0</v>
      </c>
      <c r="L472" s="513">
        <v>0</v>
      </c>
      <c r="M472" s="513">
        <v>0</v>
      </c>
      <c r="N472" s="513">
        <v>0</v>
      </c>
      <c r="O472" s="513">
        <v>0</v>
      </c>
      <c r="P472" s="513">
        <v>0</v>
      </c>
      <c r="Q472" s="513">
        <v>0</v>
      </c>
      <c r="R472" s="513">
        <v>0</v>
      </c>
      <c r="S472" s="513">
        <v>0</v>
      </c>
      <c r="T472" s="513">
        <v>0</v>
      </c>
      <c r="U472" s="513">
        <v>0</v>
      </c>
      <c r="V472" s="513">
        <v>0</v>
      </c>
      <c r="W472" s="513">
        <v>0</v>
      </c>
      <c r="X472" s="513">
        <v>0.55100000000000005</v>
      </c>
      <c r="Y472" s="513">
        <v>0</v>
      </c>
      <c r="Z472" s="513">
        <v>0</v>
      </c>
      <c r="AA472" s="513">
        <v>0.55100000000000005</v>
      </c>
      <c r="AB472" s="513">
        <v>0</v>
      </c>
      <c r="AC472" s="513">
        <v>0.55100000000000005</v>
      </c>
      <c r="AD472" s="513">
        <v>0</v>
      </c>
      <c r="AE472" s="513">
        <v>0</v>
      </c>
      <c r="AF472" s="513">
        <v>0.55100000000000005</v>
      </c>
      <c r="AG472" s="513">
        <v>0</v>
      </c>
      <c r="AH472" s="276">
        <v>0</v>
      </c>
      <c r="AI472" s="276">
        <v>0</v>
      </c>
      <c r="AJ472" s="276">
        <v>0</v>
      </c>
      <c r="AK472" s="276">
        <v>0</v>
      </c>
      <c r="AL472" s="276">
        <v>0</v>
      </c>
      <c r="AM472" s="276">
        <v>0</v>
      </c>
      <c r="AN472" s="276">
        <v>0</v>
      </c>
      <c r="AO472" s="276">
        <v>0</v>
      </c>
      <c r="AP472" s="276">
        <v>0</v>
      </c>
      <c r="AQ472" s="276">
        <v>0</v>
      </c>
      <c r="AR472" s="98"/>
    </row>
    <row r="473" spans="1:44" s="48" customFormat="1" ht="63" x14ac:dyDescent="0.25">
      <c r="A473" s="274">
        <v>0</v>
      </c>
      <c r="B473" s="275" t="s">
        <v>666</v>
      </c>
      <c r="C473" s="274" t="s">
        <v>385</v>
      </c>
      <c r="D473" s="513">
        <v>0</v>
      </c>
      <c r="E473" s="513">
        <v>0</v>
      </c>
      <c r="F473" s="513">
        <v>0</v>
      </c>
      <c r="G473" s="513">
        <v>0</v>
      </c>
      <c r="H473" s="513">
        <v>0</v>
      </c>
      <c r="I473" s="513">
        <v>4.3334453000000002</v>
      </c>
      <c r="J473" s="513">
        <v>0</v>
      </c>
      <c r="K473" s="513">
        <v>1.78644548</v>
      </c>
      <c r="L473" s="513">
        <v>2.5469998199999999</v>
      </c>
      <c r="M473" s="513">
        <v>0</v>
      </c>
      <c r="N473" s="513">
        <v>4.3334453000000002</v>
      </c>
      <c r="O473" s="513">
        <v>0</v>
      </c>
      <c r="P473" s="513">
        <v>1.78644548</v>
      </c>
      <c r="Q473" s="513">
        <v>2.5469998199999999</v>
      </c>
      <c r="R473" s="513">
        <v>0</v>
      </c>
      <c r="S473" s="513">
        <v>0</v>
      </c>
      <c r="T473" s="513">
        <v>0</v>
      </c>
      <c r="U473" s="513">
        <v>0</v>
      </c>
      <c r="V473" s="513">
        <v>0</v>
      </c>
      <c r="W473" s="513">
        <v>0</v>
      </c>
      <c r="X473" s="513">
        <v>10.922000000000001</v>
      </c>
      <c r="Y473" s="513">
        <v>0.36699999999999999</v>
      </c>
      <c r="Z473" s="513">
        <v>9.673</v>
      </c>
      <c r="AA473" s="513">
        <v>0</v>
      </c>
      <c r="AB473" s="513">
        <v>0.88200000000000056</v>
      </c>
      <c r="AC473" s="513">
        <v>10.922000000000001</v>
      </c>
      <c r="AD473" s="513">
        <v>0.36699999999999999</v>
      </c>
      <c r="AE473" s="513">
        <v>9.673</v>
      </c>
      <c r="AF473" s="513">
        <v>0</v>
      </c>
      <c r="AG473" s="513">
        <v>0.88200000000000056</v>
      </c>
      <c r="AH473" s="276">
        <v>0</v>
      </c>
      <c r="AI473" s="276">
        <v>0</v>
      </c>
      <c r="AJ473" s="276">
        <v>0</v>
      </c>
      <c r="AK473" s="276">
        <v>0</v>
      </c>
      <c r="AL473" s="276">
        <v>2015</v>
      </c>
      <c r="AM473" s="276">
        <v>0</v>
      </c>
      <c r="AN473" s="276" t="s">
        <v>576</v>
      </c>
      <c r="AO473" s="276" t="s">
        <v>577</v>
      </c>
      <c r="AP473" s="276">
        <v>3.7320000000000002</v>
      </c>
      <c r="AQ473" s="276">
        <v>0</v>
      </c>
      <c r="AR473" s="98"/>
    </row>
    <row r="474" spans="1:44" s="48" customFormat="1" x14ac:dyDescent="0.25">
      <c r="A474" s="274">
        <v>5</v>
      </c>
      <c r="B474" s="275" t="s">
        <v>468</v>
      </c>
      <c r="C474" s="274">
        <v>0</v>
      </c>
      <c r="D474" s="513">
        <v>0</v>
      </c>
      <c r="E474" s="513">
        <v>0</v>
      </c>
      <c r="F474" s="513">
        <v>0</v>
      </c>
      <c r="G474" s="513">
        <v>0</v>
      </c>
      <c r="H474" s="513">
        <v>0</v>
      </c>
      <c r="I474" s="513">
        <v>0</v>
      </c>
      <c r="J474" s="513">
        <v>0</v>
      </c>
      <c r="K474" s="513">
        <v>0</v>
      </c>
      <c r="L474" s="513">
        <v>0</v>
      </c>
      <c r="M474" s="513">
        <v>0</v>
      </c>
      <c r="N474" s="513">
        <v>0</v>
      </c>
      <c r="O474" s="513">
        <v>0</v>
      </c>
      <c r="P474" s="513">
        <v>0</v>
      </c>
      <c r="Q474" s="513">
        <v>0</v>
      </c>
      <c r="R474" s="513">
        <v>0</v>
      </c>
      <c r="S474" s="513">
        <v>0</v>
      </c>
      <c r="T474" s="513">
        <v>0</v>
      </c>
      <c r="U474" s="513">
        <v>0</v>
      </c>
      <c r="V474" s="513">
        <v>0</v>
      </c>
      <c r="W474" s="513">
        <v>0</v>
      </c>
      <c r="X474" s="513">
        <v>0</v>
      </c>
      <c r="Y474" s="513">
        <v>0</v>
      </c>
      <c r="Z474" s="513">
        <v>0</v>
      </c>
      <c r="AA474" s="513">
        <v>0</v>
      </c>
      <c r="AB474" s="513">
        <v>0</v>
      </c>
      <c r="AC474" s="513">
        <v>0</v>
      </c>
      <c r="AD474" s="513">
        <v>0</v>
      </c>
      <c r="AE474" s="513">
        <v>0</v>
      </c>
      <c r="AF474" s="513">
        <v>0</v>
      </c>
      <c r="AG474" s="513">
        <v>0</v>
      </c>
      <c r="AH474" s="276">
        <v>0</v>
      </c>
      <c r="AI474" s="276">
        <v>0</v>
      </c>
      <c r="AJ474" s="276">
        <v>0</v>
      </c>
      <c r="AK474" s="276">
        <v>0</v>
      </c>
      <c r="AL474" s="276">
        <v>0</v>
      </c>
      <c r="AM474" s="276">
        <v>0</v>
      </c>
      <c r="AN474" s="276">
        <v>0</v>
      </c>
      <c r="AO474" s="276">
        <v>0</v>
      </c>
      <c r="AP474" s="276">
        <v>0</v>
      </c>
      <c r="AQ474" s="276">
        <v>0</v>
      </c>
      <c r="AR474" s="98"/>
    </row>
    <row r="475" spans="1:44" s="48" customFormat="1" x14ac:dyDescent="0.25">
      <c r="A475" s="274">
        <v>6</v>
      </c>
      <c r="B475" s="275" t="s">
        <v>469</v>
      </c>
      <c r="C475" s="274">
        <v>0</v>
      </c>
      <c r="D475" s="513">
        <v>0</v>
      </c>
      <c r="E475" s="513">
        <v>0</v>
      </c>
      <c r="F475" s="513">
        <v>0</v>
      </c>
      <c r="G475" s="513">
        <v>0</v>
      </c>
      <c r="H475" s="513">
        <v>0</v>
      </c>
      <c r="I475" s="513">
        <v>0</v>
      </c>
      <c r="J475" s="513">
        <v>0</v>
      </c>
      <c r="K475" s="513">
        <v>0</v>
      </c>
      <c r="L475" s="513">
        <v>0</v>
      </c>
      <c r="M475" s="513">
        <v>0</v>
      </c>
      <c r="N475" s="513">
        <v>0</v>
      </c>
      <c r="O475" s="513">
        <v>0</v>
      </c>
      <c r="P475" s="513">
        <v>0</v>
      </c>
      <c r="Q475" s="513">
        <v>0</v>
      </c>
      <c r="R475" s="513">
        <v>0</v>
      </c>
      <c r="S475" s="513">
        <v>0</v>
      </c>
      <c r="T475" s="513">
        <v>0</v>
      </c>
      <c r="U475" s="513">
        <v>0</v>
      </c>
      <c r="V475" s="513">
        <v>0</v>
      </c>
      <c r="W475" s="513">
        <v>0</v>
      </c>
      <c r="X475" s="513">
        <v>0</v>
      </c>
      <c r="Y475" s="513">
        <v>0</v>
      </c>
      <c r="Z475" s="513">
        <v>0</v>
      </c>
      <c r="AA475" s="513">
        <v>0</v>
      </c>
      <c r="AB475" s="513">
        <v>0</v>
      </c>
      <c r="AC475" s="513">
        <v>0</v>
      </c>
      <c r="AD475" s="513">
        <v>0</v>
      </c>
      <c r="AE475" s="513">
        <v>0</v>
      </c>
      <c r="AF475" s="513">
        <v>0</v>
      </c>
      <c r="AG475" s="513">
        <v>0</v>
      </c>
      <c r="AH475" s="276">
        <v>0</v>
      </c>
      <c r="AI475" s="276">
        <v>0</v>
      </c>
      <c r="AJ475" s="276">
        <v>0</v>
      </c>
      <c r="AK475" s="276">
        <v>0</v>
      </c>
      <c r="AL475" s="276">
        <v>0</v>
      </c>
      <c r="AM475" s="276">
        <v>0</v>
      </c>
      <c r="AN475" s="276">
        <v>0</v>
      </c>
      <c r="AO475" s="276">
        <v>0</v>
      </c>
      <c r="AP475" s="276">
        <v>0</v>
      </c>
      <c r="AQ475" s="276">
        <v>0</v>
      </c>
      <c r="AR475" s="98"/>
    </row>
    <row r="476" spans="1:44" s="48" customFormat="1" x14ac:dyDescent="0.25">
      <c r="A476" s="274">
        <v>7</v>
      </c>
      <c r="B476" s="275" t="s">
        <v>470</v>
      </c>
      <c r="C476" s="274">
        <v>0</v>
      </c>
      <c r="D476" s="513">
        <v>0</v>
      </c>
      <c r="E476" s="513">
        <v>0</v>
      </c>
      <c r="F476" s="513">
        <v>0</v>
      </c>
      <c r="G476" s="513">
        <v>0</v>
      </c>
      <c r="H476" s="513">
        <v>0</v>
      </c>
      <c r="I476" s="513">
        <v>0.26910000000000001</v>
      </c>
      <c r="J476" s="513">
        <v>0.26910000000000001</v>
      </c>
      <c r="K476" s="513">
        <v>0</v>
      </c>
      <c r="L476" s="513">
        <v>0</v>
      </c>
      <c r="M476" s="513">
        <v>0</v>
      </c>
      <c r="N476" s="513">
        <v>0.26910000000000001</v>
      </c>
      <c r="O476" s="513">
        <v>0.26910000000000001</v>
      </c>
      <c r="P476" s="513">
        <v>0</v>
      </c>
      <c r="Q476" s="513">
        <v>0</v>
      </c>
      <c r="R476" s="513">
        <v>0</v>
      </c>
      <c r="S476" s="513">
        <v>0</v>
      </c>
      <c r="T476" s="513">
        <v>0</v>
      </c>
      <c r="U476" s="513">
        <v>0</v>
      </c>
      <c r="V476" s="513">
        <v>0</v>
      </c>
      <c r="W476" s="513">
        <v>0</v>
      </c>
      <c r="X476" s="513">
        <v>6.5958551700000001</v>
      </c>
      <c r="Y476" s="513">
        <v>0.17324661</v>
      </c>
      <c r="Z476" s="513">
        <v>4.4490156299999999</v>
      </c>
      <c r="AA476" s="513">
        <v>1.3005645400000001</v>
      </c>
      <c r="AB476" s="513">
        <v>0.67302839000000036</v>
      </c>
      <c r="AC476" s="513">
        <v>6.5958551700000001</v>
      </c>
      <c r="AD476" s="513">
        <v>0.17324661</v>
      </c>
      <c r="AE476" s="513">
        <v>4.4490156299999999</v>
      </c>
      <c r="AF476" s="513">
        <v>1.3005645400000001</v>
      </c>
      <c r="AG476" s="513">
        <v>0.67302839000000036</v>
      </c>
      <c r="AH476" s="276">
        <v>0</v>
      </c>
      <c r="AI476" s="276">
        <v>0</v>
      </c>
      <c r="AJ476" s="276">
        <v>0</v>
      </c>
      <c r="AK476" s="276">
        <v>0.93500000000000005</v>
      </c>
      <c r="AL476" s="276">
        <v>0</v>
      </c>
      <c r="AM476" s="276">
        <v>0</v>
      </c>
      <c r="AN476" s="276">
        <v>0</v>
      </c>
      <c r="AO476" s="276">
        <v>0</v>
      </c>
      <c r="AP476" s="276">
        <v>0.81800000000000006</v>
      </c>
      <c r="AQ476" s="276">
        <v>0</v>
      </c>
      <c r="AR476" s="98"/>
    </row>
    <row r="477" spans="1:44" s="48" customFormat="1" ht="47.25" x14ac:dyDescent="0.25">
      <c r="A477" s="274">
        <v>0</v>
      </c>
      <c r="B477" s="275" t="s">
        <v>907</v>
      </c>
      <c r="C477" s="274" t="s">
        <v>388</v>
      </c>
      <c r="D477" s="513">
        <v>0</v>
      </c>
      <c r="E477" s="513">
        <v>0</v>
      </c>
      <c r="F477" s="513">
        <v>0</v>
      </c>
      <c r="G477" s="513">
        <v>0</v>
      </c>
      <c r="H477" s="513">
        <v>0</v>
      </c>
      <c r="I477" s="513">
        <v>0</v>
      </c>
      <c r="J477" s="513">
        <v>0</v>
      </c>
      <c r="K477" s="513">
        <v>0</v>
      </c>
      <c r="L477" s="513">
        <v>0</v>
      </c>
      <c r="M477" s="513">
        <v>0</v>
      </c>
      <c r="N477" s="513">
        <v>0</v>
      </c>
      <c r="O477" s="513">
        <v>0</v>
      </c>
      <c r="P477" s="513">
        <v>0</v>
      </c>
      <c r="Q477" s="513">
        <v>0</v>
      </c>
      <c r="R477" s="513">
        <v>0</v>
      </c>
      <c r="S477" s="513">
        <v>0</v>
      </c>
      <c r="T477" s="513">
        <v>0</v>
      </c>
      <c r="U477" s="513">
        <v>0</v>
      </c>
      <c r="V477" s="513">
        <v>0</v>
      </c>
      <c r="W477" s="513">
        <v>0</v>
      </c>
      <c r="X477" s="513">
        <v>0.74785517000000001</v>
      </c>
      <c r="Y477" s="513">
        <v>5.6246609999999995E-2</v>
      </c>
      <c r="Z477" s="513">
        <v>0.18801562999999999</v>
      </c>
      <c r="AA477" s="513">
        <v>0.48556454000000004</v>
      </c>
      <c r="AB477" s="513">
        <v>1.8028390000000002E-2</v>
      </c>
      <c r="AC477" s="513">
        <v>0.74785517000000001</v>
      </c>
      <c r="AD477" s="513">
        <v>5.6246609999999995E-2</v>
      </c>
      <c r="AE477" s="513">
        <v>0.18801562999999999</v>
      </c>
      <c r="AF477" s="513">
        <v>0.48556454000000004</v>
      </c>
      <c r="AG477" s="513">
        <v>1.8028390000000002E-2</v>
      </c>
      <c r="AH477" s="276">
        <v>0</v>
      </c>
      <c r="AI477" s="276">
        <v>0</v>
      </c>
      <c r="AJ477" s="276">
        <v>0</v>
      </c>
      <c r="AK477" s="276">
        <v>0.16</v>
      </c>
      <c r="AL477" s="276">
        <v>0</v>
      </c>
      <c r="AM477" s="276">
        <v>0</v>
      </c>
      <c r="AN477" s="276">
        <v>0</v>
      </c>
      <c r="AO477" s="276">
        <v>0</v>
      </c>
      <c r="AP477" s="276">
        <v>3.1E-2</v>
      </c>
      <c r="AQ477" s="276">
        <v>0</v>
      </c>
      <c r="AR477" s="98"/>
    </row>
    <row r="478" spans="1:44" s="48" customFormat="1" ht="47.25" x14ac:dyDescent="0.25">
      <c r="A478" s="274">
        <v>0</v>
      </c>
      <c r="B478" s="275" t="s">
        <v>667</v>
      </c>
      <c r="C478" s="274" t="s">
        <v>385</v>
      </c>
      <c r="D478" s="513">
        <v>0</v>
      </c>
      <c r="E478" s="513">
        <v>0</v>
      </c>
      <c r="F478" s="513">
        <v>0</v>
      </c>
      <c r="G478" s="513">
        <v>0</v>
      </c>
      <c r="H478" s="513">
        <v>0</v>
      </c>
      <c r="I478" s="513">
        <v>0</v>
      </c>
      <c r="J478" s="513">
        <v>0</v>
      </c>
      <c r="K478" s="513">
        <v>0</v>
      </c>
      <c r="L478" s="513">
        <v>0</v>
      </c>
      <c r="M478" s="513">
        <v>0</v>
      </c>
      <c r="N478" s="513">
        <v>0</v>
      </c>
      <c r="O478" s="513">
        <v>0</v>
      </c>
      <c r="P478" s="513">
        <v>0</v>
      </c>
      <c r="Q478" s="513">
        <v>0</v>
      </c>
      <c r="R478" s="513">
        <v>0</v>
      </c>
      <c r="S478" s="513">
        <v>0</v>
      </c>
      <c r="T478" s="513">
        <v>0</v>
      </c>
      <c r="U478" s="513">
        <v>0</v>
      </c>
      <c r="V478" s="513">
        <v>0</v>
      </c>
      <c r="W478" s="513">
        <v>0</v>
      </c>
      <c r="X478" s="513">
        <v>0.35599999999999998</v>
      </c>
      <c r="Y478" s="513">
        <v>0</v>
      </c>
      <c r="Z478" s="513">
        <v>0.01</v>
      </c>
      <c r="AA478" s="513">
        <v>0.13100000000000001</v>
      </c>
      <c r="AB478" s="513">
        <v>0.21499999999999997</v>
      </c>
      <c r="AC478" s="513">
        <v>0.35599999999999998</v>
      </c>
      <c r="AD478" s="513">
        <v>0</v>
      </c>
      <c r="AE478" s="513">
        <v>0.01</v>
      </c>
      <c r="AF478" s="513">
        <v>0.13100000000000001</v>
      </c>
      <c r="AG478" s="513">
        <v>0.21499999999999997</v>
      </c>
      <c r="AH478" s="276">
        <v>0</v>
      </c>
      <c r="AI478" s="276">
        <v>0</v>
      </c>
      <c r="AJ478" s="276" t="s">
        <v>648</v>
      </c>
      <c r="AK478" s="276">
        <v>2.5000000000000001E-2</v>
      </c>
      <c r="AL478" s="276">
        <v>0</v>
      </c>
      <c r="AM478" s="276">
        <v>0</v>
      </c>
      <c r="AN478" s="276">
        <v>0</v>
      </c>
      <c r="AO478" s="276">
        <v>0</v>
      </c>
      <c r="AP478" s="276">
        <v>0</v>
      </c>
      <c r="AQ478" s="276">
        <v>0</v>
      </c>
      <c r="AR478" s="98"/>
    </row>
    <row r="479" spans="1:44" s="48" customFormat="1" ht="63" x14ac:dyDescent="0.25">
      <c r="A479" s="274">
        <v>0</v>
      </c>
      <c r="B479" s="275" t="s">
        <v>668</v>
      </c>
      <c r="C479" s="274" t="s">
        <v>385</v>
      </c>
      <c r="D479" s="513">
        <v>0</v>
      </c>
      <c r="E479" s="513">
        <v>0</v>
      </c>
      <c r="F479" s="513">
        <v>0</v>
      </c>
      <c r="G479" s="513">
        <v>0</v>
      </c>
      <c r="H479" s="513">
        <v>0</v>
      </c>
      <c r="I479" s="513">
        <v>0</v>
      </c>
      <c r="J479" s="513">
        <v>0</v>
      </c>
      <c r="K479" s="513">
        <v>0</v>
      </c>
      <c r="L479" s="513">
        <v>0</v>
      </c>
      <c r="M479" s="513">
        <v>0</v>
      </c>
      <c r="N479" s="513">
        <v>0</v>
      </c>
      <c r="O479" s="513">
        <v>0</v>
      </c>
      <c r="P479" s="513">
        <v>0</v>
      </c>
      <c r="Q479" s="513">
        <v>0</v>
      </c>
      <c r="R479" s="513">
        <v>0</v>
      </c>
      <c r="S479" s="513">
        <v>0</v>
      </c>
      <c r="T479" s="513">
        <v>0</v>
      </c>
      <c r="U479" s="513">
        <v>0</v>
      </c>
      <c r="V479" s="513">
        <v>0</v>
      </c>
      <c r="W479" s="513">
        <v>0</v>
      </c>
      <c r="X479" s="513">
        <v>6.8000000000000005E-2</v>
      </c>
      <c r="Y479" s="513">
        <v>0</v>
      </c>
      <c r="Z479" s="513">
        <v>5.0000000000000001E-3</v>
      </c>
      <c r="AA479" s="513">
        <v>0</v>
      </c>
      <c r="AB479" s="513">
        <v>6.3E-2</v>
      </c>
      <c r="AC479" s="513">
        <v>6.8000000000000005E-2</v>
      </c>
      <c r="AD479" s="513">
        <v>0</v>
      </c>
      <c r="AE479" s="513">
        <v>5.0000000000000001E-3</v>
      </c>
      <c r="AF479" s="513">
        <v>0</v>
      </c>
      <c r="AG479" s="513">
        <v>6.3E-2</v>
      </c>
      <c r="AH479" s="276">
        <v>0</v>
      </c>
      <c r="AI479" s="276">
        <v>0</v>
      </c>
      <c r="AJ479" s="276">
        <v>0</v>
      </c>
      <c r="AK479" s="276">
        <v>0</v>
      </c>
      <c r="AL479" s="276">
        <v>0</v>
      </c>
      <c r="AM479" s="276">
        <v>0</v>
      </c>
      <c r="AN479" s="276">
        <v>0</v>
      </c>
      <c r="AO479" s="276">
        <v>0</v>
      </c>
      <c r="AP479" s="276">
        <v>0</v>
      </c>
      <c r="AQ479" s="276">
        <v>0</v>
      </c>
      <c r="AR479" s="98"/>
    </row>
    <row r="480" spans="1:44" s="48" customFormat="1" ht="47.25" x14ac:dyDescent="0.25">
      <c r="A480" s="274">
        <v>0</v>
      </c>
      <c r="B480" s="275" t="s">
        <v>908</v>
      </c>
      <c r="C480" s="274" t="s">
        <v>385</v>
      </c>
      <c r="D480" s="513">
        <v>0</v>
      </c>
      <c r="E480" s="513">
        <v>0</v>
      </c>
      <c r="F480" s="513">
        <v>0</v>
      </c>
      <c r="G480" s="513">
        <v>0</v>
      </c>
      <c r="H480" s="513">
        <v>0</v>
      </c>
      <c r="I480" s="513">
        <v>0.26910000000000001</v>
      </c>
      <c r="J480" s="513">
        <v>0.26910000000000001</v>
      </c>
      <c r="K480" s="513">
        <v>0</v>
      </c>
      <c r="L480" s="513">
        <v>0</v>
      </c>
      <c r="M480" s="513">
        <v>0</v>
      </c>
      <c r="N480" s="513">
        <v>0.26910000000000001</v>
      </c>
      <c r="O480" s="513">
        <v>0.26910000000000001</v>
      </c>
      <c r="P480" s="513">
        <v>0</v>
      </c>
      <c r="Q480" s="513">
        <v>0</v>
      </c>
      <c r="R480" s="513">
        <v>0</v>
      </c>
      <c r="S480" s="513">
        <v>0</v>
      </c>
      <c r="T480" s="513">
        <v>0</v>
      </c>
      <c r="U480" s="513">
        <v>0</v>
      </c>
      <c r="V480" s="513">
        <v>0</v>
      </c>
      <c r="W480" s="513">
        <v>0</v>
      </c>
      <c r="X480" s="513">
        <v>4.4809999999999999</v>
      </c>
      <c r="Y480" s="513">
        <v>0</v>
      </c>
      <c r="Z480" s="513">
        <v>4.1449999999999996</v>
      </c>
      <c r="AA480" s="513">
        <v>0</v>
      </c>
      <c r="AB480" s="513">
        <v>0.3360000000000003</v>
      </c>
      <c r="AC480" s="513">
        <v>4.4809999999999999</v>
      </c>
      <c r="AD480" s="513">
        <v>0</v>
      </c>
      <c r="AE480" s="513">
        <v>4.1449999999999996</v>
      </c>
      <c r="AF480" s="513">
        <v>0</v>
      </c>
      <c r="AG480" s="513">
        <v>0.3360000000000003</v>
      </c>
      <c r="AH480" s="276">
        <v>0</v>
      </c>
      <c r="AI480" s="276">
        <v>0</v>
      </c>
      <c r="AJ480" s="276" t="s">
        <v>648</v>
      </c>
      <c r="AK480" s="276">
        <v>0.5</v>
      </c>
      <c r="AL480" s="276">
        <v>2015</v>
      </c>
      <c r="AM480" s="276">
        <v>0</v>
      </c>
      <c r="AN480" s="276" t="s">
        <v>576</v>
      </c>
      <c r="AO480" s="276" t="s">
        <v>657</v>
      </c>
      <c r="AP480" s="276">
        <v>0.78700000000000003</v>
      </c>
      <c r="AQ480" s="276">
        <v>0</v>
      </c>
      <c r="AR480" s="98"/>
    </row>
    <row r="481" spans="1:44" s="48" customFormat="1" ht="63" x14ac:dyDescent="0.25">
      <c r="A481" s="274">
        <v>0</v>
      </c>
      <c r="B481" s="275" t="s">
        <v>1021</v>
      </c>
      <c r="C481" s="274" t="s">
        <v>385</v>
      </c>
      <c r="D481" s="513">
        <v>0</v>
      </c>
      <c r="E481" s="513">
        <v>0</v>
      </c>
      <c r="F481" s="513">
        <v>0</v>
      </c>
      <c r="G481" s="513">
        <v>0</v>
      </c>
      <c r="H481" s="513">
        <v>0</v>
      </c>
      <c r="I481" s="513">
        <v>0</v>
      </c>
      <c r="J481" s="513">
        <v>0</v>
      </c>
      <c r="K481" s="513">
        <v>0</v>
      </c>
      <c r="L481" s="513">
        <v>0</v>
      </c>
      <c r="M481" s="513">
        <v>0</v>
      </c>
      <c r="N481" s="513">
        <v>0</v>
      </c>
      <c r="O481" s="513">
        <v>0</v>
      </c>
      <c r="P481" s="513">
        <v>0</v>
      </c>
      <c r="Q481" s="513">
        <v>0</v>
      </c>
      <c r="R481" s="513">
        <v>0</v>
      </c>
      <c r="S481" s="513">
        <v>0</v>
      </c>
      <c r="T481" s="513">
        <v>0</v>
      </c>
      <c r="U481" s="513">
        <v>0</v>
      </c>
      <c r="V481" s="513">
        <v>0</v>
      </c>
      <c r="W481" s="513">
        <v>0</v>
      </c>
      <c r="X481" s="513">
        <v>9.7000000000000003E-2</v>
      </c>
      <c r="Y481" s="513">
        <v>9.7000000000000003E-2</v>
      </c>
      <c r="Z481" s="513">
        <v>0</v>
      </c>
      <c r="AA481" s="513">
        <v>0</v>
      </c>
      <c r="AB481" s="513">
        <v>0</v>
      </c>
      <c r="AC481" s="513">
        <v>9.7000000000000003E-2</v>
      </c>
      <c r="AD481" s="513">
        <v>9.7000000000000003E-2</v>
      </c>
      <c r="AE481" s="513">
        <v>0</v>
      </c>
      <c r="AF481" s="513">
        <v>0</v>
      </c>
      <c r="AG481" s="513">
        <v>0</v>
      </c>
      <c r="AH481" s="276">
        <v>0</v>
      </c>
      <c r="AI481" s="276">
        <v>0</v>
      </c>
      <c r="AJ481" s="276">
        <v>0</v>
      </c>
      <c r="AK481" s="276">
        <v>0</v>
      </c>
      <c r="AL481" s="276">
        <v>0</v>
      </c>
      <c r="AM481" s="276">
        <v>0</v>
      </c>
      <c r="AN481" s="276">
        <v>0</v>
      </c>
      <c r="AO481" s="276">
        <v>0</v>
      </c>
      <c r="AP481" s="276">
        <v>0</v>
      </c>
      <c r="AQ481" s="276">
        <v>0</v>
      </c>
      <c r="AR481" s="98"/>
    </row>
    <row r="482" spans="1:44" s="48" customFormat="1" ht="63" x14ac:dyDescent="0.25">
      <c r="A482" s="274">
        <v>0</v>
      </c>
      <c r="B482" s="275" t="s">
        <v>1022</v>
      </c>
      <c r="C482" s="274" t="s">
        <v>385</v>
      </c>
      <c r="D482" s="513">
        <v>0</v>
      </c>
      <c r="E482" s="513">
        <v>0</v>
      </c>
      <c r="F482" s="513">
        <v>0</v>
      </c>
      <c r="G482" s="513">
        <v>0</v>
      </c>
      <c r="H482" s="513">
        <v>0</v>
      </c>
      <c r="I482" s="513">
        <v>0</v>
      </c>
      <c r="J482" s="513">
        <v>0</v>
      </c>
      <c r="K482" s="513">
        <v>0</v>
      </c>
      <c r="L482" s="513">
        <v>0</v>
      </c>
      <c r="M482" s="513">
        <v>0</v>
      </c>
      <c r="N482" s="513">
        <v>0</v>
      </c>
      <c r="O482" s="513">
        <v>0</v>
      </c>
      <c r="P482" s="513">
        <v>0</v>
      </c>
      <c r="Q482" s="513">
        <v>0</v>
      </c>
      <c r="R482" s="513">
        <v>0</v>
      </c>
      <c r="S482" s="513">
        <v>0</v>
      </c>
      <c r="T482" s="513">
        <v>0</v>
      </c>
      <c r="U482" s="513">
        <v>0</v>
      </c>
      <c r="V482" s="513">
        <v>0</v>
      </c>
      <c r="W482" s="513">
        <v>0</v>
      </c>
      <c r="X482" s="513">
        <v>0.55300000000000005</v>
      </c>
      <c r="Y482" s="513">
        <v>0.02</v>
      </c>
      <c r="Z482" s="513">
        <v>0.10100000000000001</v>
      </c>
      <c r="AA482" s="513">
        <v>0.39100000000000001</v>
      </c>
      <c r="AB482" s="513">
        <v>4.100000000000005E-2</v>
      </c>
      <c r="AC482" s="513">
        <v>0.55300000000000005</v>
      </c>
      <c r="AD482" s="513">
        <v>0.02</v>
      </c>
      <c r="AE482" s="513">
        <v>0.10100000000000001</v>
      </c>
      <c r="AF482" s="513">
        <v>0.39100000000000001</v>
      </c>
      <c r="AG482" s="513">
        <v>4.100000000000005E-2</v>
      </c>
      <c r="AH482" s="276">
        <v>0</v>
      </c>
      <c r="AI482" s="276">
        <v>0</v>
      </c>
      <c r="AJ482" s="276" t="s">
        <v>648</v>
      </c>
      <c r="AK482" s="276">
        <v>0.25</v>
      </c>
      <c r="AL482" s="276">
        <v>0</v>
      </c>
      <c r="AM482" s="276">
        <v>0</v>
      </c>
      <c r="AN482" s="276">
        <v>0</v>
      </c>
      <c r="AO482" s="276">
        <v>0</v>
      </c>
      <c r="AP482" s="276">
        <v>0</v>
      </c>
      <c r="AQ482" s="276">
        <v>0</v>
      </c>
      <c r="AR482" s="98"/>
    </row>
    <row r="483" spans="1:44" s="48" customFormat="1" ht="31.5" x14ac:dyDescent="0.25">
      <c r="A483" s="274">
        <v>0</v>
      </c>
      <c r="B483" s="275" t="s">
        <v>1023</v>
      </c>
      <c r="C483" s="274" t="s">
        <v>385</v>
      </c>
      <c r="D483" s="513">
        <v>0</v>
      </c>
      <c r="E483" s="513">
        <v>0</v>
      </c>
      <c r="F483" s="513">
        <v>0</v>
      </c>
      <c r="G483" s="513">
        <v>0</v>
      </c>
      <c r="H483" s="513">
        <v>0</v>
      </c>
      <c r="I483" s="513">
        <v>0</v>
      </c>
      <c r="J483" s="513">
        <v>0</v>
      </c>
      <c r="K483" s="513">
        <v>0</v>
      </c>
      <c r="L483" s="513">
        <v>0</v>
      </c>
      <c r="M483" s="513">
        <v>0</v>
      </c>
      <c r="N483" s="513">
        <v>0</v>
      </c>
      <c r="O483" s="513">
        <v>0</v>
      </c>
      <c r="P483" s="513">
        <v>0</v>
      </c>
      <c r="Q483" s="513">
        <v>0</v>
      </c>
      <c r="R483" s="513">
        <v>0</v>
      </c>
      <c r="S483" s="513">
        <v>0</v>
      </c>
      <c r="T483" s="513">
        <v>0</v>
      </c>
      <c r="U483" s="513">
        <v>0</v>
      </c>
      <c r="V483" s="513">
        <v>0</v>
      </c>
      <c r="W483" s="513">
        <v>0</v>
      </c>
      <c r="X483" s="513">
        <v>0.29299999999999998</v>
      </c>
      <c r="Y483" s="513">
        <v>0</v>
      </c>
      <c r="Z483" s="513">
        <v>0</v>
      </c>
      <c r="AA483" s="513">
        <v>0.29299999999999998</v>
      </c>
      <c r="AB483" s="513">
        <v>0</v>
      </c>
      <c r="AC483" s="513">
        <v>0.29299999999999998</v>
      </c>
      <c r="AD483" s="513">
        <v>0</v>
      </c>
      <c r="AE483" s="513">
        <v>0</v>
      </c>
      <c r="AF483" s="513">
        <v>0.29299999999999998</v>
      </c>
      <c r="AG483" s="513">
        <v>0</v>
      </c>
      <c r="AH483" s="276">
        <v>0</v>
      </c>
      <c r="AI483" s="276">
        <v>0</v>
      </c>
      <c r="AJ483" s="276">
        <v>0</v>
      </c>
      <c r="AK483" s="276">
        <v>0</v>
      </c>
      <c r="AL483" s="276">
        <v>0</v>
      </c>
      <c r="AM483" s="276">
        <v>0</v>
      </c>
      <c r="AN483" s="276">
        <v>0</v>
      </c>
      <c r="AO483" s="276">
        <v>0</v>
      </c>
      <c r="AP483" s="276">
        <v>0</v>
      </c>
      <c r="AQ483" s="276">
        <v>0</v>
      </c>
      <c r="AR483" s="98"/>
    </row>
    <row r="484" spans="1:44" s="48" customFormat="1" x14ac:dyDescent="0.25">
      <c r="A484" s="274" t="s">
        <v>450</v>
      </c>
      <c r="B484" s="275" t="s">
        <v>129</v>
      </c>
      <c r="C484" s="274">
        <v>1</v>
      </c>
      <c r="D484" s="513">
        <v>0</v>
      </c>
      <c r="E484" s="513">
        <v>0</v>
      </c>
      <c r="F484" s="513">
        <v>0</v>
      </c>
      <c r="G484" s="513">
        <v>0</v>
      </c>
      <c r="H484" s="513">
        <v>0</v>
      </c>
      <c r="I484" s="513">
        <v>0</v>
      </c>
      <c r="J484" s="513">
        <v>0</v>
      </c>
      <c r="K484" s="513">
        <v>0</v>
      </c>
      <c r="L484" s="513">
        <v>0</v>
      </c>
      <c r="M484" s="513">
        <v>0</v>
      </c>
      <c r="N484" s="513">
        <v>0</v>
      </c>
      <c r="O484" s="513">
        <v>0</v>
      </c>
      <c r="P484" s="513">
        <v>0</v>
      </c>
      <c r="Q484" s="513">
        <v>0</v>
      </c>
      <c r="R484" s="513">
        <v>0</v>
      </c>
      <c r="S484" s="513">
        <v>0</v>
      </c>
      <c r="T484" s="513">
        <v>0</v>
      </c>
      <c r="U484" s="513">
        <v>0</v>
      </c>
      <c r="V484" s="513">
        <v>0</v>
      </c>
      <c r="W484" s="513">
        <v>0</v>
      </c>
      <c r="X484" s="513">
        <v>0</v>
      </c>
      <c r="Y484" s="513">
        <v>0</v>
      </c>
      <c r="Z484" s="513">
        <v>0</v>
      </c>
      <c r="AA484" s="513">
        <v>0</v>
      </c>
      <c r="AB484" s="513">
        <v>0</v>
      </c>
      <c r="AC484" s="513">
        <v>0</v>
      </c>
      <c r="AD484" s="513">
        <v>0</v>
      </c>
      <c r="AE484" s="513">
        <v>0</v>
      </c>
      <c r="AF484" s="513">
        <v>0</v>
      </c>
      <c r="AG484" s="513">
        <v>0</v>
      </c>
      <c r="AH484" s="276">
        <v>0</v>
      </c>
      <c r="AI484" s="276">
        <v>0</v>
      </c>
      <c r="AJ484" s="276">
        <v>0</v>
      </c>
      <c r="AK484" s="276">
        <v>0</v>
      </c>
      <c r="AL484" s="276">
        <v>0</v>
      </c>
      <c r="AM484" s="276">
        <v>0</v>
      </c>
      <c r="AN484" s="276">
        <v>0</v>
      </c>
      <c r="AO484" s="276">
        <v>0</v>
      </c>
      <c r="AP484" s="276">
        <v>0</v>
      </c>
      <c r="AQ484" s="276">
        <v>0</v>
      </c>
      <c r="AR484" s="98"/>
    </row>
    <row r="485" spans="1:44" s="48" customFormat="1" x14ac:dyDescent="0.25">
      <c r="A485" s="274">
        <v>1</v>
      </c>
      <c r="B485" s="275" t="s">
        <v>451</v>
      </c>
      <c r="C485" s="274">
        <v>0</v>
      </c>
      <c r="D485" s="513">
        <v>0</v>
      </c>
      <c r="E485" s="513">
        <v>0</v>
      </c>
      <c r="F485" s="513">
        <v>0</v>
      </c>
      <c r="G485" s="513">
        <v>0</v>
      </c>
      <c r="H485" s="513">
        <v>0</v>
      </c>
      <c r="I485" s="513">
        <v>0</v>
      </c>
      <c r="J485" s="513">
        <v>0</v>
      </c>
      <c r="K485" s="513">
        <v>0</v>
      </c>
      <c r="L485" s="513">
        <v>0</v>
      </c>
      <c r="M485" s="513">
        <v>0</v>
      </c>
      <c r="N485" s="513">
        <v>0</v>
      </c>
      <c r="O485" s="513">
        <v>0</v>
      </c>
      <c r="P485" s="513">
        <v>0</v>
      </c>
      <c r="Q485" s="513">
        <v>0</v>
      </c>
      <c r="R485" s="513">
        <v>0</v>
      </c>
      <c r="S485" s="513">
        <v>0</v>
      </c>
      <c r="T485" s="513">
        <v>0</v>
      </c>
      <c r="U485" s="513">
        <v>0</v>
      </c>
      <c r="V485" s="513">
        <v>0</v>
      </c>
      <c r="W485" s="513">
        <v>0</v>
      </c>
      <c r="X485" s="513">
        <v>0</v>
      </c>
      <c r="Y485" s="513">
        <v>0</v>
      </c>
      <c r="Z485" s="513">
        <v>0</v>
      </c>
      <c r="AA485" s="513">
        <v>0</v>
      </c>
      <c r="AB485" s="513">
        <v>0</v>
      </c>
      <c r="AC485" s="513">
        <v>0</v>
      </c>
      <c r="AD485" s="513">
        <v>0</v>
      </c>
      <c r="AE485" s="513">
        <v>0</v>
      </c>
      <c r="AF485" s="513">
        <v>0</v>
      </c>
      <c r="AG485" s="513">
        <v>0</v>
      </c>
      <c r="AH485" s="276">
        <v>0</v>
      </c>
      <c r="AI485" s="276">
        <v>0</v>
      </c>
      <c r="AJ485" s="276">
        <v>0</v>
      </c>
      <c r="AK485" s="276">
        <v>0</v>
      </c>
      <c r="AL485" s="276">
        <v>0</v>
      </c>
      <c r="AM485" s="276">
        <v>0</v>
      </c>
      <c r="AN485" s="276">
        <v>0</v>
      </c>
      <c r="AO485" s="276">
        <v>0</v>
      </c>
      <c r="AP485" s="276">
        <v>0</v>
      </c>
      <c r="AQ485" s="276">
        <v>0</v>
      </c>
      <c r="AR485" s="98"/>
    </row>
    <row r="486" spans="1:44" s="48" customFormat="1" x14ac:dyDescent="0.25">
      <c r="A486" s="274">
        <v>2</v>
      </c>
      <c r="B486" s="275" t="s">
        <v>452</v>
      </c>
      <c r="C486" s="274">
        <v>0</v>
      </c>
      <c r="D486" s="513">
        <v>0</v>
      </c>
      <c r="E486" s="513">
        <v>0</v>
      </c>
      <c r="F486" s="513">
        <v>0</v>
      </c>
      <c r="G486" s="513">
        <v>0</v>
      </c>
      <c r="H486" s="513">
        <v>0</v>
      </c>
      <c r="I486" s="513">
        <v>0</v>
      </c>
      <c r="J486" s="513">
        <v>0</v>
      </c>
      <c r="K486" s="513">
        <v>0</v>
      </c>
      <c r="L486" s="513">
        <v>0</v>
      </c>
      <c r="M486" s="513">
        <v>0</v>
      </c>
      <c r="N486" s="513">
        <v>0</v>
      </c>
      <c r="O486" s="513">
        <v>0</v>
      </c>
      <c r="P486" s="513">
        <v>0</v>
      </c>
      <c r="Q486" s="513">
        <v>0</v>
      </c>
      <c r="R486" s="513">
        <v>0</v>
      </c>
      <c r="S486" s="513">
        <v>0</v>
      </c>
      <c r="T486" s="513">
        <v>0</v>
      </c>
      <c r="U486" s="513">
        <v>0</v>
      </c>
      <c r="V486" s="513">
        <v>0</v>
      </c>
      <c r="W486" s="513">
        <v>0</v>
      </c>
      <c r="X486" s="513">
        <v>0</v>
      </c>
      <c r="Y486" s="513">
        <v>0</v>
      </c>
      <c r="Z486" s="513">
        <v>0</v>
      </c>
      <c r="AA486" s="513">
        <v>0</v>
      </c>
      <c r="AB486" s="513">
        <v>0</v>
      </c>
      <c r="AC486" s="513">
        <v>0</v>
      </c>
      <c r="AD486" s="513">
        <v>0</v>
      </c>
      <c r="AE486" s="513">
        <v>0</v>
      </c>
      <c r="AF486" s="513">
        <v>0</v>
      </c>
      <c r="AG486" s="513">
        <v>0</v>
      </c>
      <c r="AH486" s="276">
        <v>0</v>
      </c>
      <c r="AI486" s="276">
        <v>0</v>
      </c>
      <c r="AJ486" s="276">
        <v>0</v>
      </c>
      <c r="AK486" s="276">
        <v>0</v>
      </c>
      <c r="AL486" s="276">
        <v>0</v>
      </c>
      <c r="AM486" s="276">
        <v>0</v>
      </c>
      <c r="AN486" s="276">
        <v>0</v>
      </c>
      <c r="AO486" s="276">
        <v>0</v>
      </c>
      <c r="AP486" s="276">
        <v>0</v>
      </c>
      <c r="AQ486" s="276">
        <v>0</v>
      </c>
      <c r="AR486" s="98"/>
    </row>
    <row r="487" spans="1:44" s="48" customFormat="1" x14ac:dyDescent="0.25">
      <c r="A487" s="274">
        <v>3</v>
      </c>
      <c r="B487" s="275" t="s">
        <v>453</v>
      </c>
      <c r="C487" s="274">
        <v>0</v>
      </c>
      <c r="D487" s="513">
        <v>0</v>
      </c>
      <c r="E487" s="513">
        <v>0</v>
      </c>
      <c r="F487" s="513">
        <v>0</v>
      </c>
      <c r="G487" s="513">
        <v>0</v>
      </c>
      <c r="H487" s="513">
        <v>0</v>
      </c>
      <c r="I487" s="513">
        <v>0</v>
      </c>
      <c r="J487" s="513">
        <v>0</v>
      </c>
      <c r="K487" s="513">
        <v>0</v>
      </c>
      <c r="L487" s="513">
        <v>0</v>
      </c>
      <c r="M487" s="513">
        <v>0</v>
      </c>
      <c r="N487" s="513">
        <v>0</v>
      </c>
      <c r="O487" s="513">
        <v>0</v>
      </c>
      <c r="P487" s="513">
        <v>0</v>
      </c>
      <c r="Q487" s="513">
        <v>0</v>
      </c>
      <c r="R487" s="513">
        <v>0</v>
      </c>
      <c r="S487" s="513">
        <v>0</v>
      </c>
      <c r="T487" s="513">
        <v>0</v>
      </c>
      <c r="U487" s="513">
        <v>0</v>
      </c>
      <c r="V487" s="513">
        <v>0</v>
      </c>
      <c r="W487" s="513">
        <v>0</v>
      </c>
      <c r="X487" s="513">
        <v>0</v>
      </c>
      <c r="Y487" s="513">
        <v>0</v>
      </c>
      <c r="Z487" s="513">
        <v>0</v>
      </c>
      <c r="AA487" s="513">
        <v>0</v>
      </c>
      <c r="AB487" s="513">
        <v>0</v>
      </c>
      <c r="AC487" s="513">
        <v>0</v>
      </c>
      <c r="AD487" s="513">
        <v>0</v>
      </c>
      <c r="AE487" s="513">
        <v>0</v>
      </c>
      <c r="AF487" s="513">
        <v>0</v>
      </c>
      <c r="AG487" s="513">
        <v>0</v>
      </c>
      <c r="AH487" s="276">
        <v>0</v>
      </c>
      <c r="AI487" s="276">
        <v>0</v>
      </c>
      <c r="AJ487" s="276">
        <v>0</v>
      </c>
      <c r="AK487" s="276">
        <v>0</v>
      </c>
      <c r="AL487" s="276">
        <v>0</v>
      </c>
      <c r="AM487" s="276">
        <v>0</v>
      </c>
      <c r="AN487" s="276">
        <v>0</v>
      </c>
      <c r="AO487" s="276">
        <v>0</v>
      </c>
      <c r="AP487" s="276">
        <v>0</v>
      </c>
      <c r="AQ487" s="276">
        <v>0</v>
      </c>
      <c r="AR487" s="98"/>
    </row>
    <row r="488" spans="1:44" s="48" customFormat="1" x14ac:dyDescent="0.25">
      <c r="A488" s="274">
        <v>5</v>
      </c>
      <c r="B488" s="275" t="s">
        <v>131</v>
      </c>
      <c r="C488" s="274">
        <v>1</v>
      </c>
      <c r="D488" s="513">
        <v>37.385411449950837</v>
      </c>
      <c r="E488" s="513">
        <v>1.7389596162973016</v>
      </c>
      <c r="F488" s="513">
        <v>23.48686158637998</v>
      </c>
      <c r="G488" s="513">
        <v>8.358497365175932</v>
      </c>
      <c r="H488" s="513">
        <v>3.8010928820976191</v>
      </c>
      <c r="I488" s="513">
        <v>79.778523227334134</v>
      </c>
      <c r="J488" s="513">
        <v>1.8537546600000001</v>
      </c>
      <c r="K488" s="513">
        <v>50.068355030000006</v>
      </c>
      <c r="L488" s="513">
        <v>4.8508836700000009</v>
      </c>
      <c r="M488" s="513">
        <v>23.005529867334129</v>
      </c>
      <c r="N488" s="513">
        <v>42.393111777383297</v>
      </c>
      <c r="O488" s="513">
        <v>0.11479504370269855</v>
      </c>
      <c r="P488" s="513">
        <v>26.581493443620026</v>
      </c>
      <c r="Q488" s="513">
        <v>-3.5076136951759311</v>
      </c>
      <c r="R488" s="513">
        <v>19.204436985236509</v>
      </c>
      <c r="S488" s="513">
        <v>121.8049179342997</v>
      </c>
      <c r="T488" s="513">
        <v>3.8055153376844069</v>
      </c>
      <c r="U488" s="513">
        <v>71.858110838770003</v>
      </c>
      <c r="V488" s="513">
        <v>27.033441749918776</v>
      </c>
      <c r="W488" s="513">
        <v>19.107850007926505</v>
      </c>
      <c r="X488" s="513">
        <v>145.6557335</v>
      </c>
      <c r="Y488" s="513">
        <v>4.3112641899999993</v>
      </c>
      <c r="Z488" s="513">
        <v>87.475189009999994</v>
      </c>
      <c r="AA488" s="513">
        <v>10.34512808</v>
      </c>
      <c r="AB488" s="513">
        <v>43.524152220000005</v>
      </c>
      <c r="AC488" s="513">
        <v>23.850815565700302</v>
      </c>
      <c r="AD488" s="513">
        <v>0.50574885231559241</v>
      </c>
      <c r="AE488" s="513">
        <v>15.617078171229991</v>
      </c>
      <c r="AF488" s="513">
        <v>-16.688313669918777</v>
      </c>
      <c r="AG488" s="513">
        <v>24.4163022120735</v>
      </c>
      <c r="AH488" s="276">
        <v>0</v>
      </c>
      <c r="AI488" s="276">
        <v>0</v>
      </c>
      <c r="AJ488" s="276">
        <v>0</v>
      </c>
      <c r="AK488" s="276">
        <v>4.7730000000000006</v>
      </c>
      <c r="AL488" s="276">
        <v>0</v>
      </c>
      <c r="AM488" s="276">
        <v>0</v>
      </c>
      <c r="AN488" s="276">
        <v>0</v>
      </c>
      <c r="AO488" s="276">
        <v>0</v>
      </c>
      <c r="AP488" s="276">
        <v>58.225999999999999</v>
      </c>
      <c r="AQ488" s="276">
        <v>0</v>
      </c>
      <c r="AR488" s="98"/>
    </row>
    <row r="489" spans="1:44" s="48" customFormat="1" x14ac:dyDescent="0.25">
      <c r="A489" s="274" t="s">
        <v>35</v>
      </c>
      <c r="B489" s="275" t="s">
        <v>462</v>
      </c>
      <c r="C489" s="274">
        <v>1</v>
      </c>
      <c r="D489" s="513">
        <v>19.616865876660196</v>
      </c>
      <c r="E489" s="513">
        <v>1.7389596162973016</v>
      </c>
      <c r="F489" s="513">
        <v>14.095637626379984</v>
      </c>
      <c r="G489" s="513">
        <v>2.5428909651759328</v>
      </c>
      <c r="H489" s="513">
        <v>1.2393776688069784</v>
      </c>
      <c r="I489" s="513">
        <v>47.33149896072041</v>
      </c>
      <c r="J489" s="513">
        <v>1.8537546600000001</v>
      </c>
      <c r="K489" s="513">
        <v>37.395082560000006</v>
      </c>
      <c r="L489" s="513">
        <v>4.8508836700000009</v>
      </c>
      <c r="M489" s="513">
        <v>3.2317780707203996</v>
      </c>
      <c r="N489" s="513">
        <v>27.714633084060214</v>
      </c>
      <c r="O489" s="513">
        <v>0.11479504370269855</v>
      </c>
      <c r="P489" s="513">
        <v>23.299444933620023</v>
      </c>
      <c r="Q489" s="513">
        <v>2.307992704824068</v>
      </c>
      <c r="R489" s="513">
        <v>1.9924004019134212</v>
      </c>
      <c r="S489" s="513">
        <v>93.053827742281669</v>
      </c>
      <c r="T489" s="513">
        <v>3.8055153376844069</v>
      </c>
      <c r="U489" s="513">
        <v>59.770110838770009</v>
      </c>
      <c r="V489" s="513">
        <v>14.712241749918775</v>
      </c>
      <c r="W489" s="513">
        <v>14.76595981590847</v>
      </c>
      <c r="X489" s="513">
        <v>109.63426127</v>
      </c>
      <c r="Y489" s="513">
        <v>4.3112641899999993</v>
      </c>
      <c r="Z489" s="513">
        <v>75.38364872999999</v>
      </c>
      <c r="AA489" s="513">
        <v>5.9712365500000004</v>
      </c>
      <c r="AB489" s="513">
        <v>23.968111800000003</v>
      </c>
      <c r="AC489" s="513">
        <v>16.580433527718327</v>
      </c>
      <c r="AD489" s="513">
        <v>0.50574885231559241</v>
      </c>
      <c r="AE489" s="513">
        <v>15.613537891229981</v>
      </c>
      <c r="AF489" s="513">
        <v>-8.7410051999187743</v>
      </c>
      <c r="AG489" s="513">
        <v>9.2021519840915325</v>
      </c>
      <c r="AH489" s="276">
        <v>0</v>
      </c>
      <c r="AI489" s="276">
        <v>0</v>
      </c>
      <c r="AJ489" s="276">
        <v>0</v>
      </c>
      <c r="AK489" s="276">
        <v>3.5130000000000003</v>
      </c>
      <c r="AL489" s="276">
        <v>0</v>
      </c>
      <c r="AM489" s="276">
        <v>0</v>
      </c>
      <c r="AN489" s="276">
        <v>0</v>
      </c>
      <c r="AO489" s="276">
        <v>0</v>
      </c>
      <c r="AP489" s="276">
        <v>52.429000000000002</v>
      </c>
      <c r="AQ489" s="276">
        <v>0</v>
      </c>
      <c r="AR489" s="98"/>
    </row>
    <row r="490" spans="1:44" s="48" customFormat="1" x14ac:dyDescent="0.25">
      <c r="A490" s="274">
        <v>1</v>
      </c>
      <c r="B490" s="275" t="s">
        <v>394</v>
      </c>
      <c r="C490" s="274">
        <v>0</v>
      </c>
      <c r="D490" s="513">
        <v>7.1750976620599864</v>
      </c>
      <c r="E490" s="513">
        <v>1.35516532</v>
      </c>
      <c r="F490" s="513">
        <v>5.4064962125820379</v>
      </c>
      <c r="G490" s="513">
        <v>4.9979999999999997E-2</v>
      </c>
      <c r="H490" s="513">
        <v>0.36345612947794892</v>
      </c>
      <c r="I490" s="513">
        <v>6.3299176607204002</v>
      </c>
      <c r="J490" s="513">
        <v>0.78217429999999999</v>
      </c>
      <c r="K490" s="513">
        <v>3.3252733800000001</v>
      </c>
      <c r="L490" s="513">
        <v>0.65558399999999994</v>
      </c>
      <c r="M490" s="513">
        <v>1.5668859807204001</v>
      </c>
      <c r="N490" s="513">
        <v>-0.84518000133958626</v>
      </c>
      <c r="O490" s="513">
        <v>-0.57299102000000002</v>
      </c>
      <c r="P490" s="513">
        <v>-2.0812228325820379</v>
      </c>
      <c r="Q490" s="513">
        <v>0.60560399999999992</v>
      </c>
      <c r="R490" s="513">
        <v>1.2034298512424511</v>
      </c>
      <c r="S490" s="513">
        <v>23.363172628864394</v>
      </c>
      <c r="T490" s="513">
        <v>1.1131739999999999</v>
      </c>
      <c r="U490" s="513">
        <v>17.775984959815286</v>
      </c>
      <c r="V490" s="513">
        <v>1.9609999999999999</v>
      </c>
      <c r="W490" s="513">
        <v>2.5130136690491085</v>
      </c>
      <c r="X490" s="513">
        <v>28.755350799999999</v>
      </c>
      <c r="Y490" s="513">
        <v>0.57217430000000002</v>
      </c>
      <c r="Z490" s="513">
        <v>21.80190399</v>
      </c>
      <c r="AA490" s="513">
        <v>0.61899999999999999</v>
      </c>
      <c r="AB490" s="513">
        <v>5.762272509999999</v>
      </c>
      <c r="AC490" s="513">
        <v>5.3921781711356047</v>
      </c>
      <c r="AD490" s="513">
        <v>-0.54099969999999986</v>
      </c>
      <c r="AE490" s="513">
        <v>4.0259190301847134</v>
      </c>
      <c r="AF490" s="513">
        <v>-1.3419999999999999</v>
      </c>
      <c r="AG490" s="513">
        <v>3.2492588409508905</v>
      </c>
      <c r="AH490" s="276">
        <v>0</v>
      </c>
      <c r="AI490" s="276">
        <v>0</v>
      </c>
      <c r="AJ490" s="276">
        <v>0</v>
      </c>
      <c r="AK490" s="276">
        <v>0.54</v>
      </c>
      <c r="AL490" s="276">
        <v>0</v>
      </c>
      <c r="AM490" s="276">
        <v>0</v>
      </c>
      <c r="AN490" s="276">
        <v>0</v>
      </c>
      <c r="AO490" s="276">
        <v>0</v>
      </c>
      <c r="AP490" s="276">
        <v>23.251999999999999</v>
      </c>
      <c r="AQ490" s="276">
        <v>0</v>
      </c>
      <c r="AR490" s="98"/>
    </row>
    <row r="491" spans="1:44" s="48" customFormat="1" ht="31.5" x14ac:dyDescent="0.25">
      <c r="A491" s="274">
        <v>0</v>
      </c>
      <c r="B491" s="275" t="s">
        <v>434</v>
      </c>
      <c r="C491" s="274" t="s">
        <v>388</v>
      </c>
      <c r="D491" s="513">
        <v>0</v>
      </c>
      <c r="E491" s="513">
        <v>0</v>
      </c>
      <c r="F491" s="513">
        <v>0</v>
      </c>
      <c r="G491" s="513">
        <v>0</v>
      </c>
      <c r="H491" s="513">
        <v>0</v>
      </c>
      <c r="I491" s="513">
        <v>1.17920848</v>
      </c>
      <c r="J491" s="513">
        <v>0</v>
      </c>
      <c r="K491" s="513">
        <v>0</v>
      </c>
      <c r="L491" s="513">
        <v>0</v>
      </c>
      <c r="M491" s="513">
        <v>1.17920848</v>
      </c>
      <c r="N491" s="513">
        <v>1.17920848</v>
      </c>
      <c r="O491" s="513">
        <v>0</v>
      </c>
      <c r="P491" s="513">
        <v>0</v>
      </c>
      <c r="Q491" s="513">
        <v>0</v>
      </c>
      <c r="R491" s="513">
        <v>1.17920848</v>
      </c>
      <c r="S491" s="513">
        <v>0</v>
      </c>
      <c r="T491" s="513">
        <v>0</v>
      </c>
      <c r="U491" s="513">
        <v>0</v>
      </c>
      <c r="V491" s="513">
        <v>0</v>
      </c>
      <c r="W491" s="513">
        <v>0</v>
      </c>
      <c r="X491" s="513">
        <v>1.5814099499999998</v>
      </c>
      <c r="Y491" s="513">
        <v>0</v>
      </c>
      <c r="Z491" s="513">
        <v>0</v>
      </c>
      <c r="AA491" s="513">
        <v>0</v>
      </c>
      <c r="AB491" s="513">
        <v>1.5814099499999998</v>
      </c>
      <c r="AC491" s="513">
        <v>1.5814099499999998</v>
      </c>
      <c r="AD491" s="513">
        <v>0</v>
      </c>
      <c r="AE491" s="513">
        <v>0</v>
      </c>
      <c r="AF491" s="513">
        <v>0</v>
      </c>
      <c r="AG491" s="513">
        <v>1.5814099499999998</v>
      </c>
      <c r="AH491" s="276">
        <v>0</v>
      </c>
      <c r="AI491" s="276">
        <v>0</v>
      </c>
      <c r="AJ491" s="276">
        <v>0</v>
      </c>
      <c r="AK491" s="276">
        <v>0</v>
      </c>
      <c r="AL491" s="276">
        <v>0</v>
      </c>
      <c r="AM491" s="276">
        <v>0</v>
      </c>
      <c r="AN491" s="276">
        <v>0</v>
      </c>
      <c r="AO491" s="276">
        <v>0</v>
      </c>
      <c r="AP491" s="276">
        <v>0</v>
      </c>
      <c r="AQ491" s="276">
        <v>0</v>
      </c>
      <c r="AR491" s="98"/>
    </row>
    <row r="492" spans="1:44" s="48" customFormat="1" ht="47.25" x14ac:dyDescent="0.25">
      <c r="A492" s="274">
        <v>0</v>
      </c>
      <c r="B492" s="275" t="s">
        <v>1024</v>
      </c>
      <c r="C492" s="274" t="s">
        <v>388</v>
      </c>
      <c r="D492" s="513">
        <v>3.2770637020599875</v>
      </c>
      <c r="E492" s="513">
        <v>0.19962532000000002</v>
      </c>
      <c r="F492" s="513">
        <v>2.7139822525820385</v>
      </c>
      <c r="G492" s="513">
        <v>0</v>
      </c>
      <c r="H492" s="513">
        <v>0.36345612947794892</v>
      </c>
      <c r="I492" s="513">
        <v>0.55085180072039996</v>
      </c>
      <c r="J492" s="513">
        <v>0.1691743</v>
      </c>
      <c r="K492" s="513">
        <v>0</v>
      </c>
      <c r="L492" s="513">
        <v>0</v>
      </c>
      <c r="M492" s="513">
        <v>0.38167750072040002</v>
      </c>
      <c r="N492" s="513">
        <v>-2.7262119013395876</v>
      </c>
      <c r="O492" s="513">
        <v>-3.0451020000000023E-2</v>
      </c>
      <c r="P492" s="513">
        <v>-2.7139822525820385</v>
      </c>
      <c r="Q492" s="513">
        <v>0</v>
      </c>
      <c r="R492" s="513">
        <v>1.8221371242451101E-2</v>
      </c>
      <c r="S492" s="513">
        <v>2.7771726288643963</v>
      </c>
      <c r="T492" s="513">
        <v>0.16917400000000002</v>
      </c>
      <c r="U492" s="513">
        <v>2.2999849598152871</v>
      </c>
      <c r="V492" s="513">
        <v>0</v>
      </c>
      <c r="W492" s="513">
        <v>0.30801366904910926</v>
      </c>
      <c r="X492" s="513">
        <v>2.9649408499999996</v>
      </c>
      <c r="Y492" s="513">
        <v>0.1691743</v>
      </c>
      <c r="Z492" s="513">
        <v>1.4639039899999999</v>
      </c>
      <c r="AA492" s="513">
        <v>0</v>
      </c>
      <c r="AB492" s="513">
        <v>1.33186256</v>
      </c>
      <c r="AC492" s="513">
        <v>0.18776822113560332</v>
      </c>
      <c r="AD492" s="513">
        <v>2.9999999998087112E-7</v>
      </c>
      <c r="AE492" s="513">
        <v>-0.83608096981528712</v>
      </c>
      <c r="AF492" s="513">
        <v>0</v>
      </c>
      <c r="AG492" s="513">
        <v>1.0238488909508907</v>
      </c>
      <c r="AH492" s="276">
        <v>0</v>
      </c>
      <c r="AI492" s="276">
        <v>0</v>
      </c>
      <c r="AJ492" s="276">
        <v>0</v>
      </c>
      <c r="AK492" s="276">
        <v>0</v>
      </c>
      <c r="AL492" s="276">
        <v>0</v>
      </c>
      <c r="AM492" s="276">
        <v>0</v>
      </c>
      <c r="AN492" s="276">
        <v>0</v>
      </c>
      <c r="AO492" s="276">
        <v>0</v>
      </c>
      <c r="AP492" s="276">
        <v>0</v>
      </c>
      <c r="AQ492" s="276">
        <v>2.9649408500000001</v>
      </c>
      <c r="AR492" s="98"/>
    </row>
    <row r="493" spans="1:44" s="48" customFormat="1" ht="31.5" x14ac:dyDescent="0.25">
      <c r="A493" s="274">
        <v>0</v>
      </c>
      <c r="B493" s="275" t="s">
        <v>669</v>
      </c>
      <c r="C493" s="274" t="s">
        <v>389</v>
      </c>
      <c r="D493" s="513">
        <v>0</v>
      </c>
      <c r="E493" s="513">
        <v>0</v>
      </c>
      <c r="F493" s="513">
        <v>0</v>
      </c>
      <c r="G493" s="513">
        <v>0</v>
      </c>
      <c r="H493" s="513">
        <v>0</v>
      </c>
      <c r="I493" s="513">
        <v>7.8000000000000014E-2</v>
      </c>
      <c r="J493" s="513">
        <v>0</v>
      </c>
      <c r="K493" s="513">
        <v>7.2000000000000008E-2</v>
      </c>
      <c r="L493" s="513">
        <v>0</v>
      </c>
      <c r="M493" s="513">
        <v>6.0000000000000001E-3</v>
      </c>
      <c r="N493" s="513">
        <v>7.8000000000000014E-2</v>
      </c>
      <c r="O493" s="513">
        <v>0</v>
      </c>
      <c r="P493" s="513">
        <v>7.2000000000000008E-2</v>
      </c>
      <c r="Q493" s="513">
        <v>0</v>
      </c>
      <c r="R493" s="513">
        <v>6.0000000000000001E-3</v>
      </c>
      <c r="S493" s="513">
        <v>0</v>
      </c>
      <c r="T493" s="513">
        <v>0</v>
      </c>
      <c r="U493" s="513">
        <v>0</v>
      </c>
      <c r="V493" s="513">
        <v>0</v>
      </c>
      <c r="W493" s="513">
        <v>0</v>
      </c>
      <c r="X493" s="513">
        <v>1.1619999999999999</v>
      </c>
      <c r="Y493" s="513">
        <v>0</v>
      </c>
      <c r="Z493" s="513">
        <v>0.86499999999999999</v>
      </c>
      <c r="AA493" s="513">
        <v>2.8000000000000001E-2</v>
      </c>
      <c r="AB493" s="513">
        <v>0.26900000000000002</v>
      </c>
      <c r="AC493" s="513">
        <v>1.1619999999999999</v>
      </c>
      <c r="AD493" s="513">
        <v>0</v>
      </c>
      <c r="AE493" s="513">
        <v>0.86499999999999999</v>
      </c>
      <c r="AF493" s="513">
        <v>2.8000000000000001E-2</v>
      </c>
      <c r="AG493" s="513">
        <v>0.26900000000000002</v>
      </c>
      <c r="AH493" s="276">
        <v>0</v>
      </c>
      <c r="AI493" s="276">
        <v>0</v>
      </c>
      <c r="AJ493" s="276">
        <v>0</v>
      </c>
      <c r="AK493" s="276">
        <v>0</v>
      </c>
      <c r="AL493" s="276">
        <v>2015</v>
      </c>
      <c r="AM493" s="276">
        <v>0</v>
      </c>
      <c r="AN493" s="276">
        <v>0</v>
      </c>
      <c r="AO493" s="276">
        <v>0</v>
      </c>
      <c r="AP493" s="276">
        <v>0.20300000000000001</v>
      </c>
      <c r="AQ493" s="276">
        <v>0</v>
      </c>
      <c r="AR493" s="98"/>
    </row>
    <row r="494" spans="1:44" s="48" customFormat="1" ht="63" x14ac:dyDescent="0.25">
      <c r="A494" s="274">
        <v>0</v>
      </c>
      <c r="B494" s="275" t="s">
        <v>1026</v>
      </c>
      <c r="C494" s="274" t="s">
        <v>389</v>
      </c>
      <c r="D494" s="513">
        <v>0</v>
      </c>
      <c r="E494" s="513">
        <v>0</v>
      </c>
      <c r="F494" s="513">
        <v>0</v>
      </c>
      <c r="G494" s="513">
        <v>0</v>
      </c>
      <c r="H494" s="513">
        <v>0</v>
      </c>
      <c r="I494" s="513">
        <v>0</v>
      </c>
      <c r="J494" s="513">
        <v>0</v>
      </c>
      <c r="K494" s="513">
        <v>0</v>
      </c>
      <c r="L494" s="513">
        <v>0</v>
      </c>
      <c r="M494" s="513">
        <v>0</v>
      </c>
      <c r="N494" s="513">
        <v>0</v>
      </c>
      <c r="O494" s="513">
        <v>0</v>
      </c>
      <c r="P494" s="513">
        <v>0</v>
      </c>
      <c r="Q494" s="513">
        <v>0</v>
      </c>
      <c r="R494" s="513">
        <v>0</v>
      </c>
      <c r="S494" s="513">
        <v>0</v>
      </c>
      <c r="T494" s="513">
        <v>0</v>
      </c>
      <c r="U494" s="513">
        <v>0</v>
      </c>
      <c r="V494" s="513">
        <v>0</v>
      </c>
      <c r="W494" s="513">
        <v>0</v>
      </c>
      <c r="X494" s="513">
        <v>0.42500000000000004</v>
      </c>
      <c r="Y494" s="513">
        <v>0</v>
      </c>
      <c r="Z494" s="513">
        <v>0.32500000000000001</v>
      </c>
      <c r="AA494" s="513">
        <v>0</v>
      </c>
      <c r="AB494" s="513">
        <v>0.1</v>
      </c>
      <c r="AC494" s="513">
        <v>0.42500000000000004</v>
      </c>
      <c r="AD494" s="513">
        <v>0</v>
      </c>
      <c r="AE494" s="513">
        <v>0.32500000000000001</v>
      </c>
      <c r="AF494" s="513">
        <v>0</v>
      </c>
      <c r="AG494" s="513">
        <v>0.1</v>
      </c>
      <c r="AH494" s="276">
        <v>0</v>
      </c>
      <c r="AI494" s="276">
        <v>0</v>
      </c>
      <c r="AJ494" s="276">
        <v>0</v>
      </c>
      <c r="AK494" s="276">
        <v>0</v>
      </c>
      <c r="AL494" s="276">
        <v>2015</v>
      </c>
      <c r="AM494" s="276">
        <v>0</v>
      </c>
      <c r="AN494" s="276">
        <v>0</v>
      </c>
      <c r="AO494" s="276">
        <v>0</v>
      </c>
      <c r="AP494" s="276">
        <v>0.28000000000000003</v>
      </c>
      <c r="AQ494" s="276">
        <v>0</v>
      </c>
      <c r="AR494" s="98"/>
    </row>
    <row r="495" spans="1:44" s="48" customFormat="1" ht="47.25" x14ac:dyDescent="0.25">
      <c r="A495" s="274">
        <v>0</v>
      </c>
      <c r="B495" s="275" t="s">
        <v>1027</v>
      </c>
      <c r="C495" s="274" t="s">
        <v>389</v>
      </c>
      <c r="D495" s="513">
        <v>0</v>
      </c>
      <c r="E495" s="513">
        <v>0</v>
      </c>
      <c r="F495" s="513">
        <v>0</v>
      </c>
      <c r="G495" s="513">
        <v>0</v>
      </c>
      <c r="H495" s="513">
        <v>0</v>
      </c>
      <c r="I495" s="513">
        <v>0</v>
      </c>
      <c r="J495" s="513">
        <v>0</v>
      </c>
      <c r="K495" s="513">
        <v>0</v>
      </c>
      <c r="L495" s="513">
        <v>0</v>
      </c>
      <c r="M495" s="513">
        <v>0</v>
      </c>
      <c r="N495" s="513">
        <v>0</v>
      </c>
      <c r="O495" s="513">
        <v>0</v>
      </c>
      <c r="P495" s="513">
        <v>0</v>
      </c>
      <c r="Q495" s="513">
        <v>0</v>
      </c>
      <c r="R495" s="513">
        <v>0</v>
      </c>
      <c r="S495" s="513">
        <v>0</v>
      </c>
      <c r="T495" s="513">
        <v>0</v>
      </c>
      <c r="U495" s="513">
        <v>0</v>
      </c>
      <c r="V495" s="513">
        <v>0</v>
      </c>
      <c r="W495" s="513">
        <v>0</v>
      </c>
      <c r="X495" s="513">
        <v>1.377</v>
      </c>
      <c r="Y495" s="513">
        <v>0</v>
      </c>
      <c r="Z495" s="513">
        <v>1.377</v>
      </c>
      <c r="AA495" s="513">
        <v>0</v>
      </c>
      <c r="AB495" s="513">
        <v>0</v>
      </c>
      <c r="AC495" s="513">
        <v>1.377</v>
      </c>
      <c r="AD495" s="513">
        <v>0</v>
      </c>
      <c r="AE495" s="513">
        <v>1.377</v>
      </c>
      <c r="AF495" s="513">
        <v>0</v>
      </c>
      <c r="AG495" s="513">
        <v>0</v>
      </c>
      <c r="AH495" s="276">
        <v>0</v>
      </c>
      <c r="AI495" s="276">
        <v>0</v>
      </c>
      <c r="AJ495" s="276">
        <v>0</v>
      </c>
      <c r="AK495" s="276">
        <v>0</v>
      </c>
      <c r="AL495" s="276">
        <v>2015</v>
      </c>
      <c r="AM495" s="276">
        <v>0</v>
      </c>
      <c r="AN495" s="276">
        <v>0</v>
      </c>
      <c r="AO495" s="276">
        <v>0</v>
      </c>
      <c r="AP495" s="276">
        <v>0</v>
      </c>
      <c r="AQ495" s="276">
        <v>0</v>
      </c>
      <c r="AR495" s="98"/>
    </row>
    <row r="496" spans="1:44" s="48" customFormat="1" ht="47.25" x14ac:dyDescent="0.25">
      <c r="A496" s="274">
        <v>0</v>
      </c>
      <c r="B496" s="275" t="s">
        <v>671</v>
      </c>
      <c r="C496" s="274" t="s">
        <v>385</v>
      </c>
      <c r="D496" s="513">
        <v>0</v>
      </c>
      <c r="E496" s="513">
        <v>0</v>
      </c>
      <c r="F496" s="513">
        <v>0</v>
      </c>
      <c r="G496" s="513">
        <v>0</v>
      </c>
      <c r="H496" s="513">
        <v>0</v>
      </c>
      <c r="I496" s="513">
        <v>0</v>
      </c>
      <c r="J496" s="513">
        <v>0</v>
      </c>
      <c r="K496" s="513">
        <v>0</v>
      </c>
      <c r="L496" s="513">
        <v>0</v>
      </c>
      <c r="M496" s="513">
        <v>0</v>
      </c>
      <c r="N496" s="513">
        <v>0</v>
      </c>
      <c r="O496" s="513">
        <v>0</v>
      </c>
      <c r="P496" s="513">
        <v>0</v>
      </c>
      <c r="Q496" s="513">
        <v>0</v>
      </c>
      <c r="R496" s="513">
        <v>0</v>
      </c>
      <c r="S496" s="513">
        <v>0.36</v>
      </c>
      <c r="T496" s="513">
        <v>4.3999999999999997E-2</v>
      </c>
      <c r="U496" s="513">
        <v>0.316</v>
      </c>
      <c r="V496" s="513">
        <v>0</v>
      </c>
      <c r="W496" s="513">
        <v>0</v>
      </c>
      <c r="X496" s="513">
        <v>0</v>
      </c>
      <c r="Y496" s="513">
        <v>0</v>
      </c>
      <c r="Z496" s="513">
        <v>0</v>
      </c>
      <c r="AA496" s="513">
        <v>0</v>
      </c>
      <c r="AB496" s="513">
        <v>0</v>
      </c>
      <c r="AC496" s="513">
        <v>-0.36</v>
      </c>
      <c r="AD496" s="513">
        <v>-4.3999999999999997E-2</v>
      </c>
      <c r="AE496" s="513">
        <v>-0.316</v>
      </c>
      <c r="AF496" s="513">
        <v>0</v>
      </c>
      <c r="AG496" s="513">
        <v>0</v>
      </c>
      <c r="AH496" s="276">
        <v>0</v>
      </c>
      <c r="AI496" s="276">
        <v>0</v>
      </c>
      <c r="AJ496" s="276">
        <v>0</v>
      </c>
      <c r="AK496" s="276">
        <v>0</v>
      </c>
      <c r="AL496" s="276">
        <v>0</v>
      </c>
      <c r="AM496" s="276">
        <v>0</v>
      </c>
      <c r="AN496" s="276">
        <v>0</v>
      </c>
      <c r="AO496" s="276">
        <v>0</v>
      </c>
      <c r="AP496" s="276">
        <v>0</v>
      </c>
      <c r="AQ496" s="276">
        <v>0</v>
      </c>
      <c r="AR496" s="98"/>
    </row>
    <row r="497" spans="1:44" s="48" customFormat="1" ht="31.5" x14ac:dyDescent="0.25">
      <c r="A497" s="274">
        <v>0</v>
      </c>
      <c r="B497" s="275" t="s">
        <v>672</v>
      </c>
      <c r="C497" s="274" t="s">
        <v>385</v>
      </c>
      <c r="D497" s="513">
        <v>0.68</v>
      </c>
      <c r="E497" s="513">
        <v>0.68</v>
      </c>
      <c r="F497" s="513">
        <v>0</v>
      </c>
      <c r="G497" s="513">
        <v>0</v>
      </c>
      <c r="H497" s="513">
        <v>0</v>
      </c>
      <c r="I497" s="513">
        <v>0.315</v>
      </c>
      <c r="J497" s="513">
        <v>0.315</v>
      </c>
      <c r="K497" s="513">
        <v>0</v>
      </c>
      <c r="L497" s="513">
        <v>0</v>
      </c>
      <c r="M497" s="513">
        <v>0</v>
      </c>
      <c r="N497" s="513">
        <v>-0.36500000000000005</v>
      </c>
      <c r="O497" s="513">
        <v>-0.36500000000000005</v>
      </c>
      <c r="P497" s="513">
        <v>0</v>
      </c>
      <c r="Q497" s="513">
        <v>0</v>
      </c>
      <c r="R497" s="513">
        <v>0</v>
      </c>
      <c r="S497" s="513">
        <v>0</v>
      </c>
      <c r="T497" s="513">
        <v>0</v>
      </c>
      <c r="U497" s="513">
        <v>0</v>
      </c>
      <c r="V497" s="513">
        <v>0</v>
      </c>
      <c r="W497" s="513">
        <v>0</v>
      </c>
      <c r="X497" s="513">
        <v>0</v>
      </c>
      <c r="Y497" s="513">
        <v>0</v>
      </c>
      <c r="Z497" s="513">
        <v>0</v>
      </c>
      <c r="AA497" s="513">
        <v>0</v>
      </c>
      <c r="AB497" s="513">
        <v>0</v>
      </c>
      <c r="AC497" s="513">
        <v>0</v>
      </c>
      <c r="AD497" s="513">
        <v>0</v>
      </c>
      <c r="AE497" s="513">
        <v>0</v>
      </c>
      <c r="AF497" s="513">
        <v>0</v>
      </c>
      <c r="AG497" s="513">
        <v>0</v>
      </c>
      <c r="AH497" s="276">
        <v>0</v>
      </c>
      <c r="AI497" s="276">
        <v>0</v>
      </c>
      <c r="AJ497" s="276">
        <v>0</v>
      </c>
      <c r="AK497" s="276">
        <v>0</v>
      </c>
      <c r="AL497" s="276">
        <v>0</v>
      </c>
      <c r="AM497" s="276">
        <v>0</v>
      </c>
      <c r="AN497" s="276">
        <v>0</v>
      </c>
      <c r="AO497" s="276">
        <v>0</v>
      </c>
      <c r="AP497" s="276">
        <v>0</v>
      </c>
      <c r="AQ497" s="276">
        <v>0</v>
      </c>
      <c r="AR497" s="98"/>
    </row>
    <row r="498" spans="1:44" s="48" customFormat="1" ht="47.25" x14ac:dyDescent="0.25">
      <c r="A498" s="274">
        <v>0</v>
      </c>
      <c r="B498" s="275" t="s">
        <v>673</v>
      </c>
      <c r="C498" s="274" t="s">
        <v>385</v>
      </c>
      <c r="D498" s="513">
        <v>0</v>
      </c>
      <c r="E498" s="513">
        <v>0</v>
      </c>
      <c r="F498" s="513">
        <v>0</v>
      </c>
      <c r="G498" s="513">
        <v>0</v>
      </c>
      <c r="H498" s="513">
        <v>0</v>
      </c>
      <c r="I498" s="513">
        <v>1.9822252100000002</v>
      </c>
      <c r="J498" s="513">
        <v>0.29799999999999999</v>
      </c>
      <c r="K498" s="513">
        <v>1.6842252100000001</v>
      </c>
      <c r="L498" s="513">
        <v>0</v>
      </c>
      <c r="M498" s="513">
        <v>0</v>
      </c>
      <c r="N498" s="513">
        <v>1.9822252100000002</v>
      </c>
      <c r="O498" s="513">
        <v>0.29799999999999999</v>
      </c>
      <c r="P498" s="513">
        <v>1.6842252100000001</v>
      </c>
      <c r="Q498" s="513">
        <v>0</v>
      </c>
      <c r="R498" s="513">
        <v>0</v>
      </c>
      <c r="S498" s="513">
        <v>4.08</v>
      </c>
      <c r="T498" s="513">
        <v>0</v>
      </c>
      <c r="U498" s="513">
        <v>2.5110000000000001</v>
      </c>
      <c r="V498" s="513">
        <v>0.96099999999999997</v>
      </c>
      <c r="W498" s="513">
        <v>0.60799999999999998</v>
      </c>
      <c r="X498" s="513">
        <v>3.31</v>
      </c>
      <c r="Y498" s="513">
        <v>0</v>
      </c>
      <c r="Z498" s="513">
        <v>2.786</v>
      </c>
      <c r="AA498" s="513">
        <v>0</v>
      </c>
      <c r="AB498" s="513">
        <v>0.52400000000000002</v>
      </c>
      <c r="AC498" s="513">
        <v>-0.77</v>
      </c>
      <c r="AD498" s="513">
        <v>0</v>
      </c>
      <c r="AE498" s="513">
        <v>0.27499999999999991</v>
      </c>
      <c r="AF498" s="513">
        <v>-0.96099999999999997</v>
      </c>
      <c r="AG498" s="513">
        <v>-8.3999999999999964E-2</v>
      </c>
      <c r="AH498" s="276">
        <v>0</v>
      </c>
      <c r="AI498" s="276">
        <v>0</v>
      </c>
      <c r="AJ498" s="276" t="s">
        <v>648</v>
      </c>
      <c r="AK498" s="276">
        <v>0.4</v>
      </c>
      <c r="AL498" s="276">
        <v>2015</v>
      </c>
      <c r="AM498" s="276">
        <v>0</v>
      </c>
      <c r="AN498" s="276" t="s">
        <v>576</v>
      </c>
      <c r="AO498" s="276" t="s">
        <v>577</v>
      </c>
      <c r="AP498" s="276">
        <v>3.069</v>
      </c>
      <c r="AQ498" s="276">
        <v>0</v>
      </c>
      <c r="AR498" s="98"/>
    </row>
    <row r="499" spans="1:44" s="48" customFormat="1" ht="31.5" x14ac:dyDescent="0.25">
      <c r="A499" s="274">
        <v>0</v>
      </c>
      <c r="B499" s="275" t="s">
        <v>674</v>
      </c>
      <c r="C499" s="274" t="s">
        <v>385</v>
      </c>
      <c r="D499" s="513">
        <v>1.77</v>
      </c>
      <c r="E499" s="513">
        <v>0.47554000000000002</v>
      </c>
      <c r="F499" s="513">
        <v>1.2944599999999999</v>
      </c>
      <c r="G499" s="513">
        <v>0</v>
      </c>
      <c r="H499" s="513">
        <v>0</v>
      </c>
      <c r="I499" s="513">
        <v>0</v>
      </c>
      <c r="J499" s="513">
        <v>0</v>
      </c>
      <c r="K499" s="513">
        <v>0</v>
      </c>
      <c r="L499" s="513">
        <v>0</v>
      </c>
      <c r="M499" s="513">
        <v>0</v>
      </c>
      <c r="N499" s="513">
        <v>-1.77</v>
      </c>
      <c r="O499" s="513">
        <v>-0.47554000000000002</v>
      </c>
      <c r="P499" s="513">
        <v>-1.2944599999999999</v>
      </c>
      <c r="Q499" s="513">
        <v>0</v>
      </c>
      <c r="R499" s="513">
        <v>0</v>
      </c>
      <c r="S499" s="513">
        <v>1.5</v>
      </c>
      <c r="T499" s="513">
        <v>0.40300000000000002</v>
      </c>
      <c r="U499" s="513">
        <v>1.097</v>
      </c>
      <c r="V499" s="513">
        <v>0</v>
      </c>
      <c r="W499" s="513">
        <v>0</v>
      </c>
      <c r="X499" s="513">
        <v>5.0350000000000001</v>
      </c>
      <c r="Y499" s="513">
        <v>0.40300000000000002</v>
      </c>
      <c r="Z499" s="513">
        <v>4.6319999999999997</v>
      </c>
      <c r="AA499" s="513">
        <v>0</v>
      </c>
      <c r="AB499" s="513">
        <v>4.4408920985006262E-16</v>
      </c>
      <c r="AC499" s="513">
        <v>3.5350000000000001</v>
      </c>
      <c r="AD499" s="513">
        <v>0</v>
      </c>
      <c r="AE499" s="513">
        <v>3.5349999999999997</v>
      </c>
      <c r="AF499" s="513">
        <v>0</v>
      </c>
      <c r="AG499" s="513">
        <v>4.4408920985006262E-16</v>
      </c>
      <c r="AH499" s="276">
        <v>0</v>
      </c>
      <c r="AI499" s="276">
        <v>0</v>
      </c>
      <c r="AJ499" s="276">
        <v>0</v>
      </c>
      <c r="AK499" s="276">
        <v>0</v>
      </c>
      <c r="AL499" s="276">
        <v>0</v>
      </c>
      <c r="AM499" s="276">
        <v>0</v>
      </c>
      <c r="AN499" s="276">
        <v>0</v>
      </c>
      <c r="AO499" s="276">
        <v>0</v>
      </c>
      <c r="AP499" s="276">
        <v>0</v>
      </c>
      <c r="AQ499" s="276">
        <v>0</v>
      </c>
      <c r="AR499" s="98"/>
    </row>
    <row r="500" spans="1:44" s="48" customFormat="1" ht="47.25" x14ac:dyDescent="0.25">
      <c r="A500" s="274">
        <v>0</v>
      </c>
      <c r="B500" s="275" t="s">
        <v>675</v>
      </c>
      <c r="C500" s="274" t="s">
        <v>385</v>
      </c>
      <c r="D500" s="513">
        <v>0</v>
      </c>
      <c r="E500" s="513">
        <v>0</v>
      </c>
      <c r="F500" s="513">
        <v>0</v>
      </c>
      <c r="G500" s="513">
        <v>0</v>
      </c>
      <c r="H500" s="513">
        <v>0</v>
      </c>
      <c r="I500" s="513">
        <v>0</v>
      </c>
      <c r="J500" s="513">
        <v>0</v>
      </c>
      <c r="K500" s="513">
        <v>0</v>
      </c>
      <c r="L500" s="513">
        <v>0</v>
      </c>
      <c r="M500" s="513">
        <v>0</v>
      </c>
      <c r="N500" s="513">
        <v>0</v>
      </c>
      <c r="O500" s="513">
        <v>0</v>
      </c>
      <c r="P500" s="513">
        <v>0</v>
      </c>
      <c r="Q500" s="513">
        <v>0</v>
      </c>
      <c r="R500" s="513">
        <v>0</v>
      </c>
      <c r="S500" s="513">
        <v>5.5449999999999999</v>
      </c>
      <c r="T500" s="513">
        <v>0.497</v>
      </c>
      <c r="U500" s="513">
        <v>3.9249999999999998</v>
      </c>
      <c r="V500" s="513">
        <v>1</v>
      </c>
      <c r="W500" s="513">
        <v>0.12300000000000011</v>
      </c>
      <c r="X500" s="513">
        <v>3.7990000000000004</v>
      </c>
      <c r="Y500" s="513">
        <v>0</v>
      </c>
      <c r="Z500" s="513">
        <v>2.726</v>
      </c>
      <c r="AA500" s="513">
        <v>0.59099999999999997</v>
      </c>
      <c r="AB500" s="513">
        <v>0.48199999999999998</v>
      </c>
      <c r="AC500" s="513">
        <v>-1.7459999999999996</v>
      </c>
      <c r="AD500" s="513">
        <v>-0.497</v>
      </c>
      <c r="AE500" s="513">
        <v>-1.1989999999999998</v>
      </c>
      <c r="AF500" s="513">
        <v>-0.40900000000000003</v>
      </c>
      <c r="AG500" s="513">
        <v>0.35899999999999987</v>
      </c>
      <c r="AH500" s="276">
        <v>0</v>
      </c>
      <c r="AI500" s="276">
        <v>0</v>
      </c>
      <c r="AJ500" s="276" t="s">
        <v>648</v>
      </c>
      <c r="AK500" s="276">
        <v>0.1</v>
      </c>
      <c r="AL500" s="276">
        <v>2015</v>
      </c>
      <c r="AM500" s="276">
        <v>0</v>
      </c>
      <c r="AN500" s="276" t="s">
        <v>576</v>
      </c>
      <c r="AO500" s="276" t="s">
        <v>577</v>
      </c>
      <c r="AP500" s="276">
        <v>2.5219999999999998</v>
      </c>
      <c r="AQ500" s="276">
        <v>0</v>
      </c>
      <c r="AR500" s="98"/>
    </row>
    <row r="501" spans="1:44" s="48" customFormat="1" ht="78.75" x14ac:dyDescent="0.25">
      <c r="A501" s="274">
        <v>0</v>
      </c>
      <c r="B501" s="275" t="s">
        <v>676</v>
      </c>
      <c r="C501" s="274" t="s">
        <v>385</v>
      </c>
      <c r="D501" s="513">
        <v>0</v>
      </c>
      <c r="E501" s="513">
        <v>0</v>
      </c>
      <c r="F501" s="513">
        <v>0</v>
      </c>
      <c r="G501" s="513">
        <v>0</v>
      </c>
      <c r="H501" s="513">
        <v>0</v>
      </c>
      <c r="I501" s="513">
        <v>0</v>
      </c>
      <c r="J501" s="513">
        <v>0</v>
      </c>
      <c r="K501" s="513">
        <v>0</v>
      </c>
      <c r="L501" s="513">
        <v>0</v>
      </c>
      <c r="M501" s="513">
        <v>0</v>
      </c>
      <c r="N501" s="513">
        <v>0</v>
      </c>
      <c r="O501" s="513">
        <v>0</v>
      </c>
      <c r="P501" s="513">
        <v>0</v>
      </c>
      <c r="Q501" s="513">
        <v>0</v>
      </c>
      <c r="R501" s="513">
        <v>0</v>
      </c>
      <c r="S501" s="513">
        <v>9.2999999999999999E-2</v>
      </c>
      <c r="T501" s="513">
        <v>0</v>
      </c>
      <c r="U501" s="513">
        <v>8.3000000000000004E-2</v>
      </c>
      <c r="V501" s="513">
        <v>0</v>
      </c>
      <c r="W501" s="513">
        <v>0.01</v>
      </c>
      <c r="X501" s="513">
        <v>9.2999999999999999E-2</v>
      </c>
      <c r="Y501" s="513">
        <v>0</v>
      </c>
      <c r="Z501" s="513">
        <v>8.3000000000000004E-2</v>
      </c>
      <c r="AA501" s="513">
        <v>0</v>
      </c>
      <c r="AB501" s="513">
        <v>9.999999999999995E-3</v>
      </c>
      <c r="AC501" s="513">
        <v>0</v>
      </c>
      <c r="AD501" s="513">
        <v>0</v>
      </c>
      <c r="AE501" s="513">
        <v>0</v>
      </c>
      <c r="AF501" s="513">
        <v>0</v>
      </c>
      <c r="AG501" s="513">
        <v>0</v>
      </c>
      <c r="AH501" s="276">
        <v>0</v>
      </c>
      <c r="AI501" s="276">
        <v>0</v>
      </c>
      <c r="AJ501" s="276" t="s">
        <v>648</v>
      </c>
      <c r="AK501" s="276">
        <v>0.04</v>
      </c>
      <c r="AL501" s="276">
        <v>0</v>
      </c>
      <c r="AM501" s="276">
        <v>0</v>
      </c>
      <c r="AN501" s="276">
        <v>0</v>
      </c>
      <c r="AO501" s="276">
        <v>0</v>
      </c>
      <c r="AP501" s="276">
        <v>0</v>
      </c>
      <c r="AQ501" s="276">
        <v>0</v>
      </c>
      <c r="AR501" s="98"/>
    </row>
    <row r="502" spans="1:44" s="48" customFormat="1" ht="63" x14ac:dyDescent="0.25">
      <c r="A502" s="274">
        <v>0</v>
      </c>
      <c r="B502" s="275" t="s">
        <v>649</v>
      </c>
      <c r="C502" s="274" t="s">
        <v>385</v>
      </c>
      <c r="D502" s="513">
        <v>4.9979999999999997E-2</v>
      </c>
      <c r="E502" s="513">
        <v>0</v>
      </c>
      <c r="F502" s="513">
        <v>0</v>
      </c>
      <c r="G502" s="513">
        <v>4.9979999999999997E-2</v>
      </c>
      <c r="H502" s="513">
        <v>0</v>
      </c>
      <c r="I502" s="513">
        <v>0.65558399999999994</v>
      </c>
      <c r="J502" s="513">
        <v>0</v>
      </c>
      <c r="K502" s="513">
        <v>0</v>
      </c>
      <c r="L502" s="513">
        <v>0.65558399999999994</v>
      </c>
      <c r="M502" s="513">
        <v>0</v>
      </c>
      <c r="N502" s="513">
        <v>0.60560399999999992</v>
      </c>
      <c r="O502" s="513">
        <v>0</v>
      </c>
      <c r="P502" s="513">
        <v>0</v>
      </c>
      <c r="Q502" s="513">
        <v>0.60560399999999992</v>
      </c>
      <c r="R502" s="513">
        <v>0</v>
      </c>
      <c r="S502" s="513">
        <v>5.4909999999999997</v>
      </c>
      <c r="T502" s="513">
        <v>0</v>
      </c>
      <c r="U502" s="513">
        <v>5.1870000000000003</v>
      </c>
      <c r="V502" s="513">
        <v>0</v>
      </c>
      <c r="W502" s="513">
        <v>0.30399999999999938</v>
      </c>
      <c r="X502" s="513">
        <v>5.4909999999999997</v>
      </c>
      <c r="Y502" s="513">
        <v>0</v>
      </c>
      <c r="Z502" s="513">
        <v>5.1870000000000003</v>
      </c>
      <c r="AA502" s="513">
        <v>0</v>
      </c>
      <c r="AB502" s="513">
        <v>0.30399999999999938</v>
      </c>
      <c r="AC502" s="513">
        <v>0</v>
      </c>
      <c r="AD502" s="513">
        <v>0</v>
      </c>
      <c r="AE502" s="513">
        <v>0</v>
      </c>
      <c r="AF502" s="513">
        <v>0</v>
      </c>
      <c r="AG502" s="513">
        <v>0</v>
      </c>
      <c r="AH502" s="276">
        <v>0</v>
      </c>
      <c r="AI502" s="276">
        <v>0</v>
      </c>
      <c r="AJ502" s="276">
        <v>0</v>
      </c>
      <c r="AK502" s="276">
        <v>0</v>
      </c>
      <c r="AL502" s="276">
        <v>2015</v>
      </c>
      <c r="AM502" s="276">
        <v>0</v>
      </c>
      <c r="AN502" s="276" t="s">
        <v>576</v>
      </c>
      <c r="AO502" s="276" t="s">
        <v>577</v>
      </c>
      <c r="AP502" s="276">
        <v>13.75</v>
      </c>
      <c r="AQ502" s="276">
        <v>0</v>
      </c>
      <c r="AR502" s="98"/>
    </row>
    <row r="503" spans="1:44" s="48" customFormat="1" ht="47.25" x14ac:dyDescent="0.25">
      <c r="A503" s="274">
        <v>0</v>
      </c>
      <c r="B503" s="275" t="s">
        <v>677</v>
      </c>
      <c r="C503" s="274" t="s">
        <v>385</v>
      </c>
      <c r="D503" s="513">
        <v>1.3980539599999999</v>
      </c>
      <c r="E503" s="513">
        <v>0</v>
      </c>
      <c r="F503" s="513">
        <v>1.3980539599999999</v>
      </c>
      <c r="G503" s="513">
        <v>0</v>
      </c>
      <c r="H503" s="513">
        <v>0</v>
      </c>
      <c r="I503" s="513">
        <v>1.5690481699999999</v>
      </c>
      <c r="J503" s="513">
        <v>0</v>
      </c>
      <c r="K503" s="513">
        <v>1.5690481699999999</v>
      </c>
      <c r="L503" s="513">
        <v>0</v>
      </c>
      <c r="M503" s="513">
        <v>0</v>
      </c>
      <c r="N503" s="513">
        <v>0.17099420999999992</v>
      </c>
      <c r="O503" s="513">
        <v>0</v>
      </c>
      <c r="P503" s="513">
        <v>0.17099420999999992</v>
      </c>
      <c r="Q503" s="513">
        <v>0</v>
      </c>
      <c r="R503" s="513">
        <v>0</v>
      </c>
      <c r="S503" s="513">
        <v>3.5169999999999999</v>
      </c>
      <c r="T503" s="513">
        <v>0</v>
      </c>
      <c r="U503" s="513">
        <v>2.3570000000000002</v>
      </c>
      <c r="V503" s="513">
        <v>0</v>
      </c>
      <c r="W503" s="513">
        <v>1.1599999999999997</v>
      </c>
      <c r="X503" s="513">
        <v>3.5169999999999999</v>
      </c>
      <c r="Y503" s="513">
        <v>0</v>
      </c>
      <c r="Z503" s="513">
        <v>2.3570000000000002</v>
      </c>
      <c r="AA503" s="513">
        <v>0</v>
      </c>
      <c r="AB503" s="513">
        <v>1.1599999999999997</v>
      </c>
      <c r="AC503" s="513">
        <v>0</v>
      </c>
      <c r="AD503" s="513">
        <v>0</v>
      </c>
      <c r="AE503" s="513">
        <v>0</v>
      </c>
      <c r="AF503" s="513">
        <v>0</v>
      </c>
      <c r="AG503" s="513">
        <v>0</v>
      </c>
      <c r="AH503" s="276">
        <v>0</v>
      </c>
      <c r="AI503" s="276">
        <v>0</v>
      </c>
      <c r="AJ503" s="276">
        <v>0</v>
      </c>
      <c r="AK503" s="276">
        <v>0</v>
      </c>
      <c r="AL503" s="276">
        <v>2015</v>
      </c>
      <c r="AM503" s="276">
        <v>0</v>
      </c>
      <c r="AN503" s="276" t="s">
        <v>576</v>
      </c>
      <c r="AO503" s="276" t="s">
        <v>577</v>
      </c>
      <c r="AP503" s="276">
        <v>3.4279999999999999</v>
      </c>
      <c r="AQ503" s="276">
        <v>0</v>
      </c>
      <c r="AR503" s="98"/>
    </row>
    <row r="504" spans="1:44" s="48" customFormat="1" x14ac:dyDescent="0.25">
      <c r="A504" s="274">
        <v>2</v>
      </c>
      <c r="B504" s="275" t="s">
        <v>395</v>
      </c>
      <c r="C504" s="274">
        <v>0</v>
      </c>
      <c r="D504" s="513">
        <v>10.303232225229959</v>
      </c>
      <c r="E504" s="513">
        <v>0.11488314999999999</v>
      </c>
      <c r="F504" s="513">
        <v>8.0763755385865572</v>
      </c>
      <c r="G504" s="513">
        <v>1.5289695331521456</v>
      </c>
      <c r="H504" s="513">
        <v>0.58300400349125459</v>
      </c>
      <c r="I504" s="513">
        <v>40.845581300000013</v>
      </c>
      <c r="J504" s="513">
        <v>0.91558036000000009</v>
      </c>
      <c r="K504" s="513">
        <v>34.069809180000007</v>
      </c>
      <c r="L504" s="513">
        <v>4.1952996700000007</v>
      </c>
      <c r="M504" s="513">
        <v>1.6648920899999997</v>
      </c>
      <c r="N504" s="513">
        <v>30.542349074770055</v>
      </c>
      <c r="O504" s="513">
        <v>0.80069721000000005</v>
      </c>
      <c r="P504" s="513">
        <v>25.99343364141345</v>
      </c>
      <c r="Q504" s="513">
        <v>2.6663301368478551</v>
      </c>
      <c r="R504" s="513">
        <v>1.0818880865087452</v>
      </c>
      <c r="S504" s="513">
        <v>67.878336478357738</v>
      </c>
      <c r="T504" s="513">
        <v>2.4644505357375412</v>
      </c>
      <c r="U504" s="513">
        <v>41.474832764368806</v>
      </c>
      <c r="V504" s="513">
        <v>11.934342231254547</v>
      </c>
      <c r="W504" s="513">
        <v>12.004710946996841</v>
      </c>
      <c r="X504" s="513">
        <v>77.372884569999997</v>
      </c>
      <c r="Y504" s="513">
        <v>3.22306399</v>
      </c>
      <c r="Z504" s="513">
        <v>53.221744739999998</v>
      </c>
      <c r="AA504" s="513">
        <v>3.5122365500000003</v>
      </c>
      <c r="AB504" s="513">
        <v>17.415839290000005</v>
      </c>
      <c r="AC504" s="513">
        <v>9.4945480916422582</v>
      </c>
      <c r="AD504" s="513">
        <v>0.75861345426245874</v>
      </c>
      <c r="AE504" s="513">
        <v>11.746911975631193</v>
      </c>
      <c r="AF504" s="513">
        <v>-8.4221056812545463</v>
      </c>
      <c r="AG504" s="513">
        <v>5.4111283430031634</v>
      </c>
      <c r="AH504" s="276">
        <v>0</v>
      </c>
      <c r="AI504" s="276">
        <v>0</v>
      </c>
      <c r="AJ504" s="276">
        <v>0</v>
      </c>
      <c r="AK504" s="276">
        <v>2.16</v>
      </c>
      <c r="AL504" s="276">
        <v>0</v>
      </c>
      <c r="AM504" s="276">
        <v>0</v>
      </c>
      <c r="AN504" s="276">
        <v>0</v>
      </c>
      <c r="AO504" s="276">
        <v>0</v>
      </c>
      <c r="AP504" s="276">
        <v>29.177000000000003</v>
      </c>
      <c r="AQ504" s="276">
        <v>0</v>
      </c>
      <c r="AR504" s="98"/>
    </row>
    <row r="505" spans="1:44" s="48" customFormat="1" ht="63" x14ac:dyDescent="0.25">
      <c r="A505" s="274">
        <v>0</v>
      </c>
      <c r="B505" s="275" t="s">
        <v>680</v>
      </c>
      <c r="C505" s="274" t="s">
        <v>388</v>
      </c>
      <c r="D505" s="513">
        <v>8.0753641152299558</v>
      </c>
      <c r="E505" s="513">
        <v>0</v>
      </c>
      <c r="F505" s="513">
        <v>5.9836027985865563</v>
      </c>
      <c r="G505" s="513">
        <v>1.5289695331521456</v>
      </c>
      <c r="H505" s="513">
        <v>0.56279178349125447</v>
      </c>
      <c r="I505" s="513">
        <v>5.4478696599999994</v>
      </c>
      <c r="J505" s="513">
        <v>0</v>
      </c>
      <c r="K505" s="513">
        <v>2.7884406599999996</v>
      </c>
      <c r="L505" s="513">
        <v>1.5035991300000002</v>
      </c>
      <c r="M505" s="513">
        <v>1.1558298699999998</v>
      </c>
      <c r="N505" s="513">
        <v>-2.6274944552299564</v>
      </c>
      <c r="O505" s="513">
        <v>0</v>
      </c>
      <c r="P505" s="513">
        <v>-3.1951621385865567</v>
      </c>
      <c r="Q505" s="513">
        <v>-2.5370403152145338E-2</v>
      </c>
      <c r="R505" s="513">
        <v>0.59303808650874534</v>
      </c>
      <c r="S505" s="513">
        <v>22.52688594262019</v>
      </c>
      <c r="T505" s="513">
        <v>0</v>
      </c>
      <c r="U505" s="513">
        <v>16.902832764368803</v>
      </c>
      <c r="V505" s="513">
        <v>3.2393422312545459</v>
      </c>
      <c r="W505" s="513">
        <v>2.3847109469968411</v>
      </c>
      <c r="X505" s="513">
        <v>14.62373058</v>
      </c>
      <c r="Y505" s="513">
        <v>0</v>
      </c>
      <c r="Z505" s="513">
        <v>10.569744740000001</v>
      </c>
      <c r="AA505" s="513">
        <v>1.2742365500000001</v>
      </c>
      <c r="AB505" s="513">
        <v>2.7797492899999998</v>
      </c>
      <c r="AC505" s="513">
        <v>-7.9031553626201898</v>
      </c>
      <c r="AD505" s="513">
        <v>0</v>
      </c>
      <c r="AE505" s="513">
        <v>-6.3330880243688021</v>
      </c>
      <c r="AF505" s="513">
        <v>-1.9651056812545458</v>
      </c>
      <c r="AG505" s="513">
        <v>0.39503834300315877</v>
      </c>
      <c r="AH505" s="276">
        <v>0</v>
      </c>
      <c r="AI505" s="276">
        <v>0</v>
      </c>
      <c r="AJ505" s="276">
        <v>0</v>
      </c>
      <c r="AK505" s="276">
        <v>0.26</v>
      </c>
      <c r="AL505" s="276">
        <v>0</v>
      </c>
      <c r="AM505" s="276">
        <v>0</v>
      </c>
      <c r="AN505" s="276">
        <v>0</v>
      </c>
      <c r="AO505" s="276">
        <v>0</v>
      </c>
      <c r="AP505" s="276">
        <v>3.29</v>
      </c>
      <c r="AQ505" s="276">
        <v>8.0158440500000001</v>
      </c>
      <c r="AR505" s="98"/>
    </row>
    <row r="506" spans="1:44" s="48" customFormat="1" ht="47.25" x14ac:dyDescent="0.25">
      <c r="A506" s="274">
        <v>0</v>
      </c>
      <c r="B506" s="275" t="s">
        <v>681</v>
      </c>
      <c r="C506" s="274" t="s">
        <v>388</v>
      </c>
      <c r="D506" s="513">
        <v>0</v>
      </c>
      <c r="E506" s="513">
        <v>0</v>
      </c>
      <c r="F506" s="513">
        <v>0</v>
      </c>
      <c r="G506" s="513">
        <v>0</v>
      </c>
      <c r="H506" s="513">
        <v>0</v>
      </c>
      <c r="I506" s="513">
        <v>0</v>
      </c>
      <c r="J506" s="513">
        <v>0</v>
      </c>
      <c r="K506" s="513">
        <v>0</v>
      </c>
      <c r="L506" s="513">
        <v>0</v>
      </c>
      <c r="M506" s="513">
        <v>0</v>
      </c>
      <c r="N506" s="513">
        <v>0</v>
      </c>
      <c r="O506" s="513">
        <v>0</v>
      </c>
      <c r="P506" s="513">
        <v>0</v>
      </c>
      <c r="Q506" s="513">
        <v>0</v>
      </c>
      <c r="R506" s="513">
        <v>0</v>
      </c>
      <c r="S506" s="513">
        <v>0.67245053573754165</v>
      </c>
      <c r="T506" s="513">
        <v>0.67245053573754165</v>
      </c>
      <c r="U506" s="513">
        <v>0</v>
      </c>
      <c r="V506" s="513">
        <v>0</v>
      </c>
      <c r="W506" s="513">
        <v>0</v>
      </c>
      <c r="X506" s="513">
        <v>0.44221399</v>
      </c>
      <c r="Y506" s="513">
        <v>0.44221399</v>
      </c>
      <c r="Z506" s="513">
        <v>0</v>
      </c>
      <c r="AA506" s="513">
        <v>0</v>
      </c>
      <c r="AB506" s="513">
        <v>0</v>
      </c>
      <c r="AC506" s="513">
        <v>-0.23023654573754165</v>
      </c>
      <c r="AD506" s="513">
        <v>-0.23023654573754165</v>
      </c>
      <c r="AE506" s="513">
        <v>0</v>
      </c>
      <c r="AF506" s="513">
        <v>0</v>
      </c>
      <c r="AG506" s="513">
        <v>0</v>
      </c>
      <c r="AH506" s="276">
        <v>0</v>
      </c>
      <c r="AI506" s="276">
        <v>0</v>
      </c>
      <c r="AJ506" s="276">
        <v>0</v>
      </c>
      <c r="AK506" s="276">
        <v>0</v>
      </c>
      <c r="AL506" s="276">
        <v>0</v>
      </c>
      <c r="AM506" s="276">
        <v>0</v>
      </c>
      <c r="AN506" s="276">
        <v>0</v>
      </c>
      <c r="AO506" s="276">
        <v>0</v>
      </c>
      <c r="AP506" s="276">
        <v>0</v>
      </c>
      <c r="AQ506" s="276">
        <v>0</v>
      </c>
      <c r="AR506" s="98"/>
    </row>
    <row r="507" spans="1:44" s="48" customFormat="1" ht="31.5" x14ac:dyDescent="0.25">
      <c r="A507" s="274">
        <v>0</v>
      </c>
      <c r="B507" s="275" t="s">
        <v>1028</v>
      </c>
      <c r="C507" s="274" t="s">
        <v>388</v>
      </c>
      <c r="D507" s="513">
        <v>0</v>
      </c>
      <c r="E507" s="513">
        <v>0</v>
      </c>
      <c r="F507" s="513">
        <v>0</v>
      </c>
      <c r="G507" s="513">
        <v>0</v>
      </c>
      <c r="H507" s="513">
        <v>0</v>
      </c>
      <c r="I507" s="513">
        <v>8.8500000000000002E-3</v>
      </c>
      <c r="J507" s="513">
        <v>0</v>
      </c>
      <c r="K507" s="513">
        <v>0</v>
      </c>
      <c r="L507" s="513">
        <v>0</v>
      </c>
      <c r="M507" s="513">
        <v>8.8500000000000002E-3</v>
      </c>
      <c r="N507" s="513">
        <v>8.8500000000000002E-3</v>
      </c>
      <c r="O507" s="513">
        <v>0</v>
      </c>
      <c r="P507" s="513">
        <v>0</v>
      </c>
      <c r="Q507" s="513">
        <v>0</v>
      </c>
      <c r="R507" s="513">
        <v>8.8500000000000002E-3</v>
      </c>
      <c r="S507" s="513">
        <v>0</v>
      </c>
      <c r="T507" s="513">
        <v>0</v>
      </c>
      <c r="U507" s="513">
        <v>0</v>
      </c>
      <c r="V507" s="513">
        <v>0</v>
      </c>
      <c r="W507" s="513">
        <v>0</v>
      </c>
      <c r="X507" s="513">
        <v>8.8500000000000002E-3</v>
      </c>
      <c r="Y507" s="513">
        <v>8.8500000000000002E-3</v>
      </c>
      <c r="Z507" s="513">
        <v>0</v>
      </c>
      <c r="AA507" s="513">
        <v>0</v>
      </c>
      <c r="AB507" s="513">
        <v>0</v>
      </c>
      <c r="AC507" s="513">
        <v>8.8500000000000002E-3</v>
      </c>
      <c r="AD507" s="513">
        <v>8.8500000000000002E-3</v>
      </c>
      <c r="AE507" s="513">
        <v>0</v>
      </c>
      <c r="AF507" s="513">
        <v>0</v>
      </c>
      <c r="AG507" s="513">
        <v>0</v>
      </c>
      <c r="AH507" s="276">
        <v>0</v>
      </c>
      <c r="AI507" s="276">
        <v>0</v>
      </c>
      <c r="AJ507" s="276">
        <v>0</v>
      </c>
      <c r="AK507" s="276">
        <v>0</v>
      </c>
      <c r="AL507" s="276">
        <v>0</v>
      </c>
      <c r="AM507" s="276">
        <v>0</v>
      </c>
      <c r="AN507" s="276">
        <v>0</v>
      </c>
      <c r="AO507" s="276">
        <v>0</v>
      </c>
      <c r="AP507" s="276">
        <v>0</v>
      </c>
      <c r="AQ507" s="276">
        <v>0</v>
      </c>
      <c r="AR507" s="98"/>
    </row>
    <row r="508" spans="1:44" s="48" customFormat="1" ht="31.5" x14ac:dyDescent="0.25">
      <c r="A508" s="274">
        <v>0</v>
      </c>
      <c r="B508" s="275" t="s">
        <v>678</v>
      </c>
      <c r="C508" s="274" t="s">
        <v>390</v>
      </c>
      <c r="D508" s="513">
        <v>0</v>
      </c>
      <c r="E508" s="513">
        <v>0</v>
      </c>
      <c r="F508" s="513">
        <v>0</v>
      </c>
      <c r="G508" s="513">
        <v>0</v>
      </c>
      <c r="H508" s="513">
        <v>0</v>
      </c>
      <c r="I508" s="513">
        <v>0.48</v>
      </c>
      <c r="J508" s="513">
        <v>0</v>
      </c>
      <c r="K508" s="513">
        <v>0</v>
      </c>
      <c r="L508" s="513">
        <v>0</v>
      </c>
      <c r="M508" s="513">
        <v>0.48</v>
      </c>
      <c r="N508" s="513">
        <v>0.48</v>
      </c>
      <c r="O508" s="513">
        <v>0</v>
      </c>
      <c r="P508" s="513">
        <v>0</v>
      </c>
      <c r="Q508" s="513">
        <v>0</v>
      </c>
      <c r="R508" s="513">
        <v>0.48</v>
      </c>
      <c r="S508" s="513">
        <v>1.3759999999999999</v>
      </c>
      <c r="T508" s="513">
        <v>1.3759999999999999</v>
      </c>
      <c r="U508" s="513">
        <v>0</v>
      </c>
      <c r="V508" s="513">
        <v>0</v>
      </c>
      <c r="W508" s="513">
        <v>0</v>
      </c>
      <c r="X508" s="513">
        <v>1.5270000000000001</v>
      </c>
      <c r="Y508" s="513">
        <v>1.036</v>
      </c>
      <c r="Z508" s="513">
        <v>0</v>
      </c>
      <c r="AA508" s="513">
        <v>0</v>
      </c>
      <c r="AB508" s="513">
        <v>0.49099999999999999</v>
      </c>
      <c r="AC508" s="513">
        <v>0.15100000000000025</v>
      </c>
      <c r="AD508" s="513">
        <v>-0.33999999999999986</v>
      </c>
      <c r="AE508" s="513">
        <v>0</v>
      </c>
      <c r="AF508" s="513">
        <v>0</v>
      </c>
      <c r="AG508" s="513">
        <v>0.49099999999999999</v>
      </c>
      <c r="AH508" s="276">
        <v>0</v>
      </c>
      <c r="AI508" s="276">
        <v>0</v>
      </c>
      <c r="AJ508" s="276">
        <v>0</v>
      </c>
      <c r="AK508" s="276">
        <v>0</v>
      </c>
      <c r="AL508" s="276">
        <v>0</v>
      </c>
      <c r="AM508" s="276">
        <v>0</v>
      </c>
      <c r="AN508" s="276">
        <v>0</v>
      </c>
      <c r="AO508" s="276">
        <v>0</v>
      </c>
      <c r="AP508" s="276">
        <v>0</v>
      </c>
      <c r="AQ508" s="276">
        <v>0</v>
      </c>
      <c r="AR508" s="98"/>
    </row>
    <row r="509" spans="1:44" s="48" customFormat="1" ht="94.5" x14ac:dyDescent="0.25">
      <c r="A509" s="274">
        <v>0</v>
      </c>
      <c r="B509" s="275" t="s">
        <v>833</v>
      </c>
      <c r="C509" s="274" t="s">
        <v>389</v>
      </c>
      <c r="D509" s="513">
        <v>0</v>
      </c>
      <c r="E509" s="513">
        <v>0</v>
      </c>
      <c r="F509" s="513">
        <v>0</v>
      </c>
      <c r="G509" s="513">
        <v>0</v>
      </c>
      <c r="H509" s="513">
        <v>0</v>
      </c>
      <c r="I509" s="513">
        <v>6.2E-2</v>
      </c>
      <c r="J509" s="513">
        <v>0</v>
      </c>
      <c r="K509" s="513">
        <v>6.2E-2</v>
      </c>
      <c r="L509" s="513">
        <v>0</v>
      </c>
      <c r="M509" s="513">
        <v>0</v>
      </c>
      <c r="N509" s="513">
        <v>6.2E-2</v>
      </c>
      <c r="O509" s="513">
        <v>0</v>
      </c>
      <c r="P509" s="513">
        <v>6.2E-2</v>
      </c>
      <c r="Q509" s="513">
        <v>0</v>
      </c>
      <c r="R509" s="513">
        <v>0</v>
      </c>
      <c r="S509" s="513">
        <v>0</v>
      </c>
      <c r="T509" s="513">
        <v>0</v>
      </c>
      <c r="U509" s="513">
        <v>0</v>
      </c>
      <c r="V509" s="513">
        <v>0</v>
      </c>
      <c r="W509" s="513">
        <v>0</v>
      </c>
      <c r="X509" s="513">
        <v>0.21200000000000002</v>
      </c>
      <c r="Y509" s="513">
        <v>0</v>
      </c>
      <c r="Z509" s="513">
        <v>0.14200000000000002</v>
      </c>
      <c r="AA509" s="513">
        <v>0</v>
      </c>
      <c r="AB509" s="513">
        <v>7.0000000000000007E-2</v>
      </c>
      <c r="AC509" s="513">
        <v>0.21200000000000002</v>
      </c>
      <c r="AD509" s="513">
        <v>0</v>
      </c>
      <c r="AE509" s="513">
        <v>0.14200000000000002</v>
      </c>
      <c r="AF509" s="513">
        <v>0</v>
      </c>
      <c r="AG509" s="513">
        <v>7.0000000000000007E-2</v>
      </c>
      <c r="AH509" s="276">
        <v>0</v>
      </c>
      <c r="AI509" s="276">
        <v>0</v>
      </c>
      <c r="AJ509" s="276">
        <v>0</v>
      </c>
      <c r="AK509" s="276">
        <v>0</v>
      </c>
      <c r="AL509" s="276">
        <v>2015</v>
      </c>
      <c r="AM509" s="276">
        <v>0</v>
      </c>
      <c r="AN509" s="276">
        <v>0</v>
      </c>
      <c r="AO509" s="276">
        <v>0</v>
      </c>
      <c r="AP509" s="276">
        <v>0</v>
      </c>
      <c r="AQ509" s="276">
        <v>0</v>
      </c>
      <c r="AR509" s="98"/>
    </row>
    <row r="510" spans="1:44" s="48" customFormat="1" ht="78.75" x14ac:dyDescent="0.25">
      <c r="A510" s="274">
        <v>0</v>
      </c>
      <c r="B510" s="275" t="s">
        <v>909</v>
      </c>
      <c r="C510" s="274" t="s">
        <v>389</v>
      </c>
      <c r="D510" s="513">
        <v>0</v>
      </c>
      <c r="E510" s="513">
        <v>0</v>
      </c>
      <c r="F510" s="513">
        <v>0</v>
      </c>
      <c r="G510" s="513">
        <v>0</v>
      </c>
      <c r="H510" s="513">
        <v>0</v>
      </c>
      <c r="I510" s="513">
        <v>0</v>
      </c>
      <c r="J510" s="513">
        <v>0</v>
      </c>
      <c r="K510" s="513">
        <v>0</v>
      </c>
      <c r="L510" s="513">
        <v>0</v>
      </c>
      <c r="M510" s="513">
        <v>0</v>
      </c>
      <c r="N510" s="513">
        <v>0</v>
      </c>
      <c r="O510" s="513">
        <v>0</v>
      </c>
      <c r="P510" s="513">
        <v>0</v>
      </c>
      <c r="Q510" s="513">
        <v>0</v>
      </c>
      <c r="R510" s="513">
        <v>0</v>
      </c>
      <c r="S510" s="513">
        <v>0</v>
      </c>
      <c r="T510" s="513">
        <v>0</v>
      </c>
      <c r="U510" s="513">
        <v>0</v>
      </c>
      <c r="V510" s="513">
        <v>0</v>
      </c>
      <c r="W510" s="513">
        <v>0</v>
      </c>
      <c r="X510" s="513">
        <v>2.1000000000000001E-2</v>
      </c>
      <c r="Y510" s="513">
        <v>0</v>
      </c>
      <c r="Z510" s="513">
        <v>4.0000000000000001E-3</v>
      </c>
      <c r="AA510" s="513">
        <v>0</v>
      </c>
      <c r="AB510" s="513">
        <v>1.7000000000000001E-2</v>
      </c>
      <c r="AC510" s="513">
        <v>2.1000000000000001E-2</v>
      </c>
      <c r="AD510" s="513">
        <v>0</v>
      </c>
      <c r="AE510" s="513">
        <v>4.0000000000000001E-3</v>
      </c>
      <c r="AF510" s="513">
        <v>0</v>
      </c>
      <c r="AG510" s="513">
        <v>1.7000000000000001E-2</v>
      </c>
      <c r="AH510" s="276">
        <v>0</v>
      </c>
      <c r="AI510" s="276">
        <v>0</v>
      </c>
      <c r="AJ510" s="276">
        <v>0</v>
      </c>
      <c r="AK510" s="276">
        <v>0</v>
      </c>
      <c r="AL510" s="276">
        <v>2015</v>
      </c>
      <c r="AM510" s="276">
        <v>0</v>
      </c>
      <c r="AN510" s="276">
        <v>0</v>
      </c>
      <c r="AO510" s="276">
        <v>0</v>
      </c>
      <c r="AP510" s="276">
        <v>0</v>
      </c>
      <c r="AQ510" s="276">
        <v>0</v>
      </c>
      <c r="AR510" s="98"/>
    </row>
    <row r="511" spans="1:44" s="48" customFormat="1" ht="78.75" x14ac:dyDescent="0.25">
      <c r="A511" s="274">
        <v>0</v>
      </c>
      <c r="B511" s="275" t="s">
        <v>910</v>
      </c>
      <c r="C511" s="274" t="s">
        <v>389</v>
      </c>
      <c r="D511" s="513">
        <v>0</v>
      </c>
      <c r="E511" s="513">
        <v>0</v>
      </c>
      <c r="F511" s="513">
        <v>0</v>
      </c>
      <c r="G511" s="513">
        <v>0</v>
      </c>
      <c r="H511" s="513">
        <v>0</v>
      </c>
      <c r="I511" s="513">
        <v>0</v>
      </c>
      <c r="J511" s="513">
        <v>0</v>
      </c>
      <c r="K511" s="513">
        <v>0</v>
      </c>
      <c r="L511" s="513">
        <v>0</v>
      </c>
      <c r="M511" s="513">
        <v>0</v>
      </c>
      <c r="N511" s="513">
        <v>0</v>
      </c>
      <c r="O511" s="513">
        <v>0</v>
      </c>
      <c r="P511" s="513">
        <v>0</v>
      </c>
      <c r="Q511" s="513">
        <v>0</v>
      </c>
      <c r="R511" s="513">
        <v>0</v>
      </c>
      <c r="S511" s="513">
        <v>0</v>
      </c>
      <c r="T511" s="513">
        <v>0</v>
      </c>
      <c r="U511" s="513">
        <v>0</v>
      </c>
      <c r="V511" s="513">
        <v>0</v>
      </c>
      <c r="W511" s="513">
        <v>0</v>
      </c>
      <c r="X511" s="513">
        <v>0.19</v>
      </c>
      <c r="Y511" s="513">
        <v>0</v>
      </c>
      <c r="Z511" s="513">
        <v>0.114</v>
      </c>
      <c r="AA511" s="513">
        <v>0</v>
      </c>
      <c r="AB511" s="513">
        <v>7.5999999999999998E-2</v>
      </c>
      <c r="AC511" s="513">
        <v>0.19</v>
      </c>
      <c r="AD511" s="513">
        <v>0</v>
      </c>
      <c r="AE511" s="513">
        <v>0.114</v>
      </c>
      <c r="AF511" s="513">
        <v>0</v>
      </c>
      <c r="AG511" s="513">
        <v>7.5999999999999998E-2</v>
      </c>
      <c r="AH511" s="276">
        <v>0</v>
      </c>
      <c r="AI511" s="276">
        <v>0</v>
      </c>
      <c r="AJ511" s="276">
        <v>0</v>
      </c>
      <c r="AK511" s="276">
        <v>0</v>
      </c>
      <c r="AL511" s="276">
        <v>2015</v>
      </c>
      <c r="AM511" s="276">
        <v>0</v>
      </c>
      <c r="AN511" s="276">
        <v>0</v>
      </c>
      <c r="AO511" s="276">
        <v>0</v>
      </c>
      <c r="AP511" s="276">
        <v>0</v>
      </c>
      <c r="AQ511" s="276">
        <v>0</v>
      </c>
      <c r="AR511" s="98"/>
    </row>
    <row r="512" spans="1:44" s="48" customFormat="1" ht="47.25" x14ac:dyDescent="0.25">
      <c r="A512" s="274">
        <v>0</v>
      </c>
      <c r="B512" s="275" t="s">
        <v>437</v>
      </c>
      <c r="C512" s="274" t="s">
        <v>389</v>
      </c>
      <c r="D512" s="513">
        <v>0</v>
      </c>
      <c r="E512" s="513">
        <v>0</v>
      </c>
      <c r="F512" s="513">
        <v>0</v>
      </c>
      <c r="G512" s="513">
        <v>0</v>
      </c>
      <c r="H512" s="513">
        <v>0</v>
      </c>
      <c r="I512" s="513">
        <v>0.53400000000000003</v>
      </c>
      <c r="J512" s="513">
        <v>0</v>
      </c>
      <c r="K512" s="513">
        <v>0.53400000000000003</v>
      </c>
      <c r="L512" s="513">
        <v>0</v>
      </c>
      <c r="M512" s="513">
        <v>0</v>
      </c>
      <c r="N512" s="513">
        <v>0.53400000000000003</v>
      </c>
      <c r="O512" s="513">
        <v>0</v>
      </c>
      <c r="P512" s="513">
        <v>0.53400000000000003</v>
      </c>
      <c r="Q512" s="513">
        <v>0</v>
      </c>
      <c r="R512" s="513">
        <v>0</v>
      </c>
      <c r="S512" s="513">
        <v>0</v>
      </c>
      <c r="T512" s="513">
        <v>0</v>
      </c>
      <c r="U512" s="513">
        <v>0</v>
      </c>
      <c r="V512" s="513">
        <v>0</v>
      </c>
      <c r="W512" s="513">
        <v>0</v>
      </c>
      <c r="X512" s="513">
        <v>1.9209999999999998</v>
      </c>
      <c r="Y512" s="513">
        <v>0</v>
      </c>
      <c r="Z512" s="513">
        <v>1.3009999999999999</v>
      </c>
      <c r="AA512" s="513">
        <v>0</v>
      </c>
      <c r="AB512" s="513">
        <v>0.62</v>
      </c>
      <c r="AC512" s="513">
        <v>1.9209999999999998</v>
      </c>
      <c r="AD512" s="513">
        <v>0</v>
      </c>
      <c r="AE512" s="513">
        <v>1.3009999999999999</v>
      </c>
      <c r="AF512" s="513">
        <v>0</v>
      </c>
      <c r="AG512" s="513">
        <v>0.62</v>
      </c>
      <c r="AH512" s="276">
        <v>0</v>
      </c>
      <c r="AI512" s="276">
        <v>0</v>
      </c>
      <c r="AJ512" s="276">
        <v>0</v>
      </c>
      <c r="AK512" s="276">
        <v>0</v>
      </c>
      <c r="AL512" s="276">
        <v>2015</v>
      </c>
      <c r="AM512" s="276">
        <v>0</v>
      </c>
      <c r="AN512" s="276">
        <v>0</v>
      </c>
      <c r="AO512" s="276">
        <v>0</v>
      </c>
      <c r="AP512" s="276">
        <v>1.2749999999999999</v>
      </c>
      <c r="AQ512" s="276">
        <v>0</v>
      </c>
      <c r="AR512" s="98"/>
    </row>
    <row r="513" spans="1:44" s="48" customFormat="1" ht="94.5" x14ac:dyDescent="0.25">
      <c r="A513" s="274">
        <v>0</v>
      </c>
      <c r="B513" s="275" t="s">
        <v>1029</v>
      </c>
      <c r="C513" s="274" t="s">
        <v>389</v>
      </c>
      <c r="D513" s="513">
        <v>0</v>
      </c>
      <c r="E513" s="513">
        <v>0</v>
      </c>
      <c r="F513" s="513">
        <v>0</v>
      </c>
      <c r="G513" s="513">
        <v>0</v>
      </c>
      <c r="H513" s="513">
        <v>0</v>
      </c>
      <c r="I513" s="513">
        <v>0</v>
      </c>
      <c r="J513" s="513">
        <v>0</v>
      </c>
      <c r="K513" s="513">
        <v>0</v>
      </c>
      <c r="L513" s="513">
        <v>0</v>
      </c>
      <c r="M513" s="513">
        <v>0</v>
      </c>
      <c r="N513" s="513">
        <v>0</v>
      </c>
      <c r="O513" s="513">
        <v>0</v>
      </c>
      <c r="P513" s="513">
        <v>0</v>
      </c>
      <c r="Q513" s="513">
        <v>0</v>
      </c>
      <c r="R513" s="513">
        <v>0</v>
      </c>
      <c r="S513" s="513">
        <v>0</v>
      </c>
      <c r="T513" s="513">
        <v>0</v>
      </c>
      <c r="U513" s="513">
        <v>0</v>
      </c>
      <c r="V513" s="513">
        <v>0</v>
      </c>
      <c r="W513" s="513">
        <v>0</v>
      </c>
      <c r="X513" s="513">
        <v>2E-3</v>
      </c>
      <c r="Y513" s="513">
        <v>0</v>
      </c>
      <c r="Z513" s="513">
        <v>2E-3</v>
      </c>
      <c r="AA513" s="513">
        <v>0</v>
      </c>
      <c r="AB513" s="513">
        <v>0</v>
      </c>
      <c r="AC513" s="513">
        <v>2E-3</v>
      </c>
      <c r="AD513" s="513">
        <v>0</v>
      </c>
      <c r="AE513" s="513">
        <v>2E-3</v>
      </c>
      <c r="AF513" s="513">
        <v>0</v>
      </c>
      <c r="AG513" s="513">
        <v>0</v>
      </c>
      <c r="AH513" s="276">
        <v>0</v>
      </c>
      <c r="AI513" s="276">
        <v>0</v>
      </c>
      <c r="AJ513" s="276">
        <v>0</v>
      </c>
      <c r="AK513" s="276">
        <v>0</v>
      </c>
      <c r="AL513" s="276">
        <v>2015</v>
      </c>
      <c r="AM513" s="276">
        <v>0</v>
      </c>
      <c r="AN513" s="276">
        <v>0</v>
      </c>
      <c r="AO513" s="276">
        <v>0</v>
      </c>
      <c r="AP513" s="276">
        <v>0.13</v>
      </c>
      <c r="AQ513" s="276">
        <v>0</v>
      </c>
      <c r="AR513" s="98"/>
    </row>
    <row r="514" spans="1:44" s="48" customFormat="1" ht="94.5" x14ac:dyDescent="0.25">
      <c r="A514" s="274">
        <v>0</v>
      </c>
      <c r="B514" s="275" t="s">
        <v>1030</v>
      </c>
      <c r="C514" s="274" t="s">
        <v>389</v>
      </c>
      <c r="D514" s="513">
        <v>0</v>
      </c>
      <c r="E514" s="513">
        <v>0</v>
      </c>
      <c r="F514" s="513">
        <v>0</v>
      </c>
      <c r="G514" s="513">
        <v>0</v>
      </c>
      <c r="H514" s="513">
        <v>0</v>
      </c>
      <c r="I514" s="513">
        <v>0</v>
      </c>
      <c r="J514" s="513">
        <v>0</v>
      </c>
      <c r="K514" s="513">
        <v>0</v>
      </c>
      <c r="L514" s="513">
        <v>0</v>
      </c>
      <c r="M514" s="513">
        <v>0</v>
      </c>
      <c r="N514" s="513">
        <v>0</v>
      </c>
      <c r="O514" s="513">
        <v>0</v>
      </c>
      <c r="P514" s="513">
        <v>0</v>
      </c>
      <c r="Q514" s="513">
        <v>0</v>
      </c>
      <c r="R514" s="513">
        <v>0</v>
      </c>
      <c r="S514" s="513">
        <v>0</v>
      </c>
      <c r="T514" s="513">
        <v>0</v>
      </c>
      <c r="U514" s="513">
        <v>0</v>
      </c>
      <c r="V514" s="513">
        <v>0</v>
      </c>
      <c r="W514" s="513">
        <v>0</v>
      </c>
      <c r="X514" s="513">
        <v>6.0000000000000001E-3</v>
      </c>
      <c r="Y514" s="513">
        <v>0</v>
      </c>
      <c r="Z514" s="513">
        <v>3.0000000000000001E-3</v>
      </c>
      <c r="AA514" s="513">
        <v>0</v>
      </c>
      <c r="AB514" s="513">
        <v>3.0000000000000001E-3</v>
      </c>
      <c r="AC514" s="513">
        <v>6.0000000000000001E-3</v>
      </c>
      <c r="AD514" s="513">
        <v>0</v>
      </c>
      <c r="AE514" s="513">
        <v>3.0000000000000001E-3</v>
      </c>
      <c r="AF514" s="513">
        <v>0</v>
      </c>
      <c r="AG514" s="513">
        <v>3.0000000000000001E-3</v>
      </c>
      <c r="AH514" s="276">
        <v>0</v>
      </c>
      <c r="AI514" s="276">
        <v>0</v>
      </c>
      <c r="AJ514" s="276">
        <v>0</v>
      </c>
      <c r="AK514" s="276">
        <v>0</v>
      </c>
      <c r="AL514" s="276">
        <v>2015</v>
      </c>
      <c r="AM514" s="276">
        <v>0</v>
      </c>
      <c r="AN514" s="276">
        <v>0</v>
      </c>
      <c r="AO514" s="276">
        <v>0</v>
      </c>
      <c r="AP514" s="276">
        <v>0</v>
      </c>
      <c r="AQ514" s="276">
        <v>0</v>
      </c>
      <c r="AR514" s="98"/>
    </row>
    <row r="515" spans="1:44" s="48" customFormat="1" ht="94.5" x14ac:dyDescent="0.25">
      <c r="A515" s="274">
        <v>0</v>
      </c>
      <c r="B515" s="275" t="s">
        <v>1031</v>
      </c>
      <c r="C515" s="274" t="s">
        <v>389</v>
      </c>
      <c r="D515" s="513">
        <v>0</v>
      </c>
      <c r="E515" s="513">
        <v>0</v>
      </c>
      <c r="F515" s="513">
        <v>0</v>
      </c>
      <c r="G515" s="513">
        <v>0</v>
      </c>
      <c r="H515" s="513">
        <v>0</v>
      </c>
      <c r="I515" s="513">
        <v>0</v>
      </c>
      <c r="J515" s="513">
        <v>0</v>
      </c>
      <c r="K515" s="513">
        <v>0</v>
      </c>
      <c r="L515" s="513">
        <v>0</v>
      </c>
      <c r="M515" s="513">
        <v>0</v>
      </c>
      <c r="N515" s="513">
        <v>0</v>
      </c>
      <c r="O515" s="513">
        <v>0</v>
      </c>
      <c r="P515" s="513">
        <v>0</v>
      </c>
      <c r="Q515" s="513">
        <v>0</v>
      </c>
      <c r="R515" s="513">
        <v>0</v>
      </c>
      <c r="S515" s="513">
        <v>0</v>
      </c>
      <c r="T515" s="513">
        <v>0</v>
      </c>
      <c r="U515" s="513">
        <v>0</v>
      </c>
      <c r="V515" s="513">
        <v>0</v>
      </c>
      <c r="W515" s="513">
        <v>0</v>
      </c>
      <c r="X515" s="513">
        <v>7.4999999999999997E-2</v>
      </c>
      <c r="Y515" s="513">
        <v>0</v>
      </c>
      <c r="Z515" s="513">
        <v>0.01</v>
      </c>
      <c r="AA515" s="513">
        <v>0</v>
      </c>
      <c r="AB515" s="513">
        <v>6.5000000000000002E-2</v>
      </c>
      <c r="AC515" s="513">
        <v>7.4999999999999997E-2</v>
      </c>
      <c r="AD515" s="513">
        <v>0</v>
      </c>
      <c r="AE515" s="513">
        <v>0.01</v>
      </c>
      <c r="AF515" s="513">
        <v>0</v>
      </c>
      <c r="AG515" s="513">
        <v>6.5000000000000002E-2</v>
      </c>
      <c r="AH515" s="276">
        <v>0</v>
      </c>
      <c r="AI515" s="276">
        <v>0</v>
      </c>
      <c r="AJ515" s="276">
        <v>0</v>
      </c>
      <c r="AK515" s="276">
        <v>0</v>
      </c>
      <c r="AL515" s="276">
        <v>2015</v>
      </c>
      <c r="AM515" s="276">
        <v>0</v>
      </c>
      <c r="AN515" s="276">
        <v>0</v>
      </c>
      <c r="AO515" s="276">
        <v>0</v>
      </c>
      <c r="AP515" s="276">
        <v>0</v>
      </c>
      <c r="AQ515" s="276">
        <v>0</v>
      </c>
      <c r="AR515" s="98"/>
    </row>
    <row r="516" spans="1:44" s="48" customFormat="1" ht="94.5" x14ac:dyDescent="0.25">
      <c r="A516" s="274">
        <v>0</v>
      </c>
      <c r="B516" s="275" t="s">
        <v>1032</v>
      </c>
      <c r="C516" s="274" t="s">
        <v>389</v>
      </c>
      <c r="D516" s="513">
        <v>0</v>
      </c>
      <c r="E516" s="513">
        <v>0</v>
      </c>
      <c r="F516" s="513">
        <v>0</v>
      </c>
      <c r="G516" s="513">
        <v>0</v>
      </c>
      <c r="H516" s="513">
        <v>0</v>
      </c>
      <c r="I516" s="513">
        <v>0</v>
      </c>
      <c r="J516" s="513">
        <v>0</v>
      </c>
      <c r="K516" s="513">
        <v>0</v>
      </c>
      <c r="L516" s="513">
        <v>0</v>
      </c>
      <c r="M516" s="513">
        <v>0</v>
      </c>
      <c r="N516" s="513">
        <v>0</v>
      </c>
      <c r="O516" s="513">
        <v>0</v>
      </c>
      <c r="P516" s="513">
        <v>0</v>
      </c>
      <c r="Q516" s="513">
        <v>0</v>
      </c>
      <c r="R516" s="513">
        <v>0</v>
      </c>
      <c r="S516" s="513">
        <v>0</v>
      </c>
      <c r="T516" s="513">
        <v>0</v>
      </c>
      <c r="U516" s="513">
        <v>0</v>
      </c>
      <c r="V516" s="513">
        <v>0</v>
      </c>
      <c r="W516" s="513">
        <v>0</v>
      </c>
      <c r="X516" s="513">
        <v>3.2000000000000001E-2</v>
      </c>
      <c r="Y516" s="513">
        <v>0</v>
      </c>
      <c r="Z516" s="513">
        <v>1.6E-2</v>
      </c>
      <c r="AA516" s="513">
        <v>0</v>
      </c>
      <c r="AB516" s="513">
        <v>1.6E-2</v>
      </c>
      <c r="AC516" s="513">
        <v>3.2000000000000001E-2</v>
      </c>
      <c r="AD516" s="513">
        <v>0</v>
      </c>
      <c r="AE516" s="513">
        <v>1.6E-2</v>
      </c>
      <c r="AF516" s="513">
        <v>0</v>
      </c>
      <c r="AG516" s="513">
        <v>1.6E-2</v>
      </c>
      <c r="AH516" s="276">
        <v>0</v>
      </c>
      <c r="AI516" s="276">
        <v>0</v>
      </c>
      <c r="AJ516" s="276">
        <v>0</v>
      </c>
      <c r="AK516" s="276">
        <v>0</v>
      </c>
      <c r="AL516" s="276">
        <v>2015</v>
      </c>
      <c r="AM516" s="276">
        <v>0</v>
      </c>
      <c r="AN516" s="276">
        <v>0</v>
      </c>
      <c r="AO516" s="276">
        <v>0</v>
      </c>
      <c r="AP516" s="276">
        <v>0</v>
      </c>
      <c r="AQ516" s="276">
        <v>0</v>
      </c>
      <c r="AR516" s="98"/>
    </row>
    <row r="517" spans="1:44" s="48" customFormat="1" ht="94.5" x14ac:dyDescent="0.25">
      <c r="A517" s="274">
        <v>0</v>
      </c>
      <c r="B517" s="275" t="s">
        <v>1033</v>
      </c>
      <c r="C517" s="274" t="s">
        <v>389</v>
      </c>
      <c r="D517" s="513">
        <v>0</v>
      </c>
      <c r="E517" s="513">
        <v>0</v>
      </c>
      <c r="F517" s="513">
        <v>0</v>
      </c>
      <c r="G517" s="513">
        <v>0</v>
      </c>
      <c r="H517" s="513">
        <v>0</v>
      </c>
      <c r="I517" s="513">
        <v>0</v>
      </c>
      <c r="J517" s="513">
        <v>0</v>
      </c>
      <c r="K517" s="513">
        <v>0</v>
      </c>
      <c r="L517" s="513">
        <v>0</v>
      </c>
      <c r="M517" s="513">
        <v>0</v>
      </c>
      <c r="N517" s="513">
        <v>0</v>
      </c>
      <c r="O517" s="513">
        <v>0</v>
      </c>
      <c r="P517" s="513">
        <v>0</v>
      </c>
      <c r="Q517" s="513">
        <v>0</v>
      </c>
      <c r="R517" s="513">
        <v>0</v>
      </c>
      <c r="S517" s="513">
        <v>0</v>
      </c>
      <c r="T517" s="513">
        <v>0</v>
      </c>
      <c r="U517" s="513">
        <v>0</v>
      </c>
      <c r="V517" s="513">
        <v>0</v>
      </c>
      <c r="W517" s="513">
        <v>0</v>
      </c>
      <c r="X517" s="513">
        <v>2.1999999999999999E-2</v>
      </c>
      <c r="Y517" s="513">
        <v>0</v>
      </c>
      <c r="Z517" s="513">
        <v>1.4999999999999999E-2</v>
      </c>
      <c r="AA517" s="513">
        <v>0</v>
      </c>
      <c r="AB517" s="513">
        <v>7.0000000000000001E-3</v>
      </c>
      <c r="AC517" s="513">
        <v>2.1999999999999999E-2</v>
      </c>
      <c r="AD517" s="513">
        <v>0</v>
      </c>
      <c r="AE517" s="513">
        <v>1.4999999999999999E-2</v>
      </c>
      <c r="AF517" s="513">
        <v>0</v>
      </c>
      <c r="AG517" s="513">
        <v>7.0000000000000001E-3</v>
      </c>
      <c r="AH517" s="276">
        <v>0</v>
      </c>
      <c r="AI517" s="276">
        <v>0</v>
      </c>
      <c r="AJ517" s="276">
        <v>0</v>
      </c>
      <c r="AK517" s="276">
        <v>0</v>
      </c>
      <c r="AL517" s="276">
        <v>2015</v>
      </c>
      <c r="AM517" s="276">
        <v>0</v>
      </c>
      <c r="AN517" s="276">
        <v>0</v>
      </c>
      <c r="AO517" s="276">
        <v>0</v>
      </c>
      <c r="AP517" s="276">
        <v>0</v>
      </c>
      <c r="AQ517" s="276">
        <v>0</v>
      </c>
      <c r="AR517" s="98"/>
    </row>
    <row r="518" spans="1:44" s="48" customFormat="1" ht="47.25" x14ac:dyDescent="0.25">
      <c r="A518" s="274">
        <v>0</v>
      </c>
      <c r="B518" s="275" t="s">
        <v>1034</v>
      </c>
      <c r="C518" s="274" t="s">
        <v>389</v>
      </c>
      <c r="D518" s="513">
        <v>0</v>
      </c>
      <c r="E518" s="513">
        <v>0</v>
      </c>
      <c r="F518" s="513">
        <v>0</v>
      </c>
      <c r="G518" s="513">
        <v>0</v>
      </c>
      <c r="H518" s="513">
        <v>0</v>
      </c>
      <c r="I518" s="513">
        <v>0</v>
      </c>
      <c r="J518" s="513">
        <v>0</v>
      </c>
      <c r="K518" s="513">
        <v>0</v>
      </c>
      <c r="L518" s="513">
        <v>0</v>
      </c>
      <c r="M518" s="513">
        <v>0</v>
      </c>
      <c r="N518" s="513">
        <v>0</v>
      </c>
      <c r="O518" s="513">
        <v>0</v>
      </c>
      <c r="P518" s="513">
        <v>0</v>
      </c>
      <c r="Q518" s="513">
        <v>0</v>
      </c>
      <c r="R518" s="513">
        <v>0</v>
      </c>
      <c r="S518" s="513">
        <v>0</v>
      </c>
      <c r="T518" s="513">
        <v>0</v>
      </c>
      <c r="U518" s="513">
        <v>0</v>
      </c>
      <c r="V518" s="513">
        <v>0</v>
      </c>
      <c r="W518" s="513">
        <v>0</v>
      </c>
      <c r="X518" s="513">
        <v>0.44599999999999995</v>
      </c>
      <c r="Y518" s="513">
        <v>0</v>
      </c>
      <c r="Z518" s="513">
        <v>0.23599999999999999</v>
      </c>
      <c r="AA518" s="513">
        <v>0</v>
      </c>
      <c r="AB518" s="513">
        <v>0.21</v>
      </c>
      <c r="AC518" s="513">
        <v>0.44599999999999995</v>
      </c>
      <c r="AD518" s="513">
        <v>0</v>
      </c>
      <c r="AE518" s="513">
        <v>0.23599999999999999</v>
      </c>
      <c r="AF518" s="513">
        <v>0</v>
      </c>
      <c r="AG518" s="513">
        <v>0.21</v>
      </c>
      <c r="AH518" s="276">
        <v>0</v>
      </c>
      <c r="AI518" s="276">
        <v>0</v>
      </c>
      <c r="AJ518" s="276">
        <v>0</v>
      </c>
      <c r="AK518" s="276">
        <v>0</v>
      </c>
      <c r="AL518" s="276">
        <v>2015</v>
      </c>
      <c r="AM518" s="276">
        <v>0</v>
      </c>
      <c r="AN518" s="276">
        <v>0</v>
      </c>
      <c r="AO518" s="276">
        <v>0</v>
      </c>
      <c r="AP518" s="276">
        <v>0.26800000000000002</v>
      </c>
      <c r="AQ518" s="276">
        <v>0</v>
      </c>
      <c r="AR518" s="98"/>
    </row>
    <row r="519" spans="1:44" s="48" customFormat="1" ht="63" x14ac:dyDescent="0.25">
      <c r="A519" s="274">
        <v>0</v>
      </c>
      <c r="B519" s="275" t="s">
        <v>834</v>
      </c>
      <c r="C519" s="274" t="s">
        <v>389</v>
      </c>
      <c r="D519" s="513">
        <v>0</v>
      </c>
      <c r="E519" s="513">
        <v>0</v>
      </c>
      <c r="F519" s="513">
        <v>0</v>
      </c>
      <c r="G519" s="513">
        <v>0</v>
      </c>
      <c r="H519" s="513">
        <v>0</v>
      </c>
      <c r="I519" s="513">
        <v>0</v>
      </c>
      <c r="J519" s="513">
        <v>0</v>
      </c>
      <c r="K519" s="513">
        <v>0</v>
      </c>
      <c r="L519" s="513">
        <v>0</v>
      </c>
      <c r="M519" s="513">
        <v>0</v>
      </c>
      <c r="N519" s="513">
        <v>0</v>
      </c>
      <c r="O519" s="513">
        <v>0</v>
      </c>
      <c r="P519" s="513">
        <v>0</v>
      </c>
      <c r="Q519" s="513">
        <v>0</v>
      </c>
      <c r="R519" s="513">
        <v>0</v>
      </c>
      <c r="S519" s="513">
        <v>0</v>
      </c>
      <c r="T519" s="513">
        <v>0</v>
      </c>
      <c r="U519" s="513">
        <v>0</v>
      </c>
      <c r="V519" s="513">
        <v>0</v>
      </c>
      <c r="W519" s="513">
        <v>0</v>
      </c>
      <c r="X519" s="513">
        <v>8.0000000000000002E-3</v>
      </c>
      <c r="Y519" s="513">
        <v>0</v>
      </c>
      <c r="Z519" s="513">
        <v>3.0000000000000001E-3</v>
      </c>
      <c r="AA519" s="513">
        <v>0</v>
      </c>
      <c r="AB519" s="513">
        <v>5.0000000000000001E-3</v>
      </c>
      <c r="AC519" s="513">
        <v>8.0000000000000002E-3</v>
      </c>
      <c r="AD519" s="513">
        <v>0</v>
      </c>
      <c r="AE519" s="513">
        <v>3.0000000000000001E-3</v>
      </c>
      <c r="AF519" s="513">
        <v>0</v>
      </c>
      <c r="AG519" s="513">
        <v>5.0000000000000001E-3</v>
      </c>
      <c r="AH519" s="276">
        <v>0</v>
      </c>
      <c r="AI519" s="276">
        <v>0</v>
      </c>
      <c r="AJ519" s="276">
        <v>0</v>
      </c>
      <c r="AK519" s="276">
        <v>0</v>
      </c>
      <c r="AL519" s="276">
        <v>0</v>
      </c>
      <c r="AM519" s="276">
        <v>0</v>
      </c>
      <c r="AN519" s="276">
        <v>0</v>
      </c>
      <c r="AO519" s="276">
        <v>0</v>
      </c>
      <c r="AP519" s="276">
        <v>0</v>
      </c>
      <c r="AQ519" s="276">
        <v>0</v>
      </c>
      <c r="AR519" s="98"/>
    </row>
    <row r="520" spans="1:44" s="48" customFormat="1" ht="31.5" x14ac:dyDescent="0.25">
      <c r="A520" s="274">
        <v>0</v>
      </c>
      <c r="B520" s="275" t="s">
        <v>682</v>
      </c>
      <c r="C520" s="274" t="s">
        <v>385</v>
      </c>
      <c r="D520" s="513">
        <v>0</v>
      </c>
      <c r="E520" s="513">
        <v>0</v>
      </c>
      <c r="F520" s="513">
        <v>0</v>
      </c>
      <c r="G520" s="513">
        <v>0</v>
      </c>
      <c r="H520" s="513">
        <v>0</v>
      </c>
      <c r="I520" s="513">
        <v>0.39369721000000002</v>
      </c>
      <c r="J520" s="513">
        <v>0.39369721000000002</v>
      </c>
      <c r="K520" s="513">
        <v>0</v>
      </c>
      <c r="L520" s="513">
        <v>0</v>
      </c>
      <c r="M520" s="513">
        <v>0</v>
      </c>
      <c r="N520" s="513">
        <v>0.39369721000000002</v>
      </c>
      <c r="O520" s="513">
        <v>0.39369721000000002</v>
      </c>
      <c r="P520" s="513">
        <v>0</v>
      </c>
      <c r="Q520" s="513">
        <v>0</v>
      </c>
      <c r="R520" s="513">
        <v>0</v>
      </c>
      <c r="S520" s="513">
        <v>0.39400000000000002</v>
      </c>
      <c r="T520" s="513">
        <v>0</v>
      </c>
      <c r="U520" s="513">
        <v>0</v>
      </c>
      <c r="V520" s="513">
        <v>0</v>
      </c>
      <c r="W520" s="513">
        <v>0.39400000000000002</v>
      </c>
      <c r="X520" s="513">
        <v>0.39400000000000002</v>
      </c>
      <c r="Y520" s="513">
        <v>0.39400000000000002</v>
      </c>
      <c r="Z520" s="513">
        <v>0</v>
      </c>
      <c r="AA520" s="513">
        <v>0</v>
      </c>
      <c r="AB520" s="513">
        <v>0</v>
      </c>
      <c r="AC520" s="513">
        <v>0</v>
      </c>
      <c r="AD520" s="513">
        <v>0.39400000000000002</v>
      </c>
      <c r="AE520" s="513">
        <v>0</v>
      </c>
      <c r="AF520" s="513">
        <v>0</v>
      </c>
      <c r="AG520" s="513">
        <v>-0.39400000000000002</v>
      </c>
      <c r="AH520" s="276">
        <v>0</v>
      </c>
      <c r="AI520" s="276">
        <v>0</v>
      </c>
      <c r="AJ520" s="276">
        <v>0</v>
      </c>
      <c r="AK520" s="276">
        <v>0</v>
      </c>
      <c r="AL520" s="276">
        <v>0</v>
      </c>
      <c r="AM520" s="276">
        <v>0</v>
      </c>
      <c r="AN520" s="276">
        <v>0</v>
      </c>
      <c r="AO520" s="276">
        <v>0</v>
      </c>
      <c r="AP520" s="276">
        <v>0</v>
      </c>
      <c r="AQ520" s="276">
        <v>0</v>
      </c>
      <c r="AR520" s="98"/>
    </row>
    <row r="521" spans="1:44" s="48" customFormat="1" ht="78.75" x14ac:dyDescent="0.25">
      <c r="A521" s="274">
        <v>0</v>
      </c>
      <c r="B521" s="275" t="s">
        <v>684</v>
      </c>
      <c r="C521" s="274" t="s">
        <v>385</v>
      </c>
      <c r="D521" s="513">
        <v>0</v>
      </c>
      <c r="E521" s="513">
        <v>0</v>
      </c>
      <c r="F521" s="513">
        <v>0</v>
      </c>
      <c r="G521" s="513">
        <v>0</v>
      </c>
      <c r="H521" s="513">
        <v>0</v>
      </c>
      <c r="I521" s="513">
        <v>0</v>
      </c>
      <c r="J521" s="513">
        <v>0</v>
      </c>
      <c r="K521" s="513">
        <v>0</v>
      </c>
      <c r="L521" s="513">
        <v>0</v>
      </c>
      <c r="M521" s="513">
        <v>0</v>
      </c>
      <c r="N521" s="513">
        <v>0</v>
      </c>
      <c r="O521" s="513">
        <v>0</v>
      </c>
      <c r="P521" s="513">
        <v>0</v>
      </c>
      <c r="Q521" s="513">
        <v>0</v>
      </c>
      <c r="R521" s="513">
        <v>0</v>
      </c>
      <c r="S521" s="513">
        <v>7.2999999999999995E-2</v>
      </c>
      <c r="T521" s="513">
        <v>6.0000000000000001E-3</v>
      </c>
      <c r="U521" s="513">
        <v>5.3999999999999999E-2</v>
      </c>
      <c r="V521" s="513">
        <v>0</v>
      </c>
      <c r="W521" s="513">
        <v>1.2999999999999996E-2</v>
      </c>
      <c r="X521" s="513">
        <v>7.3999999999999996E-2</v>
      </c>
      <c r="Y521" s="513">
        <v>6.0000000000000001E-3</v>
      </c>
      <c r="Z521" s="513">
        <v>5.3999999999999999E-2</v>
      </c>
      <c r="AA521" s="513">
        <v>0</v>
      </c>
      <c r="AB521" s="513">
        <v>1.3999999999999997E-2</v>
      </c>
      <c r="AC521" s="513">
        <v>1.0000000000000009E-3</v>
      </c>
      <c r="AD521" s="513">
        <v>0</v>
      </c>
      <c r="AE521" s="513">
        <v>0</v>
      </c>
      <c r="AF521" s="513">
        <v>0</v>
      </c>
      <c r="AG521" s="513">
        <v>1.0000000000000009E-3</v>
      </c>
      <c r="AH521" s="276">
        <v>0</v>
      </c>
      <c r="AI521" s="276">
        <v>0</v>
      </c>
      <c r="AJ521" s="276">
        <v>0</v>
      </c>
      <c r="AK521" s="276">
        <v>0</v>
      </c>
      <c r="AL521" s="276">
        <v>2015</v>
      </c>
      <c r="AM521" s="276">
        <v>0</v>
      </c>
      <c r="AN521" s="276" t="s">
        <v>576</v>
      </c>
      <c r="AO521" s="276" t="s">
        <v>657</v>
      </c>
      <c r="AP521" s="276">
        <v>0.129</v>
      </c>
      <c r="AQ521" s="276">
        <v>0</v>
      </c>
      <c r="AR521" s="98"/>
    </row>
    <row r="522" spans="1:44" s="48" customFormat="1" ht="47.25" x14ac:dyDescent="0.25">
      <c r="A522" s="274">
        <v>0</v>
      </c>
      <c r="B522" s="275" t="s">
        <v>686</v>
      </c>
      <c r="C522" s="274" t="s">
        <v>385</v>
      </c>
      <c r="D522" s="513">
        <v>0</v>
      </c>
      <c r="E522" s="513">
        <v>0</v>
      </c>
      <c r="F522" s="513">
        <v>0</v>
      </c>
      <c r="G522" s="513">
        <v>0</v>
      </c>
      <c r="H522" s="513">
        <v>0</v>
      </c>
      <c r="I522" s="513">
        <v>1.42862282</v>
      </c>
      <c r="J522" s="513">
        <v>0</v>
      </c>
      <c r="K522" s="513">
        <v>1.42862282</v>
      </c>
      <c r="L522" s="513">
        <v>0</v>
      </c>
      <c r="M522" s="513">
        <v>0</v>
      </c>
      <c r="N522" s="513">
        <v>1.42862282</v>
      </c>
      <c r="O522" s="513">
        <v>0</v>
      </c>
      <c r="P522" s="513">
        <v>1.42862282</v>
      </c>
      <c r="Q522" s="513">
        <v>0</v>
      </c>
      <c r="R522" s="513">
        <v>0</v>
      </c>
      <c r="S522" s="513">
        <v>5.886000000000001</v>
      </c>
      <c r="T522" s="513">
        <v>0</v>
      </c>
      <c r="U522" s="513">
        <v>3.569</v>
      </c>
      <c r="V522" s="513">
        <v>0.71899999999999997</v>
      </c>
      <c r="W522" s="513">
        <v>1.5980000000000003</v>
      </c>
      <c r="X522" s="513">
        <v>6.2149999999999999</v>
      </c>
      <c r="Y522" s="513">
        <v>0</v>
      </c>
      <c r="Z522" s="513">
        <v>4.1040000000000001</v>
      </c>
      <c r="AA522" s="513">
        <v>0.61099999999999999</v>
      </c>
      <c r="AB522" s="513">
        <v>1.4999999999999998</v>
      </c>
      <c r="AC522" s="513">
        <v>0.32899999999999885</v>
      </c>
      <c r="AD522" s="513">
        <v>0</v>
      </c>
      <c r="AE522" s="513">
        <v>0.53500000000000014</v>
      </c>
      <c r="AF522" s="513">
        <v>-0.10799999999999998</v>
      </c>
      <c r="AG522" s="513">
        <v>-9.8000000000000531E-2</v>
      </c>
      <c r="AH522" s="276">
        <v>0</v>
      </c>
      <c r="AI522" s="276">
        <v>0</v>
      </c>
      <c r="AJ522" s="276" t="s">
        <v>648</v>
      </c>
      <c r="AK522" s="276">
        <v>0.25</v>
      </c>
      <c r="AL522" s="276">
        <v>2015</v>
      </c>
      <c r="AM522" s="276">
        <v>0</v>
      </c>
      <c r="AN522" s="276" t="s">
        <v>576</v>
      </c>
      <c r="AO522" s="276" t="s">
        <v>657</v>
      </c>
      <c r="AP522" s="276">
        <v>4.5640000000000001</v>
      </c>
      <c r="AQ522" s="276">
        <v>0</v>
      </c>
      <c r="AR522" s="98"/>
    </row>
    <row r="523" spans="1:44" s="48" customFormat="1" ht="47.25" x14ac:dyDescent="0.25">
      <c r="A523" s="274">
        <v>0</v>
      </c>
      <c r="B523" s="275" t="s">
        <v>687</v>
      </c>
      <c r="C523" s="274" t="s">
        <v>385</v>
      </c>
      <c r="D523" s="513">
        <v>0</v>
      </c>
      <c r="E523" s="513">
        <v>0</v>
      </c>
      <c r="F523" s="513">
        <v>0</v>
      </c>
      <c r="G523" s="513">
        <v>0</v>
      </c>
      <c r="H523" s="513">
        <v>0</v>
      </c>
      <c r="I523" s="513">
        <v>14.60001214</v>
      </c>
      <c r="J523" s="513">
        <v>0</v>
      </c>
      <c r="K523" s="513">
        <v>14.60001214</v>
      </c>
      <c r="L523" s="513">
        <v>0</v>
      </c>
      <c r="M523" s="513">
        <v>0</v>
      </c>
      <c r="N523" s="513">
        <v>14.60001214</v>
      </c>
      <c r="O523" s="513">
        <v>0</v>
      </c>
      <c r="P523" s="513">
        <v>14.60001214</v>
      </c>
      <c r="Q523" s="513">
        <v>0</v>
      </c>
      <c r="R523" s="513">
        <v>0</v>
      </c>
      <c r="S523" s="513">
        <v>3.5</v>
      </c>
      <c r="T523" s="513">
        <v>0</v>
      </c>
      <c r="U523" s="513">
        <v>1.6559999999999999</v>
      </c>
      <c r="V523" s="513">
        <v>1.3440000000000001</v>
      </c>
      <c r="W523" s="513">
        <v>0.5</v>
      </c>
      <c r="X523" s="513">
        <v>18.614000000000001</v>
      </c>
      <c r="Y523" s="513">
        <v>0</v>
      </c>
      <c r="Z523" s="513">
        <v>16.600000000000001</v>
      </c>
      <c r="AA523" s="513">
        <v>0</v>
      </c>
      <c r="AB523" s="513">
        <v>2.0139999999999993</v>
      </c>
      <c r="AC523" s="513">
        <v>15.114000000000001</v>
      </c>
      <c r="AD523" s="513">
        <v>0</v>
      </c>
      <c r="AE523" s="513">
        <v>14.944000000000001</v>
      </c>
      <c r="AF523" s="513">
        <v>-1.3440000000000001</v>
      </c>
      <c r="AG523" s="513">
        <v>1.5139999999999993</v>
      </c>
      <c r="AH523" s="276">
        <v>0</v>
      </c>
      <c r="AI523" s="276">
        <v>0</v>
      </c>
      <c r="AJ523" s="276" t="s">
        <v>648</v>
      </c>
      <c r="AK523" s="276">
        <v>0.32</v>
      </c>
      <c r="AL523" s="276">
        <v>2015</v>
      </c>
      <c r="AM523" s="276">
        <v>0</v>
      </c>
      <c r="AN523" s="276" t="s">
        <v>576</v>
      </c>
      <c r="AO523" s="276" t="s">
        <v>657</v>
      </c>
      <c r="AP523" s="276">
        <v>4.2919999999999998</v>
      </c>
      <c r="AQ523" s="276">
        <v>0</v>
      </c>
      <c r="AR523" s="98"/>
    </row>
    <row r="524" spans="1:44" s="48" customFormat="1" x14ac:dyDescent="0.25">
      <c r="A524" s="274">
        <v>0</v>
      </c>
      <c r="B524" s="275" t="s">
        <v>688</v>
      </c>
      <c r="C524" s="274" t="s">
        <v>385</v>
      </c>
      <c r="D524" s="513">
        <v>0</v>
      </c>
      <c r="E524" s="513">
        <v>0</v>
      </c>
      <c r="F524" s="513">
        <v>0</v>
      </c>
      <c r="G524" s="513">
        <v>0</v>
      </c>
      <c r="H524" s="513">
        <v>0</v>
      </c>
      <c r="I524" s="513">
        <v>0</v>
      </c>
      <c r="J524" s="513">
        <v>0</v>
      </c>
      <c r="K524" s="513">
        <v>0</v>
      </c>
      <c r="L524" s="513">
        <v>0</v>
      </c>
      <c r="M524" s="513">
        <v>0</v>
      </c>
      <c r="N524" s="513">
        <v>0</v>
      </c>
      <c r="O524" s="513">
        <v>0</v>
      </c>
      <c r="P524" s="513">
        <v>0</v>
      </c>
      <c r="Q524" s="513">
        <v>0</v>
      </c>
      <c r="R524" s="513">
        <v>0</v>
      </c>
      <c r="S524" s="513">
        <v>0</v>
      </c>
      <c r="T524" s="513">
        <v>0</v>
      </c>
      <c r="U524" s="513">
        <v>0</v>
      </c>
      <c r="V524" s="513">
        <v>0</v>
      </c>
      <c r="W524" s="513">
        <v>0</v>
      </c>
      <c r="X524" s="513">
        <v>0.23499999999999999</v>
      </c>
      <c r="Y524" s="513">
        <v>0.23300000000000001</v>
      </c>
      <c r="Z524" s="513">
        <v>0</v>
      </c>
      <c r="AA524" s="513">
        <v>0</v>
      </c>
      <c r="AB524" s="513">
        <v>1.999999999999974E-3</v>
      </c>
      <c r="AC524" s="513">
        <v>0.23499999999999999</v>
      </c>
      <c r="AD524" s="513">
        <v>0.23300000000000001</v>
      </c>
      <c r="AE524" s="513">
        <v>0</v>
      </c>
      <c r="AF524" s="513">
        <v>0</v>
      </c>
      <c r="AG524" s="513">
        <v>1.999999999999974E-3</v>
      </c>
      <c r="AH524" s="276">
        <v>0</v>
      </c>
      <c r="AI524" s="276">
        <v>0</v>
      </c>
      <c r="AJ524" s="276">
        <v>0</v>
      </c>
      <c r="AK524" s="276">
        <v>0</v>
      </c>
      <c r="AL524" s="276">
        <v>0</v>
      </c>
      <c r="AM524" s="276">
        <v>0</v>
      </c>
      <c r="AN524" s="276">
        <v>0</v>
      </c>
      <c r="AO524" s="276">
        <v>0</v>
      </c>
      <c r="AP524" s="276">
        <v>0</v>
      </c>
      <c r="AQ524" s="276">
        <v>0</v>
      </c>
      <c r="AR524" s="98"/>
    </row>
    <row r="525" spans="1:44" s="48" customFormat="1" ht="47.25" x14ac:dyDescent="0.25">
      <c r="A525" s="274">
        <v>0</v>
      </c>
      <c r="B525" s="275" t="s">
        <v>689</v>
      </c>
      <c r="C525" s="274" t="s">
        <v>385</v>
      </c>
      <c r="D525" s="513">
        <v>0</v>
      </c>
      <c r="E525" s="513">
        <v>0</v>
      </c>
      <c r="F525" s="513">
        <v>0</v>
      </c>
      <c r="G525" s="513">
        <v>0</v>
      </c>
      <c r="H525" s="513">
        <v>0</v>
      </c>
      <c r="I525" s="513">
        <v>4.7913475400000003</v>
      </c>
      <c r="J525" s="513">
        <v>0</v>
      </c>
      <c r="K525" s="513">
        <v>4.6242850400000002</v>
      </c>
      <c r="L525" s="513">
        <v>0.1670625</v>
      </c>
      <c r="M525" s="513">
        <v>0</v>
      </c>
      <c r="N525" s="513">
        <v>4.7913475400000003</v>
      </c>
      <c r="O525" s="513">
        <v>0</v>
      </c>
      <c r="P525" s="513">
        <v>4.6242850400000002</v>
      </c>
      <c r="Q525" s="513">
        <v>0.1670625</v>
      </c>
      <c r="R525" s="513">
        <v>0</v>
      </c>
      <c r="S525" s="513">
        <v>6.1400000000000006</v>
      </c>
      <c r="T525" s="513">
        <v>0</v>
      </c>
      <c r="U525" s="513">
        <v>5.0670000000000002</v>
      </c>
      <c r="V525" s="513">
        <v>0</v>
      </c>
      <c r="W525" s="513">
        <v>1.073</v>
      </c>
      <c r="X525" s="513">
        <v>7.2610000000000001</v>
      </c>
      <c r="Y525" s="513">
        <v>0</v>
      </c>
      <c r="Z525" s="513">
        <v>5.8079999999999998</v>
      </c>
      <c r="AA525" s="513">
        <v>0</v>
      </c>
      <c r="AB525" s="513">
        <v>1.4530000000000003</v>
      </c>
      <c r="AC525" s="513">
        <v>1.1209999999999996</v>
      </c>
      <c r="AD525" s="513">
        <v>0</v>
      </c>
      <c r="AE525" s="513">
        <v>0.74099999999999966</v>
      </c>
      <c r="AF525" s="513">
        <v>0</v>
      </c>
      <c r="AG525" s="513">
        <v>0.38000000000000034</v>
      </c>
      <c r="AH525" s="276">
        <v>0</v>
      </c>
      <c r="AI525" s="276">
        <v>0</v>
      </c>
      <c r="AJ525" s="276" t="s">
        <v>648</v>
      </c>
      <c r="AK525" s="276">
        <v>0.5</v>
      </c>
      <c r="AL525" s="276">
        <v>2015</v>
      </c>
      <c r="AM525" s="276">
        <v>0</v>
      </c>
      <c r="AN525" s="276" t="s">
        <v>576</v>
      </c>
      <c r="AO525" s="276" t="s">
        <v>657</v>
      </c>
      <c r="AP525" s="276">
        <v>4.4160000000000004</v>
      </c>
      <c r="AQ525" s="276">
        <v>0</v>
      </c>
      <c r="AR525" s="98"/>
    </row>
    <row r="526" spans="1:44" s="48" customFormat="1" ht="47.25" x14ac:dyDescent="0.25">
      <c r="A526" s="274">
        <v>0</v>
      </c>
      <c r="B526" s="275" t="s">
        <v>690</v>
      </c>
      <c r="C526" s="274" t="s">
        <v>385</v>
      </c>
      <c r="D526" s="513">
        <v>0</v>
      </c>
      <c r="E526" s="513">
        <v>0</v>
      </c>
      <c r="F526" s="513">
        <v>0</v>
      </c>
      <c r="G526" s="513">
        <v>0</v>
      </c>
      <c r="H526" s="513">
        <v>0</v>
      </c>
      <c r="I526" s="513">
        <v>0</v>
      </c>
      <c r="J526" s="513">
        <v>0</v>
      </c>
      <c r="K526" s="513">
        <v>0</v>
      </c>
      <c r="L526" s="513">
        <v>0</v>
      </c>
      <c r="M526" s="513">
        <v>0</v>
      </c>
      <c r="N526" s="513">
        <v>0</v>
      </c>
      <c r="O526" s="513">
        <v>0</v>
      </c>
      <c r="P526" s="513">
        <v>0</v>
      </c>
      <c r="Q526" s="513">
        <v>0</v>
      </c>
      <c r="R526" s="513">
        <v>0</v>
      </c>
      <c r="S526" s="513">
        <v>0.58099999999999996</v>
      </c>
      <c r="T526" s="513">
        <v>0.41</v>
      </c>
      <c r="U526" s="513">
        <v>8.3000000000000018E-2</v>
      </c>
      <c r="V526" s="513">
        <v>8.7999999999999995E-2</v>
      </c>
      <c r="W526" s="513">
        <v>0</v>
      </c>
      <c r="X526" s="513">
        <v>0.41</v>
      </c>
      <c r="Y526" s="513">
        <v>0.41</v>
      </c>
      <c r="Z526" s="513">
        <v>0</v>
      </c>
      <c r="AA526" s="513">
        <v>0</v>
      </c>
      <c r="AB526" s="513">
        <v>0</v>
      </c>
      <c r="AC526" s="513">
        <v>-0.17099999999999999</v>
      </c>
      <c r="AD526" s="513">
        <v>0</v>
      </c>
      <c r="AE526" s="513">
        <v>-8.3000000000000018E-2</v>
      </c>
      <c r="AF526" s="513">
        <v>-8.7999999999999995E-2</v>
      </c>
      <c r="AG526" s="513">
        <v>0</v>
      </c>
      <c r="AH526" s="276">
        <v>0</v>
      </c>
      <c r="AI526" s="276">
        <v>0</v>
      </c>
      <c r="AJ526" s="276">
        <v>0</v>
      </c>
      <c r="AK526" s="276">
        <v>0</v>
      </c>
      <c r="AL526" s="276">
        <v>0</v>
      </c>
      <c r="AM526" s="276">
        <v>0</v>
      </c>
      <c r="AN526" s="276">
        <v>0</v>
      </c>
      <c r="AO526" s="276">
        <v>0</v>
      </c>
      <c r="AP526" s="276">
        <v>0</v>
      </c>
      <c r="AQ526" s="276">
        <v>0</v>
      </c>
      <c r="AR526" s="98"/>
    </row>
    <row r="527" spans="1:44" s="48" customFormat="1" ht="47.25" x14ac:dyDescent="0.25">
      <c r="A527" s="274">
        <v>0</v>
      </c>
      <c r="B527" s="275" t="s">
        <v>428</v>
      </c>
      <c r="C527" s="274" t="s">
        <v>385</v>
      </c>
      <c r="D527" s="513">
        <v>0</v>
      </c>
      <c r="E527" s="513">
        <v>0</v>
      </c>
      <c r="F527" s="513">
        <v>0</v>
      </c>
      <c r="G527" s="513">
        <v>0</v>
      </c>
      <c r="H527" s="513">
        <v>0</v>
      </c>
      <c r="I527" s="513">
        <v>0</v>
      </c>
      <c r="J527" s="513">
        <v>0</v>
      </c>
      <c r="K527" s="513">
        <v>0</v>
      </c>
      <c r="L527" s="513">
        <v>0</v>
      </c>
      <c r="M527" s="513">
        <v>0</v>
      </c>
      <c r="N527" s="513">
        <v>0</v>
      </c>
      <c r="O527" s="513">
        <v>0</v>
      </c>
      <c r="P527" s="513">
        <v>0</v>
      </c>
      <c r="Q527" s="513">
        <v>0</v>
      </c>
      <c r="R527" s="513">
        <v>0</v>
      </c>
      <c r="S527" s="513">
        <v>4.7900000000000009</v>
      </c>
      <c r="T527" s="513">
        <v>0</v>
      </c>
      <c r="U527" s="513">
        <v>2.698</v>
      </c>
      <c r="V527" s="513">
        <v>1.9550000000000001</v>
      </c>
      <c r="W527" s="513">
        <v>0.13700000000000001</v>
      </c>
      <c r="X527" s="513">
        <v>0.878</v>
      </c>
      <c r="Y527" s="513">
        <v>0</v>
      </c>
      <c r="Z527" s="513">
        <v>0.22500000000000001</v>
      </c>
      <c r="AA527" s="513">
        <v>0</v>
      </c>
      <c r="AB527" s="513">
        <v>0.65300000000000002</v>
      </c>
      <c r="AC527" s="513">
        <v>-3.9120000000000008</v>
      </c>
      <c r="AD527" s="513">
        <v>0</v>
      </c>
      <c r="AE527" s="513">
        <v>-2.4729999999999999</v>
      </c>
      <c r="AF527" s="513">
        <v>-1.9550000000000001</v>
      </c>
      <c r="AG527" s="513">
        <v>0.51600000000000001</v>
      </c>
      <c r="AH527" s="276">
        <v>0</v>
      </c>
      <c r="AI527" s="276">
        <v>0</v>
      </c>
      <c r="AJ527" s="276">
        <v>0</v>
      </c>
      <c r="AK527" s="276">
        <v>0</v>
      </c>
      <c r="AL527" s="276">
        <v>0</v>
      </c>
      <c r="AM527" s="276">
        <v>0</v>
      </c>
      <c r="AN527" s="276">
        <v>0</v>
      </c>
      <c r="AO527" s="276">
        <v>0</v>
      </c>
      <c r="AP527" s="276">
        <v>0</v>
      </c>
      <c r="AQ527" s="276">
        <v>0</v>
      </c>
      <c r="AR527" s="98"/>
    </row>
    <row r="528" spans="1:44" s="48" customFormat="1" ht="47.25" x14ac:dyDescent="0.25">
      <c r="A528" s="274">
        <v>0</v>
      </c>
      <c r="B528" s="275" t="s">
        <v>693</v>
      </c>
      <c r="C528" s="274" t="s">
        <v>385</v>
      </c>
      <c r="D528" s="513">
        <v>0</v>
      </c>
      <c r="E528" s="513">
        <v>0</v>
      </c>
      <c r="F528" s="513">
        <v>0</v>
      </c>
      <c r="G528" s="513">
        <v>0</v>
      </c>
      <c r="H528" s="513">
        <v>0</v>
      </c>
      <c r="I528" s="513">
        <v>0.16519795000000001</v>
      </c>
      <c r="J528" s="513">
        <v>0</v>
      </c>
      <c r="K528" s="513">
        <v>0</v>
      </c>
      <c r="L528" s="513">
        <v>0.16519795000000001</v>
      </c>
      <c r="M528" s="513">
        <v>0</v>
      </c>
      <c r="N528" s="513">
        <v>0.16519795000000001</v>
      </c>
      <c r="O528" s="513">
        <v>0</v>
      </c>
      <c r="P528" s="513">
        <v>0</v>
      </c>
      <c r="Q528" s="513">
        <v>0.16519795000000001</v>
      </c>
      <c r="R528" s="513">
        <v>0</v>
      </c>
      <c r="S528" s="513">
        <v>4.2859999999999996</v>
      </c>
      <c r="T528" s="513">
        <v>0</v>
      </c>
      <c r="U528" s="513">
        <v>2.1239999999999997</v>
      </c>
      <c r="V528" s="513">
        <v>1.446</v>
      </c>
      <c r="W528" s="513">
        <v>0.71599999999999997</v>
      </c>
      <c r="X528" s="513">
        <v>5.6269999999999998</v>
      </c>
      <c r="Y528" s="513">
        <v>0</v>
      </c>
      <c r="Z528" s="513">
        <v>3.4249999999999998</v>
      </c>
      <c r="AA528" s="513">
        <v>0.29299999999999998</v>
      </c>
      <c r="AB528" s="513">
        <v>1.909</v>
      </c>
      <c r="AC528" s="513">
        <v>1.3410000000000002</v>
      </c>
      <c r="AD528" s="513">
        <v>0</v>
      </c>
      <c r="AE528" s="513">
        <v>1.3010000000000002</v>
      </c>
      <c r="AF528" s="513">
        <v>-1.153</v>
      </c>
      <c r="AG528" s="513">
        <v>1.1930000000000001</v>
      </c>
      <c r="AH528" s="276">
        <v>0</v>
      </c>
      <c r="AI528" s="276">
        <v>0</v>
      </c>
      <c r="AJ528" s="276" t="s">
        <v>648</v>
      </c>
      <c r="AK528" s="276">
        <v>0.1</v>
      </c>
      <c r="AL528" s="276">
        <v>2015</v>
      </c>
      <c r="AM528" s="276">
        <v>0</v>
      </c>
      <c r="AN528" s="276" t="s">
        <v>576</v>
      </c>
      <c r="AO528" s="276" t="s">
        <v>657</v>
      </c>
      <c r="AP528" s="276">
        <v>2.4900000000000002</v>
      </c>
      <c r="AQ528" s="276">
        <v>0</v>
      </c>
      <c r="AR528" s="98"/>
    </row>
    <row r="529" spans="1:44" s="48" customFormat="1" ht="47.25" x14ac:dyDescent="0.25">
      <c r="A529" s="274">
        <v>0</v>
      </c>
      <c r="B529" s="275" t="s">
        <v>694</v>
      </c>
      <c r="C529" s="274" t="s">
        <v>385</v>
      </c>
      <c r="D529" s="513">
        <v>0</v>
      </c>
      <c r="E529" s="513">
        <v>0</v>
      </c>
      <c r="F529" s="513">
        <v>0</v>
      </c>
      <c r="G529" s="513">
        <v>0</v>
      </c>
      <c r="H529" s="513">
        <v>0</v>
      </c>
      <c r="I529" s="513">
        <v>2.8106221800000002</v>
      </c>
      <c r="J529" s="513">
        <v>0.40699999999999997</v>
      </c>
      <c r="K529" s="513">
        <v>2.4036221800000002</v>
      </c>
      <c r="L529" s="513">
        <v>0</v>
      </c>
      <c r="M529" s="513">
        <v>0</v>
      </c>
      <c r="N529" s="513">
        <v>2.8106221800000002</v>
      </c>
      <c r="O529" s="513">
        <v>0.40699999999999997</v>
      </c>
      <c r="P529" s="513">
        <v>2.4036221800000002</v>
      </c>
      <c r="Q529" s="513">
        <v>0</v>
      </c>
      <c r="R529" s="513">
        <v>0</v>
      </c>
      <c r="S529" s="513">
        <v>7.7</v>
      </c>
      <c r="T529" s="513">
        <v>0</v>
      </c>
      <c r="U529" s="513">
        <v>3.9409999999999998</v>
      </c>
      <c r="V529" s="513">
        <v>2.27</v>
      </c>
      <c r="W529" s="513">
        <v>1.4890000000000001</v>
      </c>
      <c r="X529" s="513">
        <v>8.2639999999999993</v>
      </c>
      <c r="Y529" s="513">
        <v>0</v>
      </c>
      <c r="Z529" s="513">
        <v>6.1529999999999996</v>
      </c>
      <c r="AA529" s="513">
        <v>1.1080000000000001</v>
      </c>
      <c r="AB529" s="513">
        <v>1.0029999999999997</v>
      </c>
      <c r="AC529" s="513">
        <v>0.56399999999999917</v>
      </c>
      <c r="AD529" s="513">
        <v>0</v>
      </c>
      <c r="AE529" s="513">
        <v>2.2119999999999997</v>
      </c>
      <c r="AF529" s="513">
        <v>-1.1619999999999999</v>
      </c>
      <c r="AG529" s="513">
        <v>-0.48600000000000043</v>
      </c>
      <c r="AH529" s="276">
        <v>0</v>
      </c>
      <c r="AI529" s="276">
        <v>0</v>
      </c>
      <c r="AJ529" s="276" t="s">
        <v>648</v>
      </c>
      <c r="AK529" s="276">
        <v>0.56999999999999995</v>
      </c>
      <c r="AL529" s="276">
        <v>2015</v>
      </c>
      <c r="AM529" s="276">
        <v>0</v>
      </c>
      <c r="AN529" s="276" t="s">
        <v>576</v>
      </c>
      <c r="AO529" s="276" t="s">
        <v>657</v>
      </c>
      <c r="AP529" s="276">
        <v>5.3529999999999998</v>
      </c>
      <c r="AQ529" s="276">
        <v>0</v>
      </c>
      <c r="AR529" s="98"/>
    </row>
    <row r="530" spans="1:44" s="48" customFormat="1" ht="31.5" x14ac:dyDescent="0.25">
      <c r="A530" s="274">
        <v>0</v>
      </c>
      <c r="B530" s="275" t="s">
        <v>695</v>
      </c>
      <c r="C530" s="274" t="s">
        <v>385</v>
      </c>
      <c r="D530" s="513">
        <v>0</v>
      </c>
      <c r="E530" s="513">
        <v>0</v>
      </c>
      <c r="F530" s="513">
        <v>0</v>
      </c>
      <c r="G530" s="513">
        <v>0</v>
      </c>
      <c r="H530" s="513">
        <v>0</v>
      </c>
      <c r="I530" s="513">
        <v>0</v>
      </c>
      <c r="J530" s="513">
        <v>0</v>
      </c>
      <c r="K530" s="513">
        <v>0</v>
      </c>
      <c r="L530" s="513">
        <v>0</v>
      </c>
      <c r="M530" s="513">
        <v>0</v>
      </c>
      <c r="N530" s="513">
        <v>0</v>
      </c>
      <c r="O530" s="513">
        <v>0</v>
      </c>
      <c r="P530" s="513">
        <v>0</v>
      </c>
      <c r="Q530" s="513">
        <v>0</v>
      </c>
      <c r="R530" s="513">
        <v>0</v>
      </c>
      <c r="S530" s="513">
        <v>1.2999999999999999E-2</v>
      </c>
      <c r="T530" s="513">
        <v>0</v>
      </c>
      <c r="U530" s="513">
        <v>0</v>
      </c>
      <c r="V530" s="513">
        <v>0</v>
      </c>
      <c r="W530" s="513">
        <v>1.2999999999999999E-2</v>
      </c>
      <c r="X530" s="513">
        <v>3.4000000000000002E-2</v>
      </c>
      <c r="Y530" s="513">
        <v>0</v>
      </c>
      <c r="Z530" s="513">
        <v>0</v>
      </c>
      <c r="AA530" s="513">
        <v>0</v>
      </c>
      <c r="AB530" s="513">
        <v>3.4000000000000002E-2</v>
      </c>
      <c r="AC530" s="513">
        <v>2.1000000000000005E-2</v>
      </c>
      <c r="AD530" s="513">
        <v>0</v>
      </c>
      <c r="AE530" s="513">
        <v>0</v>
      </c>
      <c r="AF530" s="513">
        <v>0</v>
      </c>
      <c r="AG530" s="513">
        <v>2.1000000000000005E-2</v>
      </c>
      <c r="AH530" s="276">
        <v>0</v>
      </c>
      <c r="AI530" s="276">
        <v>0</v>
      </c>
      <c r="AJ530" s="276">
        <v>0</v>
      </c>
      <c r="AK530" s="276">
        <v>0</v>
      </c>
      <c r="AL530" s="276">
        <v>0</v>
      </c>
      <c r="AM530" s="276">
        <v>0</v>
      </c>
      <c r="AN530" s="276">
        <v>0</v>
      </c>
      <c r="AO530" s="276">
        <v>0</v>
      </c>
      <c r="AP530" s="276">
        <v>0</v>
      </c>
      <c r="AQ530" s="276">
        <v>0</v>
      </c>
      <c r="AR530" s="98"/>
    </row>
    <row r="531" spans="1:44" s="48" customFormat="1" ht="47.25" x14ac:dyDescent="0.25">
      <c r="A531" s="274">
        <v>0</v>
      </c>
      <c r="B531" s="275" t="s">
        <v>696</v>
      </c>
      <c r="C531" s="274" t="s">
        <v>385</v>
      </c>
      <c r="D531" s="513">
        <v>1.9865666</v>
      </c>
      <c r="E531" s="513">
        <v>0</v>
      </c>
      <c r="F531" s="513">
        <v>1.9663543799999998</v>
      </c>
      <c r="G531" s="513">
        <v>0</v>
      </c>
      <c r="H531" s="513">
        <v>2.0212220000000114E-2</v>
      </c>
      <c r="I531" s="513">
        <v>4.5191046700000008</v>
      </c>
      <c r="J531" s="513">
        <v>0</v>
      </c>
      <c r="K531" s="513">
        <v>2.1394523599999999</v>
      </c>
      <c r="L531" s="513">
        <v>2.3594400900000005</v>
      </c>
      <c r="M531" s="513">
        <v>2.0212219999999999E-2</v>
      </c>
      <c r="N531" s="513">
        <v>2.5325380700000011</v>
      </c>
      <c r="O531" s="513">
        <v>0</v>
      </c>
      <c r="P531" s="513">
        <v>0.1730979800000001</v>
      </c>
      <c r="Q531" s="513">
        <v>2.3594400900000005</v>
      </c>
      <c r="R531" s="513">
        <v>-1.1449174941446927E-16</v>
      </c>
      <c r="S531" s="513">
        <v>5.9119999999999999</v>
      </c>
      <c r="T531" s="513">
        <v>0</v>
      </c>
      <c r="U531" s="513">
        <v>3.4950000000000001</v>
      </c>
      <c r="V531" s="513">
        <v>0.22600000000000001</v>
      </c>
      <c r="W531" s="513">
        <v>2.1909999999999998</v>
      </c>
      <c r="X531" s="513">
        <v>5.9119999999999999</v>
      </c>
      <c r="Y531" s="513">
        <v>0</v>
      </c>
      <c r="Z531" s="513">
        <v>3.4950000000000001</v>
      </c>
      <c r="AA531" s="513">
        <v>0.22600000000000001</v>
      </c>
      <c r="AB531" s="513">
        <v>2.1909999999999998</v>
      </c>
      <c r="AC531" s="513">
        <v>0</v>
      </c>
      <c r="AD531" s="513">
        <v>0</v>
      </c>
      <c r="AE531" s="513">
        <v>0</v>
      </c>
      <c r="AF531" s="513">
        <v>0</v>
      </c>
      <c r="AG531" s="513">
        <v>0</v>
      </c>
      <c r="AH531" s="276">
        <v>0</v>
      </c>
      <c r="AI531" s="276">
        <v>0</v>
      </c>
      <c r="AJ531" s="276" t="s">
        <v>648</v>
      </c>
      <c r="AK531" s="276">
        <v>0.16</v>
      </c>
      <c r="AL531" s="276">
        <v>2015</v>
      </c>
      <c r="AM531" s="276">
        <v>0</v>
      </c>
      <c r="AN531" s="276" t="s">
        <v>576</v>
      </c>
      <c r="AO531" s="276" t="s">
        <v>657</v>
      </c>
      <c r="AP531" s="276">
        <v>2.96</v>
      </c>
      <c r="AQ531" s="276">
        <v>0</v>
      </c>
      <c r="AR531" s="98"/>
    </row>
    <row r="532" spans="1:44" s="48" customFormat="1" ht="63" x14ac:dyDescent="0.25">
      <c r="A532" s="274">
        <v>0</v>
      </c>
      <c r="B532" s="275" t="s">
        <v>424</v>
      </c>
      <c r="C532" s="274" t="s">
        <v>385</v>
      </c>
      <c r="D532" s="513">
        <v>0</v>
      </c>
      <c r="E532" s="513">
        <v>0</v>
      </c>
      <c r="F532" s="513">
        <v>0</v>
      </c>
      <c r="G532" s="513">
        <v>0</v>
      </c>
      <c r="H532" s="513">
        <v>0</v>
      </c>
      <c r="I532" s="513">
        <v>5.0000610600000002</v>
      </c>
      <c r="J532" s="513">
        <v>0</v>
      </c>
      <c r="K532" s="513">
        <v>5.0000610600000002</v>
      </c>
      <c r="L532" s="513">
        <v>0</v>
      </c>
      <c r="M532" s="513">
        <v>0</v>
      </c>
      <c r="N532" s="513">
        <v>5.0000610600000002</v>
      </c>
      <c r="O532" s="513">
        <v>0</v>
      </c>
      <c r="P532" s="513">
        <v>5.0000610600000002</v>
      </c>
      <c r="Q532" s="513">
        <v>0</v>
      </c>
      <c r="R532" s="513">
        <v>0</v>
      </c>
      <c r="S532" s="513">
        <v>0.43</v>
      </c>
      <c r="T532" s="513">
        <v>0</v>
      </c>
      <c r="U532" s="513">
        <v>0</v>
      </c>
      <c r="V532" s="513">
        <v>0</v>
      </c>
      <c r="W532" s="513">
        <v>0.43</v>
      </c>
      <c r="X532" s="513">
        <v>0.43740000000000001</v>
      </c>
      <c r="Y532" s="513">
        <v>0</v>
      </c>
      <c r="Z532" s="513">
        <v>0</v>
      </c>
      <c r="AA532" s="513">
        <v>0</v>
      </c>
      <c r="AB532" s="513">
        <v>0.43740000000000001</v>
      </c>
      <c r="AC532" s="513">
        <v>7.4000000000000177E-3</v>
      </c>
      <c r="AD532" s="513">
        <v>0</v>
      </c>
      <c r="AE532" s="513">
        <v>0</v>
      </c>
      <c r="AF532" s="513">
        <v>0</v>
      </c>
      <c r="AG532" s="513">
        <v>7.4000000000000177E-3</v>
      </c>
      <c r="AH532" s="276">
        <v>0</v>
      </c>
      <c r="AI532" s="276">
        <v>0</v>
      </c>
      <c r="AJ532" s="276">
        <v>0</v>
      </c>
      <c r="AK532" s="276">
        <v>0</v>
      </c>
      <c r="AL532" s="276">
        <v>0</v>
      </c>
      <c r="AM532" s="276">
        <v>0</v>
      </c>
      <c r="AN532" s="276">
        <v>0</v>
      </c>
      <c r="AO532" s="276">
        <v>0</v>
      </c>
      <c r="AP532" s="276">
        <v>0</v>
      </c>
      <c r="AQ532" s="276">
        <v>0</v>
      </c>
      <c r="AR532" s="98"/>
    </row>
    <row r="533" spans="1:44" s="48" customFormat="1" ht="63" x14ac:dyDescent="0.25">
      <c r="A533" s="274">
        <v>0</v>
      </c>
      <c r="B533" s="275" t="s">
        <v>425</v>
      </c>
      <c r="C533" s="274" t="s">
        <v>385</v>
      </c>
      <c r="D533" s="513">
        <v>0</v>
      </c>
      <c r="E533" s="513">
        <v>0</v>
      </c>
      <c r="F533" s="513">
        <v>0</v>
      </c>
      <c r="G533" s="513">
        <v>0</v>
      </c>
      <c r="H533" s="513">
        <v>0</v>
      </c>
      <c r="I533" s="513">
        <v>0</v>
      </c>
      <c r="J533" s="513">
        <v>0</v>
      </c>
      <c r="K533" s="513">
        <v>0</v>
      </c>
      <c r="L533" s="513">
        <v>0</v>
      </c>
      <c r="M533" s="513">
        <v>0</v>
      </c>
      <c r="N533" s="513">
        <v>0</v>
      </c>
      <c r="O533" s="513">
        <v>0</v>
      </c>
      <c r="P533" s="513">
        <v>0</v>
      </c>
      <c r="Q533" s="513">
        <v>0</v>
      </c>
      <c r="R533" s="513">
        <v>0</v>
      </c>
      <c r="S533" s="513">
        <v>0.84699999999999998</v>
      </c>
      <c r="T533" s="513">
        <v>0</v>
      </c>
      <c r="U533" s="513">
        <v>0.84699999999999998</v>
      </c>
      <c r="V533" s="513">
        <v>0</v>
      </c>
      <c r="W533" s="513">
        <v>0</v>
      </c>
      <c r="X533" s="513">
        <v>0.84650000000000003</v>
      </c>
      <c r="Y533" s="513">
        <v>0</v>
      </c>
      <c r="Z533" s="513">
        <v>0.84699999999999998</v>
      </c>
      <c r="AA533" s="513">
        <v>0</v>
      </c>
      <c r="AB533" s="513">
        <v>-4.9999999999994493E-4</v>
      </c>
      <c r="AC533" s="513">
        <v>-4.9999999999994493E-4</v>
      </c>
      <c r="AD533" s="513">
        <v>0</v>
      </c>
      <c r="AE533" s="513">
        <v>0</v>
      </c>
      <c r="AF533" s="513">
        <v>0</v>
      </c>
      <c r="AG533" s="513">
        <v>-4.9999999999994493E-4</v>
      </c>
      <c r="AH533" s="276">
        <v>0</v>
      </c>
      <c r="AI533" s="276">
        <v>0</v>
      </c>
      <c r="AJ533" s="276">
        <v>0</v>
      </c>
      <c r="AK533" s="276">
        <v>0</v>
      </c>
      <c r="AL533" s="276">
        <v>0</v>
      </c>
      <c r="AM533" s="276">
        <v>0</v>
      </c>
      <c r="AN533" s="276">
        <v>0</v>
      </c>
      <c r="AO533" s="276">
        <v>0</v>
      </c>
      <c r="AP533" s="276">
        <v>0</v>
      </c>
      <c r="AQ533" s="276">
        <v>0</v>
      </c>
      <c r="AR533" s="98"/>
    </row>
    <row r="534" spans="1:44" s="48" customFormat="1" x14ac:dyDescent="0.25">
      <c r="A534" s="274">
        <v>0</v>
      </c>
      <c r="B534" s="275" t="s">
        <v>1036</v>
      </c>
      <c r="C534" s="274" t="s">
        <v>385</v>
      </c>
      <c r="D534" s="513">
        <v>0</v>
      </c>
      <c r="E534" s="513">
        <v>0</v>
      </c>
      <c r="F534" s="513">
        <v>0</v>
      </c>
      <c r="G534" s="513">
        <v>0</v>
      </c>
      <c r="H534" s="513">
        <v>0</v>
      </c>
      <c r="I534" s="513">
        <v>0</v>
      </c>
      <c r="J534" s="513">
        <v>0</v>
      </c>
      <c r="K534" s="513">
        <v>0</v>
      </c>
      <c r="L534" s="513">
        <v>0</v>
      </c>
      <c r="M534" s="513">
        <v>0</v>
      </c>
      <c r="N534" s="513">
        <v>0</v>
      </c>
      <c r="O534" s="513">
        <v>0</v>
      </c>
      <c r="P534" s="513">
        <v>0</v>
      </c>
      <c r="Q534" s="513">
        <v>0</v>
      </c>
      <c r="R534" s="513">
        <v>0</v>
      </c>
      <c r="S534" s="513">
        <v>0</v>
      </c>
      <c r="T534" s="513">
        <v>0</v>
      </c>
      <c r="U534" s="513">
        <v>0</v>
      </c>
      <c r="V534" s="513">
        <v>0</v>
      </c>
      <c r="W534" s="513">
        <v>0</v>
      </c>
      <c r="X534" s="513">
        <v>0.38800000000000001</v>
      </c>
      <c r="Y534" s="513">
        <v>0.38800000000000001</v>
      </c>
      <c r="Z534" s="513">
        <v>0</v>
      </c>
      <c r="AA534" s="513">
        <v>0</v>
      </c>
      <c r="AB534" s="513">
        <v>0</v>
      </c>
      <c r="AC534" s="513">
        <v>0.38800000000000001</v>
      </c>
      <c r="AD534" s="513">
        <v>0.38800000000000001</v>
      </c>
      <c r="AE534" s="513">
        <v>0</v>
      </c>
      <c r="AF534" s="513">
        <v>0</v>
      </c>
      <c r="AG534" s="513">
        <v>0</v>
      </c>
      <c r="AH534" s="276">
        <v>0</v>
      </c>
      <c r="AI534" s="276">
        <v>0</v>
      </c>
      <c r="AJ534" s="276">
        <v>0</v>
      </c>
      <c r="AK534" s="276">
        <v>0</v>
      </c>
      <c r="AL534" s="276">
        <v>0</v>
      </c>
      <c r="AM534" s="276">
        <v>0</v>
      </c>
      <c r="AN534" s="276">
        <v>0</v>
      </c>
      <c r="AO534" s="276">
        <v>0</v>
      </c>
      <c r="AP534" s="276">
        <v>0</v>
      </c>
      <c r="AQ534" s="276">
        <v>0</v>
      </c>
      <c r="AR534" s="98"/>
    </row>
    <row r="535" spans="1:44" s="48" customFormat="1" ht="63" x14ac:dyDescent="0.25">
      <c r="A535" s="274">
        <v>0</v>
      </c>
      <c r="B535" s="275" t="s">
        <v>426</v>
      </c>
      <c r="C535" s="274" t="s">
        <v>385</v>
      </c>
      <c r="D535" s="513">
        <v>0.12641836000000001</v>
      </c>
      <c r="E535" s="513">
        <v>0</v>
      </c>
      <c r="F535" s="513">
        <v>0.12641836000000001</v>
      </c>
      <c r="G535" s="513">
        <v>0</v>
      </c>
      <c r="H535" s="513">
        <v>0</v>
      </c>
      <c r="I535" s="513">
        <v>0.12641836000000001</v>
      </c>
      <c r="J535" s="513">
        <v>0</v>
      </c>
      <c r="K535" s="513">
        <v>0.12641836000000001</v>
      </c>
      <c r="L535" s="513">
        <v>0</v>
      </c>
      <c r="M535" s="513">
        <v>0</v>
      </c>
      <c r="N535" s="513">
        <v>0</v>
      </c>
      <c r="O535" s="513">
        <v>0</v>
      </c>
      <c r="P535" s="513">
        <v>0</v>
      </c>
      <c r="Q535" s="513">
        <v>0</v>
      </c>
      <c r="R535" s="513">
        <v>0</v>
      </c>
      <c r="S535" s="513">
        <v>0</v>
      </c>
      <c r="T535" s="513">
        <v>0</v>
      </c>
      <c r="U535" s="513">
        <v>0</v>
      </c>
      <c r="V535" s="513">
        <v>0</v>
      </c>
      <c r="W535" s="513">
        <v>0</v>
      </c>
      <c r="X535" s="513">
        <v>0</v>
      </c>
      <c r="Y535" s="513">
        <v>0</v>
      </c>
      <c r="Z535" s="513">
        <v>0</v>
      </c>
      <c r="AA535" s="513">
        <v>0</v>
      </c>
      <c r="AB535" s="513">
        <v>0</v>
      </c>
      <c r="AC535" s="513">
        <v>0</v>
      </c>
      <c r="AD535" s="513">
        <v>0</v>
      </c>
      <c r="AE535" s="513">
        <v>0</v>
      </c>
      <c r="AF535" s="513">
        <v>0</v>
      </c>
      <c r="AG535" s="513">
        <v>0</v>
      </c>
      <c r="AH535" s="276">
        <v>0</v>
      </c>
      <c r="AI535" s="276">
        <v>0</v>
      </c>
      <c r="AJ535" s="276">
        <v>0</v>
      </c>
      <c r="AK535" s="276">
        <v>0</v>
      </c>
      <c r="AL535" s="276">
        <v>0</v>
      </c>
      <c r="AM535" s="276">
        <v>0</v>
      </c>
      <c r="AN535" s="276">
        <v>0</v>
      </c>
      <c r="AO535" s="276">
        <v>0</v>
      </c>
      <c r="AP535" s="276">
        <v>0</v>
      </c>
      <c r="AQ535" s="276">
        <v>0</v>
      </c>
      <c r="AR535" s="98"/>
    </row>
    <row r="536" spans="1:44" s="48" customFormat="1" ht="47.25" x14ac:dyDescent="0.25">
      <c r="A536" s="274">
        <v>0</v>
      </c>
      <c r="B536" s="275" t="s">
        <v>423</v>
      </c>
      <c r="C536" s="274" t="s">
        <v>385</v>
      </c>
      <c r="D536" s="513">
        <v>0</v>
      </c>
      <c r="E536" s="513">
        <v>0</v>
      </c>
      <c r="F536" s="513">
        <v>0</v>
      </c>
      <c r="G536" s="513">
        <v>0</v>
      </c>
      <c r="H536" s="513">
        <v>0</v>
      </c>
      <c r="I536" s="513">
        <v>0.36289455999999998</v>
      </c>
      <c r="J536" s="513">
        <v>0</v>
      </c>
      <c r="K536" s="513">
        <v>0.36289455999999998</v>
      </c>
      <c r="L536" s="513">
        <v>0</v>
      </c>
      <c r="M536" s="513">
        <v>0</v>
      </c>
      <c r="N536" s="513">
        <v>0.36289455999999998</v>
      </c>
      <c r="O536" s="513">
        <v>0</v>
      </c>
      <c r="P536" s="513">
        <v>0.36289455999999998</v>
      </c>
      <c r="Q536" s="513">
        <v>0</v>
      </c>
      <c r="R536" s="513">
        <v>0</v>
      </c>
      <c r="S536" s="513">
        <v>1.958</v>
      </c>
      <c r="T536" s="513">
        <v>0</v>
      </c>
      <c r="U536" s="513">
        <v>0.99</v>
      </c>
      <c r="V536" s="513">
        <v>0.64700000000000002</v>
      </c>
      <c r="W536" s="513">
        <v>0.32100000000000001</v>
      </c>
      <c r="X536" s="513">
        <v>0.81299999999999994</v>
      </c>
      <c r="Y536" s="513">
        <v>0</v>
      </c>
      <c r="Z536" s="513">
        <v>0</v>
      </c>
      <c r="AA536" s="513">
        <v>0</v>
      </c>
      <c r="AB536" s="513">
        <v>0.81299999999999994</v>
      </c>
      <c r="AC536" s="513">
        <v>-1.145</v>
      </c>
      <c r="AD536" s="513">
        <v>0</v>
      </c>
      <c r="AE536" s="513">
        <v>-0.99</v>
      </c>
      <c r="AF536" s="513">
        <v>-0.64700000000000002</v>
      </c>
      <c r="AG536" s="513">
        <v>0.49199999999999994</v>
      </c>
      <c r="AH536" s="276">
        <v>0</v>
      </c>
      <c r="AI536" s="276">
        <v>0</v>
      </c>
      <c r="AJ536" s="276">
        <v>0</v>
      </c>
      <c r="AK536" s="276">
        <v>0</v>
      </c>
      <c r="AL536" s="276">
        <v>0</v>
      </c>
      <c r="AM536" s="276">
        <v>0</v>
      </c>
      <c r="AN536" s="276">
        <v>0</v>
      </c>
      <c r="AO536" s="276">
        <v>0</v>
      </c>
      <c r="AP536" s="276">
        <v>0</v>
      </c>
      <c r="AQ536" s="276">
        <v>0</v>
      </c>
      <c r="AR536" s="98"/>
    </row>
    <row r="537" spans="1:44" s="48" customFormat="1" ht="47.25" x14ac:dyDescent="0.25">
      <c r="A537" s="274">
        <v>0</v>
      </c>
      <c r="B537" s="275" t="s">
        <v>691</v>
      </c>
      <c r="C537" s="274" t="s">
        <v>385</v>
      </c>
      <c r="D537" s="513">
        <v>0</v>
      </c>
      <c r="E537" s="513">
        <v>0</v>
      </c>
      <c r="F537" s="513">
        <v>0</v>
      </c>
      <c r="G537" s="513">
        <v>0</v>
      </c>
      <c r="H537" s="513">
        <v>0</v>
      </c>
      <c r="I537" s="513">
        <v>0</v>
      </c>
      <c r="J537" s="513">
        <v>0</v>
      </c>
      <c r="K537" s="513">
        <v>0</v>
      </c>
      <c r="L537" s="513">
        <v>0</v>
      </c>
      <c r="M537" s="513">
        <v>0</v>
      </c>
      <c r="N537" s="513">
        <v>0</v>
      </c>
      <c r="O537" s="513">
        <v>0</v>
      </c>
      <c r="P537" s="513">
        <v>0</v>
      </c>
      <c r="Q537" s="513">
        <v>0</v>
      </c>
      <c r="R537" s="513">
        <v>0</v>
      </c>
      <c r="S537" s="513">
        <v>0</v>
      </c>
      <c r="T537" s="513">
        <v>0</v>
      </c>
      <c r="U537" s="513">
        <v>0</v>
      </c>
      <c r="V537" s="513">
        <v>0</v>
      </c>
      <c r="W537" s="513">
        <v>0</v>
      </c>
      <c r="X537" s="513">
        <v>4.0000000000000008E-2</v>
      </c>
      <c r="Y537" s="513">
        <v>0</v>
      </c>
      <c r="Z537" s="513">
        <v>4.0000000000000001E-3</v>
      </c>
      <c r="AA537" s="513">
        <v>0</v>
      </c>
      <c r="AB537" s="513">
        <v>3.6000000000000004E-2</v>
      </c>
      <c r="AC537" s="513">
        <v>4.0000000000000008E-2</v>
      </c>
      <c r="AD537" s="513">
        <v>0</v>
      </c>
      <c r="AE537" s="513">
        <v>4.0000000000000001E-3</v>
      </c>
      <c r="AF537" s="513">
        <v>0</v>
      </c>
      <c r="AG537" s="513">
        <v>3.6000000000000004E-2</v>
      </c>
      <c r="AH537" s="276">
        <v>0</v>
      </c>
      <c r="AI537" s="276">
        <v>0</v>
      </c>
      <c r="AJ537" s="276">
        <v>0</v>
      </c>
      <c r="AK537" s="276">
        <v>0</v>
      </c>
      <c r="AL537" s="276">
        <v>2015</v>
      </c>
      <c r="AM537" s="276">
        <v>0</v>
      </c>
      <c r="AN537" s="276" t="s">
        <v>576</v>
      </c>
      <c r="AO537" s="276" t="s">
        <v>657</v>
      </c>
      <c r="AP537" s="276">
        <v>0.01</v>
      </c>
      <c r="AQ537" s="276">
        <v>0</v>
      </c>
      <c r="AR537" s="98"/>
    </row>
    <row r="538" spans="1:44" s="48" customFormat="1" ht="31.5" x14ac:dyDescent="0.25">
      <c r="A538" s="274">
        <v>0</v>
      </c>
      <c r="B538" s="275" t="s">
        <v>692</v>
      </c>
      <c r="C538" s="274" t="s">
        <v>385</v>
      </c>
      <c r="D538" s="513">
        <v>0.11488314999999999</v>
      </c>
      <c r="E538" s="513">
        <v>0.11488314999999999</v>
      </c>
      <c r="F538" s="513">
        <v>0</v>
      </c>
      <c r="G538" s="513">
        <v>0</v>
      </c>
      <c r="H538" s="513">
        <v>0</v>
      </c>
      <c r="I538" s="513">
        <v>0.11488315</v>
      </c>
      <c r="J538" s="513">
        <v>0.11488315</v>
      </c>
      <c r="K538" s="513">
        <v>0</v>
      </c>
      <c r="L538" s="513">
        <v>0</v>
      </c>
      <c r="M538" s="513">
        <v>0</v>
      </c>
      <c r="N538" s="513">
        <v>0</v>
      </c>
      <c r="O538" s="513">
        <v>0</v>
      </c>
      <c r="P538" s="513">
        <v>0</v>
      </c>
      <c r="Q538" s="513">
        <v>0</v>
      </c>
      <c r="R538" s="513">
        <v>0</v>
      </c>
      <c r="S538" s="513">
        <v>0</v>
      </c>
      <c r="T538" s="513">
        <v>0</v>
      </c>
      <c r="U538" s="513">
        <v>0</v>
      </c>
      <c r="V538" s="513">
        <v>0</v>
      </c>
      <c r="W538" s="513">
        <v>0</v>
      </c>
      <c r="X538" s="513">
        <v>0</v>
      </c>
      <c r="Y538" s="513">
        <v>0</v>
      </c>
      <c r="Z538" s="513">
        <v>0</v>
      </c>
      <c r="AA538" s="513">
        <v>0</v>
      </c>
      <c r="AB538" s="513">
        <v>0</v>
      </c>
      <c r="AC538" s="513">
        <v>0</v>
      </c>
      <c r="AD538" s="513">
        <v>0</v>
      </c>
      <c r="AE538" s="513">
        <v>0</v>
      </c>
      <c r="AF538" s="513">
        <v>0</v>
      </c>
      <c r="AG538" s="513">
        <v>0</v>
      </c>
      <c r="AH538" s="276">
        <v>0</v>
      </c>
      <c r="AI538" s="276">
        <v>0</v>
      </c>
      <c r="AJ538" s="276">
        <v>0</v>
      </c>
      <c r="AK538" s="276">
        <v>0</v>
      </c>
      <c r="AL538" s="276">
        <v>0</v>
      </c>
      <c r="AM538" s="276">
        <v>0</v>
      </c>
      <c r="AN538" s="276">
        <v>0</v>
      </c>
      <c r="AO538" s="276">
        <v>0</v>
      </c>
      <c r="AP538" s="276">
        <v>0</v>
      </c>
      <c r="AQ538" s="276">
        <v>0</v>
      </c>
      <c r="AR538" s="98"/>
    </row>
    <row r="539" spans="1:44" s="48" customFormat="1" ht="63" x14ac:dyDescent="0.25">
      <c r="A539" s="274">
        <v>0</v>
      </c>
      <c r="B539" s="275" t="s">
        <v>1037</v>
      </c>
      <c r="C539" s="274" t="s">
        <v>385</v>
      </c>
      <c r="D539" s="513">
        <v>0</v>
      </c>
      <c r="E539" s="513">
        <v>0</v>
      </c>
      <c r="F539" s="513">
        <v>0</v>
      </c>
      <c r="G539" s="513">
        <v>0</v>
      </c>
      <c r="H539" s="513">
        <v>0</v>
      </c>
      <c r="I539" s="513">
        <v>0</v>
      </c>
      <c r="J539" s="513">
        <v>0</v>
      </c>
      <c r="K539" s="513">
        <v>0</v>
      </c>
      <c r="L539" s="513">
        <v>0</v>
      </c>
      <c r="M539" s="513">
        <v>0</v>
      </c>
      <c r="N539" s="513">
        <v>0</v>
      </c>
      <c r="O539" s="513">
        <v>0</v>
      </c>
      <c r="P539" s="513">
        <v>0</v>
      </c>
      <c r="Q539" s="513">
        <v>0</v>
      </c>
      <c r="R539" s="513">
        <v>0</v>
      </c>
      <c r="S539" s="513">
        <v>0</v>
      </c>
      <c r="T539" s="513">
        <v>0</v>
      </c>
      <c r="U539" s="513">
        <v>0</v>
      </c>
      <c r="V539" s="513">
        <v>0</v>
      </c>
      <c r="W539" s="513">
        <v>0</v>
      </c>
      <c r="X539" s="513">
        <v>0.30519000000000002</v>
      </c>
      <c r="Y539" s="513">
        <v>0.30499999999999999</v>
      </c>
      <c r="Z539" s="513">
        <v>0</v>
      </c>
      <c r="AA539" s="513">
        <v>0</v>
      </c>
      <c r="AB539" s="513">
        <v>1.9000000000002348E-4</v>
      </c>
      <c r="AC539" s="513">
        <v>0.30519000000000002</v>
      </c>
      <c r="AD539" s="513">
        <v>0.30499999999999999</v>
      </c>
      <c r="AE539" s="513">
        <v>0</v>
      </c>
      <c r="AF539" s="513">
        <v>0</v>
      </c>
      <c r="AG539" s="513">
        <v>1.9000000000002348E-4</v>
      </c>
      <c r="AH539" s="276">
        <v>0</v>
      </c>
      <c r="AI539" s="276">
        <v>0</v>
      </c>
      <c r="AJ539" s="276">
        <v>0</v>
      </c>
      <c r="AK539" s="276">
        <v>0</v>
      </c>
      <c r="AL539" s="276">
        <v>0</v>
      </c>
      <c r="AM539" s="276">
        <v>0</v>
      </c>
      <c r="AN539" s="276">
        <v>0</v>
      </c>
      <c r="AO539" s="276">
        <v>0</v>
      </c>
      <c r="AP539" s="276">
        <v>0</v>
      </c>
      <c r="AQ539" s="276">
        <v>0</v>
      </c>
      <c r="AR539" s="98"/>
    </row>
    <row r="540" spans="1:44" s="48" customFormat="1" ht="78.75" x14ac:dyDescent="0.25">
      <c r="A540" s="274">
        <v>0</v>
      </c>
      <c r="B540" s="275" t="s">
        <v>1038</v>
      </c>
      <c r="C540" s="274" t="s">
        <v>385</v>
      </c>
      <c r="D540" s="513">
        <v>0</v>
      </c>
      <c r="E540" s="513">
        <v>0</v>
      </c>
      <c r="F540" s="513">
        <v>0</v>
      </c>
      <c r="G540" s="513">
        <v>0</v>
      </c>
      <c r="H540" s="513">
        <v>0</v>
      </c>
      <c r="I540" s="513">
        <v>0</v>
      </c>
      <c r="J540" s="513">
        <v>0</v>
      </c>
      <c r="K540" s="513">
        <v>0</v>
      </c>
      <c r="L540" s="513">
        <v>0</v>
      </c>
      <c r="M540" s="513">
        <v>0</v>
      </c>
      <c r="N540" s="513">
        <v>0</v>
      </c>
      <c r="O540" s="513">
        <v>0</v>
      </c>
      <c r="P540" s="513">
        <v>0</v>
      </c>
      <c r="Q540" s="513">
        <v>0</v>
      </c>
      <c r="R540" s="513">
        <v>0</v>
      </c>
      <c r="S540" s="513">
        <v>0</v>
      </c>
      <c r="T540" s="513">
        <v>0</v>
      </c>
      <c r="U540" s="513">
        <v>0</v>
      </c>
      <c r="V540" s="513">
        <v>0</v>
      </c>
      <c r="W540" s="513">
        <v>0</v>
      </c>
      <c r="X540" s="513">
        <v>0.29499999999999998</v>
      </c>
      <c r="Y540" s="513">
        <v>0</v>
      </c>
      <c r="Z540" s="513">
        <v>4.2999999999999997E-2</v>
      </c>
      <c r="AA540" s="513">
        <v>0</v>
      </c>
      <c r="AB540" s="513">
        <v>0.252</v>
      </c>
      <c r="AC540" s="513">
        <v>0.29499999999999998</v>
      </c>
      <c r="AD540" s="513">
        <v>0</v>
      </c>
      <c r="AE540" s="513">
        <v>4.2999999999999997E-2</v>
      </c>
      <c r="AF540" s="513">
        <v>0</v>
      </c>
      <c r="AG540" s="513">
        <v>0.252</v>
      </c>
      <c r="AH540" s="276">
        <v>0</v>
      </c>
      <c r="AI540" s="276">
        <v>0</v>
      </c>
      <c r="AJ540" s="276">
        <v>0</v>
      </c>
      <c r="AK540" s="276">
        <v>0</v>
      </c>
      <c r="AL540" s="276">
        <v>0</v>
      </c>
      <c r="AM540" s="276">
        <v>0</v>
      </c>
      <c r="AN540" s="276">
        <v>0</v>
      </c>
      <c r="AO540" s="276">
        <v>0</v>
      </c>
      <c r="AP540" s="276">
        <v>0</v>
      </c>
      <c r="AQ540" s="276">
        <v>0</v>
      </c>
      <c r="AR540" s="98"/>
    </row>
    <row r="541" spans="1:44" s="48" customFormat="1" ht="63" x14ac:dyDescent="0.25">
      <c r="A541" s="274">
        <v>0</v>
      </c>
      <c r="B541" s="275" t="s">
        <v>697</v>
      </c>
      <c r="C541" s="274" t="s">
        <v>385</v>
      </c>
      <c r="D541" s="513">
        <v>0</v>
      </c>
      <c r="E541" s="513">
        <v>0</v>
      </c>
      <c r="F541" s="513">
        <v>0</v>
      </c>
      <c r="G541" s="513">
        <v>0</v>
      </c>
      <c r="H541" s="513">
        <v>0</v>
      </c>
      <c r="I541" s="513">
        <v>0</v>
      </c>
      <c r="J541" s="513">
        <v>0</v>
      </c>
      <c r="K541" s="513">
        <v>0</v>
      </c>
      <c r="L541" s="513">
        <v>0</v>
      </c>
      <c r="M541" s="513">
        <v>0</v>
      </c>
      <c r="N541" s="513">
        <v>0</v>
      </c>
      <c r="O541" s="513">
        <v>0</v>
      </c>
      <c r="P541" s="513">
        <v>0</v>
      </c>
      <c r="Q541" s="513">
        <v>0</v>
      </c>
      <c r="R541" s="513">
        <v>0</v>
      </c>
      <c r="S541" s="513">
        <v>0.79300000000000004</v>
      </c>
      <c r="T541" s="513">
        <v>0</v>
      </c>
      <c r="U541" s="513">
        <v>4.8000000000000001E-2</v>
      </c>
      <c r="V541" s="513">
        <v>0</v>
      </c>
      <c r="W541" s="513">
        <v>0.745</v>
      </c>
      <c r="X541" s="513">
        <v>0.79300000000000004</v>
      </c>
      <c r="Y541" s="513">
        <v>0</v>
      </c>
      <c r="Z541" s="513">
        <v>4.8000000000000001E-2</v>
      </c>
      <c r="AA541" s="513">
        <v>0</v>
      </c>
      <c r="AB541" s="513">
        <v>0.745</v>
      </c>
      <c r="AC541" s="513">
        <v>0</v>
      </c>
      <c r="AD541" s="513">
        <v>0</v>
      </c>
      <c r="AE541" s="513">
        <v>0</v>
      </c>
      <c r="AF541" s="513">
        <v>0</v>
      </c>
      <c r="AG541" s="513">
        <v>0</v>
      </c>
      <c r="AH541" s="276">
        <v>0</v>
      </c>
      <c r="AI541" s="276">
        <v>0</v>
      </c>
      <c r="AJ541" s="276">
        <v>0</v>
      </c>
      <c r="AK541" s="276">
        <v>0</v>
      </c>
      <c r="AL541" s="276">
        <v>0</v>
      </c>
      <c r="AM541" s="276">
        <v>0</v>
      </c>
      <c r="AN541" s="276">
        <v>0</v>
      </c>
      <c r="AO541" s="276">
        <v>0</v>
      </c>
      <c r="AP541" s="276">
        <v>0</v>
      </c>
      <c r="AQ541" s="276">
        <v>0</v>
      </c>
      <c r="AR541" s="98"/>
    </row>
    <row r="542" spans="1:44" s="48" customFormat="1" x14ac:dyDescent="0.25">
      <c r="A542" s="274">
        <v>3</v>
      </c>
      <c r="B542" s="275" t="s">
        <v>466</v>
      </c>
      <c r="C542" s="274">
        <v>0</v>
      </c>
      <c r="D542" s="513">
        <v>0</v>
      </c>
      <c r="E542" s="513">
        <v>0</v>
      </c>
      <c r="F542" s="513">
        <v>0</v>
      </c>
      <c r="G542" s="513">
        <v>0</v>
      </c>
      <c r="H542" s="513">
        <v>0</v>
      </c>
      <c r="I542" s="513">
        <v>0</v>
      </c>
      <c r="J542" s="513">
        <v>0</v>
      </c>
      <c r="K542" s="513">
        <v>0</v>
      </c>
      <c r="L542" s="513">
        <v>0</v>
      </c>
      <c r="M542" s="513">
        <v>0</v>
      </c>
      <c r="N542" s="513">
        <v>0</v>
      </c>
      <c r="O542" s="513">
        <v>0</v>
      </c>
      <c r="P542" s="513">
        <v>0</v>
      </c>
      <c r="Q542" s="513">
        <v>0</v>
      </c>
      <c r="R542" s="513">
        <v>0</v>
      </c>
      <c r="S542" s="513">
        <v>0</v>
      </c>
      <c r="T542" s="513">
        <v>0</v>
      </c>
      <c r="U542" s="513">
        <v>0</v>
      </c>
      <c r="V542" s="513">
        <v>0</v>
      </c>
      <c r="W542" s="513">
        <v>0</v>
      </c>
      <c r="X542" s="513">
        <v>0</v>
      </c>
      <c r="Y542" s="513">
        <v>0</v>
      </c>
      <c r="Z542" s="513">
        <v>0</v>
      </c>
      <c r="AA542" s="513">
        <v>0</v>
      </c>
      <c r="AB542" s="513">
        <v>0</v>
      </c>
      <c r="AC542" s="513">
        <v>0</v>
      </c>
      <c r="AD542" s="513">
        <v>0</v>
      </c>
      <c r="AE542" s="513">
        <v>0</v>
      </c>
      <c r="AF542" s="513">
        <v>0</v>
      </c>
      <c r="AG542" s="513">
        <v>0</v>
      </c>
      <c r="AH542" s="276">
        <v>0</v>
      </c>
      <c r="AI542" s="276">
        <v>0</v>
      </c>
      <c r="AJ542" s="276">
        <v>0</v>
      </c>
      <c r="AK542" s="276">
        <v>0</v>
      </c>
      <c r="AL542" s="276">
        <v>0</v>
      </c>
      <c r="AM542" s="276">
        <v>0</v>
      </c>
      <c r="AN542" s="276">
        <v>0</v>
      </c>
      <c r="AO542" s="276">
        <v>0</v>
      </c>
      <c r="AP542" s="276">
        <v>0</v>
      </c>
      <c r="AQ542" s="276">
        <v>0</v>
      </c>
      <c r="AR542" s="98"/>
    </row>
    <row r="543" spans="1:44" s="48" customFormat="1" x14ac:dyDescent="0.25">
      <c r="A543" s="274">
        <v>4</v>
      </c>
      <c r="B543" s="275" t="s">
        <v>467</v>
      </c>
      <c r="C543" s="274">
        <v>0</v>
      </c>
      <c r="D543" s="513">
        <v>0</v>
      </c>
      <c r="E543" s="513">
        <v>0</v>
      </c>
      <c r="F543" s="513">
        <v>0</v>
      </c>
      <c r="G543" s="513">
        <v>0</v>
      </c>
      <c r="H543" s="513">
        <v>0</v>
      </c>
      <c r="I543" s="513">
        <v>0</v>
      </c>
      <c r="J543" s="513">
        <v>0</v>
      </c>
      <c r="K543" s="513">
        <v>0</v>
      </c>
      <c r="L543" s="513">
        <v>0</v>
      </c>
      <c r="M543" s="513">
        <v>0</v>
      </c>
      <c r="N543" s="513">
        <v>0</v>
      </c>
      <c r="O543" s="513">
        <v>0</v>
      </c>
      <c r="P543" s="513">
        <v>0</v>
      </c>
      <c r="Q543" s="513">
        <v>0</v>
      </c>
      <c r="R543" s="513">
        <v>0</v>
      </c>
      <c r="S543" s="513">
        <v>0</v>
      </c>
      <c r="T543" s="513">
        <v>0</v>
      </c>
      <c r="U543" s="513">
        <v>0</v>
      </c>
      <c r="V543" s="513">
        <v>0</v>
      </c>
      <c r="W543" s="513">
        <v>0</v>
      </c>
      <c r="X543" s="513">
        <v>0.36002590000000001</v>
      </c>
      <c r="Y543" s="513">
        <v>0.36002590000000001</v>
      </c>
      <c r="Z543" s="513">
        <v>0</v>
      </c>
      <c r="AA543" s="513">
        <v>0</v>
      </c>
      <c r="AB543" s="513">
        <v>0</v>
      </c>
      <c r="AC543" s="513">
        <v>0.36002590000000001</v>
      </c>
      <c r="AD543" s="513">
        <v>0.36002590000000001</v>
      </c>
      <c r="AE543" s="513">
        <v>0</v>
      </c>
      <c r="AF543" s="513">
        <v>0</v>
      </c>
      <c r="AG543" s="513">
        <v>0</v>
      </c>
      <c r="AH543" s="276">
        <v>0</v>
      </c>
      <c r="AI543" s="276">
        <v>0</v>
      </c>
      <c r="AJ543" s="276">
        <v>0</v>
      </c>
      <c r="AK543" s="276">
        <v>0</v>
      </c>
      <c r="AL543" s="276">
        <v>0</v>
      </c>
      <c r="AM543" s="276">
        <v>0</v>
      </c>
      <c r="AN543" s="276">
        <v>0</v>
      </c>
      <c r="AO543" s="276">
        <v>0</v>
      </c>
      <c r="AP543" s="276">
        <v>0</v>
      </c>
      <c r="AQ543" s="276">
        <v>0</v>
      </c>
      <c r="AR543" s="98"/>
    </row>
    <row r="544" spans="1:44" s="48" customFormat="1" ht="47.25" x14ac:dyDescent="0.25">
      <c r="A544" s="274">
        <v>0</v>
      </c>
      <c r="B544" s="275" t="s">
        <v>1039</v>
      </c>
      <c r="C544" s="274" t="s">
        <v>388</v>
      </c>
      <c r="D544" s="513">
        <v>0</v>
      </c>
      <c r="E544" s="513">
        <v>0</v>
      </c>
      <c r="F544" s="513">
        <v>0</v>
      </c>
      <c r="G544" s="513">
        <v>0</v>
      </c>
      <c r="H544" s="513">
        <v>0</v>
      </c>
      <c r="I544" s="513">
        <v>0</v>
      </c>
      <c r="J544" s="513">
        <v>0</v>
      </c>
      <c r="K544" s="513">
        <v>0</v>
      </c>
      <c r="L544" s="513">
        <v>0</v>
      </c>
      <c r="M544" s="513">
        <v>0</v>
      </c>
      <c r="N544" s="513">
        <v>0</v>
      </c>
      <c r="O544" s="513">
        <v>0</v>
      </c>
      <c r="P544" s="513">
        <v>0</v>
      </c>
      <c r="Q544" s="513">
        <v>0</v>
      </c>
      <c r="R544" s="513">
        <v>0</v>
      </c>
      <c r="S544" s="513">
        <v>0</v>
      </c>
      <c r="T544" s="513">
        <v>0</v>
      </c>
      <c r="U544" s="513">
        <v>0</v>
      </c>
      <c r="V544" s="513">
        <v>0</v>
      </c>
      <c r="W544" s="513">
        <v>0</v>
      </c>
      <c r="X544" s="513">
        <v>6.00259E-2</v>
      </c>
      <c r="Y544" s="513">
        <v>6.00259E-2</v>
      </c>
      <c r="Z544" s="513">
        <v>0</v>
      </c>
      <c r="AA544" s="513">
        <v>0</v>
      </c>
      <c r="AB544" s="513">
        <v>0</v>
      </c>
      <c r="AC544" s="513">
        <v>6.00259E-2</v>
      </c>
      <c r="AD544" s="513">
        <v>6.00259E-2</v>
      </c>
      <c r="AE544" s="513">
        <v>0</v>
      </c>
      <c r="AF544" s="513">
        <v>0</v>
      </c>
      <c r="AG544" s="513">
        <v>0</v>
      </c>
      <c r="AH544" s="276">
        <v>0</v>
      </c>
      <c r="AI544" s="276">
        <v>0</v>
      </c>
      <c r="AJ544" s="276">
        <v>0</v>
      </c>
      <c r="AK544" s="276">
        <v>0</v>
      </c>
      <c r="AL544" s="276">
        <v>0</v>
      </c>
      <c r="AM544" s="276">
        <v>0</v>
      </c>
      <c r="AN544" s="276">
        <v>0</v>
      </c>
      <c r="AO544" s="276">
        <v>0</v>
      </c>
      <c r="AP544" s="276">
        <v>0</v>
      </c>
      <c r="AQ544" s="276">
        <v>0</v>
      </c>
      <c r="AR544" s="98"/>
    </row>
    <row r="545" spans="1:44" s="48" customFormat="1" ht="31.5" x14ac:dyDescent="0.25">
      <c r="A545" s="274">
        <v>0</v>
      </c>
      <c r="B545" s="275" t="s">
        <v>1040</v>
      </c>
      <c r="C545" s="274" t="s">
        <v>385</v>
      </c>
      <c r="D545" s="513">
        <v>0</v>
      </c>
      <c r="E545" s="513">
        <v>0</v>
      </c>
      <c r="F545" s="513">
        <v>0</v>
      </c>
      <c r="G545" s="513">
        <v>0</v>
      </c>
      <c r="H545" s="513">
        <v>0</v>
      </c>
      <c r="I545" s="513">
        <v>0</v>
      </c>
      <c r="J545" s="513">
        <v>0</v>
      </c>
      <c r="K545" s="513">
        <v>0</v>
      </c>
      <c r="L545" s="513">
        <v>0</v>
      </c>
      <c r="M545" s="513">
        <v>0</v>
      </c>
      <c r="N545" s="513">
        <v>0</v>
      </c>
      <c r="O545" s="513">
        <v>0</v>
      </c>
      <c r="P545" s="513">
        <v>0</v>
      </c>
      <c r="Q545" s="513">
        <v>0</v>
      </c>
      <c r="R545" s="513">
        <v>0</v>
      </c>
      <c r="S545" s="513">
        <v>0</v>
      </c>
      <c r="T545" s="513">
        <v>0</v>
      </c>
      <c r="U545" s="513">
        <v>0</v>
      </c>
      <c r="V545" s="513">
        <v>0</v>
      </c>
      <c r="W545" s="513">
        <v>0</v>
      </c>
      <c r="X545" s="513">
        <v>0.3</v>
      </c>
      <c r="Y545" s="513">
        <v>0.3</v>
      </c>
      <c r="Z545" s="513">
        <v>0</v>
      </c>
      <c r="AA545" s="513">
        <v>0</v>
      </c>
      <c r="AB545" s="513">
        <v>0</v>
      </c>
      <c r="AC545" s="513">
        <v>0.3</v>
      </c>
      <c r="AD545" s="513">
        <v>0.3</v>
      </c>
      <c r="AE545" s="513">
        <v>0</v>
      </c>
      <c r="AF545" s="513">
        <v>0</v>
      </c>
      <c r="AG545" s="513">
        <v>0</v>
      </c>
      <c r="AH545" s="276">
        <v>0</v>
      </c>
      <c r="AI545" s="276">
        <v>0</v>
      </c>
      <c r="AJ545" s="276">
        <v>0</v>
      </c>
      <c r="AK545" s="276">
        <v>0</v>
      </c>
      <c r="AL545" s="276">
        <v>0</v>
      </c>
      <c r="AM545" s="276">
        <v>0</v>
      </c>
      <c r="AN545" s="276">
        <v>0</v>
      </c>
      <c r="AO545" s="276">
        <v>0</v>
      </c>
      <c r="AP545" s="276">
        <v>0</v>
      </c>
      <c r="AQ545" s="276">
        <v>0</v>
      </c>
      <c r="AR545" s="98"/>
    </row>
    <row r="546" spans="1:44" s="48" customFormat="1" x14ac:dyDescent="0.25">
      <c r="A546" s="274">
        <v>5</v>
      </c>
      <c r="B546" s="275" t="s">
        <v>468</v>
      </c>
      <c r="C546" s="274">
        <v>0</v>
      </c>
      <c r="D546" s="513">
        <v>0</v>
      </c>
      <c r="E546" s="513">
        <v>0</v>
      </c>
      <c r="F546" s="513">
        <v>0</v>
      </c>
      <c r="G546" s="513">
        <v>0</v>
      </c>
      <c r="H546" s="513">
        <v>0</v>
      </c>
      <c r="I546" s="513">
        <v>0</v>
      </c>
      <c r="J546" s="513">
        <v>0</v>
      </c>
      <c r="K546" s="513">
        <v>0</v>
      </c>
      <c r="L546" s="513">
        <v>0</v>
      </c>
      <c r="M546" s="513">
        <v>0</v>
      </c>
      <c r="N546" s="513">
        <v>0</v>
      </c>
      <c r="O546" s="513">
        <v>0</v>
      </c>
      <c r="P546" s="513">
        <v>0</v>
      </c>
      <c r="Q546" s="513">
        <v>0</v>
      </c>
      <c r="R546" s="513">
        <v>0</v>
      </c>
      <c r="S546" s="513">
        <v>0</v>
      </c>
      <c r="T546" s="513">
        <v>0</v>
      </c>
      <c r="U546" s="513">
        <v>0</v>
      </c>
      <c r="V546" s="513">
        <v>0</v>
      </c>
      <c r="W546" s="513">
        <v>0</v>
      </c>
      <c r="X546" s="513">
        <v>0</v>
      </c>
      <c r="Y546" s="513">
        <v>0</v>
      </c>
      <c r="Z546" s="513">
        <v>0</v>
      </c>
      <c r="AA546" s="513">
        <v>0</v>
      </c>
      <c r="AB546" s="513">
        <v>0</v>
      </c>
      <c r="AC546" s="513">
        <v>0</v>
      </c>
      <c r="AD546" s="513">
        <v>0</v>
      </c>
      <c r="AE546" s="513">
        <v>0</v>
      </c>
      <c r="AF546" s="513">
        <v>0</v>
      </c>
      <c r="AG546" s="513">
        <v>0</v>
      </c>
      <c r="AH546" s="276">
        <v>0</v>
      </c>
      <c r="AI546" s="276">
        <v>0</v>
      </c>
      <c r="AJ546" s="276">
        <v>0</v>
      </c>
      <c r="AK546" s="276">
        <v>0</v>
      </c>
      <c r="AL546" s="276">
        <v>0</v>
      </c>
      <c r="AM546" s="276">
        <v>0</v>
      </c>
      <c r="AN546" s="276">
        <v>0</v>
      </c>
      <c r="AO546" s="276">
        <v>0</v>
      </c>
      <c r="AP546" s="276">
        <v>0</v>
      </c>
      <c r="AQ546" s="276">
        <v>0</v>
      </c>
      <c r="AR546" s="98"/>
    </row>
    <row r="547" spans="1:44" s="48" customFormat="1" x14ac:dyDescent="0.25">
      <c r="A547" s="274">
        <v>6</v>
      </c>
      <c r="B547" s="275" t="s">
        <v>469</v>
      </c>
      <c r="C547" s="274">
        <v>0</v>
      </c>
      <c r="D547" s="513">
        <v>0</v>
      </c>
      <c r="E547" s="513">
        <v>0</v>
      </c>
      <c r="F547" s="513">
        <v>0</v>
      </c>
      <c r="G547" s="513">
        <v>0</v>
      </c>
      <c r="H547" s="513">
        <v>0</v>
      </c>
      <c r="I547" s="513">
        <v>0</v>
      </c>
      <c r="J547" s="513">
        <v>0</v>
      </c>
      <c r="K547" s="513">
        <v>0</v>
      </c>
      <c r="L547" s="513">
        <v>0</v>
      </c>
      <c r="M547" s="513">
        <v>0</v>
      </c>
      <c r="N547" s="513">
        <v>0</v>
      </c>
      <c r="O547" s="513">
        <v>0</v>
      </c>
      <c r="P547" s="513">
        <v>0</v>
      </c>
      <c r="Q547" s="513">
        <v>0</v>
      </c>
      <c r="R547" s="513">
        <v>0</v>
      </c>
      <c r="S547" s="513">
        <v>0</v>
      </c>
      <c r="T547" s="513">
        <v>0</v>
      </c>
      <c r="U547" s="513">
        <v>0</v>
      </c>
      <c r="V547" s="513">
        <v>0</v>
      </c>
      <c r="W547" s="513">
        <v>0</v>
      </c>
      <c r="X547" s="513">
        <v>0</v>
      </c>
      <c r="Y547" s="513">
        <v>0</v>
      </c>
      <c r="Z547" s="513">
        <v>0</v>
      </c>
      <c r="AA547" s="513">
        <v>0</v>
      </c>
      <c r="AB547" s="513">
        <v>0</v>
      </c>
      <c r="AC547" s="513">
        <v>0</v>
      </c>
      <c r="AD547" s="513">
        <v>0</v>
      </c>
      <c r="AE547" s="513">
        <v>0</v>
      </c>
      <c r="AF547" s="513">
        <v>0</v>
      </c>
      <c r="AG547" s="513">
        <v>0</v>
      </c>
      <c r="AH547" s="276">
        <v>0</v>
      </c>
      <c r="AI547" s="276">
        <v>0</v>
      </c>
      <c r="AJ547" s="276">
        <v>0</v>
      </c>
      <c r="AK547" s="276">
        <v>0</v>
      </c>
      <c r="AL547" s="276">
        <v>0</v>
      </c>
      <c r="AM547" s="276">
        <v>0</v>
      </c>
      <c r="AN547" s="276">
        <v>0</v>
      </c>
      <c r="AO547" s="276">
        <v>0</v>
      </c>
      <c r="AP547" s="276">
        <v>0</v>
      </c>
      <c r="AQ547" s="276">
        <v>0</v>
      </c>
      <c r="AR547" s="98"/>
    </row>
    <row r="548" spans="1:44" s="48" customFormat="1" x14ac:dyDescent="0.25">
      <c r="A548" s="274">
        <v>7</v>
      </c>
      <c r="B548" s="275" t="s">
        <v>470</v>
      </c>
      <c r="C548" s="274">
        <v>0</v>
      </c>
      <c r="D548" s="513">
        <v>2.1385359893702525</v>
      </c>
      <c r="E548" s="513">
        <v>0.26891114629730162</v>
      </c>
      <c r="F548" s="513">
        <v>0.61276587521138881</v>
      </c>
      <c r="G548" s="513">
        <v>0.96394143202378735</v>
      </c>
      <c r="H548" s="513">
        <v>0.2929175358377748</v>
      </c>
      <c r="I548" s="513">
        <v>0.156</v>
      </c>
      <c r="J548" s="513">
        <v>0.156</v>
      </c>
      <c r="K548" s="513">
        <v>0</v>
      </c>
      <c r="L548" s="513">
        <v>0</v>
      </c>
      <c r="M548" s="513">
        <v>0</v>
      </c>
      <c r="N548" s="513">
        <v>-1.9825359893702525</v>
      </c>
      <c r="O548" s="513">
        <v>-0.11291114629730162</v>
      </c>
      <c r="P548" s="513">
        <v>-0.61276587521138881</v>
      </c>
      <c r="Q548" s="513">
        <v>-0.96394143202378735</v>
      </c>
      <c r="R548" s="513">
        <v>-0.2929175358377748</v>
      </c>
      <c r="S548" s="513">
        <v>1.8123186350595364</v>
      </c>
      <c r="T548" s="513">
        <v>0.22789080194686584</v>
      </c>
      <c r="U548" s="513">
        <v>0.51929311458592275</v>
      </c>
      <c r="V548" s="513">
        <v>0.81689951866422661</v>
      </c>
      <c r="W548" s="513">
        <v>0.24823519986252107</v>
      </c>
      <c r="X548" s="513">
        <v>3.1460000000000008</v>
      </c>
      <c r="Y548" s="513">
        <v>0.156</v>
      </c>
      <c r="Z548" s="513">
        <v>0.36</v>
      </c>
      <c r="AA548" s="513">
        <v>1.8400000000000003</v>
      </c>
      <c r="AB548" s="513">
        <v>0.79000000000000026</v>
      </c>
      <c r="AC548" s="513">
        <v>1.3336813649404644</v>
      </c>
      <c r="AD548" s="513">
        <v>-7.189080194686584E-2</v>
      </c>
      <c r="AE548" s="513">
        <v>-0.15929311458592277</v>
      </c>
      <c r="AF548" s="513">
        <v>1.0231004813357738</v>
      </c>
      <c r="AG548" s="513">
        <v>0.54176480013747919</v>
      </c>
      <c r="AH548" s="276">
        <v>0</v>
      </c>
      <c r="AI548" s="276">
        <v>0</v>
      </c>
      <c r="AJ548" s="276">
        <v>0</v>
      </c>
      <c r="AK548" s="276">
        <v>0.81300000000000006</v>
      </c>
      <c r="AL548" s="276">
        <v>0</v>
      </c>
      <c r="AM548" s="276">
        <v>0</v>
      </c>
      <c r="AN548" s="276">
        <v>0</v>
      </c>
      <c r="AO548" s="276">
        <v>0</v>
      </c>
      <c r="AP548" s="276">
        <v>0</v>
      </c>
      <c r="AQ548" s="276">
        <v>0</v>
      </c>
      <c r="AR548" s="98"/>
    </row>
    <row r="549" spans="1:44" s="48" customFormat="1" ht="31.5" x14ac:dyDescent="0.25">
      <c r="A549" s="274">
        <v>0</v>
      </c>
      <c r="B549" s="275" t="s">
        <v>698</v>
      </c>
      <c r="C549" s="274" t="s">
        <v>389</v>
      </c>
      <c r="D549" s="513">
        <v>0.35582593351199499</v>
      </c>
      <c r="E549" s="513">
        <v>4.3406219375630765E-2</v>
      </c>
      <c r="F549" s="513">
        <v>9.8917530004473092E-2</v>
      </c>
      <c r="G549" s="513">
        <v>0.15560190568879612</v>
      </c>
      <c r="H549" s="513">
        <v>5.7900278443094949E-2</v>
      </c>
      <c r="I549" s="513">
        <v>0</v>
      </c>
      <c r="J549" s="513">
        <v>0</v>
      </c>
      <c r="K549" s="513">
        <v>0</v>
      </c>
      <c r="L549" s="513">
        <v>0</v>
      </c>
      <c r="M549" s="513">
        <v>0</v>
      </c>
      <c r="N549" s="513">
        <v>-0.35582593351199499</v>
      </c>
      <c r="O549" s="513">
        <v>-4.3406219375630765E-2</v>
      </c>
      <c r="P549" s="513">
        <v>-9.8917530004473092E-2</v>
      </c>
      <c r="Q549" s="513">
        <v>-0.15560190568879612</v>
      </c>
      <c r="R549" s="513">
        <v>-5.7900278443094949E-2</v>
      </c>
      <c r="S549" s="513">
        <v>0.30154740128135166</v>
      </c>
      <c r="T549" s="513">
        <v>3.678493167426336E-2</v>
      </c>
      <c r="U549" s="513">
        <v>8.3828415258028047E-2</v>
      </c>
      <c r="V549" s="513">
        <v>0.13186602177016621</v>
      </c>
      <c r="W549" s="513">
        <v>4.9068032578894027E-2</v>
      </c>
      <c r="X549" s="513">
        <v>0.16400000000000001</v>
      </c>
      <c r="Y549" s="513">
        <v>0</v>
      </c>
      <c r="Z549" s="513">
        <v>1.7999999999999999E-2</v>
      </c>
      <c r="AA549" s="513">
        <v>0.104</v>
      </c>
      <c r="AB549" s="513">
        <v>4.2000000000000003E-2</v>
      </c>
      <c r="AC549" s="513">
        <v>-0.13754740128135165</v>
      </c>
      <c r="AD549" s="513">
        <v>-3.678493167426336E-2</v>
      </c>
      <c r="AE549" s="513">
        <v>-6.5828415258028045E-2</v>
      </c>
      <c r="AF549" s="513">
        <v>-2.7866021770166213E-2</v>
      </c>
      <c r="AG549" s="513">
        <v>-7.0680325788940249E-3</v>
      </c>
      <c r="AH549" s="276">
        <v>0</v>
      </c>
      <c r="AI549" s="276">
        <v>0</v>
      </c>
      <c r="AJ549" s="276">
        <v>0</v>
      </c>
      <c r="AK549" s="276">
        <v>0</v>
      </c>
      <c r="AL549" s="276">
        <v>0</v>
      </c>
      <c r="AM549" s="276">
        <v>0</v>
      </c>
      <c r="AN549" s="276">
        <v>0</v>
      </c>
      <c r="AO549" s="276">
        <v>0</v>
      </c>
      <c r="AP549" s="276">
        <v>0</v>
      </c>
      <c r="AQ549" s="276">
        <v>0</v>
      </c>
      <c r="AR549" s="98"/>
    </row>
    <row r="550" spans="1:44" s="48" customFormat="1" ht="31.5" x14ac:dyDescent="0.25">
      <c r="A550" s="274">
        <v>0</v>
      </c>
      <c r="B550" s="275" t="s">
        <v>699</v>
      </c>
      <c r="C550" s="274" t="s">
        <v>389</v>
      </c>
      <c r="D550" s="513">
        <v>0.77729816142508457</v>
      </c>
      <c r="E550" s="513">
        <v>0.10285598726461496</v>
      </c>
      <c r="F550" s="513">
        <v>0.23437436541498355</v>
      </c>
      <c r="G550" s="513">
        <v>0.36868884533104773</v>
      </c>
      <c r="H550" s="513">
        <v>7.1378963414438321E-2</v>
      </c>
      <c r="I550" s="513">
        <v>0</v>
      </c>
      <c r="J550" s="513">
        <v>0</v>
      </c>
      <c r="K550" s="513">
        <v>0</v>
      </c>
      <c r="L550" s="513">
        <v>0</v>
      </c>
      <c r="M550" s="513">
        <v>0</v>
      </c>
      <c r="N550" s="513">
        <v>-0.77729816142508457</v>
      </c>
      <c r="O550" s="513">
        <v>-0.10285598726461496</v>
      </c>
      <c r="P550" s="513">
        <v>-0.23437436541498355</v>
      </c>
      <c r="Q550" s="513">
        <v>-0.36868884533104773</v>
      </c>
      <c r="R550" s="513">
        <v>-7.1378963414438321E-2</v>
      </c>
      <c r="S550" s="513">
        <v>0.658727255444987</v>
      </c>
      <c r="T550" s="513">
        <v>8.7166090902216081E-2</v>
      </c>
      <c r="U550" s="513">
        <v>0.19862234357201997</v>
      </c>
      <c r="V550" s="513">
        <v>0.31244817400936248</v>
      </c>
      <c r="W550" s="513">
        <v>6.0490646961388408E-2</v>
      </c>
      <c r="X550" s="513">
        <v>0.65300000000000002</v>
      </c>
      <c r="Y550" s="513">
        <v>0</v>
      </c>
      <c r="Z550" s="513">
        <v>6.7000000000000004E-2</v>
      </c>
      <c r="AA550" s="513">
        <v>0.30800000000000005</v>
      </c>
      <c r="AB550" s="513">
        <v>0.27800000000000002</v>
      </c>
      <c r="AC550" s="513">
        <v>-5.7272554449869784E-3</v>
      </c>
      <c r="AD550" s="513">
        <v>-8.7166090902216081E-2</v>
      </c>
      <c r="AE550" s="513">
        <v>-0.13162234357201996</v>
      </c>
      <c r="AF550" s="513">
        <v>-4.4481740093624267E-3</v>
      </c>
      <c r="AG550" s="513">
        <v>0.21750935303861163</v>
      </c>
      <c r="AH550" s="276">
        <v>0</v>
      </c>
      <c r="AI550" s="276">
        <v>0</v>
      </c>
      <c r="AJ550" s="276">
        <v>0</v>
      </c>
      <c r="AK550" s="276">
        <v>6.3E-2</v>
      </c>
      <c r="AL550" s="276">
        <v>0</v>
      </c>
      <c r="AM550" s="276">
        <v>0</v>
      </c>
      <c r="AN550" s="276">
        <v>0</v>
      </c>
      <c r="AO550" s="276">
        <v>0</v>
      </c>
      <c r="AP550" s="276">
        <v>0</v>
      </c>
      <c r="AQ550" s="276">
        <v>0</v>
      </c>
      <c r="AR550" s="98"/>
    </row>
    <row r="551" spans="1:44" s="48" customFormat="1" ht="31.5" x14ac:dyDescent="0.25">
      <c r="A551" s="274">
        <v>0</v>
      </c>
      <c r="B551" s="275" t="s">
        <v>700</v>
      </c>
      <c r="C551" s="274" t="s">
        <v>389</v>
      </c>
      <c r="D551" s="513">
        <v>1.0054118944331731</v>
      </c>
      <c r="E551" s="513">
        <v>0.12264893965705592</v>
      </c>
      <c r="F551" s="513">
        <v>0.27947397979193217</v>
      </c>
      <c r="G551" s="513">
        <v>0.4396506810039435</v>
      </c>
      <c r="H551" s="513">
        <v>0.16363829398024157</v>
      </c>
      <c r="I551" s="513">
        <v>0</v>
      </c>
      <c r="J551" s="513">
        <v>0</v>
      </c>
      <c r="K551" s="513">
        <v>0</v>
      </c>
      <c r="L551" s="513">
        <v>0</v>
      </c>
      <c r="M551" s="513">
        <v>0</v>
      </c>
      <c r="N551" s="513">
        <v>-1.0054118944331731</v>
      </c>
      <c r="O551" s="513">
        <v>-0.12264893965705592</v>
      </c>
      <c r="P551" s="513">
        <v>-0.27947397979193217</v>
      </c>
      <c r="Q551" s="513">
        <v>-0.4396506810039435</v>
      </c>
      <c r="R551" s="513">
        <v>-0.16363829398024157</v>
      </c>
      <c r="S551" s="513">
        <v>0.85204397833319767</v>
      </c>
      <c r="T551" s="513">
        <v>0.10393977937038638</v>
      </c>
      <c r="U551" s="513">
        <v>0.23684235575587473</v>
      </c>
      <c r="V551" s="513">
        <v>0.37258532288469792</v>
      </c>
      <c r="W551" s="513">
        <v>0.13867652032223862</v>
      </c>
      <c r="X551" s="513">
        <v>0.17</v>
      </c>
      <c r="Y551" s="513">
        <v>0</v>
      </c>
      <c r="Z551" s="513">
        <v>4.0000000000000001E-3</v>
      </c>
      <c r="AA551" s="513">
        <v>8.5000000000000006E-2</v>
      </c>
      <c r="AB551" s="513">
        <v>8.1000000000000003E-2</v>
      </c>
      <c r="AC551" s="513">
        <v>-0.68204397833319763</v>
      </c>
      <c r="AD551" s="513">
        <v>-0.10393977937038638</v>
      </c>
      <c r="AE551" s="513">
        <v>-0.23284235575587472</v>
      </c>
      <c r="AF551" s="513">
        <v>-0.2875853228846979</v>
      </c>
      <c r="AG551" s="513">
        <v>-5.767652032223862E-2</v>
      </c>
      <c r="AH551" s="276">
        <v>0</v>
      </c>
      <c r="AI551" s="276">
        <v>0</v>
      </c>
      <c r="AJ551" s="276">
        <v>0</v>
      </c>
      <c r="AK551" s="276">
        <v>0.1</v>
      </c>
      <c r="AL551" s="276">
        <v>0</v>
      </c>
      <c r="AM551" s="276">
        <v>0</v>
      </c>
      <c r="AN551" s="276">
        <v>0</v>
      </c>
      <c r="AO551" s="276">
        <v>0</v>
      </c>
      <c r="AP551" s="276">
        <v>0</v>
      </c>
      <c r="AQ551" s="276">
        <v>0</v>
      </c>
      <c r="AR551" s="98"/>
    </row>
    <row r="552" spans="1:44" s="48" customFormat="1" ht="47.25" x14ac:dyDescent="0.25">
      <c r="A552" s="274">
        <v>0</v>
      </c>
      <c r="B552" s="275" t="s">
        <v>912</v>
      </c>
      <c r="C552" s="274" t="s">
        <v>389</v>
      </c>
      <c r="D552" s="513">
        <v>0</v>
      </c>
      <c r="E552" s="513">
        <v>0</v>
      </c>
      <c r="F552" s="513">
        <v>0</v>
      </c>
      <c r="G552" s="513">
        <v>0</v>
      </c>
      <c r="H552" s="513">
        <v>0</v>
      </c>
      <c r="I552" s="513">
        <v>0</v>
      </c>
      <c r="J552" s="513">
        <v>0</v>
      </c>
      <c r="K552" s="513">
        <v>0</v>
      </c>
      <c r="L552" s="513">
        <v>0</v>
      </c>
      <c r="M552" s="513">
        <v>0</v>
      </c>
      <c r="N552" s="513">
        <v>0</v>
      </c>
      <c r="O552" s="513">
        <v>0</v>
      </c>
      <c r="P552" s="513">
        <v>0</v>
      </c>
      <c r="Q552" s="513">
        <v>0</v>
      </c>
      <c r="R552" s="513">
        <v>0</v>
      </c>
      <c r="S552" s="513">
        <v>0</v>
      </c>
      <c r="T552" s="513">
        <v>0</v>
      </c>
      <c r="U552" s="513">
        <v>0</v>
      </c>
      <c r="V552" s="513">
        <v>0</v>
      </c>
      <c r="W552" s="513">
        <v>0</v>
      </c>
      <c r="X552" s="513">
        <v>0.34399999999999997</v>
      </c>
      <c r="Y552" s="513">
        <v>0</v>
      </c>
      <c r="Z552" s="513">
        <v>0.03</v>
      </c>
      <c r="AA552" s="513">
        <v>0.30099999999999999</v>
      </c>
      <c r="AB552" s="513">
        <v>1.2999999999999999E-2</v>
      </c>
      <c r="AC552" s="513">
        <v>0.34399999999999997</v>
      </c>
      <c r="AD552" s="513">
        <v>0</v>
      </c>
      <c r="AE552" s="513">
        <v>0.03</v>
      </c>
      <c r="AF552" s="513">
        <v>0.30099999999999999</v>
      </c>
      <c r="AG552" s="513">
        <v>1.2999999999999999E-2</v>
      </c>
      <c r="AH552" s="276">
        <v>2015</v>
      </c>
      <c r="AI552" s="276">
        <v>0</v>
      </c>
      <c r="AJ552" s="276">
        <v>0</v>
      </c>
      <c r="AK552" s="276">
        <v>0.25</v>
      </c>
      <c r="AL552" s="276">
        <v>0</v>
      </c>
      <c r="AM552" s="276">
        <v>0</v>
      </c>
      <c r="AN552" s="276">
        <v>0</v>
      </c>
      <c r="AO552" s="276">
        <v>0</v>
      </c>
      <c r="AP552" s="276">
        <v>0</v>
      </c>
      <c r="AQ552" s="276">
        <v>0</v>
      </c>
      <c r="AR552" s="98"/>
    </row>
    <row r="553" spans="1:44" s="48" customFormat="1" ht="94.5" x14ac:dyDescent="0.25">
      <c r="A553" s="274">
        <v>0</v>
      </c>
      <c r="B553" s="275" t="s">
        <v>1048</v>
      </c>
      <c r="C553" s="274" t="s">
        <v>389</v>
      </c>
      <c r="D553" s="513">
        <v>0</v>
      </c>
      <c r="E553" s="513">
        <v>0</v>
      </c>
      <c r="F553" s="513">
        <v>0</v>
      </c>
      <c r="G553" s="513">
        <v>0</v>
      </c>
      <c r="H553" s="513">
        <v>0</v>
      </c>
      <c r="I553" s="513">
        <v>0</v>
      </c>
      <c r="J553" s="513">
        <v>0</v>
      </c>
      <c r="K553" s="513">
        <v>0</v>
      </c>
      <c r="L553" s="513">
        <v>0</v>
      </c>
      <c r="M553" s="513">
        <v>0</v>
      </c>
      <c r="N553" s="513">
        <v>0</v>
      </c>
      <c r="O553" s="513">
        <v>0</v>
      </c>
      <c r="P553" s="513">
        <v>0</v>
      </c>
      <c r="Q553" s="513">
        <v>0</v>
      </c>
      <c r="R553" s="513">
        <v>0</v>
      </c>
      <c r="S553" s="513">
        <v>0</v>
      </c>
      <c r="T553" s="513">
        <v>0</v>
      </c>
      <c r="U553" s="513">
        <v>0</v>
      </c>
      <c r="V553" s="513">
        <v>0</v>
      </c>
      <c r="W553" s="513">
        <v>0</v>
      </c>
      <c r="X553" s="513">
        <v>0.45400000000000001</v>
      </c>
      <c r="Y553" s="513">
        <v>0</v>
      </c>
      <c r="Z553" s="513">
        <v>0.14600000000000002</v>
      </c>
      <c r="AA553" s="513">
        <v>0.14000000000000001</v>
      </c>
      <c r="AB553" s="513">
        <v>0.16799999999999998</v>
      </c>
      <c r="AC553" s="513">
        <v>0.45400000000000001</v>
      </c>
      <c r="AD553" s="513">
        <v>0</v>
      </c>
      <c r="AE553" s="513">
        <v>0.14600000000000002</v>
      </c>
      <c r="AF553" s="513">
        <v>0.14000000000000001</v>
      </c>
      <c r="AG553" s="513">
        <v>0.16799999999999998</v>
      </c>
      <c r="AH553" s="276">
        <v>0</v>
      </c>
      <c r="AI553" s="276">
        <v>0</v>
      </c>
      <c r="AJ553" s="276">
        <v>0</v>
      </c>
      <c r="AK553" s="276">
        <v>0</v>
      </c>
      <c r="AL553" s="276">
        <v>0</v>
      </c>
      <c r="AM553" s="276">
        <v>0</v>
      </c>
      <c r="AN553" s="276">
        <v>0</v>
      </c>
      <c r="AO553" s="276">
        <v>0</v>
      </c>
      <c r="AP553" s="276">
        <v>0</v>
      </c>
      <c r="AQ553" s="276">
        <v>0</v>
      </c>
      <c r="AR553" s="98"/>
    </row>
    <row r="554" spans="1:44" s="48" customFormat="1" ht="78.75" x14ac:dyDescent="0.25">
      <c r="A554" s="274">
        <v>0</v>
      </c>
      <c r="B554" s="275" t="s">
        <v>1049</v>
      </c>
      <c r="C554" s="274" t="s">
        <v>389</v>
      </c>
      <c r="D554" s="513">
        <v>0</v>
      </c>
      <c r="E554" s="513">
        <v>0</v>
      </c>
      <c r="F554" s="513">
        <v>0</v>
      </c>
      <c r="G554" s="513">
        <v>0</v>
      </c>
      <c r="H554" s="513">
        <v>0</v>
      </c>
      <c r="I554" s="513">
        <v>0</v>
      </c>
      <c r="J554" s="513">
        <v>0</v>
      </c>
      <c r="K554" s="513">
        <v>0</v>
      </c>
      <c r="L554" s="513">
        <v>0</v>
      </c>
      <c r="M554" s="513">
        <v>0</v>
      </c>
      <c r="N554" s="513">
        <v>0</v>
      </c>
      <c r="O554" s="513">
        <v>0</v>
      </c>
      <c r="P554" s="513">
        <v>0</v>
      </c>
      <c r="Q554" s="513">
        <v>0</v>
      </c>
      <c r="R554" s="513">
        <v>0</v>
      </c>
      <c r="S554" s="513">
        <v>0</v>
      </c>
      <c r="T554" s="513">
        <v>0</v>
      </c>
      <c r="U554" s="513">
        <v>0</v>
      </c>
      <c r="V554" s="513">
        <v>0</v>
      </c>
      <c r="W554" s="513">
        <v>0</v>
      </c>
      <c r="X554" s="513">
        <v>0.158</v>
      </c>
      <c r="Y554" s="513">
        <v>0</v>
      </c>
      <c r="Z554" s="513">
        <v>3.6999999999999998E-2</v>
      </c>
      <c r="AA554" s="513">
        <v>8.2000000000000003E-2</v>
      </c>
      <c r="AB554" s="513">
        <v>3.9E-2</v>
      </c>
      <c r="AC554" s="513">
        <v>0.158</v>
      </c>
      <c r="AD554" s="513">
        <v>0</v>
      </c>
      <c r="AE554" s="513">
        <v>3.6999999999999998E-2</v>
      </c>
      <c r="AF554" s="513">
        <v>8.2000000000000003E-2</v>
      </c>
      <c r="AG554" s="513">
        <v>3.9E-2</v>
      </c>
      <c r="AH554" s="276">
        <v>0</v>
      </c>
      <c r="AI554" s="276">
        <v>0</v>
      </c>
      <c r="AJ554" s="276">
        <v>0</v>
      </c>
      <c r="AK554" s="276">
        <v>0</v>
      </c>
      <c r="AL554" s="276">
        <v>0</v>
      </c>
      <c r="AM554" s="276">
        <v>0</v>
      </c>
      <c r="AN554" s="276">
        <v>0</v>
      </c>
      <c r="AO554" s="276">
        <v>0</v>
      </c>
      <c r="AP554" s="276">
        <v>0</v>
      </c>
      <c r="AQ554" s="276">
        <v>0</v>
      </c>
      <c r="AR554" s="98"/>
    </row>
    <row r="555" spans="1:44" s="48" customFormat="1" ht="63" x14ac:dyDescent="0.25">
      <c r="A555" s="274">
        <v>0</v>
      </c>
      <c r="B555" s="275" t="s">
        <v>1050</v>
      </c>
      <c r="C555" s="274" t="s">
        <v>389</v>
      </c>
      <c r="D555" s="513">
        <v>0</v>
      </c>
      <c r="E555" s="513">
        <v>0</v>
      </c>
      <c r="F555" s="513">
        <v>0</v>
      </c>
      <c r="G555" s="513">
        <v>0</v>
      </c>
      <c r="H555" s="513">
        <v>0</v>
      </c>
      <c r="I555" s="513">
        <v>0</v>
      </c>
      <c r="J555" s="513">
        <v>0</v>
      </c>
      <c r="K555" s="513">
        <v>0</v>
      </c>
      <c r="L555" s="513">
        <v>0</v>
      </c>
      <c r="M555" s="513">
        <v>0</v>
      </c>
      <c r="N555" s="513">
        <v>0</v>
      </c>
      <c r="O555" s="513">
        <v>0</v>
      </c>
      <c r="P555" s="513">
        <v>0</v>
      </c>
      <c r="Q555" s="513">
        <v>0</v>
      </c>
      <c r="R555" s="513">
        <v>0</v>
      </c>
      <c r="S555" s="513">
        <v>0</v>
      </c>
      <c r="T555" s="513">
        <v>0</v>
      </c>
      <c r="U555" s="513">
        <v>0</v>
      </c>
      <c r="V555" s="513">
        <v>0</v>
      </c>
      <c r="W555" s="513">
        <v>0</v>
      </c>
      <c r="X555" s="513">
        <v>0.16000000000000003</v>
      </c>
      <c r="Y555" s="513">
        <v>0</v>
      </c>
      <c r="Z555" s="513">
        <v>6.0000000000000001E-3</v>
      </c>
      <c r="AA555" s="513">
        <v>0.14000000000000001</v>
      </c>
      <c r="AB555" s="513">
        <v>1.4E-2</v>
      </c>
      <c r="AC555" s="513">
        <v>0.16000000000000003</v>
      </c>
      <c r="AD555" s="513">
        <v>0</v>
      </c>
      <c r="AE555" s="513">
        <v>6.0000000000000001E-3</v>
      </c>
      <c r="AF555" s="513">
        <v>0.14000000000000001</v>
      </c>
      <c r="AG555" s="513">
        <v>1.4E-2</v>
      </c>
      <c r="AH555" s="276">
        <v>0</v>
      </c>
      <c r="AI555" s="276">
        <v>0</v>
      </c>
      <c r="AJ555" s="276">
        <v>0</v>
      </c>
      <c r="AK555" s="276">
        <v>0</v>
      </c>
      <c r="AL555" s="276">
        <v>0</v>
      </c>
      <c r="AM555" s="276">
        <v>0</v>
      </c>
      <c r="AN555" s="276">
        <v>0</v>
      </c>
      <c r="AO555" s="276">
        <v>0</v>
      </c>
      <c r="AP555" s="276">
        <v>0</v>
      </c>
      <c r="AQ555" s="276">
        <v>0</v>
      </c>
      <c r="AR555" s="98"/>
    </row>
    <row r="556" spans="1:44" s="48" customFormat="1" ht="63" x14ac:dyDescent="0.25">
      <c r="A556" s="274">
        <v>0</v>
      </c>
      <c r="B556" s="275" t="s">
        <v>1051</v>
      </c>
      <c r="C556" s="274" t="s">
        <v>389</v>
      </c>
      <c r="D556" s="513">
        <v>0</v>
      </c>
      <c r="E556" s="513">
        <v>0</v>
      </c>
      <c r="F556" s="513">
        <v>0</v>
      </c>
      <c r="G556" s="513">
        <v>0</v>
      </c>
      <c r="H556" s="513">
        <v>0</v>
      </c>
      <c r="I556" s="513">
        <v>0</v>
      </c>
      <c r="J556" s="513">
        <v>0</v>
      </c>
      <c r="K556" s="513">
        <v>0</v>
      </c>
      <c r="L556" s="513">
        <v>0</v>
      </c>
      <c r="M556" s="513">
        <v>0</v>
      </c>
      <c r="N556" s="513">
        <v>0</v>
      </c>
      <c r="O556" s="513">
        <v>0</v>
      </c>
      <c r="P556" s="513">
        <v>0</v>
      </c>
      <c r="Q556" s="513">
        <v>0</v>
      </c>
      <c r="R556" s="513">
        <v>0</v>
      </c>
      <c r="S556" s="513">
        <v>0</v>
      </c>
      <c r="T556" s="513">
        <v>0</v>
      </c>
      <c r="U556" s="513">
        <v>0</v>
      </c>
      <c r="V556" s="513">
        <v>0</v>
      </c>
      <c r="W556" s="513">
        <v>0</v>
      </c>
      <c r="X556" s="513">
        <v>0.19900000000000001</v>
      </c>
      <c r="Y556" s="513">
        <v>0</v>
      </c>
      <c r="Z556" s="513">
        <v>6.0000000000000001E-3</v>
      </c>
      <c r="AA556" s="513">
        <v>0.14000000000000001</v>
      </c>
      <c r="AB556" s="513">
        <v>5.2999999999999999E-2</v>
      </c>
      <c r="AC556" s="513">
        <v>0.19900000000000001</v>
      </c>
      <c r="AD556" s="513">
        <v>0</v>
      </c>
      <c r="AE556" s="513">
        <v>6.0000000000000001E-3</v>
      </c>
      <c r="AF556" s="513">
        <v>0.14000000000000001</v>
      </c>
      <c r="AG556" s="513">
        <v>5.2999999999999999E-2</v>
      </c>
      <c r="AH556" s="276">
        <v>0</v>
      </c>
      <c r="AI556" s="276">
        <v>0</v>
      </c>
      <c r="AJ556" s="276">
        <v>0</v>
      </c>
      <c r="AK556" s="276">
        <v>0</v>
      </c>
      <c r="AL556" s="276">
        <v>0</v>
      </c>
      <c r="AM556" s="276">
        <v>0</v>
      </c>
      <c r="AN556" s="276">
        <v>0</v>
      </c>
      <c r="AO556" s="276">
        <v>0</v>
      </c>
      <c r="AP556" s="276">
        <v>0</v>
      </c>
      <c r="AQ556" s="276">
        <v>0</v>
      </c>
      <c r="AR556" s="98"/>
    </row>
    <row r="557" spans="1:44" s="48" customFormat="1" ht="78.75" x14ac:dyDescent="0.25">
      <c r="A557" s="274">
        <v>0</v>
      </c>
      <c r="B557" s="275" t="s">
        <v>1052</v>
      </c>
      <c r="C557" s="274" t="s">
        <v>389</v>
      </c>
      <c r="D557" s="513">
        <v>0</v>
      </c>
      <c r="E557" s="513">
        <v>0</v>
      </c>
      <c r="F557" s="513">
        <v>0</v>
      </c>
      <c r="G557" s="513">
        <v>0</v>
      </c>
      <c r="H557" s="513">
        <v>0</v>
      </c>
      <c r="I557" s="513">
        <v>0</v>
      </c>
      <c r="J557" s="513">
        <v>0</v>
      </c>
      <c r="K557" s="513">
        <v>0</v>
      </c>
      <c r="L557" s="513">
        <v>0</v>
      </c>
      <c r="M557" s="513">
        <v>0</v>
      </c>
      <c r="N557" s="513">
        <v>0</v>
      </c>
      <c r="O557" s="513">
        <v>0</v>
      </c>
      <c r="P557" s="513">
        <v>0</v>
      </c>
      <c r="Q557" s="513">
        <v>0</v>
      </c>
      <c r="R557" s="513">
        <v>0</v>
      </c>
      <c r="S557" s="513">
        <v>0</v>
      </c>
      <c r="T557" s="513">
        <v>0</v>
      </c>
      <c r="U557" s="513">
        <v>0</v>
      </c>
      <c r="V557" s="513">
        <v>0</v>
      </c>
      <c r="W557" s="513">
        <v>0</v>
      </c>
      <c r="X557" s="513">
        <v>0.14200000000000002</v>
      </c>
      <c r="Y557" s="513">
        <v>0</v>
      </c>
      <c r="Z557" s="513">
        <v>6.0000000000000001E-3</v>
      </c>
      <c r="AA557" s="513">
        <v>0.109</v>
      </c>
      <c r="AB557" s="513">
        <v>2.7E-2</v>
      </c>
      <c r="AC557" s="513">
        <v>0.14200000000000002</v>
      </c>
      <c r="AD557" s="513">
        <v>0</v>
      </c>
      <c r="AE557" s="513">
        <v>6.0000000000000001E-3</v>
      </c>
      <c r="AF557" s="513">
        <v>0.109</v>
      </c>
      <c r="AG557" s="513">
        <v>2.7E-2</v>
      </c>
      <c r="AH557" s="276">
        <v>0</v>
      </c>
      <c r="AI557" s="276">
        <v>0</v>
      </c>
      <c r="AJ557" s="276">
        <v>0</v>
      </c>
      <c r="AK557" s="276">
        <v>0</v>
      </c>
      <c r="AL557" s="276">
        <v>0</v>
      </c>
      <c r="AM557" s="276">
        <v>0</v>
      </c>
      <c r="AN557" s="276">
        <v>0</v>
      </c>
      <c r="AO557" s="276">
        <v>0</v>
      </c>
      <c r="AP557" s="276">
        <v>0</v>
      </c>
      <c r="AQ557" s="276">
        <v>0</v>
      </c>
      <c r="AR557" s="98"/>
    </row>
    <row r="558" spans="1:44" s="48" customFormat="1" ht="63" x14ac:dyDescent="0.25">
      <c r="A558" s="274">
        <v>0</v>
      </c>
      <c r="B558" s="275" t="s">
        <v>1053</v>
      </c>
      <c r="C558" s="274" t="s">
        <v>389</v>
      </c>
      <c r="D558" s="513">
        <v>0</v>
      </c>
      <c r="E558" s="513">
        <v>0</v>
      </c>
      <c r="F558" s="513">
        <v>0</v>
      </c>
      <c r="G558" s="513">
        <v>0</v>
      </c>
      <c r="H558" s="513">
        <v>0</v>
      </c>
      <c r="I558" s="513">
        <v>0</v>
      </c>
      <c r="J558" s="513">
        <v>0</v>
      </c>
      <c r="K558" s="513">
        <v>0</v>
      </c>
      <c r="L558" s="513">
        <v>0</v>
      </c>
      <c r="M558" s="513">
        <v>0</v>
      </c>
      <c r="N558" s="513">
        <v>0</v>
      </c>
      <c r="O558" s="513">
        <v>0</v>
      </c>
      <c r="P558" s="513">
        <v>0</v>
      </c>
      <c r="Q558" s="513">
        <v>0</v>
      </c>
      <c r="R558" s="513">
        <v>0</v>
      </c>
      <c r="S558" s="513">
        <v>0</v>
      </c>
      <c r="T558" s="513">
        <v>0</v>
      </c>
      <c r="U558" s="513">
        <v>0</v>
      </c>
      <c r="V558" s="513">
        <v>0</v>
      </c>
      <c r="W558" s="513">
        <v>0</v>
      </c>
      <c r="X558" s="513">
        <v>0.16300000000000001</v>
      </c>
      <c r="Y558" s="513">
        <v>0</v>
      </c>
      <c r="Z558" s="513">
        <v>6.0000000000000001E-3</v>
      </c>
      <c r="AA558" s="513">
        <v>0.109</v>
      </c>
      <c r="AB558" s="513">
        <v>4.8000000000000001E-2</v>
      </c>
      <c r="AC558" s="513">
        <v>0.16300000000000001</v>
      </c>
      <c r="AD558" s="513">
        <v>0</v>
      </c>
      <c r="AE558" s="513">
        <v>6.0000000000000001E-3</v>
      </c>
      <c r="AF558" s="513">
        <v>0.109</v>
      </c>
      <c r="AG558" s="513">
        <v>4.8000000000000001E-2</v>
      </c>
      <c r="AH558" s="276">
        <v>0</v>
      </c>
      <c r="AI558" s="276">
        <v>0</v>
      </c>
      <c r="AJ558" s="276">
        <v>0</v>
      </c>
      <c r="AK558" s="276">
        <v>0</v>
      </c>
      <c r="AL558" s="276">
        <v>0</v>
      </c>
      <c r="AM558" s="276">
        <v>0</v>
      </c>
      <c r="AN558" s="276">
        <v>0</v>
      </c>
      <c r="AO558" s="276">
        <v>0</v>
      </c>
      <c r="AP558" s="276">
        <v>0</v>
      </c>
      <c r="AQ558" s="276">
        <v>0</v>
      </c>
      <c r="AR558" s="98"/>
    </row>
    <row r="559" spans="1:44" s="48" customFormat="1" ht="78.75" x14ac:dyDescent="0.25">
      <c r="A559" s="274">
        <v>0</v>
      </c>
      <c r="B559" s="275" t="s">
        <v>1054</v>
      </c>
      <c r="C559" s="274" t="s">
        <v>389</v>
      </c>
      <c r="D559" s="513">
        <v>0</v>
      </c>
      <c r="E559" s="513">
        <v>0</v>
      </c>
      <c r="F559" s="513">
        <v>0</v>
      </c>
      <c r="G559" s="513">
        <v>0</v>
      </c>
      <c r="H559" s="513">
        <v>0</v>
      </c>
      <c r="I559" s="513">
        <v>0</v>
      </c>
      <c r="J559" s="513">
        <v>0</v>
      </c>
      <c r="K559" s="513">
        <v>0</v>
      </c>
      <c r="L559" s="513">
        <v>0</v>
      </c>
      <c r="M559" s="513">
        <v>0</v>
      </c>
      <c r="N559" s="513">
        <v>0</v>
      </c>
      <c r="O559" s="513">
        <v>0</v>
      </c>
      <c r="P559" s="513">
        <v>0</v>
      </c>
      <c r="Q559" s="513">
        <v>0</v>
      </c>
      <c r="R559" s="513">
        <v>0</v>
      </c>
      <c r="S559" s="513">
        <v>0</v>
      </c>
      <c r="T559" s="513">
        <v>0</v>
      </c>
      <c r="U559" s="513">
        <v>0</v>
      </c>
      <c r="V559" s="513">
        <v>0</v>
      </c>
      <c r="W559" s="513">
        <v>0</v>
      </c>
      <c r="X559" s="513">
        <v>0.38300000000000001</v>
      </c>
      <c r="Y559" s="513">
        <v>0</v>
      </c>
      <c r="Z559" s="513">
        <v>3.4000000000000002E-2</v>
      </c>
      <c r="AA559" s="513">
        <v>0.32200000000000001</v>
      </c>
      <c r="AB559" s="513">
        <v>2.7E-2</v>
      </c>
      <c r="AC559" s="513">
        <v>0.38300000000000001</v>
      </c>
      <c r="AD559" s="513">
        <v>0</v>
      </c>
      <c r="AE559" s="513">
        <v>3.4000000000000002E-2</v>
      </c>
      <c r="AF559" s="513">
        <v>0.32200000000000001</v>
      </c>
      <c r="AG559" s="513">
        <v>2.7E-2</v>
      </c>
      <c r="AH559" s="276">
        <v>2015</v>
      </c>
      <c r="AI559" s="276">
        <v>0</v>
      </c>
      <c r="AJ559" s="276">
        <v>0</v>
      </c>
      <c r="AK559" s="276">
        <v>0.4</v>
      </c>
      <c r="AL559" s="276">
        <v>0</v>
      </c>
      <c r="AM559" s="276">
        <v>0</v>
      </c>
      <c r="AN559" s="276">
        <v>0</v>
      </c>
      <c r="AO559" s="276">
        <v>0</v>
      </c>
      <c r="AP559" s="276">
        <v>0</v>
      </c>
      <c r="AQ559" s="276">
        <v>0</v>
      </c>
      <c r="AR559" s="98"/>
    </row>
    <row r="560" spans="1:44" s="48" customFormat="1" ht="31.5" x14ac:dyDescent="0.25">
      <c r="A560" s="274">
        <v>0</v>
      </c>
      <c r="B560" s="275" t="s">
        <v>701</v>
      </c>
      <c r="C560" s="274" t="s">
        <v>389</v>
      </c>
      <c r="D560" s="513">
        <v>0</v>
      </c>
      <c r="E560" s="513">
        <v>0</v>
      </c>
      <c r="F560" s="513">
        <v>0</v>
      </c>
      <c r="G560" s="513">
        <v>0</v>
      </c>
      <c r="H560" s="513">
        <v>0</v>
      </c>
      <c r="I560" s="513">
        <v>0.156</v>
      </c>
      <c r="J560" s="513">
        <v>0.156</v>
      </c>
      <c r="K560" s="513">
        <v>0</v>
      </c>
      <c r="L560" s="513">
        <v>0</v>
      </c>
      <c r="M560" s="513">
        <v>0</v>
      </c>
      <c r="N560" s="513">
        <v>0.156</v>
      </c>
      <c r="O560" s="513">
        <v>0.156</v>
      </c>
      <c r="P560" s="513">
        <v>0</v>
      </c>
      <c r="Q560" s="513">
        <v>0</v>
      </c>
      <c r="R560" s="513">
        <v>0</v>
      </c>
      <c r="S560" s="513">
        <v>0</v>
      </c>
      <c r="T560" s="513">
        <v>0</v>
      </c>
      <c r="U560" s="513">
        <v>0</v>
      </c>
      <c r="V560" s="513">
        <v>0</v>
      </c>
      <c r="W560" s="513">
        <v>0</v>
      </c>
      <c r="X560" s="513">
        <v>0.156</v>
      </c>
      <c r="Y560" s="513">
        <v>0.156</v>
      </c>
      <c r="Z560" s="513">
        <v>0</v>
      </c>
      <c r="AA560" s="513">
        <v>0</v>
      </c>
      <c r="AB560" s="513">
        <v>0</v>
      </c>
      <c r="AC560" s="513">
        <v>0.156</v>
      </c>
      <c r="AD560" s="513">
        <v>0.156</v>
      </c>
      <c r="AE560" s="513">
        <v>0</v>
      </c>
      <c r="AF560" s="513">
        <v>0</v>
      </c>
      <c r="AG560" s="513">
        <v>0</v>
      </c>
      <c r="AH560" s="276">
        <v>0</v>
      </c>
      <c r="AI560" s="276">
        <v>0</v>
      </c>
      <c r="AJ560" s="276">
        <v>0</v>
      </c>
      <c r="AK560" s="276">
        <v>0</v>
      </c>
      <c r="AL560" s="276">
        <v>0</v>
      </c>
      <c r="AM560" s="276">
        <v>0</v>
      </c>
      <c r="AN560" s="276">
        <v>0</v>
      </c>
      <c r="AO560" s="276">
        <v>0</v>
      </c>
      <c r="AP560" s="276">
        <v>0</v>
      </c>
      <c r="AQ560" s="276">
        <v>0</v>
      </c>
      <c r="AR560" s="98"/>
    </row>
    <row r="561" spans="1:44" s="48" customFormat="1" x14ac:dyDescent="0.25">
      <c r="A561" s="274" t="s">
        <v>478</v>
      </c>
      <c r="B561" s="275" t="s">
        <v>464</v>
      </c>
      <c r="C561" s="274">
        <v>1</v>
      </c>
      <c r="D561" s="513">
        <v>17.768545573290638</v>
      </c>
      <c r="E561" s="513">
        <v>0</v>
      </c>
      <c r="F561" s="513">
        <v>9.3912239599999978</v>
      </c>
      <c r="G561" s="513">
        <v>5.8156064000000001</v>
      </c>
      <c r="H561" s="513">
        <v>2.5617152132906407</v>
      </c>
      <c r="I561" s="513">
        <v>32.447024266613731</v>
      </c>
      <c r="J561" s="513">
        <v>0</v>
      </c>
      <c r="K561" s="513">
        <v>12.673272470000001</v>
      </c>
      <c r="L561" s="513">
        <v>0</v>
      </c>
      <c r="M561" s="513">
        <v>19.77375179661373</v>
      </c>
      <c r="N561" s="513">
        <v>14.678478693323093</v>
      </c>
      <c r="O561" s="513">
        <v>0</v>
      </c>
      <c r="P561" s="513">
        <v>3.2820485100000028</v>
      </c>
      <c r="Q561" s="513">
        <v>-5.8156064000000001</v>
      </c>
      <c r="R561" s="513">
        <v>17.212036583323091</v>
      </c>
      <c r="S561" s="513">
        <v>28.751090192018033</v>
      </c>
      <c r="T561" s="513">
        <v>0</v>
      </c>
      <c r="U561" s="513">
        <v>12.087999999999999</v>
      </c>
      <c r="V561" s="513">
        <v>12.321200000000001</v>
      </c>
      <c r="W561" s="513">
        <v>4.3418901920180346</v>
      </c>
      <c r="X561" s="513">
        <v>36.021472230000001</v>
      </c>
      <c r="Y561" s="513">
        <v>0</v>
      </c>
      <c r="Z561" s="513">
        <v>12.09154028</v>
      </c>
      <c r="AA561" s="513">
        <v>4.3738915299999999</v>
      </c>
      <c r="AB561" s="513">
        <v>19.556040419999999</v>
      </c>
      <c r="AC561" s="513">
        <v>7.2703820379819675</v>
      </c>
      <c r="AD561" s="513">
        <v>0</v>
      </c>
      <c r="AE561" s="513">
        <v>3.5402800000010615E-3</v>
      </c>
      <c r="AF561" s="513">
        <v>-7.9473084700000012</v>
      </c>
      <c r="AG561" s="513">
        <v>15.214150227981964</v>
      </c>
      <c r="AH561" s="276">
        <v>0</v>
      </c>
      <c r="AI561" s="276">
        <v>0</v>
      </c>
      <c r="AJ561" s="276">
        <v>0</v>
      </c>
      <c r="AK561" s="276">
        <v>1.26</v>
      </c>
      <c r="AL561" s="276">
        <v>0</v>
      </c>
      <c r="AM561" s="276">
        <v>0</v>
      </c>
      <c r="AN561" s="276">
        <v>0</v>
      </c>
      <c r="AO561" s="276">
        <v>0</v>
      </c>
      <c r="AP561" s="276">
        <v>5.7969999999999997</v>
      </c>
      <c r="AQ561" s="276">
        <v>0</v>
      </c>
      <c r="AR561" s="98"/>
    </row>
    <row r="562" spans="1:44" s="48" customFormat="1" x14ac:dyDescent="0.25">
      <c r="A562" s="274">
        <v>1</v>
      </c>
      <c r="B562" s="275" t="s">
        <v>394</v>
      </c>
      <c r="C562" s="274">
        <v>0</v>
      </c>
      <c r="D562" s="513">
        <v>0</v>
      </c>
      <c r="E562" s="513">
        <v>0</v>
      </c>
      <c r="F562" s="513">
        <v>0</v>
      </c>
      <c r="G562" s="513">
        <v>0</v>
      </c>
      <c r="H562" s="513">
        <v>0</v>
      </c>
      <c r="I562" s="513">
        <v>0</v>
      </c>
      <c r="J562" s="513">
        <v>0</v>
      </c>
      <c r="K562" s="513">
        <v>0</v>
      </c>
      <c r="L562" s="513">
        <v>0</v>
      </c>
      <c r="M562" s="513">
        <v>0</v>
      </c>
      <c r="N562" s="513">
        <v>0</v>
      </c>
      <c r="O562" s="513">
        <v>0</v>
      </c>
      <c r="P562" s="513">
        <v>0</v>
      </c>
      <c r="Q562" s="513">
        <v>0</v>
      </c>
      <c r="R562" s="513">
        <v>0</v>
      </c>
      <c r="S562" s="513">
        <v>0</v>
      </c>
      <c r="T562" s="513">
        <v>0</v>
      </c>
      <c r="U562" s="513">
        <v>0</v>
      </c>
      <c r="V562" s="513">
        <v>0</v>
      </c>
      <c r="W562" s="513">
        <v>0</v>
      </c>
      <c r="X562" s="513">
        <v>0</v>
      </c>
      <c r="Y562" s="513">
        <v>0</v>
      </c>
      <c r="Z562" s="513">
        <v>0</v>
      </c>
      <c r="AA562" s="513">
        <v>0</v>
      </c>
      <c r="AB562" s="513">
        <v>0</v>
      </c>
      <c r="AC562" s="513">
        <v>0</v>
      </c>
      <c r="AD562" s="513">
        <v>0</v>
      </c>
      <c r="AE562" s="513">
        <v>0</v>
      </c>
      <c r="AF562" s="513">
        <v>0</v>
      </c>
      <c r="AG562" s="513">
        <v>0</v>
      </c>
      <c r="AH562" s="276">
        <v>0</v>
      </c>
      <c r="AI562" s="276">
        <v>0</v>
      </c>
      <c r="AJ562" s="276">
        <v>0</v>
      </c>
      <c r="AK562" s="276">
        <v>0</v>
      </c>
      <c r="AL562" s="276">
        <v>0</v>
      </c>
      <c r="AM562" s="276">
        <v>0</v>
      </c>
      <c r="AN562" s="276">
        <v>0</v>
      </c>
      <c r="AO562" s="276">
        <v>0</v>
      </c>
      <c r="AP562" s="276">
        <v>0</v>
      </c>
      <c r="AQ562" s="276">
        <v>0</v>
      </c>
      <c r="AR562" s="98"/>
    </row>
    <row r="563" spans="1:44" s="48" customFormat="1" x14ac:dyDescent="0.25">
      <c r="A563" s="274">
        <v>2</v>
      </c>
      <c r="B563" s="275" t="s">
        <v>395</v>
      </c>
      <c r="C563" s="274">
        <v>0</v>
      </c>
      <c r="D563" s="513">
        <v>0</v>
      </c>
      <c r="E563" s="513">
        <v>0</v>
      </c>
      <c r="F563" s="513">
        <v>0</v>
      </c>
      <c r="G563" s="513">
        <v>0</v>
      </c>
      <c r="H563" s="513">
        <v>0</v>
      </c>
      <c r="I563" s="513">
        <v>0</v>
      </c>
      <c r="J563" s="513">
        <v>0</v>
      </c>
      <c r="K563" s="513">
        <v>0</v>
      </c>
      <c r="L563" s="513">
        <v>0</v>
      </c>
      <c r="M563" s="513">
        <v>0</v>
      </c>
      <c r="N563" s="513">
        <v>0</v>
      </c>
      <c r="O563" s="513">
        <v>0</v>
      </c>
      <c r="P563" s="513">
        <v>0</v>
      </c>
      <c r="Q563" s="513">
        <v>0</v>
      </c>
      <c r="R563" s="513">
        <v>0</v>
      </c>
      <c r="S563" s="513">
        <v>0</v>
      </c>
      <c r="T563" s="513">
        <v>0</v>
      </c>
      <c r="U563" s="513">
        <v>0</v>
      </c>
      <c r="V563" s="513">
        <v>0</v>
      </c>
      <c r="W563" s="513">
        <v>0</v>
      </c>
      <c r="X563" s="513">
        <v>0</v>
      </c>
      <c r="Y563" s="513">
        <v>0</v>
      </c>
      <c r="Z563" s="513">
        <v>0</v>
      </c>
      <c r="AA563" s="513">
        <v>0</v>
      </c>
      <c r="AB563" s="513">
        <v>0</v>
      </c>
      <c r="AC563" s="513">
        <v>0</v>
      </c>
      <c r="AD563" s="513">
        <v>0</v>
      </c>
      <c r="AE563" s="513">
        <v>0</v>
      </c>
      <c r="AF563" s="513">
        <v>0</v>
      </c>
      <c r="AG563" s="513">
        <v>0</v>
      </c>
      <c r="AH563" s="276">
        <v>0</v>
      </c>
      <c r="AI563" s="276">
        <v>0</v>
      </c>
      <c r="AJ563" s="276">
        <v>0</v>
      </c>
      <c r="AK563" s="276">
        <v>0</v>
      </c>
      <c r="AL563" s="276">
        <v>0</v>
      </c>
      <c r="AM563" s="276">
        <v>0</v>
      </c>
      <c r="AN563" s="276">
        <v>0</v>
      </c>
      <c r="AO563" s="276">
        <v>0</v>
      </c>
      <c r="AP563" s="276">
        <v>0</v>
      </c>
      <c r="AQ563" s="276">
        <v>0</v>
      </c>
      <c r="AR563" s="98"/>
    </row>
    <row r="564" spans="1:44" s="48" customFormat="1" x14ac:dyDescent="0.25">
      <c r="A564" s="274">
        <v>3</v>
      </c>
      <c r="B564" s="275" t="s">
        <v>466</v>
      </c>
      <c r="C564" s="274">
        <v>0</v>
      </c>
      <c r="D564" s="513">
        <v>0</v>
      </c>
      <c r="E564" s="513">
        <v>0</v>
      </c>
      <c r="F564" s="513">
        <v>0</v>
      </c>
      <c r="G564" s="513">
        <v>0</v>
      </c>
      <c r="H564" s="513">
        <v>0</v>
      </c>
      <c r="I564" s="513">
        <v>0</v>
      </c>
      <c r="J564" s="513">
        <v>0</v>
      </c>
      <c r="K564" s="513">
        <v>0</v>
      </c>
      <c r="L564" s="513">
        <v>0</v>
      </c>
      <c r="M564" s="513">
        <v>0</v>
      </c>
      <c r="N564" s="513">
        <v>0</v>
      </c>
      <c r="O564" s="513">
        <v>0</v>
      </c>
      <c r="P564" s="513">
        <v>0</v>
      </c>
      <c r="Q564" s="513">
        <v>0</v>
      </c>
      <c r="R564" s="513">
        <v>0</v>
      </c>
      <c r="S564" s="513">
        <v>0</v>
      </c>
      <c r="T564" s="513">
        <v>0</v>
      </c>
      <c r="U564" s="513">
        <v>0</v>
      </c>
      <c r="V564" s="513">
        <v>0</v>
      </c>
      <c r="W564" s="513">
        <v>0</v>
      </c>
      <c r="X564" s="513">
        <v>0</v>
      </c>
      <c r="Y564" s="513">
        <v>0</v>
      </c>
      <c r="Z564" s="513">
        <v>0</v>
      </c>
      <c r="AA564" s="513">
        <v>0</v>
      </c>
      <c r="AB564" s="513">
        <v>0</v>
      </c>
      <c r="AC564" s="513">
        <v>0</v>
      </c>
      <c r="AD564" s="513">
        <v>0</v>
      </c>
      <c r="AE564" s="513">
        <v>0</v>
      </c>
      <c r="AF564" s="513">
        <v>0</v>
      </c>
      <c r="AG564" s="513">
        <v>0</v>
      </c>
      <c r="AH564" s="276">
        <v>0</v>
      </c>
      <c r="AI564" s="276">
        <v>0</v>
      </c>
      <c r="AJ564" s="276">
        <v>0</v>
      </c>
      <c r="AK564" s="276">
        <v>0</v>
      </c>
      <c r="AL564" s="276">
        <v>0</v>
      </c>
      <c r="AM564" s="276">
        <v>0</v>
      </c>
      <c r="AN564" s="276">
        <v>0</v>
      </c>
      <c r="AO564" s="276">
        <v>0</v>
      </c>
      <c r="AP564" s="276">
        <v>0</v>
      </c>
      <c r="AQ564" s="276">
        <v>0</v>
      </c>
      <c r="AR564" s="98"/>
    </row>
    <row r="565" spans="1:44" s="48" customFormat="1" x14ac:dyDescent="0.25">
      <c r="A565" s="274">
        <v>4</v>
      </c>
      <c r="B565" s="275" t="s">
        <v>467</v>
      </c>
      <c r="C565" s="274">
        <v>0</v>
      </c>
      <c r="D565" s="513">
        <v>0</v>
      </c>
      <c r="E565" s="513">
        <v>0</v>
      </c>
      <c r="F565" s="513">
        <v>0</v>
      </c>
      <c r="G565" s="513">
        <v>0</v>
      </c>
      <c r="H565" s="513">
        <v>0</v>
      </c>
      <c r="I565" s="513">
        <v>0</v>
      </c>
      <c r="J565" s="513">
        <v>0</v>
      </c>
      <c r="K565" s="513">
        <v>0</v>
      </c>
      <c r="L565" s="513">
        <v>0</v>
      </c>
      <c r="M565" s="513">
        <v>0</v>
      </c>
      <c r="N565" s="513">
        <v>0</v>
      </c>
      <c r="O565" s="513">
        <v>0</v>
      </c>
      <c r="P565" s="513">
        <v>0</v>
      </c>
      <c r="Q565" s="513">
        <v>0</v>
      </c>
      <c r="R565" s="513">
        <v>0</v>
      </c>
      <c r="S565" s="513">
        <v>0</v>
      </c>
      <c r="T565" s="513">
        <v>0</v>
      </c>
      <c r="U565" s="513">
        <v>0</v>
      </c>
      <c r="V565" s="513">
        <v>0</v>
      </c>
      <c r="W565" s="513">
        <v>0</v>
      </c>
      <c r="X565" s="513">
        <v>0</v>
      </c>
      <c r="Y565" s="513">
        <v>0</v>
      </c>
      <c r="Z565" s="513">
        <v>0</v>
      </c>
      <c r="AA565" s="513">
        <v>0</v>
      </c>
      <c r="AB565" s="513">
        <v>0</v>
      </c>
      <c r="AC565" s="513">
        <v>0</v>
      </c>
      <c r="AD565" s="513">
        <v>0</v>
      </c>
      <c r="AE565" s="513">
        <v>0</v>
      </c>
      <c r="AF565" s="513">
        <v>0</v>
      </c>
      <c r="AG565" s="513">
        <v>0</v>
      </c>
      <c r="AH565" s="276">
        <v>0</v>
      </c>
      <c r="AI565" s="276">
        <v>0</v>
      </c>
      <c r="AJ565" s="276">
        <v>0</v>
      </c>
      <c r="AK565" s="276">
        <v>0</v>
      </c>
      <c r="AL565" s="276">
        <v>0</v>
      </c>
      <c r="AM565" s="276">
        <v>0</v>
      </c>
      <c r="AN565" s="276">
        <v>0</v>
      </c>
      <c r="AO565" s="276">
        <v>0</v>
      </c>
      <c r="AP565" s="276">
        <v>0</v>
      </c>
      <c r="AQ565" s="276">
        <v>0</v>
      </c>
      <c r="AR565" s="98"/>
    </row>
    <row r="566" spans="1:44" s="48" customFormat="1" x14ac:dyDescent="0.25">
      <c r="A566" s="274">
        <v>5</v>
      </c>
      <c r="B566" s="275" t="s">
        <v>468</v>
      </c>
      <c r="C566" s="274">
        <v>0</v>
      </c>
      <c r="D566" s="513">
        <v>0</v>
      </c>
      <c r="E566" s="513">
        <v>0</v>
      </c>
      <c r="F566" s="513">
        <v>0</v>
      </c>
      <c r="G566" s="513">
        <v>0</v>
      </c>
      <c r="H566" s="513">
        <v>0</v>
      </c>
      <c r="I566" s="513">
        <v>0</v>
      </c>
      <c r="J566" s="513">
        <v>0</v>
      </c>
      <c r="K566" s="513">
        <v>0</v>
      </c>
      <c r="L566" s="513">
        <v>0</v>
      </c>
      <c r="M566" s="513">
        <v>0</v>
      </c>
      <c r="N566" s="513">
        <v>0</v>
      </c>
      <c r="O566" s="513">
        <v>0</v>
      </c>
      <c r="P566" s="513">
        <v>0</v>
      </c>
      <c r="Q566" s="513">
        <v>0</v>
      </c>
      <c r="R566" s="513">
        <v>0</v>
      </c>
      <c r="S566" s="513">
        <v>0</v>
      </c>
      <c r="T566" s="513">
        <v>0</v>
      </c>
      <c r="U566" s="513">
        <v>0</v>
      </c>
      <c r="V566" s="513">
        <v>0</v>
      </c>
      <c r="W566" s="513">
        <v>0</v>
      </c>
      <c r="X566" s="513">
        <v>0</v>
      </c>
      <c r="Y566" s="513">
        <v>0</v>
      </c>
      <c r="Z566" s="513">
        <v>0</v>
      </c>
      <c r="AA566" s="513">
        <v>0</v>
      </c>
      <c r="AB566" s="513">
        <v>0</v>
      </c>
      <c r="AC566" s="513">
        <v>0</v>
      </c>
      <c r="AD566" s="513">
        <v>0</v>
      </c>
      <c r="AE566" s="513">
        <v>0</v>
      </c>
      <c r="AF566" s="513">
        <v>0</v>
      </c>
      <c r="AG566" s="513">
        <v>0</v>
      </c>
      <c r="AH566" s="276">
        <v>0</v>
      </c>
      <c r="AI566" s="276">
        <v>0</v>
      </c>
      <c r="AJ566" s="276">
        <v>0</v>
      </c>
      <c r="AK566" s="276">
        <v>0</v>
      </c>
      <c r="AL566" s="276">
        <v>0</v>
      </c>
      <c r="AM566" s="276">
        <v>0</v>
      </c>
      <c r="AN566" s="276">
        <v>0</v>
      </c>
      <c r="AO566" s="276">
        <v>0</v>
      </c>
      <c r="AP566" s="276">
        <v>0</v>
      </c>
      <c r="AQ566" s="276">
        <v>0</v>
      </c>
      <c r="AR566" s="98"/>
    </row>
    <row r="567" spans="1:44" s="48" customFormat="1" x14ac:dyDescent="0.25">
      <c r="A567" s="274">
        <v>6</v>
      </c>
      <c r="B567" s="275" t="s">
        <v>469</v>
      </c>
      <c r="C567" s="274">
        <v>0</v>
      </c>
      <c r="D567" s="513">
        <v>0</v>
      </c>
      <c r="E567" s="513">
        <v>0</v>
      </c>
      <c r="F567" s="513">
        <v>0</v>
      </c>
      <c r="G567" s="513">
        <v>0</v>
      </c>
      <c r="H567" s="513">
        <v>0</v>
      </c>
      <c r="I567" s="513">
        <v>0</v>
      </c>
      <c r="J567" s="513">
        <v>0</v>
      </c>
      <c r="K567" s="513">
        <v>0</v>
      </c>
      <c r="L567" s="513">
        <v>0</v>
      </c>
      <c r="M567" s="513">
        <v>0</v>
      </c>
      <c r="N567" s="513">
        <v>0</v>
      </c>
      <c r="O567" s="513">
        <v>0</v>
      </c>
      <c r="P567" s="513">
        <v>0</v>
      </c>
      <c r="Q567" s="513">
        <v>0</v>
      </c>
      <c r="R567" s="513">
        <v>0</v>
      </c>
      <c r="S567" s="513">
        <v>0</v>
      </c>
      <c r="T567" s="513">
        <v>0</v>
      </c>
      <c r="U567" s="513">
        <v>0</v>
      </c>
      <c r="V567" s="513">
        <v>0</v>
      </c>
      <c r="W567" s="513">
        <v>0</v>
      </c>
      <c r="X567" s="513">
        <v>0</v>
      </c>
      <c r="Y567" s="513">
        <v>0</v>
      </c>
      <c r="Z567" s="513">
        <v>0</v>
      </c>
      <c r="AA567" s="513">
        <v>0</v>
      </c>
      <c r="AB567" s="513">
        <v>0</v>
      </c>
      <c r="AC567" s="513">
        <v>0</v>
      </c>
      <c r="AD567" s="513">
        <v>0</v>
      </c>
      <c r="AE567" s="513">
        <v>0</v>
      </c>
      <c r="AF567" s="513">
        <v>0</v>
      </c>
      <c r="AG567" s="513">
        <v>0</v>
      </c>
      <c r="AH567" s="276">
        <v>0</v>
      </c>
      <c r="AI567" s="276">
        <v>0</v>
      </c>
      <c r="AJ567" s="276">
        <v>0</v>
      </c>
      <c r="AK567" s="276">
        <v>0</v>
      </c>
      <c r="AL567" s="276">
        <v>0</v>
      </c>
      <c r="AM567" s="276">
        <v>0</v>
      </c>
      <c r="AN567" s="276">
        <v>0</v>
      </c>
      <c r="AO567" s="276">
        <v>0</v>
      </c>
      <c r="AP567" s="276">
        <v>0</v>
      </c>
      <c r="AQ567" s="276">
        <v>0</v>
      </c>
      <c r="AR567" s="98"/>
    </row>
    <row r="568" spans="1:44" s="48" customFormat="1" x14ac:dyDescent="0.25">
      <c r="A568" s="274">
        <v>7</v>
      </c>
      <c r="B568" s="275" t="s">
        <v>470</v>
      </c>
      <c r="C568" s="274">
        <v>0</v>
      </c>
      <c r="D568" s="513">
        <v>17.768545573290638</v>
      </c>
      <c r="E568" s="513">
        <v>0</v>
      </c>
      <c r="F568" s="513">
        <v>9.3912239599999978</v>
      </c>
      <c r="G568" s="513">
        <v>5.8156064000000001</v>
      </c>
      <c r="H568" s="513">
        <v>2.5617152132906407</v>
      </c>
      <c r="I568" s="513">
        <v>32.447024266613731</v>
      </c>
      <c r="J568" s="513">
        <v>0</v>
      </c>
      <c r="K568" s="513">
        <v>12.673272470000001</v>
      </c>
      <c r="L568" s="513">
        <v>0</v>
      </c>
      <c r="M568" s="513">
        <v>19.77375179661373</v>
      </c>
      <c r="N568" s="513">
        <v>14.678478693323093</v>
      </c>
      <c r="O568" s="513">
        <v>0</v>
      </c>
      <c r="P568" s="513">
        <v>3.2820485100000028</v>
      </c>
      <c r="Q568" s="513">
        <v>-5.8156064000000001</v>
      </c>
      <c r="R568" s="513">
        <v>17.212036583323091</v>
      </c>
      <c r="S568" s="513">
        <v>28.751090192018033</v>
      </c>
      <c r="T568" s="513">
        <v>0</v>
      </c>
      <c r="U568" s="513">
        <v>12.087999999999999</v>
      </c>
      <c r="V568" s="513">
        <v>12.321200000000001</v>
      </c>
      <c r="W568" s="513">
        <v>4.3418901920180346</v>
      </c>
      <c r="X568" s="513">
        <v>36.021472230000001</v>
      </c>
      <c r="Y568" s="513">
        <v>0</v>
      </c>
      <c r="Z568" s="513">
        <v>12.09154028</v>
      </c>
      <c r="AA568" s="513">
        <v>4.3738915299999999</v>
      </c>
      <c r="AB568" s="513">
        <v>19.556040419999999</v>
      </c>
      <c r="AC568" s="513">
        <v>7.2703820379819675</v>
      </c>
      <c r="AD568" s="513">
        <v>0</v>
      </c>
      <c r="AE568" s="513">
        <v>3.5402800000010615E-3</v>
      </c>
      <c r="AF568" s="513">
        <v>-7.9473084700000012</v>
      </c>
      <c r="AG568" s="513">
        <v>15.214150227981964</v>
      </c>
      <c r="AH568" s="276">
        <v>0</v>
      </c>
      <c r="AI568" s="276">
        <v>0</v>
      </c>
      <c r="AJ568" s="276">
        <v>0</v>
      </c>
      <c r="AK568" s="276">
        <v>1.26</v>
      </c>
      <c r="AL568" s="276">
        <v>0</v>
      </c>
      <c r="AM568" s="276">
        <v>0</v>
      </c>
      <c r="AN568" s="276">
        <v>0</v>
      </c>
      <c r="AO568" s="276">
        <v>0</v>
      </c>
      <c r="AP568" s="276">
        <v>5.7969999999999997</v>
      </c>
      <c r="AQ568" s="276">
        <v>40.353736599999998</v>
      </c>
      <c r="AR568" s="98"/>
    </row>
    <row r="569" spans="1:44" s="48" customFormat="1" ht="47.25" x14ac:dyDescent="0.25">
      <c r="A569" s="274">
        <v>0</v>
      </c>
      <c r="B569" s="275" t="s">
        <v>702</v>
      </c>
      <c r="C569" s="274" t="s">
        <v>388</v>
      </c>
      <c r="D569" s="513">
        <v>17.768545573290638</v>
      </c>
      <c r="E569" s="513">
        <v>0</v>
      </c>
      <c r="F569" s="513">
        <v>9.3912239599999978</v>
      </c>
      <c r="G569" s="513">
        <v>5.8156064000000001</v>
      </c>
      <c r="H569" s="513">
        <v>2.5617152132906407</v>
      </c>
      <c r="I569" s="513">
        <v>32.447024266613731</v>
      </c>
      <c r="J569" s="513">
        <v>0</v>
      </c>
      <c r="K569" s="513">
        <v>12.673272470000001</v>
      </c>
      <c r="L569" s="513">
        <v>0</v>
      </c>
      <c r="M569" s="513">
        <v>19.77375179661373</v>
      </c>
      <c r="N569" s="513">
        <v>14.678478693323093</v>
      </c>
      <c r="O569" s="513">
        <v>0</v>
      </c>
      <c r="P569" s="513">
        <v>3.2820485100000028</v>
      </c>
      <c r="Q569" s="513">
        <v>-5.8156064000000001</v>
      </c>
      <c r="R569" s="513">
        <v>17.212036583323091</v>
      </c>
      <c r="S569" s="513">
        <v>28.751090192018033</v>
      </c>
      <c r="T569" s="513">
        <v>0</v>
      </c>
      <c r="U569" s="513">
        <v>12.087999999999999</v>
      </c>
      <c r="V569" s="513">
        <v>12.321200000000001</v>
      </c>
      <c r="W569" s="513">
        <v>4.3418901920180346</v>
      </c>
      <c r="X569" s="513">
        <v>36.021472230000001</v>
      </c>
      <c r="Y569" s="513">
        <v>0</v>
      </c>
      <c r="Z569" s="513">
        <v>12.09154028</v>
      </c>
      <c r="AA569" s="513">
        <v>4.3738915299999999</v>
      </c>
      <c r="AB569" s="513">
        <v>19.556040419999999</v>
      </c>
      <c r="AC569" s="513">
        <v>7.2703820379819675</v>
      </c>
      <c r="AD569" s="513">
        <v>0</v>
      </c>
      <c r="AE569" s="513">
        <v>3.5402800000010615E-3</v>
      </c>
      <c r="AF569" s="513">
        <v>-7.9473084700000012</v>
      </c>
      <c r="AG569" s="513">
        <v>15.214150227981964</v>
      </c>
      <c r="AH569" s="276">
        <v>0</v>
      </c>
      <c r="AI569" s="276">
        <v>0</v>
      </c>
      <c r="AJ569" s="276">
        <v>0</v>
      </c>
      <c r="AK569" s="276">
        <v>1.26</v>
      </c>
      <c r="AL569" s="276">
        <v>0</v>
      </c>
      <c r="AM569" s="276">
        <v>0</v>
      </c>
      <c r="AN569" s="276">
        <v>0</v>
      </c>
      <c r="AO569" s="276">
        <v>0</v>
      </c>
      <c r="AP569" s="276">
        <v>5.7969999999999997</v>
      </c>
      <c r="AQ569" s="276">
        <v>40.353736599999998</v>
      </c>
      <c r="AR569" s="98"/>
    </row>
    <row r="570" spans="1:44" s="48" customFormat="1" x14ac:dyDescent="0.25">
      <c r="A570" s="274">
        <v>6</v>
      </c>
      <c r="B570" s="275" t="s">
        <v>479</v>
      </c>
      <c r="C570" s="274">
        <v>0</v>
      </c>
      <c r="D570" s="513">
        <v>0</v>
      </c>
      <c r="E570" s="513">
        <v>0</v>
      </c>
      <c r="F570" s="513">
        <v>0</v>
      </c>
      <c r="G570" s="513">
        <v>0</v>
      </c>
      <c r="H570" s="513">
        <v>0</v>
      </c>
      <c r="I570" s="513">
        <v>0</v>
      </c>
      <c r="J570" s="513">
        <v>0</v>
      </c>
      <c r="K570" s="513">
        <v>0</v>
      </c>
      <c r="L570" s="513">
        <v>0</v>
      </c>
      <c r="M570" s="513">
        <v>0</v>
      </c>
      <c r="N570" s="513">
        <v>0</v>
      </c>
      <c r="O570" s="513">
        <v>0</v>
      </c>
      <c r="P570" s="513">
        <v>0</v>
      </c>
      <c r="Q570" s="513">
        <v>0</v>
      </c>
      <c r="R570" s="513">
        <v>0</v>
      </c>
      <c r="S570" s="513">
        <v>0</v>
      </c>
      <c r="T570" s="513">
        <v>0</v>
      </c>
      <c r="U570" s="513">
        <v>0</v>
      </c>
      <c r="V570" s="513">
        <v>0</v>
      </c>
      <c r="W570" s="513">
        <v>0</v>
      </c>
      <c r="X570" s="513">
        <v>0</v>
      </c>
      <c r="Y570" s="513">
        <v>0</v>
      </c>
      <c r="Z570" s="513">
        <v>0</v>
      </c>
      <c r="AA570" s="513">
        <v>0</v>
      </c>
      <c r="AB570" s="513">
        <v>0</v>
      </c>
      <c r="AC570" s="513">
        <v>0</v>
      </c>
      <c r="AD570" s="513">
        <v>0</v>
      </c>
      <c r="AE570" s="513">
        <v>0</v>
      </c>
      <c r="AF570" s="513">
        <v>0</v>
      </c>
      <c r="AG570" s="513">
        <v>0</v>
      </c>
      <c r="AH570" s="276">
        <v>0</v>
      </c>
      <c r="AI570" s="276">
        <v>0</v>
      </c>
      <c r="AJ570" s="276">
        <v>0</v>
      </c>
      <c r="AK570" s="276">
        <v>0</v>
      </c>
      <c r="AL570" s="276">
        <v>0</v>
      </c>
      <c r="AM570" s="276">
        <v>0</v>
      </c>
      <c r="AN570" s="276">
        <v>0</v>
      </c>
      <c r="AO570" s="276">
        <v>0</v>
      </c>
      <c r="AP570" s="276">
        <v>0</v>
      </c>
      <c r="AQ570" s="276">
        <v>0</v>
      </c>
      <c r="AR570" s="98"/>
    </row>
    <row r="571" spans="1:44" s="48" customFormat="1" ht="31.5" x14ac:dyDescent="0.25">
      <c r="A571" s="274">
        <v>7</v>
      </c>
      <c r="B571" s="275" t="s">
        <v>133</v>
      </c>
      <c r="C571" s="274">
        <v>1</v>
      </c>
      <c r="D571" s="513">
        <v>141.11084619052647</v>
      </c>
      <c r="E571" s="513">
        <v>6.9825555999999995</v>
      </c>
      <c r="F571" s="513">
        <v>70.273605520526502</v>
      </c>
      <c r="G571" s="513">
        <v>55.162895999999989</v>
      </c>
      <c r="H571" s="513">
        <v>8.6917890700000022</v>
      </c>
      <c r="I571" s="513">
        <v>152.38754976753489</v>
      </c>
      <c r="J571" s="513">
        <v>3.9860000000000002</v>
      </c>
      <c r="K571" s="513">
        <v>127.47832715</v>
      </c>
      <c r="L571" s="513">
        <v>12.156590139999999</v>
      </c>
      <c r="M571" s="513">
        <v>8.7666324775349107</v>
      </c>
      <c r="N571" s="513">
        <v>11.276703577008419</v>
      </c>
      <c r="O571" s="513">
        <v>-2.9965555999999993</v>
      </c>
      <c r="P571" s="513">
        <v>57.204721629473497</v>
      </c>
      <c r="Q571" s="513">
        <v>-43.006305859999991</v>
      </c>
      <c r="R571" s="513">
        <v>7.4843407534908479E-2</v>
      </c>
      <c r="S571" s="513">
        <v>144.09136916672537</v>
      </c>
      <c r="T571" s="513">
        <v>2.0246599999999999</v>
      </c>
      <c r="U571" s="513">
        <v>43.564595427960171</v>
      </c>
      <c r="V571" s="513">
        <v>57.826965389254603</v>
      </c>
      <c r="W571" s="513">
        <v>40.675148349510593</v>
      </c>
      <c r="X571" s="513">
        <v>139.12296087999999</v>
      </c>
      <c r="Y571" s="513">
        <v>0.38</v>
      </c>
      <c r="Z571" s="513">
        <v>54.973085269999999</v>
      </c>
      <c r="AA571" s="513">
        <v>37.334512679999996</v>
      </c>
      <c r="AB571" s="513">
        <v>46.435362929999997</v>
      </c>
      <c r="AC571" s="513">
        <v>-4.9684082867253778</v>
      </c>
      <c r="AD571" s="513">
        <v>-1.64466</v>
      </c>
      <c r="AE571" s="513">
        <v>11.408489842039828</v>
      </c>
      <c r="AF571" s="513">
        <v>-20.492452709254607</v>
      </c>
      <c r="AG571" s="513">
        <v>5.7602145804894036</v>
      </c>
      <c r="AH571" s="276">
        <v>0</v>
      </c>
      <c r="AI571" s="276">
        <v>0</v>
      </c>
      <c r="AJ571" s="276">
        <v>0</v>
      </c>
      <c r="AK571" s="276">
        <v>0</v>
      </c>
      <c r="AL571" s="276">
        <v>0</v>
      </c>
      <c r="AM571" s="276">
        <v>0</v>
      </c>
      <c r="AN571" s="276">
        <v>0</v>
      </c>
      <c r="AO571" s="276">
        <v>0</v>
      </c>
      <c r="AP571" s="276">
        <v>0</v>
      </c>
      <c r="AQ571" s="276">
        <v>0</v>
      </c>
      <c r="AR571" s="98"/>
    </row>
    <row r="572" spans="1:44" s="48" customFormat="1" x14ac:dyDescent="0.25">
      <c r="A572" s="274">
        <v>1</v>
      </c>
      <c r="B572" s="275" t="s">
        <v>134</v>
      </c>
      <c r="C572" s="274">
        <v>0</v>
      </c>
      <c r="D572" s="513">
        <v>60.356185370526497</v>
      </c>
      <c r="E572" s="513">
        <v>2.8032066999999996</v>
      </c>
      <c r="F572" s="513">
        <v>14.541313400526501</v>
      </c>
      <c r="G572" s="513">
        <v>36.525802999999996</v>
      </c>
      <c r="H572" s="513">
        <v>6.4858622700000002</v>
      </c>
      <c r="I572" s="513">
        <v>60.844563758651375</v>
      </c>
      <c r="J572" s="513">
        <v>2.5300000000000002</v>
      </c>
      <c r="K572" s="513">
        <v>42.221447260000005</v>
      </c>
      <c r="L572" s="513">
        <v>12.156590139999999</v>
      </c>
      <c r="M572" s="513">
        <v>3.9365263586513675</v>
      </c>
      <c r="N572" s="513">
        <v>0.48837838812487888</v>
      </c>
      <c r="O572" s="513">
        <v>-0.27320669999999936</v>
      </c>
      <c r="P572" s="513">
        <v>27.680133859473504</v>
      </c>
      <c r="Q572" s="513">
        <v>-24.369212859999998</v>
      </c>
      <c r="R572" s="513">
        <v>-2.5493359113486327</v>
      </c>
      <c r="S572" s="513">
        <v>109.24666942302656</v>
      </c>
      <c r="T572" s="513">
        <v>0.79099999999999993</v>
      </c>
      <c r="U572" s="513">
        <v>31.47747548195392</v>
      </c>
      <c r="V572" s="513">
        <v>46.208158515012535</v>
      </c>
      <c r="W572" s="513">
        <v>30.770035426060097</v>
      </c>
      <c r="X572" s="513">
        <v>105.59020998</v>
      </c>
      <c r="Y572" s="513">
        <v>0.38</v>
      </c>
      <c r="Z572" s="513">
        <v>35.287875009999993</v>
      </c>
      <c r="AA572" s="513">
        <v>35.106708589999997</v>
      </c>
      <c r="AB572" s="513">
        <v>34.815626379999998</v>
      </c>
      <c r="AC572" s="513">
        <v>-3.6564594430265629</v>
      </c>
      <c r="AD572" s="513">
        <v>-0.41099999999999992</v>
      </c>
      <c r="AE572" s="513">
        <v>3.810399528046073</v>
      </c>
      <c r="AF572" s="513">
        <v>-11.101449925012538</v>
      </c>
      <c r="AG572" s="513">
        <v>4.0455909539399002</v>
      </c>
      <c r="AH572" s="276">
        <v>0</v>
      </c>
      <c r="AI572" s="276">
        <v>0</v>
      </c>
      <c r="AJ572" s="276">
        <v>0</v>
      </c>
      <c r="AK572" s="276">
        <v>0</v>
      </c>
      <c r="AL572" s="276">
        <v>0</v>
      </c>
      <c r="AM572" s="276">
        <v>0</v>
      </c>
      <c r="AN572" s="276">
        <v>0</v>
      </c>
      <c r="AO572" s="276">
        <v>0</v>
      </c>
      <c r="AP572" s="276">
        <v>0</v>
      </c>
      <c r="AQ572" s="276">
        <v>0</v>
      </c>
      <c r="AR572" s="98"/>
    </row>
    <row r="573" spans="1:44" s="48" customFormat="1" ht="110.25" x14ac:dyDescent="0.25">
      <c r="A573" s="274">
        <v>0</v>
      </c>
      <c r="B573" s="275" t="s">
        <v>703</v>
      </c>
      <c r="C573" s="274" t="s">
        <v>388</v>
      </c>
      <c r="D573" s="513">
        <v>2.5299999999999998</v>
      </c>
      <c r="E573" s="513">
        <v>2.5299999999999998</v>
      </c>
      <c r="F573" s="513">
        <v>0</v>
      </c>
      <c r="G573" s="513">
        <v>0</v>
      </c>
      <c r="H573" s="513">
        <v>0</v>
      </c>
      <c r="I573" s="513">
        <v>3.4596083386513676</v>
      </c>
      <c r="J573" s="513">
        <v>2.5300000000000002</v>
      </c>
      <c r="K573" s="513">
        <v>0</v>
      </c>
      <c r="L573" s="513">
        <v>0</v>
      </c>
      <c r="M573" s="513">
        <v>0.92960833865136716</v>
      </c>
      <c r="N573" s="513">
        <v>0.92960833865136783</v>
      </c>
      <c r="O573" s="513">
        <v>0</v>
      </c>
      <c r="P573" s="513">
        <v>0</v>
      </c>
      <c r="Q573" s="513">
        <v>0</v>
      </c>
      <c r="R573" s="513">
        <v>0.92960833865136716</v>
      </c>
      <c r="S573" s="513">
        <v>23.383669423026568</v>
      </c>
      <c r="T573" s="513">
        <v>0</v>
      </c>
      <c r="U573" s="513">
        <v>3.4939988519539096</v>
      </c>
      <c r="V573" s="513">
        <v>16.598235145012545</v>
      </c>
      <c r="W573" s="513">
        <v>3.2914354260601115</v>
      </c>
      <c r="X573" s="513">
        <v>22.146209980000002</v>
      </c>
      <c r="Y573" s="513">
        <v>0</v>
      </c>
      <c r="Z573" s="513">
        <v>2.7168750099999999</v>
      </c>
      <c r="AA573" s="513">
        <v>15.14570859</v>
      </c>
      <c r="AB573" s="513">
        <v>4.2836263800000003</v>
      </c>
      <c r="AC573" s="513">
        <v>-1.237459443026566</v>
      </c>
      <c r="AD573" s="513">
        <v>0</v>
      </c>
      <c r="AE573" s="513">
        <v>-0.77712384195390971</v>
      </c>
      <c r="AF573" s="513">
        <v>-1.452526555012545</v>
      </c>
      <c r="AG573" s="513">
        <v>0.99219095393988876</v>
      </c>
      <c r="AH573" s="276">
        <v>0</v>
      </c>
      <c r="AI573" s="276">
        <v>0</v>
      </c>
      <c r="AJ573" s="276">
        <v>0</v>
      </c>
      <c r="AK573" s="276">
        <v>0</v>
      </c>
      <c r="AL573" s="276">
        <v>0</v>
      </c>
      <c r="AM573" s="276">
        <v>0</v>
      </c>
      <c r="AN573" s="276">
        <v>0</v>
      </c>
      <c r="AO573" s="276">
        <v>0</v>
      </c>
      <c r="AP573" s="276">
        <v>0</v>
      </c>
      <c r="AQ573" s="276">
        <v>28.243388489999997</v>
      </c>
      <c r="AR573" s="98"/>
    </row>
    <row r="574" spans="1:44" s="48" customFormat="1" ht="31.5" x14ac:dyDescent="0.25">
      <c r="A574" s="274">
        <v>0</v>
      </c>
      <c r="B574" s="275" t="s">
        <v>438</v>
      </c>
      <c r="C574" s="274" t="s">
        <v>389</v>
      </c>
      <c r="D574" s="513">
        <v>16.107434370526502</v>
      </c>
      <c r="E574" s="513">
        <v>0</v>
      </c>
      <c r="F574" s="513">
        <v>10.544434370526501</v>
      </c>
      <c r="G574" s="513">
        <v>0.63300000000000001</v>
      </c>
      <c r="H574" s="513">
        <v>4.93</v>
      </c>
      <c r="I574" s="513">
        <v>16.107000000000003</v>
      </c>
      <c r="J574" s="513">
        <v>0</v>
      </c>
      <c r="K574" s="513">
        <v>15.517000000000001</v>
      </c>
      <c r="L574" s="513">
        <v>0</v>
      </c>
      <c r="M574" s="513">
        <v>0.59</v>
      </c>
      <c r="N574" s="513">
        <v>-4.3437052649863972E-4</v>
      </c>
      <c r="O574" s="513">
        <v>0</v>
      </c>
      <c r="P574" s="513">
        <v>4.9725656294735003</v>
      </c>
      <c r="Q574" s="513">
        <v>-0.63300000000000001</v>
      </c>
      <c r="R574" s="513">
        <v>-4.34</v>
      </c>
      <c r="S574" s="513">
        <v>22.9</v>
      </c>
      <c r="T574" s="513">
        <v>0</v>
      </c>
      <c r="U574" s="513">
        <v>15.558476630000012</v>
      </c>
      <c r="V574" s="513">
        <v>1.8425233699999881</v>
      </c>
      <c r="W574" s="513">
        <v>5.4989999999999997</v>
      </c>
      <c r="X574" s="513">
        <v>31.731999999999999</v>
      </c>
      <c r="Y574" s="513">
        <v>0</v>
      </c>
      <c r="Z574" s="513">
        <v>14.494</v>
      </c>
      <c r="AA574" s="513">
        <v>4.5889999999999995</v>
      </c>
      <c r="AB574" s="513">
        <v>12.648999999999999</v>
      </c>
      <c r="AC574" s="513">
        <v>8.8320000000000007</v>
      </c>
      <c r="AD574" s="513">
        <v>0</v>
      </c>
      <c r="AE574" s="513">
        <v>-1.0644766300000121</v>
      </c>
      <c r="AF574" s="513">
        <v>2.7464766300000116</v>
      </c>
      <c r="AG574" s="513">
        <v>7.1499999999999995</v>
      </c>
      <c r="AH574" s="276">
        <v>0</v>
      </c>
      <c r="AI574" s="276">
        <v>0</v>
      </c>
      <c r="AJ574" s="276">
        <v>0</v>
      </c>
      <c r="AK574" s="276">
        <v>0</v>
      </c>
      <c r="AL574" s="276">
        <v>0</v>
      </c>
      <c r="AM574" s="276">
        <v>0</v>
      </c>
      <c r="AN574" s="276">
        <v>0</v>
      </c>
      <c r="AO574" s="276">
        <v>0</v>
      </c>
      <c r="AP574" s="276">
        <v>0</v>
      </c>
      <c r="AQ574" s="276">
        <v>0</v>
      </c>
      <c r="AR574" s="98"/>
    </row>
    <row r="575" spans="1:44" s="48" customFormat="1" ht="47.25" x14ac:dyDescent="0.25">
      <c r="A575" s="274">
        <v>0</v>
      </c>
      <c r="B575" s="275" t="s">
        <v>704</v>
      </c>
      <c r="C575" s="274" t="s">
        <v>385</v>
      </c>
      <c r="D575" s="513">
        <v>17.681170000000002</v>
      </c>
      <c r="E575" s="513">
        <v>0</v>
      </c>
      <c r="F575" s="513">
        <v>0</v>
      </c>
      <c r="G575" s="513">
        <v>17.681170000000002</v>
      </c>
      <c r="H575" s="513">
        <v>0</v>
      </c>
      <c r="I575" s="513">
        <v>15.416326870000001</v>
      </c>
      <c r="J575" s="513">
        <v>0</v>
      </c>
      <c r="K575" s="513">
        <v>9.4163268700000007</v>
      </c>
      <c r="L575" s="513">
        <v>6</v>
      </c>
      <c r="M575" s="513">
        <v>0</v>
      </c>
      <c r="N575" s="513">
        <v>-2.2648431300000009</v>
      </c>
      <c r="O575" s="513">
        <v>0</v>
      </c>
      <c r="P575" s="513">
        <v>9.4163268700000007</v>
      </c>
      <c r="Q575" s="513">
        <v>-11.681170000000002</v>
      </c>
      <c r="R575" s="513">
        <v>0</v>
      </c>
      <c r="S575" s="513">
        <v>4.641</v>
      </c>
      <c r="T575" s="513">
        <v>0</v>
      </c>
      <c r="U575" s="513">
        <v>1.0409999999999999</v>
      </c>
      <c r="V575" s="513">
        <v>1.4630000000000001</v>
      </c>
      <c r="W575" s="513">
        <v>2.137</v>
      </c>
      <c r="X575" s="513">
        <v>4.4550000000000001</v>
      </c>
      <c r="Y575" s="513">
        <v>0</v>
      </c>
      <c r="Z575" s="513">
        <v>3.093</v>
      </c>
      <c r="AA575" s="513">
        <v>0</v>
      </c>
      <c r="AB575" s="513">
        <v>1.3620000000000001</v>
      </c>
      <c r="AC575" s="513">
        <v>-0.18599999999999994</v>
      </c>
      <c r="AD575" s="513">
        <v>0</v>
      </c>
      <c r="AE575" s="513">
        <v>2.052</v>
      </c>
      <c r="AF575" s="513">
        <v>-1.4630000000000001</v>
      </c>
      <c r="AG575" s="513">
        <v>-0.77499999999999991</v>
      </c>
      <c r="AH575" s="276">
        <v>0</v>
      </c>
      <c r="AI575" s="276">
        <v>0</v>
      </c>
      <c r="AJ575" s="276">
        <v>0</v>
      </c>
      <c r="AK575" s="276">
        <v>0</v>
      </c>
      <c r="AL575" s="276">
        <v>0</v>
      </c>
      <c r="AM575" s="276">
        <v>0</v>
      </c>
      <c r="AN575" s="276">
        <v>0</v>
      </c>
      <c r="AO575" s="276">
        <v>0</v>
      </c>
      <c r="AP575" s="276">
        <v>0</v>
      </c>
      <c r="AQ575" s="276">
        <v>0</v>
      </c>
      <c r="AR575" s="98"/>
    </row>
    <row r="576" spans="1:44" s="48" customFormat="1" ht="31.5" x14ac:dyDescent="0.25">
      <c r="A576" s="274">
        <v>0</v>
      </c>
      <c r="B576" s="275" t="s">
        <v>705</v>
      </c>
      <c r="C576" s="274" t="s">
        <v>385</v>
      </c>
      <c r="D576" s="513">
        <v>17.429179999999999</v>
      </c>
      <c r="E576" s="513">
        <v>0</v>
      </c>
      <c r="F576" s="513">
        <v>0</v>
      </c>
      <c r="G576" s="513">
        <v>17.429179999999999</v>
      </c>
      <c r="H576" s="513">
        <v>0</v>
      </c>
      <c r="I576" s="513">
        <v>16.510296610000001</v>
      </c>
      <c r="J576" s="513">
        <v>0</v>
      </c>
      <c r="K576" s="513">
        <v>10.353706470000001</v>
      </c>
      <c r="L576" s="513">
        <v>6.1565901399999996</v>
      </c>
      <c r="M576" s="513">
        <v>0</v>
      </c>
      <c r="N576" s="513">
        <v>-0.91888338999999775</v>
      </c>
      <c r="O576" s="513">
        <v>0</v>
      </c>
      <c r="P576" s="513">
        <v>10.353706470000001</v>
      </c>
      <c r="Q576" s="513">
        <v>-11.27258986</v>
      </c>
      <c r="R576" s="513">
        <v>0</v>
      </c>
      <c r="S576" s="513">
        <v>4.7999999999999989</v>
      </c>
      <c r="T576" s="513">
        <v>0</v>
      </c>
      <c r="U576" s="513">
        <v>0.379</v>
      </c>
      <c r="V576" s="513">
        <v>2.25</v>
      </c>
      <c r="W576" s="513">
        <v>2.1709999999999994</v>
      </c>
      <c r="X576" s="513">
        <v>0</v>
      </c>
      <c r="Y576" s="513">
        <v>0</v>
      </c>
      <c r="Z576" s="513">
        <v>0</v>
      </c>
      <c r="AA576" s="513">
        <v>0</v>
      </c>
      <c r="AB576" s="513">
        <v>0</v>
      </c>
      <c r="AC576" s="513">
        <v>-4.7999999999999989</v>
      </c>
      <c r="AD576" s="513">
        <v>0</v>
      </c>
      <c r="AE576" s="513">
        <v>-0.379</v>
      </c>
      <c r="AF576" s="513">
        <v>-2.25</v>
      </c>
      <c r="AG576" s="513">
        <v>-2.1709999999999994</v>
      </c>
      <c r="AH576" s="276">
        <v>0</v>
      </c>
      <c r="AI576" s="276">
        <v>0</v>
      </c>
      <c r="AJ576" s="276">
        <v>0</v>
      </c>
      <c r="AK576" s="276">
        <v>0</v>
      </c>
      <c r="AL576" s="276">
        <v>0</v>
      </c>
      <c r="AM576" s="276">
        <v>0</v>
      </c>
      <c r="AN576" s="276">
        <v>0</v>
      </c>
      <c r="AO576" s="276">
        <v>0</v>
      </c>
      <c r="AP576" s="276">
        <v>0</v>
      </c>
      <c r="AQ576" s="276">
        <v>0</v>
      </c>
      <c r="AR576" s="98"/>
    </row>
    <row r="577" spans="1:44" s="48" customFormat="1" ht="47.25" x14ac:dyDescent="0.25">
      <c r="A577" s="274">
        <v>0</v>
      </c>
      <c r="B577" s="275" t="s">
        <v>706</v>
      </c>
      <c r="C577" s="274" t="s">
        <v>385</v>
      </c>
      <c r="D577" s="513">
        <v>0</v>
      </c>
      <c r="E577" s="513">
        <v>0</v>
      </c>
      <c r="F577" s="513">
        <v>0</v>
      </c>
      <c r="G577" s="513">
        <v>0</v>
      </c>
      <c r="H577" s="513">
        <v>0</v>
      </c>
      <c r="I577" s="513">
        <v>1.82</v>
      </c>
      <c r="J577" s="513">
        <v>0</v>
      </c>
      <c r="K577" s="513">
        <v>1.4153635600000001</v>
      </c>
      <c r="L577" s="513">
        <v>0</v>
      </c>
      <c r="M577" s="513">
        <v>0.40463643999999999</v>
      </c>
      <c r="N577" s="513">
        <v>1.82</v>
      </c>
      <c r="O577" s="513">
        <v>0</v>
      </c>
      <c r="P577" s="513">
        <v>1.4153635600000001</v>
      </c>
      <c r="Q577" s="513">
        <v>0</v>
      </c>
      <c r="R577" s="513">
        <v>0.40463643999999999</v>
      </c>
      <c r="S577" s="513">
        <v>1.6950000000000001</v>
      </c>
      <c r="T577" s="513">
        <v>0</v>
      </c>
      <c r="U577" s="513">
        <v>0.63300000000000001</v>
      </c>
      <c r="V577" s="513">
        <v>0.90900000000000003</v>
      </c>
      <c r="W577" s="513">
        <v>0.15300000000000002</v>
      </c>
      <c r="X577" s="513">
        <v>1.6950000000000001</v>
      </c>
      <c r="Y577" s="513">
        <v>0</v>
      </c>
      <c r="Z577" s="513">
        <v>0.63300000000000001</v>
      </c>
      <c r="AA577" s="513">
        <v>0.90900000000000003</v>
      </c>
      <c r="AB577" s="513">
        <v>0.15300000000000002</v>
      </c>
      <c r="AC577" s="513">
        <v>0</v>
      </c>
      <c r="AD577" s="513">
        <v>0</v>
      </c>
      <c r="AE577" s="513">
        <v>0</v>
      </c>
      <c r="AF577" s="513">
        <v>0</v>
      </c>
      <c r="AG577" s="513">
        <v>0</v>
      </c>
      <c r="AH577" s="276">
        <v>0</v>
      </c>
      <c r="AI577" s="276">
        <v>0</v>
      </c>
      <c r="AJ577" s="276">
        <v>0</v>
      </c>
      <c r="AK577" s="276">
        <v>0</v>
      </c>
      <c r="AL577" s="276">
        <v>0</v>
      </c>
      <c r="AM577" s="276">
        <v>0</v>
      </c>
      <c r="AN577" s="276">
        <v>0</v>
      </c>
      <c r="AO577" s="276">
        <v>0</v>
      </c>
      <c r="AP577" s="276">
        <v>0</v>
      </c>
      <c r="AQ577" s="276">
        <v>0</v>
      </c>
      <c r="AR577" s="98"/>
    </row>
    <row r="578" spans="1:44" s="48" customFormat="1" ht="47.25" x14ac:dyDescent="0.25">
      <c r="A578" s="274">
        <v>0</v>
      </c>
      <c r="B578" s="275" t="s">
        <v>707</v>
      </c>
      <c r="C578" s="274" t="s">
        <v>385</v>
      </c>
      <c r="D578" s="513">
        <v>0.69523000000000001</v>
      </c>
      <c r="E578" s="513">
        <v>0</v>
      </c>
      <c r="F578" s="513">
        <v>0.34761500000000001</v>
      </c>
      <c r="G578" s="513">
        <v>0.29199599999999998</v>
      </c>
      <c r="H578" s="513">
        <v>5.561900000000003E-2</v>
      </c>
      <c r="I578" s="513">
        <v>0</v>
      </c>
      <c r="J578" s="513">
        <v>0</v>
      </c>
      <c r="K578" s="513">
        <v>0</v>
      </c>
      <c r="L578" s="513">
        <v>0</v>
      </c>
      <c r="M578" s="513">
        <v>0</v>
      </c>
      <c r="N578" s="513">
        <v>-0.69523000000000001</v>
      </c>
      <c r="O578" s="513">
        <v>0</v>
      </c>
      <c r="P578" s="513">
        <v>-0.34761500000000001</v>
      </c>
      <c r="Q578" s="513">
        <v>-0.29199599999999998</v>
      </c>
      <c r="R578" s="513">
        <v>-5.561900000000003E-2</v>
      </c>
      <c r="S578" s="513">
        <v>3.6320000000000001</v>
      </c>
      <c r="T578" s="513">
        <v>0</v>
      </c>
      <c r="U578" s="513">
        <v>0.78300000000000003</v>
      </c>
      <c r="V578" s="513">
        <v>1.226</v>
      </c>
      <c r="W578" s="513">
        <v>1.6230000000000002</v>
      </c>
      <c r="X578" s="513">
        <v>3.9660000000000002</v>
      </c>
      <c r="Y578" s="513">
        <v>0</v>
      </c>
      <c r="Z578" s="513">
        <v>0.63900000000000001</v>
      </c>
      <c r="AA578" s="513">
        <v>2.2789999999999999</v>
      </c>
      <c r="AB578" s="513">
        <v>1.048</v>
      </c>
      <c r="AC578" s="513">
        <v>0.33400000000000007</v>
      </c>
      <c r="AD578" s="513">
        <v>0</v>
      </c>
      <c r="AE578" s="513">
        <v>-0.14400000000000002</v>
      </c>
      <c r="AF578" s="513">
        <v>1.0529999999999999</v>
      </c>
      <c r="AG578" s="513">
        <v>-0.57500000000000018</v>
      </c>
      <c r="AH578" s="276">
        <v>0</v>
      </c>
      <c r="AI578" s="276">
        <v>0</v>
      </c>
      <c r="AJ578" s="276">
        <v>0</v>
      </c>
      <c r="AK578" s="276">
        <v>0</v>
      </c>
      <c r="AL578" s="276">
        <v>0</v>
      </c>
      <c r="AM578" s="276">
        <v>0</v>
      </c>
      <c r="AN578" s="276">
        <v>0</v>
      </c>
      <c r="AO578" s="276">
        <v>0</v>
      </c>
      <c r="AP578" s="276">
        <v>0</v>
      </c>
      <c r="AQ578" s="276">
        <v>0</v>
      </c>
      <c r="AR578" s="98"/>
    </row>
    <row r="579" spans="1:44" s="48" customFormat="1" ht="31.5" x14ac:dyDescent="0.25">
      <c r="A579" s="274">
        <v>0</v>
      </c>
      <c r="B579" s="275" t="s">
        <v>708</v>
      </c>
      <c r="C579" s="274" t="s">
        <v>385</v>
      </c>
      <c r="D579" s="513">
        <v>0</v>
      </c>
      <c r="E579" s="513">
        <v>0</v>
      </c>
      <c r="F579" s="513">
        <v>0</v>
      </c>
      <c r="G579" s="513">
        <v>0</v>
      </c>
      <c r="H579" s="513">
        <v>0</v>
      </c>
      <c r="I579" s="513">
        <v>0</v>
      </c>
      <c r="J579" s="513">
        <v>0</v>
      </c>
      <c r="K579" s="513">
        <v>0</v>
      </c>
      <c r="L579" s="513">
        <v>0</v>
      </c>
      <c r="M579" s="513">
        <v>0</v>
      </c>
      <c r="N579" s="513">
        <v>0</v>
      </c>
      <c r="O579" s="513">
        <v>0</v>
      </c>
      <c r="P579" s="513">
        <v>0</v>
      </c>
      <c r="Q579" s="513">
        <v>0</v>
      </c>
      <c r="R579" s="513">
        <v>0</v>
      </c>
      <c r="S579" s="513">
        <v>3.2119999999999997</v>
      </c>
      <c r="T579" s="513">
        <v>0</v>
      </c>
      <c r="U579" s="513">
        <v>0.60399999999999998</v>
      </c>
      <c r="V579" s="513">
        <v>0.94699999999999995</v>
      </c>
      <c r="W579" s="513">
        <v>1.661</v>
      </c>
      <c r="X579" s="513">
        <v>2.9660000000000002</v>
      </c>
      <c r="Y579" s="513">
        <v>0</v>
      </c>
      <c r="Z579" s="513">
        <v>2.1030000000000002</v>
      </c>
      <c r="AA579" s="513">
        <v>0</v>
      </c>
      <c r="AB579" s="513">
        <v>0.86299999999999999</v>
      </c>
      <c r="AC579" s="513">
        <v>-0.24599999999999955</v>
      </c>
      <c r="AD579" s="513">
        <v>0</v>
      </c>
      <c r="AE579" s="513">
        <v>1.4990000000000001</v>
      </c>
      <c r="AF579" s="513">
        <v>-0.94699999999999995</v>
      </c>
      <c r="AG579" s="513">
        <v>-0.79800000000000004</v>
      </c>
      <c r="AH579" s="276">
        <v>0</v>
      </c>
      <c r="AI579" s="276">
        <v>0</v>
      </c>
      <c r="AJ579" s="276">
        <v>0</v>
      </c>
      <c r="AK579" s="276">
        <v>0</v>
      </c>
      <c r="AL579" s="276">
        <v>0</v>
      </c>
      <c r="AM579" s="276">
        <v>0</v>
      </c>
      <c r="AN579" s="276">
        <v>0</v>
      </c>
      <c r="AO579" s="276">
        <v>0</v>
      </c>
      <c r="AP579" s="276">
        <v>0</v>
      </c>
      <c r="AQ579" s="276">
        <v>0</v>
      </c>
      <c r="AR579" s="98"/>
    </row>
    <row r="580" spans="1:44" s="48" customFormat="1" ht="31.5" x14ac:dyDescent="0.25">
      <c r="A580" s="274">
        <v>0</v>
      </c>
      <c r="B580" s="275" t="s">
        <v>709</v>
      </c>
      <c r="C580" s="274" t="s">
        <v>385</v>
      </c>
      <c r="D580" s="513">
        <v>0</v>
      </c>
      <c r="E580" s="513">
        <v>0</v>
      </c>
      <c r="F580" s="513">
        <v>0</v>
      </c>
      <c r="G580" s="513">
        <v>0</v>
      </c>
      <c r="H580" s="513">
        <v>0</v>
      </c>
      <c r="I580" s="513">
        <v>0</v>
      </c>
      <c r="J580" s="513">
        <v>0</v>
      </c>
      <c r="K580" s="513">
        <v>0</v>
      </c>
      <c r="L580" s="513">
        <v>0</v>
      </c>
      <c r="M580" s="513">
        <v>0</v>
      </c>
      <c r="N580" s="513">
        <v>0</v>
      </c>
      <c r="O580" s="513">
        <v>0</v>
      </c>
      <c r="P580" s="513">
        <v>0</v>
      </c>
      <c r="Q580" s="513">
        <v>0</v>
      </c>
      <c r="R580" s="513">
        <v>0</v>
      </c>
      <c r="S580" s="513">
        <v>1.347</v>
      </c>
      <c r="T580" s="513">
        <v>0</v>
      </c>
      <c r="U580" s="513">
        <v>0.32</v>
      </c>
      <c r="V580" s="513">
        <v>0.501</v>
      </c>
      <c r="W580" s="513">
        <v>0.52599999999999991</v>
      </c>
      <c r="X580" s="513">
        <v>1.2589999999999999</v>
      </c>
      <c r="Y580" s="513">
        <v>0</v>
      </c>
      <c r="Z580" s="513">
        <v>0.80500000000000005</v>
      </c>
      <c r="AA580" s="513">
        <v>0</v>
      </c>
      <c r="AB580" s="513">
        <v>0.45399999999999985</v>
      </c>
      <c r="AC580" s="513">
        <v>-8.8000000000000078E-2</v>
      </c>
      <c r="AD580" s="513">
        <v>0</v>
      </c>
      <c r="AE580" s="513">
        <v>0.48500000000000004</v>
      </c>
      <c r="AF580" s="513">
        <v>-0.501</v>
      </c>
      <c r="AG580" s="513">
        <v>-7.2000000000000064E-2</v>
      </c>
      <c r="AH580" s="276">
        <v>0</v>
      </c>
      <c r="AI580" s="276">
        <v>0</v>
      </c>
      <c r="AJ580" s="276">
        <v>0</v>
      </c>
      <c r="AK580" s="276">
        <v>0</v>
      </c>
      <c r="AL580" s="276">
        <v>0</v>
      </c>
      <c r="AM580" s="276">
        <v>0</v>
      </c>
      <c r="AN580" s="276">
        <v>0</v>
      </c>
      <c r="AO580" s="276">
        <v>0</v>
      </c>
      <c r="AP580" s="276">
        <v>0</v>
      </c>
      <c r="AQ580" s="276">
        <v>0</v>
      </c>
      <c r="AR580" s="98"/>
    </row>
    <row r="581" spans="1:44" s="48" customFormat="1" ht="31.5" x14ac:dyDescent="0.25">
      <c r="A581" s="274">
        <v>0</v>
      </c>
      <c r="B581" s="275" t="s">
        <v>710</v>
      </c>
      <c r="C581" s="274" t="s">
        <v>385</v>
      </c>
      <c r="D581" s="513">
        <v>0</v>
      </c>
      <c r="E581" s="513">
        <v>0</v>
      </c>
      <c r="F581" s="513">
        <v>0</v>
      </c>
      <c r="G581" s="513">
        <v>0</v>
      </c>
      <c r="H581" s="513">
        <v>0</v>
      </c>
      <c r="I581" s="513">
        <v>2.97733194</v>
      </c>
      <c r="J581" s="513">
        <v>0</v>
      </c>
      <c r="K581" s="513">
        <v>2.4536643300000001</v>
      </c>
      <c r="L581" s="513">
        <v>0</v>
      </c>
      <c r="M581" s="513">
        <v>0.52366760999999995</v>
      </c>
      <c r="N581" s="513">
        <v>2.97733194</v>
      </c>
      <c r="O581" s="513">
        <v>0</v>
      </c>
      <c r="P581" s="513">
        <v>2.4536643300000001</v>
      </c>
      <c r="Q581" s="513">
        <v>0</v>
      </c>
      <c r="R581" s="513">
        <v>0.52366760999999995</v>
      </c>
      <c r="S581" s="513">
        <v>4.9079999999999995</v>
      </c>
      <c r="T581" s="513">
        <v>0</v>
      </c>
      <c r="U581" s="513">
        <v>0.82</v>
      </c>
      <c r="V581" s="513">
        <v>1.2829999999999999</v>
      </c>
      <c r="W581" s="513">
        <v>2.8050000000000002</v>
      </c>
      <c r="X581" s="513">
        <v>4.992</v>
      </c>
      <c r="Y581" s="513">
        <v>0</v>
      </c>
      <c r="Z581" s="513">
        <v>3.0219999999999998</v>
      </c>
      <c r="AA581" s="513">
        <v>0</v>
      </c>
      <c r="AB581" s="513">
        <v>1.9700000000000002</v>
      </c>
      <c r="AC581" s="513">
        <v>8.4000000000000519E-2</v>
      </c>
      <c r="AD581" s="513">
        <v>0</v>
      </c>
      <c r="AE581" s="513">
        <v>2.202</v>
      </c>
      <c r="AF581" s="513">
        <v>-1.2829999999999999</v>
      </c>
      <c r="AG581" s="513">
        <v>-0.83499999999999996</v>
      </c>
      <c r="AH581" s="276">
        <v>0</v>
      </c>
      <c r="AI581" s="276">
        <v>0</v>
      </c>
      <c r="AJ581" s="276">
        <v>0</v>
      </c>
      <c r="AK581" s="276">
        <v>0</v>
      </c>
      <c r="AL581" s="276">
        <v>0</v>
      </c>
      <c r="AM581" s="276">
        <v>0</v>
      </c>
      <c r="AN581" s="276">
        <v>0</v>
      </c>
      <c r="AO581" s="276">
        <v>0</v>
      </c>
      <c r="AP581" s="276">
        <v>0</v>
      </c>
      <c r="AQ581" s="276">
        <v>0</v>
      </c>
      <c r="AR581" s="98"/>
    </row>
    <row r="582" spans="1:44" s="48" customFormat="1" ht="94.5" x14ac:dyDescent="0.25">
      <c r="A582" s="274">
        <v>0</v>
      </c>
      <c r="B582" s="275" t="s">
        <v>712</v>
      </c>
      <c r="C582" s="274" t="s">
        <v>385</v>
      </c>
      <c r="D582" s="513">
        <v>0</v>
      </c>
      <c r="E582" s="513">
        <v>0</v>
      </c>
      <c r="F582" s="513">
        <v>0</v>
      </c>
      <c r="G582" s="513">
        <v>0</v>
      </c>
      <c r="H582" s="513">
        <v>0</v>
      </c>
      <c r="I582" s="513">
        <v>0</v>
      </c>
      <c r="J582" s="513">
        <v>0</v>
      </c>
      <c r="K582" s="513">
        <v>0</v>
      </c>
      <c r="L582" s="513">
        <v>0</v>
      </c>
      <c r="M582" s="513">
        <v>0</v>
      </c>
      <c r="N582" s="513">
        <v>0</v>
      </c>
      <c r="O582" s="513">
        <v>0</v>
      </c>
      <c r="P582" s="513">
        <v>0</v>
      </c>
      <c r="Q582" s="513">
        <v>0</v>
      </c>
      <c r="R582" s="513">
        <v>0</v>
      </c>
      <c r="S582" s="513">
        <v>7.4219999999999997</v>
      </c>
      <c r="T582" s="513">
        <v>0</v>
      </c>
      <c r="U582" s="513">
        <v>2.3660000000000001</v>
      </c>
      <c r="V582" s="513">
        <v>3.7</v>
      </c>
      <c r="W582" s="513">
        <v>1.355999999999999</v>
      </c>
      <c r="X582" s="513">
        <v>7.1150000000000002</v>
      </c>
      <c r="Y582" s="513">
        <v>0</v>
      </c>
      <c r="Z582" s="513">
        <v>1.464</v>
      </c>
      <c r="AA582" s="513">
        <v>1.175</v>
      </c>
      <c r="AB582" s="513">
        <v>4.476</v>
      </c>
      <c r="AC582" s="513">
        <v>-0.3069999999999995</v>
      </c>
      <c r="AD582" s="513">
        <v>0</v>
      </c>
      <c r="AE582" s="513">
        <v>-0.90200000000000014</v>
      </c>
      <c r="AF582" s="513">
        <v>-2.5250000000000004</v>
      </c>
      <c r="AG582" s="513">
        <v>3.120000000000001</v>
      </c>
      <c r="AH582" s="276">
        <v>0</v>
      </c>
      <c r="AI582" s="276">
        <v>0</v>
      </c>
      <c r="AJ582" s="276">
        <v>0</v>
      </c>
      <c r="AK582" s="276">
        <v>0</v>
      </c>
      <c r="AL582" s="276">
        <v>0</v>
      </c>
      <c r="AM582" s="276">
        <v>0</v>
      </c>
      <c r="AN582" s="276">
        <v>0</v>
      </c>
      <c r="AO582" s="276">
        <v>0</v>
      </c>
      <c r="AP582" s="276">
        <v>0</v>
      </c>
      <c r="AQ582" s="276">
        <v>0</v>
      </c>
      <c r="AR582" s="98"/>
    </row>
    <row r="583" spans="1:44" s="48" customFormat="1" ht="47.25" x14ac:dyDescent="0.25">
      <c r="A583" s="274">
        <v>0</v>
      </c>
      <c r="B583" s="275" t="s">
        <v>713</v>
      </c>
      <c r="C583" s="274" t="s">
        <v>385</v>
      </c>
      <c r="D583" s="513">
        <v>0.48620000000000002</v>
      </c>
      <c r="E583" s="513">
        <v>3.4029999999999998E-2</v>
      </c>
      <c r="F583" s="513">
        <v>0.24312300000000001</v>
      </c>
      <c r="G583" s="513">
        <v>0.20422299999999999</v>
      </c>
      <c r="H583" s="513">
        <v>4.8240000000000297E-3</v>
      </c>
      <c r="I583" s="513">
        <v>0</v>
      </c>
      <c r="J583" s="513">
        <v>0</v>
      </c>
      <c r="K583" s="513">
        <v>0</v>
      </c>
      <c r="L583" s="513">
        <v>0</v>
      </c>
      <c r="M583" s="513">
        <v>0</v>
      </c>
      <c r="N583" s="513">
        <v>-0.48620000000000002</v>
      </c>
      <c r="O583" s="513">
        <v>-3.4029999999999998E-2</v>
      </c>
      <c r="P583" s="513">
        <v>-0.24312300000000001</v>
      </c>
      <c r="Q583" s="513">
        <v>-0.20422299999999999</v>
      </c>
      <c r="R583" s="513">
        <v>-4.8240000000000297E-3</v>
      </c>
      <c r="S583" s="513">
        <v>2.5399999999999983</v>
      </c>
      <c r="T583" s="513">
        <v>0</v>
      </c>
      <c r="U583" s="513">
        <v>0.54800000000000004</v>
      </c>
      <c r="V583" s="513">
        <v>0.85799999999999998</v>
      </c>
      <c r="W583" s="513">
        <v>1.1339999999999981</v>
      </c>
      <c r="X583" s="513">
        <v>0</v>
      </c>
      <c r="Y583" s="513">
        <v>0</v>
      </c>
      <c r="Z583" s="513">
        <v>0</v>
      </c>
      <c r="AA583" s="513">
        <v>0</v>
      </c>
      <c r="AB583" s="513">
        <v>0</v>
      </c>
      <c r="AC583" s="513">
        <v>-2.5399999999999983</v>
      </c>
      <c r="AD583" s="513">
        <v>0</v>
      </c>
      <c r="AE583" s="513">
        <v>-0.54800000000000004</v>
      </c>
      <c r="AF583" s="513">
        <v>-0.85799999999999998</v>
      </c>
      <c r="AG583" s="513">
        <v>-1.1339999999999981</v>
      </c>
      <c r="AH583" s="276">
        <v>0</v>
      </c>
      <c r="AI583" s="276">
        <v>0</v>
      </c>
      <c r="AJ583" s="276">
        <v>0</v>
      </c>
      <c r="AK583" s="276">
        <v>0</v>
      </c>
      <c r="AL583" s="276">
        <v>0</v>
      </c>
      <c r="AM583" s="276">
        <v>0</v>
      </c>
      <c r="AN583" s="276">
        <v>0</v>
      </c>
      <c r="AO583" s="276">
        <v>0</v>
      </c>
      <c r="AP583" s="276">
        <v>0</v>
      </c>
      <c r="AQ583" s="276">
        <v>0</v>
      </c>
      <c r="AR583" s="98"/>
    </row>
    <row r="584" spans="1:44" s="48" customFormat="1" ht="94.5" x14ac:dyDescent="0.25">
      <c r="A584" s="274">
        <v>0</v>
      </c>
      <c r="B584" s="275" t="s">
        <v>714</v>
      </c>
      <c r="C584" s="274" t="s">
        <v>385</v>
      </c>
      <c r="D584" s="513">
        <v>0.68149999999999999</v>
      </c>
      <c r="E584" s="513">
        <v>4.7705699999999997E-2</v>
      </c>
      <c r="F584" s="513">
        <v>0.34075499999999997</v>
      </c>
      <c r="G584" s="513">
        <v>0.28623399999999999</v>
      </c>
      <c r="H584" s="513">
        <v>6.8053000000000349E-3</v>
      </c>
      <c r="I584" s="513">
        <v>0</v>
      </c>
      <c r="J584" s="513">
        <v>0</v>
      </c>
      <c r="K584" s="513">
        <v>0</v>
      </c>
      <c r="L584" s="513">
        <v>0</v>
      </c>
      <c r="M584" s="513">
        <v>0</v>
      </c>
      <c r="N584" s="513">
        <v>-0.68149999999999999</v>
      </c>
      <c r="O584" s="513">
        <v>-4.7705699999999997E-2</v>
      </c>
      <c r="P584" s="513">
        <v>-0.34075499999999997</v>
      </c>
      <c r="Q584" s="513">
        <v>-0.28623399999999999</v>
      </c>
      <c r="R584" s="513">
        <v>-6.8053000000000349E-3</v>
      </c>
      <c r="S584" s="513">
        <v>3.5599999999999965</v>
      </c>
      <c r="T584" s="513">
        <v>0</v>
      </c>
      <c r="U584" s="513">
        <v>1.1870000000000001</v>
      </c>
      <c r="V584" s="513">
        <v>1.56</v>
      </c>
      <c r="W584" s="513">
        <v>0.81299999999999661</v>
      </c>
      <c r="X584" s="513">
        <v>0</v>
      </c>
      <c r="Y584" s="513">
        <v>0</v>
      </c>
      <c r="Z584" s="513">
        <v>0</v>
      </c>
      <c r="AA584" s="513">
        <v>0</v>
      </c>
      <c r="AB584" s="513">
        <v>0</v>
      </c>
      <c r="AC584" s="513">
        <v>-3.5599999999999965</v>
      </c>
      <c r="AD584" s="513">
        <v>0</v>
      </c>
      <c r="AE584" s="513">
        <v>-1.1870000000000001</v>
      </c>
      <c r="AF584" s="513">
        <v>-1.56</v>
      </c>
      <c r="AG584" s="513">
        <v>-0.81299999999999661</v>
      </c>
      <c r="AH584" s="276">
        <v>0</v>
      </c>
      <c r="AI584" s="276">
        <v>0</v>
      </c>
      <c r="AJ584" s="276">
        <v>0</v>
      </c>
      <c r="AK584" s="276">
        <v>0</v>
      </c>
      <c r="AL584" s="276">
        <v>0</v>
      </c>
      <c r="AM584" s="276">
        <v>0</v>
      </c>
      <c r="AN584" s="276">
        <v>0</v>
      </c>
      <c r="AO584" s="276">
        <v>0</v>
      </c>
      <c r="AP584" s="276">
        <v>0</v>
      </c>
      <c r="AQ584" s="276">
        <v>0</v>
      </c>
      <c r="AR584" s="98"/>
    </row>
    <row r="585" spans="1:44" s="48" customFormat="1" ht="31.5" x14ac:dyDescent="0.25">
      <c r="A585" s="274">
        <v>0</v>
      </c>
      <c r="B585" s="275" t="s">
        <v>715</v>
      </c>
      <c r="C585" s="274" t="s">
        <v>385</v>
      </c>
      <c r="D585" s="513">
        <v>0</v>
      </c>
      <c r="E585" s="513">
        <v>0</v>
      </c>
      <c r="F585" s="513">
        <v>0</v>
      </c>
      <c r="G585" s="513">
        <v>0</v>
      </c>
      <c r="H585" s="513">
        <v>0</v>
      </c>
      <c r="I585" s="513">
        <v>0</v>
      </c>
      <c r="J585" s="513">
        <v>0</v>
      </c>
      <c r="K585" s="513">
        <v>0</v>
      </c>
      <c r="L585" s="513">
        <v>0</v>
      </c>
      <c r="M585" s="513">
        <v>0</v>
      </c>
      <c r="N585" s="513">
        <v>0</v>
      </c>
      <c r="O585" s="513">
        <v>0</v>
      </c>
      <c r="P585" s="513">
        <v>0</v>
      </c>
      <c r="Q585" s="513">
        <v>0</v>
      </c>
      <c r="R585" s="513">
        <v>0</v>
      </c>
      <c r="S585" s="513">
        <v>18.412999999999997</v>
      </c>
      <c r="T585" s="513">
        <v>0</v>
      </c>
      <c r="U585" s="513">
        <v>2.298</v>
      </c>
      <c r="V585" s="513">
        <v>11.009</v>
      </c>
      <c r="W585" s="513">
        <v>5.1059999999999981</v>
      </c>
      <c r="X585" s="513">
        <v>19.192</v>
      </c>
      <c r="Y585" s="513">
        <v>0</v>
      </c>
      <c r="Z585" s="513">
        <v>2.3879999999999999</v>
      </c>
      <c r="AA585" s="513">
        <v>11.009</v>
      </c>
      <c r="AB585" s="513">
        <v>5.7950000000000017</v>
      </c>
      <c r="AC585" s="513">
        <v>0.77900000000000347</v>
      </c>
      <c r="AD585" s="513">
        <v>0</v>
      </c>
      <c r="AE585" s="513">
        <v>8.9999999999999858E-2</v>
      </c>
      <c r="AF585" s="513">
        <v>0</v>
      </c>
      <c r="AG585" s="513">
        <v>0.68900000000000361</v>
      </c>
      <c r="AH585" s="276">
        <v>0</v>
      </c>
      <c r="AI585" s="276">
        <v>0</v>
      </c>
      <c r="AJ585" s="276">
        <v>0</v>
      </c>
      <c r="AK585" s="276">
        <v>0</v>
      </c>
      <c r="AL585" s="276">
        <v>0</v>
      </c>
      <c r="AM585" s="276">
        <v>0</v>
      </c>
      <c r="AN585" s="276">
        <v>0</v>
      </c>
      <c r="AO585" s="276">
        <v>0</v>
      </c>
      <c r="AP585" s="276">
        <v>0</v>
      </c>
      <c r="AQ585" s="276">
        <v>0</v>
      </c>
      <c r="AR585" s="98"/>
    </row>
    <row r="586" spans="1:44" s="48" customFormat="1" ht="78.75" x14ac:dyDescent="0.25">
      <c r="A586" s="274">
        <v>0</v>
      </c>
      <c r="B586" s="275" t="s">
        <v>716</v>
      </c>
      <c r="C586" s="274" t="s">
        <v>385</v>
      </c>
      <c r="D586" s="513">
        <v>9.5770999999999995E-2</v>
      </c>
      <c r="E586" s="513">
        <v>9.5770999999999995E-2</v>
      </c>
      <c r="F586" s="513">
        <v>0</v>
      </c>
      <c r="G586" s="513">
        <v>0</v>
      </c>
      <c r="H586" s="513">
        <v>0</v>
      </c>
      <c r="I586" s="513">
        <v>0</v>
      </c>
      <c r="J586" s="513">
        <v>0</v>
      </c>
      <c r="K586" s="513">
        <v>0</v>
      </c>
      <c r="L586" s="513">
        <v>0</v>
      </c>
      <c r="M586" s="513">
        <v>0</v>
      </c>
      <c r="N586" s="513">
        <v>-9.5770999999999995E-2</v>
      </c>
      <c r="O586" s="513">
        <v>-9.5770999999999995E-2</v>
      </c>
      <c r="P586" s="513">
        <v>0</v>
      </c>
      <c r="Q586" s="513">
        <v>0</v>
      </c>
      <c r="R586" s="513">
        <v>0</v>
      </c>
      <c r="S586" s="513">
        <v>0.38</v>
      </c>
      <c r="T586" s="513">
        <v>0.38</v>
      </c>
      <c r="U586" s="513">
        <v>0</v>
      </c>
      <c r="V586" s="513">
        <v>0</v>
      </c>
      <c r="W586" s="513">
        <v>0</v>
      </c>
      <c r="X586" s="513">
        <v>0.38</v>
      </c>
      <c r="Y586" s="513">
        <v>0.38</v>
      </c>
      <c r="Z586" s="513">
        <v>0</v>
      </c>
      <c r="AA586" s="513">
        <v>0</v>
      </c>
      <c r="AB586" s="513">
        <v>0</v>
      </c>
      <c r="AC586" s="513">
        <v>0</v>
      </c>
      <c r="AD586" s="513">
        <v>0</v>
      </c>
      <c r="AE586" s="513">
        <v>0</v>
      </c>
      <c r="AF586" s="513">
        <v>0</v>
      </c>
      <c r="AG586" s="513">
        <v>0</v>
      </c>
      <c r="AH586" s="276">
        <v>0</v>
      </c>
      <c r="AI586" s="276">
        <v>0</v>
      </c>
      <c r="AJ586" s="276">
        <v>0</v>
      </c>
      <c r="AK586" s="276">
        <v>0</v>
      </c>
      <c r="AL586" s="276">
        <v>0</v>
      </c>
      <c r="AM586" s="276">
        <v>0</v>
      </c>
      <c r="AN586" s="276">
        <v>0</v>
      </c>
      <c r="AO586" s="276">
        <v>0</v>
      </c>
      <c r="AP586" s="276">
        <v>0</v>
      </c>
      <c r="AQ586" s="276">
        <v>0</v>
      </c>
      <c r="AR586" s="98"/>
    </row>
    <row r="587" spans="1:44" s="48" customFormat="1" ht="47.25" x14ac:dyDescent="0.25">
      <c r="A587" s="274">
        <v>0</v>
      </c>
      <c r="B587" s="275" t="s">
        <v>717</v>
      </c>
      <c r="C587" s="274" t="s">
        <v>385</v>
      </c>
      <c r="D587" s="513">
        <v>9.5699999999999993E-2</v>
      </c>
      <c r="E587" s="513">
        <v>9.5699999999999993E-2</v>
      </c>
      <c r="F587" s="513">
        <v>0</v>
      </c>
      <c r="G587" s="513">
        <v>0</v>
      </c>
      <c r="H587" s="513">
        <v>0</v>
      </c>
      <c r="I587" s="513">
        <v>0</v>
      </c>
      <c r="J587" s="513">
        <v>0</v>
      </c>
      <c r="K587" s="513">
        <v>0</v>
      </c>
      <c r="L587" s="513">
        <v>0</v>
      </c>
      <c r="M587" s="513">
        <v>0</v>
      </c>
      <c r="N587" s="513">
        <v>-9.5699999999999993E-2</v>
      </c>
      <c r="O587" s="513">
        <v>-9.5699999999999993E-2</v>
      </c>
      <c r="P587" s="513">
        <v>0</v>
      </c>
      <c r="Q587" s="513">
        <v>0</v>
      </c>
      <c r="R587" s="513">
        <v>0</v>
      </c>
      <c r="S587" s="513">
        <v>0.41099999999999998</v>
      </c>
      <c r="T587" s="513">
        <v>0.41099999999999998</v>
      </c>
      <c r="U587" s="513">
        <v>0</v>
      </c>
      <c r="V587" s="513">
        <v>0</v>
      </c>
      <c r="W587" s="513">
        <v>0</v>
      </c>
      <c r="X587" s="513">
        <v>0</v>
      </c>
      <c r="Y587" s="513">
        <v>0</v>
      </c>
      <c r="Z587" s="513">
        <v>0</v>
      </c>
      <c r="AA587" s="513">
        <v>0</v>
      </c>
      <c r="AB587" s="513">
        <v>0</v>
      </c>
      <c r="AC587" s="513">
        <v>-0.41099999999999998</v>
      </c>
      <c r="AD587" s="513">
        <v>-0.41099999999999998</v>
      </c>
      <c r="AE587" s="513">
        <v>0</v>
      </c>
      <c r="AF587" s="513">
        <v>0</v>
      </c>
      <c r="AG587" s="513">
        <v>0</v>
      </c>
      <c r="AH587" s="276">
        <v>0</v>
      </c>
      <c r="AI587" s="276">
        <v>0</v>
      </c>
      <c r="AJ587" s="276">
        <v>0</v>
      </c>
      <c r="AK587" s="276">
        <v>0</v>
      </c>
      <c r="AL587" s="276">
        <v>0</v>
      </c>
      <c r="AM587" s="276">
        <v>0</v>
      </c>
      <c r="AN587" s="276">
        <v>0</v>
      </c>
      <c r="AO587" s="276">
        <v>0</v>
      </c>
      <c r="AP587" s="276">
        <v>0</v>
      </c>
      <c r="AQ587" s="276">
        <v>0</v>
      </c>
      <c r="AR587" s="98"/>
    </row>
    <row r="588" spans="1:44" s="48" customFormat="1" ht="47.25" x14ac:dyDescent="0.25">
      <c r="A588" s="274">
        <v>0</v>
      </c>
      <c r="B588" s="275" t="s">
        <v>718</v>
      </c>
      <c r="C588" s="274" t="s">
        <v>385</v>
      </c>
      <c r="D588" s="513">
        <v>0</v>
      </c>
      <c r="E588" s="513">
        <v>0</v>
      </c>
      <c r="F588" s="513">
        <v>0</v>
      </c>
      <c r="G588" s="513">
        <v>0</v>
      </c>
      <c r="H588" s="513">
        <v>0</v>
      </c>
      <c r="I588" s="513">
        <v>0</v>
      </c>
      <c r="J588" s="513">
        <v>0</v>
      </c>
      <c r="K588" s="513">
        <v>0</v>
      </c>
      <c r="L588" s="513">
        <v>0</v>
      </c>
      <c r="M588" s="513">
        <v>0</v>
      </c>
      <c r="N588" s="513">
        <v>0</v>
      </c>
      <c r="O588" s="513">
        <v>0</v>
      </c>
      <c r="P588" s="513">
        <v>0</v>
      </c>
      <c r="Q588" s="513">
        <v>0</v>
      </c>
      <c r="R588" s="513">
        <v>0</v>
      </c>
      <c r="S588" s="513">
        <v>1.0780000000000003</v>
      </c>
      <c r="T588" s="513">
        <v>0</v>
      </c>
      <c r="U588" s="513">
        <v>0.215</v>
      </c>
      <c r="V588" s="513">
        <v>0.33800000000000002</v>
      </c>
      <c r="W588" s="513">
        <v>0.52500000000000013</v>
      </c>
      <c r="X588" s="513">
        <v>1.0169999999999999</v>
      </c>
      <c r="Y588" s="513">
        <v>0</v>
      </c>
      <c r="Z588" s="513">
        <v>0.68200000000000005</v>
      </c>
      <c r="AA588" s="513">
        <v>0</v>
      </c>
      <c r="AB588" s="513">
        <v>0.33499999999999985</v>
      </c>
      <c r="AC588" s="513">
        <v>-6.1000000000000387E-2</v>
      </c>
      <c r="AD588" s="513">
        <v>0</v>
      </c>
      <c r="AE588" s="513">
        <v>0.46700000000000008</v>
      </c>
      <c r="AF588" s="513">
        <v>-0.33800000000000002</v>
      </c>
      <c r="AG588" s="513">
        <v>-0.19000000000000028</v>
      </c>
      <c r="AH588" s="276">
        <v>0</v>
      </c>
      <c r="AI588" s="276">
        <v>0</v>
      </c>
      <c r="AJ588" s="276">
        <v>0</v>
      </c>
      <c r="AK588" s="276">
        <v>0</v>
      </c>
      <c r="AL588" s="276">
        <v>0</v>
      </c>
      <c r="AM588" s="276">
        <v>0</v>
      </c>
      <c r="AN588" s="276">
        <v>0</v>
      </c>
      <c r="AO588" s="276">
        <v>0</v>
      </c>
      <c r="AP588" s="276">
        <v>0</v>
      </c>
      <c r="AQ588" s="276">
        <v>0</v>
      </c>
      <c r="AR588" s="98"/>
    </row>
    <row r="589" spans="1:44" s="48" customFormat="1" ht="63" x14ac:dyDescent="0.25">
      <c r="A589" s="274">
        <v>0</v>
      </c>
      <c r="B589" s="275" t="s">
        <v>719</v>
      </c>
      <c r="C589" s="274" t="s">
        <v>385</v>
      </c>
      <c r="D589" s="513">
        <v>0</v>
      </c>
      <c r="E589" s="513">
        <v>0</v>
      </c>
      <c r="F589" s="513">
        <v>0</v>
      </c>
      <c r="G589" s="513">
        <v>0</v>
      </c>
      <c r="H589" s="513">
        <v>0</v>
      </c>
      <c r="I589" s="513">
        <v>0</v>
      </c>
      <c r="J589" s="513">
        <v>0</v>
      </c>
      <c r="K589" s="513">
        <v>0</v>
      </c>
      <c r="L589" s="513">
        <v>0</v>
      </c>
      <c r="M589" s="513">
        <v>0</v>
      </c>
      <c r="N589" s="513">
        <v>0</v>
      </c>
      <c r="O589" s="513">
        <v>0</v>
      </c>
      <c r="P589" s="513">
        <v>0</v>
      </c>
      <c r="Q589" s="513">
        <v>0</v>
      </c>
      <c r="R589" s="513">
        <v>0</v>
      </c>
      <c r="S589" s="513">
        <v>4.9240000000000004</v>
      </c>
      <c r="T589" s="513">
        <v>0</v>
      </c>
      <c r="U589" s="513">
        <v>1.2310000000000001</v>
      </c>
      <c r="V589" s="513">
        <v>1.7234</v>
      </c>
      <c r="W589" s="513">
        <v>1.9696000000000005</v>
      </c>
      <c r="X589" s="513">
        <v>4.6749999999999998</v>
      </c>
      <c r="Y589" s="513">
        <v>0</v>
      </c>
      <c r="Z589" s="513">
        <v>3.2480000000000002</v>
      </c>
      <c r="AA589" s="513">
        <v>0</v>
      </c>
      <c r="AB589" s="513">
        <v>1.4269999999999996</v>
      </c>
      <c r="AC589" s="513">
        <v>-0.24900000000000055</v>
      </c>
      <c r="AD589" s="513">
        <v>0</v>
      </c>
      <c r="AE589" s="513">
        <v>2.0170000000000003</v>
      </c>
      <c r="AF589" s="513">
        <v>-1.7234</v>
      </c>
      <c r="AG589" s="513">
        <v>-0.54260000000000086</v>
      </c>
      <c r="AH589" s="276">
        <v>0</v>
      </c>
      <c r="AI589" s="276">
        <v>0</v>
      </c>
      <c r="AJ589" s="276">
        <v>0</v>
      </c>
      <c r="AK589" s="276">
        <v>0</v>
      </c>
      <c r="AL589" s="276">
        <v>0</v>
      </c>
      <c r="AM589" s="276">
        <v>0</v>
      </c>
      <c r="AN589" s="276">
        <v>0</v>
      </c>
      <c r="AO589" s="276">
        <v>0</v>
      </c>
      <c r="AP589" s="276">
        <v>0</v>
      </c>
      <c r="AQ589" s="276">
        <v>0</v>
      </c>
      <c r="AR589" s="98"/>
    </row>
    <row r="590" spans="1:44" s="48" customFormat="1" ht="47.25" x14ac:dyDescent="0.25">
      <c r="A590" s="274">
        <v>0</v>
      </c>
      <c r="B590" s="275" t="s">
        <v>720</v>
      </c>
      <c r="C590" s="274" t="s">
        <v>385</v>
      </c>
      <c r="D590" s="513">
        <v>4.5540000000000003</v>
      </c>
      <c r="E590" s="513">
        <v>0</v>
      </c>
      <c r="F590" s="513">
        <v>3.06538603</v>
      </c>
      <c r="G590" s="513">
        <v>0</v>
      </c>
      <c r="H590" s="513">
        <v>1.4886139700000003</v>
      </c>
      <c r="I590" s="513">
        <v>4.5540000000000003</v>
      </c>
      <c r="J590" s="513">
        <v>0</v>
      </c>
      <c r="K590" s="513">
        <v>3.06538603</v>
      </c>
      <c r="L590" s="513">
        <v>0</v>
      </c>
      <c r="M590" s="513">
        <v>1.4886139700000003</v>
      </c>
      <c r="N590" s="513">
        <v>0</v>
      </c>
      <c r="O590" s="513">
        <v>0</v>
      </c>
      <c r="P590" s="513">
        <v>0</v>
      </c>
      <c r="Q590" s="513">
        <v>0</v>
      </c>
      <c r="R590" s="513">
        <v>0</v>
      </c>
      <c r="S590" s="513">
        <v>0</v>
      </c>
      <c r="T590" s="513">
        <v>0</v>
      </c>
      <c r="U590" s="513">
        <v>0</v>
      </c>
      <c r="V590" s="513">
        <v>0</v>
      </c>
      <c r="W590" s="513">
        <v>0</v>
      </c>
      <c r="X590" s="513">
        <v>0</v>
      </c>
      <c r="Y590" s="513">
        <v>0</v>
      </c>
      <c r="Z590" s="513">
        <v>0</v>
      </c>
      <c r="AA590" s="513">
        <v>0</v>
      </c>
      <c r="AB590" s="513">
        <v>0</v>
      </c>
      <c r="AC590" s="513">
        <v>0</v>
      </c>
      <c r="AD590" s="513">
        <v>0</v>
      </c>
      <c r="AE590" s="513">
        <v>0</v>
      </c>
      <c r="AF590" s="513">
        <v>0</v>
      </c>
      <c r="AG590" s="513">
        <v>0</v>
      </c>
      <c r="AH590" s="276">
        <v>0</v>
      </c>
      <c r="AI590" s="276">
        <v>0</v>
      </c>
      <c r="AJ590" s="276">
        <v>0</v>
      </c>
      <c r="AK590" s="276">
        <v>0</v>
      </c>
      <c r="AL590" s="276">
        <v>0</v>
      </c>
      <c r="AM590" s="276">
        <v>0</v>
      </c>
      <c r="AN590" s="276">
        <v>0</v>
      </c>
      <c r="AO590" s="276">
        <v>0</v>
      </c>
      <c r="AP590" s="276">
        <v>0</v>
      </c>
      <c r="AQ590" s="276">
        <v>0</v>
      </c>
      <c r="AR590" s="98"/>
    </row>
    <row r="591" spans="1:44" s="48" customFormat="1" ht="31.5" x14ac:dyDescent="0.25">
      <c r="A591" s="274">
        <v>2</v>
      </c>
      <c r="B591" s="275" t="s">
        <v>135</v>
      </c>
      <c r="C591" s="274">
        <v>0</v>
      </c>
      <c r="D591" s="513">
        <v>4.3105399999999996</v>
      </c>
      <c r="E591" s="513">
        <v>1.456</v>
      </c>
      <c r="F591" s="513">
        <v>3.5539999999999461E-2</v>
      </c>
      <c r="G591" s="513">
        <v>2.2970000000000002</v>
      </c>
      <c r="H591" s="513">
        <v>0.52200000000000002</v>
      </c>
      <c r="I591" s="513">
        <v>2.7640000000000002</v>
      </c>
      <c r="J591" s="513">
        <v>1.456</v>
      </c>
      <c r="K591" s="513">
        <v>0</v>
      </c>
      <c r="L591" s="513">
        <v>0</v>
      </c>
      <c r="M591" s="513">
        <v>1.3080000000000001</v>
      </c>
      <c r="N591" s="513">
        <v>-1.5465399999999994</v>
      </c>
      <c r="O591" s="513">
        <v>0</v>
      </c>
      <c r="P591" s="513">
        <v>-3.5539999999999461E-2</v>
      </c>
      <c r="Q591" s="513">
        <v>-2.2970000000000002</v>
      </c>
      <c r="R591" s="513">
        <v>0.78600000000000003</v>
      </c>
      <c r="S591" s="513">
        <v>3.653023287173216</v>
      </c>
      <c r="T591" s="513">
        <v>1.23366</v>
      </c>
      <c r="U591" s="513">
        <v>3.042994600625382E-2</v>
      </c>
      <c r="V591" s="513">
        <v>1.9468568742420669</v>
      </c>
      <c r="W591" s="513">
        <v>0.44207646692489555</v>
      </c>
      <c r="X591" s="513">
        <v>2.9400000000000004</v>
      </c>
      <c r="Y591" s="513">
        <v>0</v>
      </c>
      <c r="Z591" s="513">
        <v>1.427</v>
      </c>
      <c r="AA591" s="513">
        <v>0</v>
      </c>
      <c r="AB591" s="513">
        <v>1.5130000000000001</v>
      </c>
      <c r="AC591" s="513">
        <v>-0.71302328717321561</v>
      </c>
      <c r="AD591" s="513">
        <v>-1.23366</v>
      </c>
      <c r="AE591" s="513">
        <v>1.3965700539937462</v>
      </c>
      <c r="AF591" s="513">
        <v>-1.9468568742420669</v>
      </c>
      <c r="AG591" s="513">
        <v>1.0709235330751046</v>
      </c>
      <c r="AH591" s="276">
        <v>0</v>
      </c>
      <c r="AI591" s="276">
        <v>0</v>
      </c>
      <c r="AJ591" s="276">
        <v>0</v>
      </c>
      <c r="AK591" s="276">
        <v>0</v>
      </c>
      <c r="AL591" s="276">
        <v>0</v>
      </c>
      <c r="AM591" s="276">
        <v>0</v>
      </c>
      <c r="AN591" s="276">
        <v>0</v>
      </c>
      <c r="AO591" s="276">
        <v>0</v>
      </c>
      <c r="AP591" s="276">
        <v>0</v>
      </c>
      <c r="AQ591" s="276">
        <v>0</v>
      </c>
      <c r="AR591" s="98"/>
    </row>
    <row r="592" spans="1:44" s="48" customFormat="1" ht="63" x14ac:dyDescent="0.25">
      <c r="A592" s="274">
        <v>0</v>
      </c>
      <c r="B592" s="275" t="s">
        <v>1055</v>
      </c>
      <c r="C592" s="274" t="s">
        <v>389</v>
      </c>
      <c r="D592" s="513">
        <v>4.3105399999999996</v>
      </c>
      <c r="E592" s="513">
        <v>1.456</v>
      </c>
      <c r="F592" s="513">
        <v>3.5539999999999461E-2</v>
      </c>
      <c r="G592" s="513">
        <v>2.2970000000000002</v>
      </c>
      <c r="H592" s="513">
        <v>0.52200000000000002</v>
      </c>
      <c r="I592" s="513">
        <v>2.7640000000000002</v>
      </c>
      <c r="J592" s="513">
        <v>1.456</v>
      </c>
      <c r="K592" s="513">
        <v>0</v>
      </c>
      <c r="L592" s="513">
        <v>0</v>
      </c>
      <c r="M592" s="513">
        <v>1.3080000000000001</v>
      </c>
      <c r="N592" s="513">
        <v>-1.5465399999999994</v>
      </c>
      <c r="O592" s="513">
        <v>0</v>
      </c>
      <c r="P592" s="513">
        <v>-3.5539999999999461E-2</v>
      </c>
      <c r="Q592" s="513">
        <v>-2.2970000000000002</v>
      </c>
      <c r="R592" s="513">
        <v>0.78600000000000003</v>
      </c>
      <c r="S592" s="513">
        <v>3.653023287173216</v>
      </c>
      <c r="T592" s="513">
        <v>1.23366</v>
      </c>
      <c r="U592" s="513">
        <v>3.042994600625382E-2</v>
      </c>
      <c r="V592" s="513">
        <v>1.9468568742420669</v>
      </c>
      <c r="W592" s="513">
        <v>0.44207646692489555</v>
      </c>
      <c r="X592" s="513">
        <v>2.9400000000000004</v>
      </c>
      <c r="Y592" s="513">
        <v>0</v>
      </c>
      <c r="Z592" s="513">
        <v>1.427</v>
      </c>
      <c r="AA592" s="513">
        <v>0</v>
      </c>
      <c r="AB592" s="513">
        <v>1.5130000000000001</v>
      </c>
      <c r="AC592" s="513">
        <v>-0.71302328717321561</v>
      </c>
      <c r="AD592" s="513">
        <v>-1.23366</v>
      </c>
      <c r="AE592" s="513">
        <v>1.3965700539937462</v>
      </c>
      <c r="AF592" s="513">
        <v>-1.9468568742420669</v>
      </c>
      <c r="AG592" s="513">
        <v>1.0709235330751046</v>
      </c>
      <c r="AH592" s="276">
        <v>0</v>
      </c>
      <c r="AI592" s="276">
        <v>0</v>
      </c>
      <c r="AJ592" s="276">
        <v>0</v>
      </c>
      <c r="AK592" s="276">
        <v>0</v>
      </c>
      <c r="AL592" s="276">
        <v>0</v>
      </c>
      <c r="AM592" s="276">
        <v>0</v>
      </c>
      <c r="AN592" s="276">
        <v>0</v>
      </c>
      <c r="AO592" s="276">
        <v>0</v>
      </c>
      <c r="AP592" s="276">
        <v>0</v>
      </c>
      <c r="AQ592" s="276">
        <v>0</v>
      </c>
      <c r="AR592" s="98"/>
    </row>
    <row r="593" spans="1:44" s="48" customFormat="1" x14ac:dyDescent="0.25">
      <c r="A593" s="274">
        <v>3</v>
      </c>
      <c r="B593" s="275" t="s">
        <v>136</v>
      </c>
      <c r="C593" s="274">
        <v>0</v>
      </c>
      <c r="D593" s="513">
        <v>76.444120819999995</v>
      </c>
      <c r="E593" s="513">
        <v>2.7233489</v>
      </c>
      <c r="F593" s="513">
        <v>55.696752119999999</v>
      </c>
      <c r="G593" s="513">
        <v>16.340093</v>
      </c>
      <c r="H593" s="513">
        <v>1.6839268000000016</v>
      </c>
      <c r="I593" s="513">
        <v>78.956986008883533</v>
      </c>
      <c r="J593" s="513">
        <v>0</v>
      </c>
      <c r="K593" s="513">
        <v>77.256879889999993</v>
      </c>
      <c r="L593" s="513">
        <v>0</v>
      </c>
      <c r="M593" s="513">
        <v>1.7001061188835431</v>
      </c>
      <c r="N593" s="513">
        <v>2.5128651888835378</v>
      </c>
      <c r="O593" s="513">
        <v>-2.7233489</v>
      </c>
      <c r="P593" s="513">
        <v>21.560127769999994</v>
      </c>
      <c r="Q593" s="513">
        <v>-16.340093</v>
      </c>
      <c r="R593" s="513">
        <v>1.6179318883541516E-2</v>
      </c>
      <c r="S593" s="513">
        <v>31.191676456525595</v>
      </c>
      <c r="T593" s="513">
        <v>0</v>
      </c>
      <c r="U593" s="513">
        <v>12.05669</v>
      </c>
      <c r="V593" s="513">
        <v>9.6719500000000007</v>
      </c>
      <c r="W593" s="513">
        <v>9.4630364565255967</v>
      </c>
      <c r="X593" s="513">
        <v>22.682750900000002</v>
      </c>
      <c r="Y593" s="513">
        <v>0</v>
      </c>
      <c r="Z593" s="513">
        <v>11.478210260000001</v>
      </c>
      <c r="AA593" s="513">
        <v>2.2278040900000002</v>
      </c>
      <c r="AB593" s="513">
        <v>8.97673655</v>
      </c>
      <c r="AC593" s="513">
        <v>-8.5089255565255932</v>
      </c>
      <c r="AD593" s="513">
        <v>0</v>
      </c>
      <c r="AE593" s="513">
        <v>-0.5784797399999988</v>
      </c>
      <c r="AF593" s="513">
        <v>-7.4441459100000005</v>
      </c>
      <c r="AG593" s="513">
        <v>-0.48629990652559663</v>
      </c>
      <c r="AH593" s="276">
        <v>0</v>
      </c>
      <c r="AI593" s="276">
        <v>0</v>
      </c>
      <c r="AJ593" s="276">
        <v>0</v>
      </c>
      <c r="AK593" s="276">
        <v>0</v>
      </c>
      <c r="AL593" s="276">
        <v>0</v>
      </c>
      <c r="AM593" s="276">
        <v>0</v>
      </c>
      <c r="AN593" s="276">
        <v>0</v>
      </c>
      <c r="AO593" s="276">
        <v>0</v>
      </c>
      <c r="AP593" s="276">
        <v>0</v>
      </c>
      <c r="AQ593" s="276">
        <v>0</v>
      </c>
      <c r="AR593" s="98"/>
    </row>
    <row r="594" spans="1:44" s="48" customFormat="1" ht="47.25" x14ac:dyDescent="0.25">
      <c r="A594" s="274">
        <v>0</v>
      </c>
      <c r="B594" s="275" t="s">
        <v>721</v>
      </c>
      <c r="C594" s="274" t="s">
        <v>388</v>
      </c>
      <c r="D594" s="513">
        <v>0</v>
      </c>
      <c r="E594" s="513">
        <v>0</v>
      </c>
      <c r="F594" s="513">
        <v>0</v>
      </c>
      <c r="G594" s="513">
        <v>0</v>
      </c>
      <c r="H594" s="513">
        <v>0</v>
      </c>
      <c r="I594" s="513">
        <v>0.26732018000000002</v>
      </c>
      <c r="J594" s="513">
        <v>0</v>
      </c>
      <c r="K594" s="513">
        <v>0</v>
      </c>
      <c r="L594" s="513">
        <v>0</v>
      </c>
      <c r="M594" s="513">
        <v>0.26732018000000002</v>
      </c>
      <c r="N594" s="513">
        <v>0.26732018000000002</v>
      </c>
      <c r="O594" s="513">
        <v>0</v>
      </c>
      <c r="P594" s="513">
        <v>0</v>
      </c>
      <c r="Q594" s="513">
        <v>0</v>
      </c>
      <c r="R594" s="513">
        <v>0.26732018000000002</v>
      </c>
      <c r="S594" s="513">
        <v>3.090036456525568</v>
      </c>
      <c r="T594" s="513">
        <v>0</v>
      </c>
      <c r="U594" s="513">
        <v>0.51336999999999999</v>
      </c>
      <c r="V594" s="513">
        <v>1.9793699999999999</v>
      </c>
      <c r="W594" s="513">
        <v>0.59729645652556818</v>
      </c>
      <c r="X594" s="513">
        <v>0.36860521000000002</v>
      </c>
      <c r="Y594" s="513">
        <v>0</v>
      </c>
      <c r="Z594" s="513">
        <v>0</v>
      </c>
      <c r="AA594" s="513">
        <v>0</v>
      </c>
      <c r="AB594" s="513">
        <v>0.36860521000000002</v>
      </c>
      <c r="AC594" s="513">
        <v>-2.7214312465255679</v>
      </c>
      <c r="AD594" s="513">
        <v>0</v>
      </c>
      <c r="AE594" s="513">
        <v>-0.51336999999999999</v>
      </c>
      <c r="AF594" s="513">
        <v>-1.9793699999999999</v>
      </c>
      <c r="AG594" s="513">
        <v>-0.22869124652556816</v>
      </c>
      <c r="AH594" s="276">
        <v>0</v>
      </c>
      <c r="AI594" s="276">
        <v>0</v>
      </c>
      <c r="AJ594" s="276">
        <v>0</v>
      </c>
      <c r="AK594" s="276">
        <v>0</v>
      </c>
      <c r="AL594" s="276">
        <v>0</v>
      </c>
      <c r="AM594" s="276">
        <v>0</v>
      </c>
      <c r="AN594" s="276">
        <v>0</v>
      </c>
      <c r="AO594" s="276">
        <v>0</v>
      </c>
      <c r="AP594" s="276">
        <v>0</v>
      </c>
      <c r="AQ594" s="276">
        <v>0</v>
      </c>
      <c r="AR594" s="98"/>
    </row>
    <row r="595" spans="1:44" s="48" customFormat="1" ht="31.5" x14ac:dyDescent="0.25">
      <c r="A595" s="274">
        <v>0</v>
      </c>
      <c r="B595" s="275" t="s">
        <v>835</v>
      </c>
      <c r="C595" s="274" t="s">
        <v>388</v>
      </c>
      <c r="D595" s="513">
        <v>2.7212931899999999</v>
      </c>
      <c r="E595" s="513">
        <v>0</v>
      </c>
      <c r="F595" s="513">
        <v>1.4265044899999999</v>
      </c>
      <c r="G595" s="513">
        <v>0</v>
      </c>
      <c r="H595" s="513">
        <v>1.2947887</v>
      </c>
      <c r="I595" s="513">
        <v>2.8592904288835435</v>
      </c>
      <c r="J595" s="513">
        <v>0</v>
      </c>
      <c r="K595" s="513">
        <v>1.4265044900000001</v>
      </c>
      <c r="L595" s="513">
        <v>0</v>
      </c>
      <c r="M595" s="513">
        <v>1.4327859388835431</v>
      </c>
      <c r="N595" s="513">
        <v>0.13799723888354354</v>
      </c>
      <c r="O595" s="513">
        <v>0</v>
      </c>
      <c r="P595" s="513">
        <v>0</v>
      </c>
      <c r="Q595" s="513">
        <v>0</v>
      </c>
      <c r="R595" s="513">
        <v>0.13799723888354309</v>
      </c>
      <c r="S595" s="513">
        <v>3.1016399999999997</v>
      </c>
      <c r="T595" s="513">
        <v>0</v>
      </c>
      <c r="U595" s="513">
        <v>0.33531999999999995</v>
      </c>
      <c r="V595" s="513">
        <v>2.3085800000000001</v>
      </c>
      <c r="W595" s="513">
        <v>0.45774000000000004</v>
      </c>
      <c r="X595" s="513">
        <v>3.3697869499999999</v>
      </c>
      <c r="Y595" s="513">
        <v>0</v>
      </c>
      <c r="Z595" s="513">
        <v>0.26644392</v>
      </c>
      <c r="AA595" s="513">
        <v>2.2278040900000002</v>
      </c>
      <c r="AB595" s="513">
        <v>0.87553893999999999</v>
      </c>
      <c r="AC595" s="513">
        <v>0.26814695000000022</v>
      </c>
      <c r="AD595" s="513">
        <v>0</v>
      </c>
      <c r="AE595" s="513">
        <v>-6.8876079999999951E-2</v>
      </c>
      <c r="AF595" s="513">
        <v>-8.077590999999984E-2</v>
      </c>
      <c r="AG595" s="513">
        <v>0.41779893999999995</v>
      </c>
      <c r="AH595" s="276">
        <v>0</v>
      </c>
      <c r="AI595" s="276">
        <v>0</v>
      </c>
      <c r="AJ595" s="276">
        <v>0</v>
      </c>
      <c r="AK595" s="276">
        <v>0</v>
      </c>
      <c r="AL595" s="276">
        <v>0</v>
      </c>
      <c r="AM595" s="276">
        <v>0</v>
      </c>
      <c r="AN595" s="276">
        <v>0</v>
      </c>
      <c r="AO595" s="276">
        <v>0</v>
      </c>
      <c r="AP595" s="276">
        <v>0</v>
      </c>
      <c r="AQ595" s="276">
        <v>3.3697869499999999</v>
      </c>
      <c r="AR595" s="98"/>
    </row>
    <row r="596" spans="1:44" s="48" customFormat="1" ht="31.5" x14ac:dyDescent="0.25">
      <c r="A596" s="274">
        <v>0</v>
      </c>
      <c r="B596" s="275" t="s">
        <v>1056</v>
      </c>
      <c r="C596" s="274" t="s">
        <v>388</v>
      </c>
      <c r="D596" s="513">
        <v>0</v>
      </c>
      <c r="E596" s="513">
        <v>0</v>
      </c>
      <c r="F596" s="513">
        <v>0</v>
      </c>
      <c r="G596" s="513">
        <v>0</v>
      </c>
      <c r="H596" s="513">
        <v>0</v>
      </c>
      <c r="I596" s="513">
        <v>0</v>
      </c>
      <c r="J596" s="513">
        <v>0</v>
      </c>
      <c r="K596" s="513">
        <v>0</v>
      </c>
      <c r="L596" s="513">
        <v>0</v>
      </c>
      <c r="M596" s="513">
        <v>0</v>
      </c>
      <c r="N596" s="513">
        <v>0</v>
      </c>
      <c r="O596" s="513">
        <v>0</v>
      </c>
      <c r="P596" s="513">
        <v>0</v>
      </c>
      <c r="Q596" s="513">
        <v>0</v>
      </c>
      <c r="R596" s="513">
        <v>0</v>
      </c>
      <c r="S596" s="513">
        <v>0</v>
      </c>
      <c r="T596" s="513">
        <v>0</v>
      </c>
      <c r="U596" s="513">
        <v>0</v>
      </c>
      <c r="V596" s="513">
        <v>0</v>
      </c>
      <c r="W596" s="513">
        <v>0</v>
      </c>
      <c r="X596" s="513">
        <v>1.4933587399999999</v>
      </c>
      <c r="Y596" s="513">
        <v>0</v>
      </c>
      <c r="Z596" s="513">
        <v>1.0907663399999998</v>
      </c>
      <c r="AA596" s="513">
        <v>0</v>
      </c>
      <c r="AB596" s="513">
        <v>0.40259240000000002</v>
      </c>
      <c r="AC596" s="513">
        <v>1.4933587399999999</v>
      </c>
      <c r="AD596" s="513">
        <v>0</v>
      </c>
      <c r="AE596" s="513">
        <v>1.0907663399999998</v>
      </c>
      <c r="AF596" s="513">
        <v>0</v>
      </c>
      <c r="AG596" s="513">
        <v>0.40259240000000002</v>
      </c>
      <c r="AH596" s="276">
        <v>0</v>
      </c>
      <c r="AI596" s="276">
        <v>0</v>
      </c>
      <c r="AJ596" s="276">
        <v>0</v>
      </c>
      <c r="AK596" s="276">
        <v>0</v>
      </c>
      <c r="AL596" s="276">
        <v>0</v>
      </c>
      <c r="AM596" s="276">
        <v>0</v>
      </c>
      <c r="AN596" s="276">
        <v>0</v>
      </c>
      <c r="AO596" s="276">
        <v>0</v>
      </c>
      <c r="AP596" s="276">
        <v>0</v>
      </c>
      <c r="AQ596" s="276">
        <v>1.4933587400000001</v>
      </c>
      <c r="AR596" s="98"/>
    </row>
    <row r="597" spans="1:44" s="48" customFormat="1" ht="47.25" x14ac:dyDescent="0.25">
      <c r="A597" s="274">
        <v>0</v>
      </c>
      <c r="B597" s="275" t="s">
        <v>913</v>
      </c>
      <c r="C597" s="274" t="s">
        <v>385</v>
      </c>
      <c r="D597" s="513">
        <v>38.904980000000002</v>
      </c>
      <c r="E597" s="513">
        <v>2.7233489</v>
      </c>
      <c r="F597" s="513">
        <v>19.452400000000001</v>
      </c>
      <c r="G597" s="513">
        <v>16.340093</v>
      </c>
      <c r="H597" s="513">
        <v>0.3891381000000016</v>
      </c>
      <c r="I597" s="513">
        <v>41.012527769999998</v>
      </c>
      <c r="J597" s="513">
        <v>0</v>
      </c>
      <c r="K597" s="513">
        <v>41.012527769999998</v>
      </c>
      <c r="L597" s="513">
        <v>0</v>
      </c>
      <c r="M597" s="513">
        <v>0</v>
      </c>
      <c r="N597" s="513">
        <v>2.1075477699999965</v>
      </c>
      <c r="O597" s="513">
        <v>-2.7233489</v>
      </c>
      <c r="P597" s="513">
        <v>21.560127769999998</v>
      </c>
      <c r="Q597" s="513">
        <v>-16.340093</v>
      </c>
      <c r="R597" s="513">
        <v>-0.3891381000000016</v>
      </c>
      <c r="S597" s="513">
        <v>25.000000000000028</v>
      </c>
      <c r="T597" s="513">
        <v>0</v>
      </c>
      <c r="U597" s="513">
        <v>11.208</v>
      </c>
      <c r="V597" s="513">
        <v>5.3840000000000003</v>
      </c>
      <c r="W597" s="513">
        <v>8.4080000000000279</v>
      </c>
      <c r="X597" s="513">
        <v>17.451000000000001</v>
      </c>
      <c r="Y597" s="513">
        <v>0</v>
      </c>
      <c r="Z597" s="513">
        <v>10.121</v>
      </c>
      <c r="AA597" s="513">
        <v>0</v>
      </c>
      <c r="AB597" s="513">
        <v>7.33</v>
      </c>
      <c r="AC597" s="513">
        <v>-7.5490000000000279</v>
      </c>
      <c r="AD597" s="513">
        <v>0</v>
      </c>
      <c r="AE597" s="513">
        <v>-1.0869999999999997</v>
      </c>
      <c r="AF597" s="513">
        <v>-5.3840000000000003</v>
      </c>
      <c r="AG597" s="513">
        <v>-1.0780000000000278</v>
      </c>
      <c r="AH597" s="276">
        <v>0</v>
      </c>
      <c r="AI597" s="276">
        <v>0</v>
      </c>
      <c r="AJ597" s="276">
        <v>0</v>
      </c>
      <c r="AK597" s="276">
        <v>0</v>
      </c>
      <c r="AL597" s="276">
        <v>0</v>
      </c>
      <c r="AM597" s="276">
        <v>0</v>
      </c>
      <c r="AN597" s="276">
        <v>0</v>
      </c>
      <c r="AO597" s="276">
        <v>0</v>
      </c>
      <c r="AP597" s="276">
        <v>0</v>
      </c>
      <c r="AQ597" s="276">
        <v>0</v>
      </c>
      <c r="AR597" s="98"/>
    </row>
    <row r="598" spans="1:44" s="48" customFormat="1" ht="31.5" x14ac:dyDescent="0.25">
      <c r="A598" s="274">
        <v>0</v>
      </c>
      <c r="B598" s="275" t="s">
        <v>723</v>
      </c>
      <c r="C598" s="274" t="s">
        <v>385</v>
      </c>
      <c r="D598" s="513">
        <v>34.817847630000003</v>
      </c>
      <c r="E598" s="513">
        <v>0</v>
      </c>
      <c r="F598" s="513">
        <v>34.817847630000003</v>
      </c>
      <c r="G598" s="513">
        <v>0</v>
      </c>
      <c r="H598" s="513">
        <v>0</v>
      </c>
      <c r="I598" s="513">
        <v>34.817847630000003</v>
      </c>
      <c r="J598" s="513">
        <v>0</v>
      </c>
      <c r="K598" s="513">
        <v>34.817847630000003</v>
      </c>
      <c r="L598" s="513">
        <v>0</v>
      </c>
      <c r="M598" s="513">
        <v>0</v>
      </c>
      <c r="N598" s="513">
        <v>0</v>
      </c>
      <c r="O598" s="513">
        <v>0</v>
      </c>
      <c r="P598" s="513">
        <v>0</v>
      </c>
      <c r="Q598" s="513">
        <v>0</v>
      </c>
      <c r="R598" s="513">
        <v>0</v>
      </c>
      <c r="S598" s="513">
        <v>0</v>
      </c>
      <c r="T598" s="513">
        <v>0</v>
      </c>
      <c r="U598" s="513">
        <v>0</v>
      </c>
      <c r="V598" s="513">
        <v>0</v>
      </c>
      <c r="W598" s="513">
        <v>0</v>
      </c>
      <c r="X598" s="513">
        <v>0</v>
      </c>
      <c r="Y598" s="513">
        <v>0</v>
      </c>
      <c r="Z598" s="513">
        <v>0</v>
      </c>
      <c r="AA598" s="513">
        <v>0</v>
      </c>
      <c r="AB598" s="513">
        <v>0</v>
      </c>
      <c r="AC598" s="513">
        <v>0</v>
      </c>
      <c r="AD598" s="513">
        <v>0</v>
      </c>
      <c r="AE598" s="513">
        <v>0</v>
      </c>
      <c r="AF598" s="513">
        <v>0</v>
      </c>
      <c r="AG598" s="513">
        <v>0</v>
      </c>
      <c r="AH598" s="276">
        <v>0</v>
      </c>
      <c r="AI598" s="276">
        <v>0</v>
      </c>
      <c r="AJ598" s="276">
        <v>0</v>
      </c>
      <c r="AK598" s="276">
        <v>0</v>
      </c>
      <c r="AL598" s="276">
        <v>0</v>
      </c>
      <c r="AM598" s="276">
        <v>0</v>
      </c>
      <c r="AN598" s="276">
        <v>0</v>
      </c>
      <c r="AO598" s="276">
        <v>0</v>
      </c>
      <c r="AP598" s="276">
        <v>0</v>
      </c>
      <c r="AQ598" s="276">
        <v>0</v>
      </c>
      <c r="AR598" s="98"/>
    </row>
    <row r="599" spans="1:44" s="48" customFormat="1" x14ac:dyDescent="0.25">
      <c r="A599" s="274">
        <v>4</v>
      </c>
      <c r="B599" s="275" t="s">
        <v>137</v>
      </c>
      <c r="C599" s="274">
        <v>0</v>
      </c>
      <c r="D599" s="513">
        <v>0</v>
      </c>
      <c r="E599" s="513">
        <v>0</v>
      </c>
      <c r="F599" s="513">
        <v>0</v>
      </c>
      <c r="G599" s="513">
        <v>0</v>
      </c>
      <c r="H599" s="513">
        <v>0</v>
      </c>
      <c r="I599" s="513">
        <v>9.8219999999999992</v>
      </c>
      <c r="J599" s="513">
        <v>0</v>
      </c>
      <c r="K599" s="513">
        <v>8</v>
      </c>
      <c r="L599" s="513">
        <v>0</v>
      </c>
      <c r="M599" s="513">
        <v>1.8220000000000001</v>
      </c>
      <c r="N599" s="513">
        <v>9.8219999999999992</v>
      </c>
      <c r="O599" s="513">
        <v>0</v>
      </c>
      <c r="P599" s="513">
        <v>8</v>
      </c>
      <c r="Q599" s="513">
        <v>0</v>
      </c>
      <c r="R599" s="513">
        <v>1.8220000000000001</v>
      </c>
      <c r="S599" s="513">
        <v>0</v>
      </c>
      <c r="T599" s="513">
        <v>0</v>
      </c>
      <c r="U599" s="513">
        <v>0</v>
      </c>
      <c r="V599" s="513">
        <v>0</v>
      </c>
      <c r="W599" s="513">
        <v>0</v>
      </c>
      <c r="X599" s="513">
        <v>7.91</v>
      </c>
      <c r="Y599" s="513">
        <v>0</v>
      </c>
      <c r="Z599" s="513">
        <v>6.78</v>
      </c>
      <c r="AA599" s="513">
        <v>0</v>
      </c>
      <c r="AB599" s="513">
        <v>1.1299999999999999</v>
      </c>
      <c r="AC599" s="513">
        <v>7.91</v>
      </c>
      <c r="AD599" s="513">
        <v>0</v>
      </c>
      <c r="AE599" s="513">
        <v>6.78</v>
      </c>
      <c r="AF599" s="513">
        <v>0</v>
      </c>
      <c r="AG599" s="513">
        <v>1.1299999999999999</v>
      </c>
      <c r="AH599" s="276">
        <v>0</v>
      </c>
      <c r="AI599" s="276">
        <v>0</v>
      </c>
      <c r="AJ599" s="276">
        <v>0</v>
      </c>
      <c r="AK599" s="276">
        <v>0</v>
      </c>
      <c r="AL599" s="276">
        <v>0</v>
      </c>
      <c r="AM599" s="276">
        <v>0</v>
      </c>
      <c r="AN599" s="276">
        <v>0</v>
      </c>
      <c r="AO599" s="276">
        <v>0</v>
      </c>
      <c r="AP599" s="276">
        <v>0</v>
      </c>
      <c r="AQ599" s="276">
        <v>0</v>
      </c>
      <c r="AR599" s="98"/>
    </row>
    <row r="600" spans="1:44" s="48" customFormat="1" ht="63" x14ac:dyDescent="0.25">
      <c r="A600" s="274">
        <v>0</v>
      </c>
      <c r="B600" s="275" t="s">
        <v>722</v>
      </c>
      <c r="C600" s="274" t="s">
        <v>390</v>
      </c>
      <c r="D600" s="513">
        <v>0</v>
      </c>
      <c r="E600" s="513">
        <v>0</v>
      </c>
      <c r="F600" s="513">
        <v>0</v>
      </c>
      <c r="G600" s="513">
        <v>0</v>
      </c>
      <c r="H600" s="513">
        <v>0</v>
      </c>
      <c r="I600" s="513">
        <v>9.8219999999999992</v>
      </c>
      <c r="J600" s="513">
        <v>0</v>
      </c>
      <c r="K600" s="513">
        <v>8</v>
      </c>
      <c r="L600" s="513">
        <v>0</v>
      </c>
      <c r="M600" s="513">
        <v>1.8220000000000001</v>
      </c>
      <c r="N600" s="513">
        <v>9.8219999999999992</v>
      </c>
      <c r="O600" s="513">
        <v>0</v>
      </c>
      <c r="P600" s="513">
        <v>8</v>
      </c>
      <c r="Q600" s="513">
        <v>0</v>
      </c>
      <c r="R600" s="513">
        <v>1.8220000000000001</v>
      </c>
      <c r="S600" s="513">
        <v>0</v>
      </c>
      <c r="T600" s="513">
        <v>0</v>
      </c>
      <c r="U600" s="513">
        <v>0</v>
      </c>
      <c r="V600" s="513">
        <v>0</v>
      </c>
      <c r="W600" s="513">
        <v>0</v>
      </c>
      <c r="X600" s="513">
        <v>7.91</v>
      </c>
      <c r="Y600" s="513">
        <v>0</v>
      </c>
      <c r="Z600" s="513">
        <v>6.78</v>
      </c>
      <c r="AA600" s="513">
        <v>0</v>
      </c>
      <c r="AB600" s="513">
        <v>1.1299999999999999</v>
      </c>
      <c r="AC600" s="513">
        <v>7.91</v>
      </c>
      <c r="AD600" s="513">
        <v>0</v>
      </c>
      <c r="AE600" s="513">
        <v>6.78</v>
      </c>
      <c r="AF600" s="513">
        <v>0</v>
      </c>
      <c r="AG600" s="513">
        <v>1.1299999999999999</v>
      </c>
      <c r="AH600" s="276">
        <v>0</v>
      </c>
      <c r="AI600" s="276">
        <v>0</v>
      </c>
      <c r="AJ600" s="276">
        <v>0</v>
      </c>
      <c r="AK600" s="276">
        <v>0</v>
      </c>
      <c r="AL600" s="276">
        <v>0</v>
      </c>
      <c r="AM600" s="276">
        <v>0</v>
      </c>
      <c r="AN600" s="276">
        <v>0</v>
      </c>
      <c r="AO600" s="276">
        <v>0</v>
      </c>
      <c r="AP600" s="276">
        <v>0</v>
      </c>
      <c r="AQ600" s="276">
        <v>0</v>
      </c>
      <c r="AR600" s="98"/>
    </row>
    <row r="601" spans="1:44" s="48" customFormat="1" x14ac:dyDescent="0.25">
      <c r="A601" s="274">
        <v>5</v>
      </c>
      <c r="B601" s="275" t="s">
        <v>138</v>
      </c>
      <c r="C601" s="274">
        <v>0</v>
      </c>
      <c r="D601" s="513">
        <v>0</v>
      </c>
      <c r="E601" s="513">
        <v>0</v>
      </c>
      <c r="F601" s="513">
        <v>0</v>
      </c>
      <c r="G601" s="513">
        <v>0</v>
      </c>
      <c r="H601" s="513">
        <v>0</v>
      </c>
      <c r="I601" s="513">
        <v>0</v>
      </c>
      <c r="J601" s="513">
        <v>0</v>
      </c>
      <c r="K601" s="513">
        <v>0</v>
      </c>
      <c r="L601" s="513">
        <v>0</v>
      </c>
      <c r="M601" s="513">
        <v>0</v>
      </c>
      <c r="N601" s="513">
        <v>0</v>
      </c>
      <c r="O601" s="513">
        <v>0</v>
      </c>
      <c r="P601" s="513">
        <v>0</v>
      </c>
      <c r="Q601" s="513">
        <v>0</v>
      </c>
      <c r="R601" s="513">
        <v>0</v>
      </c>
      <c r="S601" s="513">
        <v>0</v>
      </c>
      <c r="T601" s="513">
        <v>0</v>
      </c>
      <c r="U601" s="513">
        <v>0</v>
      </c>
      <c r="V601" s="513">
        <v>0</v>
      </c>
      <c r="W601" s="513">
        <v>0</v>
      </c>
      <c r="X601" s="513">
        <v>0</v>
      </c>
      <c r="Y601" s="513">
        <v>0</v>
      </c>
      <c r="Z601" s="513">
        <v>0</v>
      </c>
      <c r="AA601" s="513">
        <v>0</v>
      </c>
      <c r="AB601" s="513">
        <v>0</v>
      </c>
      <c r="AC601" s="513">
        <v>0</v>
      </c>
      <c r="AD601" s="513">
        <v>0</v>
      </c>
      <c r="AE601" s="513">
        <v>0</v>
      </c>
      <c r="AF601" s="513">
        <v>0</v>
      </c>
      <c r="AG601" s="513">
        <v>0</v>
      </c>
      <c r="AH601" s="276">
        <v>0</v>
      </c>
      <c r="AI601" s="276">
        <v>0</v>
      </c>
      <c r="AJ601" s="276">
        <v>0</v>
      </c>
      <c r="AK601" s="276">
        <v>0</v>
      </c>
      <c r="AL601" s="276">
        <v>0</v>
      </c>
      <c r="AM601" s="276">
        <v>0</v>
      </c>
      <c r="AN601" s="276">
        <v>0</v>
      </c>
      <c r="AO601" s="276">
        <v>0</v>
      </c>
      <c r="AP601" s="276">
        <v>0</v>
      </c>
      <c r="AQ601" s="276">
        <v>0</v>
      </c>
      <c r="AR601" s="98"/>
    </row>
    <row r="602" spans="1:44" s="48" customFormat="1" x14ac:dyDescent="0.25">
      <c r="A602" s="274">
        <v>8</v>
      </c>
      <c r="B602" s="275" t="s">
        <v>140</v>
      </c>
      <c r="C602" s="274">
        <v>1</v>
      </c>
      <c r="D602" s="513">
        <v>96.173778241640008</v>
      </c>
      <c r="E602" s="513">
        <v>2.06759015</v>
      </c>
      <c r="F602" s="513">
        <v>48.139004832719998</v>
      </c>
      <c r="G602" s="513">
        <v>44.396269318920005</v>
      </c>
      <c r="H602" s="513">
        <v>1.5709139399999998</v>
      </c>
      <c r="I602" s="513">
        <v>89.104927010000011</v>
      </c>
      <c r="J602" s="513">
        <v>4.9175901500000005</v>
      </c>
      <c r="K602" s="513">
        <v>45.644224880000003</v>
      </c>
      <c r="L602" s="513">
        <v>24.950111980000003</v>
      </c>
      <c r="M602" s="513">
        <v>13.593</v>
      </c>
      <c r="N602" s="513">
        <v>-7.0688512316399965</v>
      </c>
      <c r="O602" s="513">
        <v>2.8500000000000005</v>
      </c>
      <c r="P602" s="513">
        <v>-2.4947799527199948</v>
      </c>
      <c r="Q602" s="513">
        <v>-19.446157338920003</v>
      </c>
      <c r="R602" s="513">
        <v>12.022086059999999</v>
      </c>
      <c r="S602" s="513">
        <v>47.409878830000011</v>
      </c>
      <c r="T602" s="513">
        <v>0</v>
      </c>
      <c r="U602" s="513">
        <v>11.60886434</v>
      </c>
      <c r="V602" s="513">
        <v>23.228209490000008</v>
      </c>
      <c r="W602" s="513">
        <v>12.572805000000001</v>
      </c>
      <c r="X602" s="513">
        <v>65.97999999999999</v>
      </c>
      <c r="Y602" s="513">
        <v>2.415</v>
      </c>
      <c r="Z602" s="513">
        <v>19.668999999999997</v>
      </c>
      <c r="AA602" s="513">
        <v>0</v>
      </c>
      <c r="AB602" s="513">
        <v>43.895999999999994</v>
      </c>
      <c r="AC602" s="513">
        <v>18.570121169999979</v>
      </c>
      <c r="AD602" s="513">
        <v>2.415</v>
      </c>
      <c r="AE602" s="513">
        <v>8.0601356599999967</v>
      </c>
      <c r="AF602" s="513">
        <v>-23.228209490000008</v>
      </c>
      <c r="AG602" s="513">
        <v>31.323194999999991</v>
      </c>
      <c r="AH602" s="276">
        <v>0</v>
      </c>
      <c r="AI602" s="276">
        <v>0</v>
      </c>
      <c r="AJ602" s="276">
        <v>0</v>
      </c>
      <c r="AK602" s="276">
        <v>0</v>
      </c>
      <c r="AL602" s="276">
        <v>0</v>
      </c>
      <c r="AM602" s="276">
        <v>0</v>
      </c>
      <c r="AN602" s="276">
        <v>0</v>
      </c>
      <c r="AO602" s="276">
        <v>0</v>
      </c>
      <c r="AP602" s="276">
        <v>0</v>
      </c>
      <c r="AQ602" s="276">
        <v>0</v>
      </c>
      <c r="AR602" s="98"/>
    </row>
    <row r="603" spans="1:44" s="48" customFormat="1" x14ac:dyDescent="0.25">
      <c r="A603" s="274">
        <v>1</v>
      </c>
      <c r="B603" s="275" t="s">
        <v>141</v>
      </c>
      <c r="C603" s="274">
        <v>0</v>
      </c>
      <c r="D603" s="513">
        <v>0</v>
      </c>
      <c r="E603" s="513">
        <v>0</v>
      </c>
      <c r="F603" s="513">
        <v>0</v>
      </c>
      <c r="G603" s="513">
        <v>0</v>
      </c>
      <c r="H603" s="513">
        <v>0</v>
      </c>
      <c r="I603" s="513">
        <v>0</v>
      </c>
      <c r="J603" s="513">
        <v>0</v>
      </c>
      <c r="K603" s="513">
        <v>0</v>
      </c>
      <c r="L603" s="513">
        <v>0</v>
      </c>
      <c r="M603" s="513">
        <v>0</v>
      </c>
      <c r="N603" s="513">
        <v>0</v>
      </c>
      <c r="O603" s="513">
        <v>0</v>
      </c>
      <c r="P603" s="513">
        <v>0</v>
      </c>
      <c r="Q603" s="513">
        <v>0</v>
      </c>
      <c r="R603" s="513">
        <v>0</v>
      </c>
      <c r="S603" s="513">
        <v>0</v>
      </c>
      <c r="T603" s="513">
        <v>0</v>
      </c>
      <c r="U603" s="513">
        <v>0</v>
      </c>
      <c r="V603" s="513">
        <v>0</v>
      </c>
      <c r="W603" s="513">
        <v>0</v>
      </c>
      <c r="X603" s="513">
        <v>0</v>
      </c>
      <c r="Y603" s="513">
        <v>0</v>
      </c>
      <c r="Z603" s="513">
        <v>0</v>
      </c>
      <c r="AA603" s="513">
        <v>0</v>
      </c>
      <c r="AB603" s="513">
        <v>0</v>
      </c>
      <c r="AC603" s="513">
        <v>0</v>
      </c>
      <c r="AD603" s="513">
        <v>0</v>
      </c>
      <c r="AE603" s="513">
        <v>0</v>
      </c>
      <c r="AF603" s="513">
        <v>0</v>
      </c>
      <c r="AG603" s="513">
        <v>0</v>
      </c>
      <c r="AH603" s="276">
        <v>0</v>
      </c>
      <c r="AI603" s="276">
        <v>0</v>
      </c>
      <c r="AJ603" s="276">
        <v>0</v>
      </c>
      <c r="AK603" s="276">
        <v>0</v>
      </c>
      <c r="AL603" s="276">
        <v>0</v>
      </c>
      <c r="AM603" s="276">
        <v>0</v>
      </c>
      <c r="AN603" s="276">
        <v>0</v>
      </c>
      <c r="AO603" s="276">
        <v>0</v>
      </c>
      <c r="AP603" s="276">
        <v>0</v>
      </c>
      <c r="AQ603" s="276">
        <v>0</v>
      </c>
      <c r="AR603" s="98"/>
    </row>
    <row r="604" spans="1:44" s="48" customFormat="1" x14ac:dyDescent="0.25">
      <c r="A604" s="274">
        <v>2</v>
      </c>
      <c r="B604" s="275" t="s">
        <v>142</v>
      </c>
      <c r="C604" s="274">
        <v>0</v>
      </c>
      <c r="D604" s="513">
        <v>96.173778241640008</v>
      </c>
      <c r="E604" s="513">
        <v>2.06759015</v>
      </c>
      <c r="F604" s="513">
        <v>48.139004832719998</v>
      </c>
      <c r="G604" s="513">
        <v>44.396269318920005</v>
      </c>
      <c r="H604" s="513">
        <v>1.5709139399999998</v>
      </c>
      <c r="I604" s="513">
        <v>86.254927010000003</v>
      </c>
      <c r="J604" s="513">
        <v>2.06759015</v>
      </c>
      <c r="K604" s="513">
        <v>45.644224880000003</v>
      </c>
      <c r="L604" s="513">
        <v>24.950111980000003</v>
      </c>
      <c r="M604" s="513">
        <v>13.593</v>
      </c>
      <c r="N604" s="513">
        <v>-9.918851231640005</v>
      </c>
      <c r="O604" s="513">
        <v>0</v>
      </c>
      <c r="P604" s="513">
        <v>-2.4947799527199948</v>
      </c>
      <c r="Q604" s="513">
        <v>-19.446157338920003</v>
      </c>
      <c r="R604" s="513">
        <v>12.022086059999999</v>
      </c>
      <c r="S604" s="513">
        <v>47.409878830000011</v>
      </c>
      <c r="T604" s="513">
        <v>0</v>
      </c>
      <c r="U604" s="513">
        <v>11.60886434</v>
      </c>
      <c r="V604" s="513">
        <v>23.228209490000008</v>
      </c>
      <c r="W604" s="513">
        <v>12.572805000000001</v>
      </c>
      <c r="X604" s="513">
        <v>63.564999999999991</v>
      </c>
      <c r="Y604" s="513">
        <v>0</v>
      </c>
      <c r="Z604" s="513">
        <v>19.668999999999997</v>
      </c>
      <c r="AA604" s="513">
        <v>0</v>
      </c>
      <c r="AB604" s="513">
        <v>43.895999999999994</v>
      </c>
      <c r="AC604" s="513">
        <v>16.15512116999998</v>
      </c>
      <c r="AD604" s="513">
        <v>0</v>
      </c>
      <c r="AE604" s="513">
        <v>8.0601356599999967</v>
      </c>
      <c r="AF604" s="513">
        <v>-23.228209490000008</v>
      </c>
      <c r="AG604" s="513">
        <v>31.323194999999991</v>
      </c>
      <c r="AH604" s="276">
        <v>0</v>
      </c>
      <c r="AI604" s="276">
        <v>0</v>
      </c>
      <c r="AJ604" s="276">
        <v>0</v>
      </c>
      <c r="AK604" s="276">
        <v>0</v>
      </c>
      <c r="AL604" s="276">
        <v>0</v>
      </c>
      <c r="AM604" s="276">
        <v>0</v>
      </c>
      <c r="AN604" s="276">
        <v>0</v>
      </c>
      <c r="AO604" s="276">
        <v>0</v>
      </c>
      <c r="AP604" s="276">
        <v>0</v>
      </c>
      <c r="AQ604" s="276">
        <v>0</v>
      </c>
      <c r="AR604" s="98"/>
    </row>
    <row r="605" spans="1:44" s="48" customFormat="1" ht="31.5" x14ac:dyDescent="0.25">
      <c r="A605" s="274">
        <v>0</v>
      </c>
      <c r="B605" s="275" t="s">
        <v>724</v>
      </c>
      <c r="C605" s="274" t="s">
        <v>389</v>
      </c>
      <c r="D605" s="513">
        <v>33.343266211640007</v>
      </c>
      <c r="E605" s="513">
        <v>0</v>
      </c>
      <c r="F605" s="513">
        <v>7.2467799527199999</v>
      </c>
      <c r="G605" s="513">
        <v>24.525572318920005</v>
      </c>
      <c r="H605" s="513">
        <v>1.5709139399999998</v>
      </c>
      <c r="I605" s="513">
        <v>26.630000000000003</v>
      </c>
      <c r="J605" s="513">
        <v>0</v>
      </c>
      <c r="K605" s="513">
        <v>4.7520000000000007</v>
      </c>
      <c r="L605" s="513">
        <v>8.2850000000000001</v>
      </c>
      <c r="M605" s="513">
        <v>13.593</v>
      </c>
      <c r="N605" s="513">
        <v>-6.7132662116400041</v>
      </c>
      <c r="O605" s="513">
        <v>0</v>
      </c>
      <c r="P605" s="513">
        <v>-2.4947799527199992</v>
      </c>
      <c r="Q605" s="513">
        <v>-16.240572318920005</v>
      </c>
      <c r="R605" s="513">
        <v>12.022086059999999</v>
      </c>
      <c r="S605" s="513">
        <v>34.94387883000001</v>
      </c>
      <c r="T605" s="513">
        <v>0</v>
      </c>
      <c r="U605" s="513">
        <v>9.4968643400000001</v>
      </c>
      <c r="V605" s="513">
        <v>23.228209490000008</v>
      </c>
      <c r="W605" s="513">
        <v>2.2188050000000001</v>
      </c>
      <c r="X605" s="513">
        <v>40.516999999999996</v>
      </c>
      <c r="Y605" s="513">
        <v>0</v>
      </c>
      <c r="Z605" s="513">
        <v>17.556999999999999</v>
      </c>
      <c r="AA605" s="513">
        <v>0</v>
      </c>
      <c r="AB605" s="513">
        <v>22.959999999999997</v>
      </c>
      <c r="AC605" s="513">
        <v>5.5731211699999861</v>
      </c>
      <c r="AD605" s="513">
        <v>0</v>
      </c>
      <c r="AE605" s="513">
        <v>8.0601356599999985</v>
      </c>
      <c r="AF605" s="513">
        <v>-23.228209490000008</v>
      </c>
      <c r="AG605" s="513">
        <v>20.741194999999998</v>
      </c>
      <c r="AH605" s="276">
        <v>0</v>
      </c>
      <c r="AI605" s="276">
        <v>0</v>
      </c>
      <c r="AJ605" s="276">
        <v>0</v>
      </c>
      <c r="AK605" s="276">
        <v>0</v>
      </c>
      <c r="AL605" s="276">
        <v>0</v>
      </c>
      <c r="AM605" s="276">
        <v>0</v>
      </c>
      <c r="AN605" s="276">
        <v>0</v>
      </c>
      <c r="AO605" s="276">
        <v>0</v>
      </c>
      <c r="AP605" s="276">
        <v>0</v>
      </c>
      <c r="AQ605" s="276">
        <v>0</v>
      </c>
      <c r="AR605" s="98"/>
    </row>
    <row r="606" spans="1:44" s="48" customFormat="1" ht="47.25" x14ac:dyDescent="0.25">
      <c r="A606" s="274">
        <v>0</v>
      </c>
      <c r="B606" s="275" t="s">
        <v>429</v>
      </c>
      <c r="C606" s="274" t="s">
        <v>385</v>
      </c>
      <c r="D606" s="513">
        <v>2.06759015</v>
      </c>
      <c r="E606" s="513">
        <v>2.06759015</v>
      </c>
      <c r="F606" s="513">
        <v>0</v>
      </c>
      <c r="G606" s="513">
        <v>0</v>
      </c>
      <c r="H606" s="513">
        <v>0</v>
      </c>
      <c r="I606" s="513">
        <v>2.06759015</v>
      </c>
      <c r="J606" s="513">
        <v>2.06759015</v>
      </c>
      <c r="K606" s="513">
        <v>0</v>
      </c>
      <c r="L606" s="513">
        <v>0</v>
      </c>
      <c r="M606" s="513">
        <v>0</v>
      </c>
      <c r="N606" s="513">
        <v>0</v>
      </c>
      <c r="O606" s="513">
        <v>0</v>
      </c>
      <c r="P606" s="513">
        <v>0</v>
      </c>
      <c r="Q606" s="513">
        <v>0</v>
      </c>
      <c r="R606" s="513">
        <v>0</v>
      </c>
      <c r="S606" s="513">
        <v>12.345000000000001</v>
      </c>
      <c r="T606" s="513">
        <v>0</v>
      </c>
      <c r="U606" s="513">
        <v>2.1120000000000001</v>
      </c>
      <c r="V606" s="513">
        <v>0</v>
      </c>
      <c r="W606" s="513">
        <v>10.233000000000001</v>
      </c>
      <c r="X606" s="513">
        <v>22.927</v>
      </c>
      <c r="Y606" s="513">
        <v>0</v>
      </c>
      <c r="Z606" s="513">
        <v>2.1120000000000001</v>
      </c>
      <c r="AA606" s="513">
        <v>0</v>
      </c>
      <c r="AB606" s="513">
        <v>20.814999999999998</v>
      </c>
      <c r="AC606" s="513">
        <v>10.581999999999999</v>
      </c>
      <c r="AD606" s="513">
        <v>0</v>
      </c>
      <c r="AE606" s="513">
        <v>0</v>
      </c>
      <c r="AF606" s="513">
        <v>0</v>
      </c>
      <c r="AG606" s="513">
        <v>10.581999999999997</v>
      </c>
      <c r="AH606" s="276">
        <v>0</v>
      </c>
      <c r="AI606" s="276">
        <v>0</v>
      </c>
      <c r="AJ606" s="276">
        <v>0</v>
      </c>
      <c r="AK606" s="276">
        <v>0</v>
      </c>
      <c r="AL606" s="276">
        <v>0</v>
      </c>
      <c r="AM606" s="276">
        <v>0</v>
      </c>
      <c r="AN606" s="276">
        <v>0</v>
      </c>
      <c r="AO606" s="276">
        <v>0</v>
      </c>
      <c r="AP606" s="276">
        <v>0</v>
      </c>
      <c r="AQ606" s="276">
        <v>0</v>
      </c>
      <c r="AR606" s="98"/>
    </row>
    <row r="607" spans="1:44" s="48" customFormat="1" ht="78.75" x14ac:dyDescent="0.25">
      <c r="A607" s="274">
        <v>0</v>
      </c>
      <c r="B607" s="275" t="s">
        <v>430</v>
      </c>
      <c r="C607" s="274" t="s">
        <v>385</v>
      </c>
      <c r="D607" s="513">
        <v>57.526221880000001</v>
      </c>
      <c r="E607" s="513">
        <v>0</v>
      </c>
      <c r="F607" s="513">
        <v>40.892224880000001</v>
      </c>
      <c r="G607" s="513">
        <v>16.633997000000001</v>
      </c>
      <c r="H607" s="513">
        <v>0</v>
      </c>
      <c r="I607" s="513">
        <v>57.526221880000001</v>
      </c>
      <c r="J607" s="513">
        <v>0</v>
      </c>
      <c r="K607" s="513">
        <v>40.892224880000001</v>
      </c>
      <c r="L607" s="513">
        <v>16.633997000000001</v>
      </c>
      <c r="M607" s="513">
        <v>0</v>
      </c>
      <c r="N607" s="513">
        <v>0</v>
      </c>
      <c r="O607" s="513">
        <v>0</v>
      </c>
      <c r="P607" s="513">
        <v>0</v>
      </c>
      <c r="Q607" s="513">
        <v>0</v>
      </c>
      <c r="R607" s="513">
        <v>0</v>
      </c>
      <c r="S607" s="513">
        <v>0</v>
      </c>
      <c r="T607" s="513">
        <v>0</v>
      </c>
      <c r="U607" s="513">
        <v>0</v>
      </c>
      <c r="V607" s="513">
        <v>0</v>
      </c>
      <c r="W607" s="513">
        <v>0</v>
      </c>
      <c r="X607" s="513">
        <v>0</v>
      </c>
      <c r="Y607" s="513">
        <v>0</v>
      </c>
      <c r="Z607" s="513">
        <v>0</v>
      </c>
      <c r="AA607" s="513">
        <v>0</v>
      </c>
      <c r="AB607" s="513">
        <v>0</v>
      </c>
      <c r="AC607" s="513">
        <v>0</v>
      </c>
      <c r="AD607" s="513">
        <v>0</v>
      </c>
      <c r="AE607" s="513">
        <v>0</v>
      </c>
      <c r="AF607" s="513">
        <v>0</v>
      </c>
      <c r="AG607" s="513">
        <v>0</v>
      </c>
      <c r="AH607" s="276">
        <v>0</v>
      </c>
      <c r="AI607" s="276">
        <v>0</v>
      </c>
      <c r="AJ607" s="276">
        <v>0</v>
      </c>
      <c r="AK607" s="276">
        <v>0</v>
      </c>
      <c r="AL607" s="276">
        <v>0</v>
      </c>
      <c r="AM607" s="276">
        <v>0</v>
      </c>
      <c r="AN607" s="276">
        <v>0</v>
      </c>
      <c r="AO607" s="276">
        <v>0</v>
      </c>
      <c r="AP607" s="276">
        <v>0</v>
      </c>
      <c r="AQ607" s="276">
        <v>0</v>
      </c>
      <c r="AR607" s="98"/>
    </row>
    <row r="608" spans="1:44" s="48" customFormat="1" ht="94.5" x14ac:dyDescent="0.25">
      <c r="A608" s="274">
        <v>0</v>
      </c>
      <c r="B608" s="275" t="s">
        <v>431</v>
      </c>
      <c r="C608" s="274" t="s">
        <v>385</v>
      </c>
      <c r="D608" s="513">
        <v>3.2366999999999999</v>
      </c>
      <c r="E608" s="513">
        <v>0</v>
      </c>
      <c r="F608" s="513">
        <v>0</v>
      </c>
      <c r="G608" s="513">
        <v>3.2366999999999999</v>
      </c>
      <c r="H608" s="513">
        <v>0</v>
      </c>
      <c r="I608" s="513">
        <v>3.111498E-2</v>
      </c>
      <c r="J608" s="513">
        <v>0</v>
      </c>
      <c r="K608" s="513">
        <v>0</v>
      </c>
      <c r="L608" s="513">
        <v>3.111498E-2</v>
      </c>
      <c r="M608" s="513">
        <v>0</v>
      </c>
      <c r="N608" s="513">
        <v>-3.20558502</v>
      </c>
      <c r="O608" s="513">
        <v>0</v>
      </c>
      <c r="P608" s="513">
        <v>0</v>
      </c>
      <c r="Q608" s="513">
        <v>-3.20558502</v>
      </c>
      <c r="R608" s="513">
        <v>0</v>
      </c>
      <c r="S608" s="513">
        <v>0.121</v>
      </c>
      <c r="T608" s="513">
        <v>0</v>
      </c>
      <c r="U608" s="513">
        <v>0</v>
      </c>
      <c r="V608" s="513">
        <v>0</v>
      </c>
      <c r="W608" s="513">
        <v>0.121</v>
      </c>
      <c r="X608" s="513">
        <v>0.121</v>
      </c>
      <c r="Y608" s="513">
        <v>0</v>
      </c>
      <c r="Z608" s="513">
        <v>0</v>
      </c>
      <c r="AA608" s="513">
        <v>0</v>
      </c>
      <c r="AB608" s="513">
        <v>0.121</v>
      </c>
      <c r="AC608" s="513">
        <v>0</v>
      </c>
      <c r="AD608" s="513">
        <v>0</v>
      </c>
      <c r="AE608" s="513">
        <v>0</v>
      </c>
      <c r="AF608" s="513">
        <v>0</v>
      </c>
      <c r="AG608" s="513">
        <v>0</v>
      </c>
      <c r="AH608" s="276">
        <v>0</v>
      </c>
      <c r="AI608" s="276">
        <v>0</v>
      </c>
      <c r="AJ608" s="276">
        <v>0</v>
      </c>
      <c r="AK608" s="276">
        <v>0</v>
      </c>
      <c r="AL608" s="276">
        <v>0</v>
      </c>
      <c r="AM608" s="276">
        <v>0</v>
      </c>
      <c r="AN608" s="276">
        <v>0</v>
      </c>
      <c r="AO608" s="276">
        <v>0</v>
      </c>
      <c r="AP608" s="276">
        <v>0</v>
      </c>
      <c r="AQ608" s="276">
        <v>0</v>
      </c>
      <c r="AR608" s="98"/>
    </row>
    <row r="609" spans="1:44" s="48" customFormat="1" x14ac:dyDescent="0.25">
      <c r="A609" s="274">
        <v>3</v>
      </c>
      <c r="B609" s="275" t="s">
        <v>143</v>
      </c>
      <c r="C609" s="274">
        <v>0</v>
      </c>
      <c r="D609" s="513">
        <v>0</v>
      </c>
      <c r="E609" s="513">
        <v>0</v>
      </c>
      <c r="F609" s="513">
        <v>0</v>
      </c>
      <c r="G609" s="513">
        <v>0</v>
      </c>
      <c r="H609" s="513">
        <v>0</v>
      </c>
      <c r="I609" s="513">
        <v>2.85</v>
      </c>
      <c r="J609" s="513">
        <v>2.85</v>
      </c>
      <c r="K609" s="513">
        <v>0</v>
      </c>
      <c r="L609" s="513">
        <v>0</v>
      </c>
      <c r="M609" s="513">
        <v>0</v>
      </c>
      <c r="N609" s="513">
        <v>2.85</v>
      </c>
      <c r="O609" s="513">
        <v>2.85</v>
      </c>
      <c r="P609" s="513">
        <v>0</v>
      </c>
      <c r="Q609" s="513">
        <v>0</v>
      </c>
      <c r="R609" s="513">
        <v>0</v>
      </c>
      <c r="S609" s="513">
        <v>0</v>
      </c>
      <c r="T609" s="513">
        <v>0</v>
      </c>
      <c r="U609" s="513">
        <v>0</v>
      </c>
      <c r="V609" s="513">
        <v>0</v>
      </c>
      <c r="W609" s="513">
        <v>0</v>
      </c>
      <c r="X609" s="513">
        <v>2.415</v>
      </c>
      <c r="Y609" s="513">
        <v>2.415</v>
      </c>
      <c r="Z609" s="513">
        <v>0</v>
      </c>
      <c r="AA609" s="513">
        <v>0</v>
      </c>
      <c r="AB609" s="513">
        <v>0</v>
      </c>
      <c r="AC609" s="513">
        <v>2.415</v>
      </c>
      <c r="AD609" s="513">
        <v>2.415</v>
      </c>
      <c r="AE609" s="513">
        <v>0</v>
      </c>
      <c r="AF609" s="513">
        <v>0</v>
      </c>
      <c r="AG609" s="513">
        <v>0</v>
      </c>
      <c r="AH609" s="276">
        <v>0</v>
      </c>
      <c r="AI609" s="276">
        <v>0</v>
      </c>
      <c r="AJ609" s="276">
        <v>0</v>
      </c>
      <c r="AK609" s="276">
        <v>0</v>
      </c>
      <c r="AL609" s="276">
        <v>0</v>
      </c>
      <c r="AM609" s="276">
        <v>0</v>
      </c>
      <c r="AN609" s="276">
        <v>0</v>
      </c>
      <c r="AO609" s="276">
        <v>0</v>
      </c>
      <c r="AP609" s="276">
        <v>0</v>
      </c>
      <c r="AQ609" s="276">
        <v>0</v>
      </c>
      <c r="AR609" s="98"/>
    </row>
    <row r="610" spans="1:44" s="48" customFormat="1" ht="31.5" x14ac:dyDescent="0.25">
      <c r="A610" s="274">
        <v>0</v>
      </c>
      <c r="B610" s="275" t="s">
        <v>914</v>
      </c>
      <c r="C610" s="274" t="s">
        <v>385</v>
      </c>
      <c r="D610" s="513">
        <v>0</v>
      </c>
      <c r="E610" s="513">
        <v>0</v>
      </c>
      <c r="F610" s="513">
        <v>0</v>
      </c>
      <c r="G610" s="513">
        <v>0</v>
      </c>
      <c r="H610" s="513">
        <v>0</v>
      </c>
      <c r="I610" s="513">
        <v>2.85</v>
      </c>
      <c r="J610" s="513">
        <v>2.85</v>
      </c>
      <c r="K610" s="513">
        <v>0</v>
      </c>
      <c r="L610" s="513">
        <v>0</v>
      </c>
      <c r="M610" s="513">
        <v>0</v>
      </c>
      <c r="N610" s="513">
        <v>2.85</v>
      </c>
      <c r="O610" s="513">
        <v>2.85</v>
      </c>
      <c r="P610" s="513">
        <v>0</v>
      </c>
      <c r="Q610" s="513">
        <v>0</v>
      </c>
      <c r="R610" s="513">
        <v>0</v>
      </c>
      <c r="S610" s="513">
        <v>0</v>
      </c>
      <c r="T610" s="513">
        <v>0</v>
      </c>
      <c r="U610" s="513">
        <v>0</v>
      </c>
      <c r="V610" s="513">
        <v>0</v>
      </c>
      <c r="W610" s="513">
        <v>0</v>
      </c>
      <c r="X610" s="513">
        <v>2.415</v>
      </c>
      <c r="Y610" s="513">
        <v>2.415</v>
      </c>
      <c r="Z610" s="513">
        <v>0</v>
      </c>
      <c r="AA610" s="513">
        <v>0</v>
      </c>
      <c r="AB610" s="513">
        <v>0</v>
      </c>
      <c r="AC610" s="513">
        <v>2.415</v>
      </c>
      <c r="AD610" s="513">
        <v>2.415</v>
      </c>
      <c r="AE610" s="513">
        <v>0</v>
      </c>
      <c r="AF610" s="513">
        <v>0</v>
      </c>
      <c r="AG610" s="513">
        <v>0</v>
      </c>
      <c r="AH610" s="276">
        <v>0</v>
      </c>
      <c r="AI610" s="276">
        <v>0</v>
      </c>
      <c r="AJ610" s="276">
        <v>0</v>
      </c>
      <c r="AK610" s="276">
        <v>0</v>
      </c>
      <c r="AL610" s="276">
        <v>0</v>
      </c>
      <c r="AM610" s="276">
        <v>0</v>
      </c>
      <c r="AN610" s="276">
        <v>0</v>
      </c>
      <c r="AO610" s="276">
        <v>0</v>
      </c>
      <c r="AP610" s="276">
        <v>0</v>
      </c>
      <c r="AQ610" s="276">
        <v>0</v>
      </c>
      <c r="AR610" s="98"/>
    </row>
    <row r="611" spans="1:44" s="48" customFormat="1" x14ac:dyDescent="0.25">
      <c r="A611" s="274">
        <v>9</v>
      </c>
      <c r="B611" s="275" t="s">
        <v>144</v>
      </c>
      <c r="C611" s="274">
        <v>1</v>
      </c>
      <c r="D611" s="513">
        <v>10.70781928129604</v>
      </c>
      <c r="E611" s="513">
        <v>0.19412065186088701</v>
      </c>
      <c r="F611" s="513">
        <v>8.2605070437514918</v>
      </c>
      <c r="G611" s="513">
        <v>1.2488648</v>
      </c>
      <c r="H611" s="513">
        <v>1.0043267856836613</v>
      </c>
      <c r="I611" s="513">
        <v>3.7590657800000002</v>
      </c>
      <c r="J611" s="513">
        <v>0</v>
      </c>
      <c r="K611" s="513">
        <v>2.1998107800000004</v>
      </c>
      <c r="L611" s="513">
        <v>0.48562194000000003</v>
      </c>
      <c r="M611" s="513">
        <v>1.0736330599999999</v>
      </c>
      <c r="N611" s="513">
        <v>-6.9487535012960393</v>
      </c>
      <c r="O611" s="513">
        <v>-0.19412065186088701</v>
      </c>
      <c r="P611" s="513">
        <v>-6.0606962637514918</v>
      </c>
      <c r="Q611" s="513">
        <v>-0.76324285999999997</v>
      </c>
      <c r="R611" s="513">
        <v>6.9306274316338623E-2</v>
      </c>
      <c r="S611" s="513">
        <v>10.413856813269071</v>
      </c>
      <c r="T611" s="513">
        <v>0.16450902700075209</v>
      </c>
      <c r="U611" s="513">
        <v>7.9466908067884834</v>
      </c>
      <c r="V611" s="513">
        <v>1.1147741407400416</v>
      </c>
      <c r="W611" s="513">
        <v>1.1878828387397915</v>
      </c>
      <c r="X611" s="513">
        <v>13.548432389999999</v>
      </c>
      <c r="Y611" s="513">
        <v>0.44199999999999995</v>
      </c>
      <c r="Z611" s="513">
        <v>6.68130939</v>
      </c>
      <c r="AA611" s="513">
        <v>1.0881817900000001</v>
      </c>
      <c r="AB611" s="513">
        <v>5.33694121</v>
      </c>
      <c r="AC611" s="513">
        <v>3.1345755767309278</v>
      </c>
      <c r="AD611" s="513">
        <v>0.27749097299924785</v>
      </c>
      <c r="AE611" s="513">
        <v>-1.2653814167884834</v>
      </c>
      <c r="AF611" s="513">
        <v>-2.6592350740041404E-2</v>
      </c>
      <c r="AG611" s="513">
        <v>4.1490583712602085</v>
      </c>
      <c r="AH611" s="276">
        <v>0</v>
      </c>
      <c r="AI611" s="276">
        <v>0</v>
      </c>
      <c r="AJ611" s="276">
        <v>0</v>
      </c>
      <c r="AK611" s="276">
        <v>0</v>
      </c>
      <c r="AL611" s="276">
        <v>0</v>
      </c>
      <c r="AM611" s="276">
        <v>0</v>
      </c>
      <c r="AN611" s="276">
        <v>0</v>
      </c>
      <c r="AO611" s="276">
        <v>0</v>
      </c>
      <c r="AP611" s="276">
        <v>0</v>
      </c>
      <c r="AQ611" s="276">
        <v>0</v>
      </c>
      <c r="AR611" s="98"/>
    </row>
    <row r="612" spans="1:44" s="48" customFormat="1" x14ac:dyDescent="0.25">
      <c r="A612" s="274">
        <v>1</v>
      </c>
      <c r="B612" s="275" t="s">
        <v>145</v>
      </c>
      <c r="C612" s="274">
        <v>0</v>
      </c>
      <c r="D612" s="513">
        <v>1.8049999999999999</v>
      </c>
      <c r="E612" s="513">
        <v>0</v>
      </c>
      <c r="F612" s="513">
        <v>1.8049999999999999</v>
      </c>
      <c r="G612" s="513">
        <v>0</v>
      </c>
      <c r="H612" s="513">
        <v>0</v>
      </c>
      <c r="I612" s="513">
        <v>0</v>
      </c>
      <c r="J612" s="513">
        <v>0</v>
      </c>
      <c r="K612" s="513">
        <v>0</v>
      </c>
      <c r="L612" s="513">
        <v>0</v>
      </c>
      <c r="M612" s="513">
        <v>0</v>
      </c>
      <c r="N612" s="513">
        <v>-1.8049999999999999</v>
      </c>
      <c r="O612" s="513">
        <v>0</v>
      </c>
      <c r="P612" s="513">
        <v>-1.8049999999999999</v>
      </c>
      <c r="Q612" s="513">
        <v>0</v>
      </c>
      <c r="R612" s="513">
        <v>0</v>
      </c>
      <c r="S612" s="513">
        <v>0</v>
      </c>
      <c r="T612" s="513">
        <v>0</v>
      </c>
      <c r="U612" s="513">
        <v>0</v>
      </c>
      <c r="V612" s="513">
        <v>0</v>
      </c>
      <c r="W612" s="513">
        <v>0</v>
      </c>
      <c r="X612" s="513">
        <v>0</v>
      </c>
      <c r="Y612" s="513">
        <v>0</v>
      </c>
      <c r="Z612" s="513">
        <v>0</v>
      </c>
      <c r="AA612" s="513">
        <v>0</v>
      </c>
      <c r="AB612" s="513">
        <v>0</v>
      </c>
      <c r="AC612" s="513">
        <v>0</v>
      </c>
      <c r="AD612" s="513">
        <v>0</v>
      </c>
      <c r="AE612" s="513">
        <v>0</v>
      </c>
      <c r="AF612" s="513">
        <v>0</v>
      </c>
      <c r="AG612" s="513">
        <v>0</v>
      </c>
      <c r="AH612" s="276">
        <v>0</v>
      </c>
      <c r="AI612" s="276">
        <v>0</v>
      </c>
      <c r="AJ612" s="276">
        <v>0</v>
      </c>
      <c r="AK612" s="276">
        <v>0</v>
      </c>
      <c r="AL612" s="276">
        <v>0</v>
      </c>
      <c r="AM612" s="276">
        <v>0</v>
      </c>
      <c r="AN612" s="276">
        <v>0</v>
      </c>
      <c r="AO612" s="276">
        <v>0</v>
      </c>
      <c r="AP612" s="276">
        <v>0</v>
      </c>
      <c r="AQ612" s="276">
        <v>0</v>
      </c>
      <c r="AR612" s="98"/>
    </row>
    <row r="613" spans="1:44" s="48" customFormat="1" ht="31.5" x14ac:dyDescent="0.25">
      <c r="A613" s="274">
        <v>0</v>
      </c>
      <c r="B613" s="275" t="s">
        <v>725</v>
      </c>
      <c r="C613" s="274" t="s">
        <v>390</v>
      </c>
      <c r="D613" s="513">
        <v>1.8049999999999999</v>
      </c>
      <c r="E613" s="513">
        <v>0</v>
      </c>
      <c r="F613" s="513">
        <v>1.8049999999999999</v>
      </c>
      <c r="G613" s="513">
        <v>0</v>
      </c>
      <c r="H613" s="513">
        <v>0</v>
      </c>
      <c r="I613" s="513">
        <v>0</v>
      </c>
      <c r="J613" s="513">
        <v>0</v>
      </c>
      <c r="K613" s="513">
        <v>0</v>
      </c>
      <c r="L613" s="513">
        <v>0</v>
      </c>
      <c r="M613" s="513">
        <v>0</v>
      </c>
      <c r="N613" s="513">
        <v>-1.8049999999999999</v>
      </c>
      <c r="O613" s="513">
        <v>0</v>
      </c>
      <c r="P613" s="513">
        <v>-1.8049999999999999</v>
      </c>
      <c r="Q613" s="513">
        <v>0</v>
      </c>
      <c r="R613" s="513">
        <v>0</v>
      </c>
      <c r="S613" s="513">
        <v>0</v>
      </c>
      <c r="T613" s="513">
        <v>0</v>
      </c>
      <c r="U613" s="513">
        <v>0</v>
      </c>
      <c r="V613" s="513">
        <v>0</v>
      </c>
      <c r="W613" s="513">
        <v>0</v>
      </c>
      <c r="X613" s="513">
        <v>0</v>
      </c>
      <c r="Y613" s="513">
        <v>0</v>
      </c>
      <c r="Z613" s="513">
        <v>0</v>
      </c>
      <c r="AA613" s="513">
        <v>0</v>
      </c>
      <c r="AB613" s="513">
        <v>0</v>
      </c>
      <c r="AC613" s="513">
        <v>0</v>
      </c>
      <c r="AD613" s="513">
        <v>0</v>
      </c>
      <c r="AE613" s="513">
        <v>0</v>
      </c>
      <c r="AF613" s="513">
        <v>0</v>
      </c>
      <c r="AG613" s="513">
        <v>0</v>
      </c>
      <c r="AH613" s="276">
        <v>0</v>
      </c>
      <c r="AI613" s="276">
        <v>0</v>
      </c>
      <c r="AJ613" s="276">
        <v>0</v>
      </c>
      <c r="AK613" s="276">
        <v>0</v>
      </c>
      <c r="AL613" s="276">
        <v>0</v>
      </c>
      <c r="AM613" s="276">
        <v>0</v>
      </c>
      <c r="AN613" s="276">
        <v>0</v>
      </c>
      <c r="AO613" s="276">
        <v>0</v>
      </c>
      <c r="AP613" s="276">
        <v>0</v>
      </c>
      <c r="AQ613" s="276">
        <v>0</v>
      </c>
      <c r="AR613" s="98"/>
    </row>
    <row r="614" spans="1:44" s="48" customFormat="1" x14ac:dyDescent="0.25">
      <c r="A614" s="274">
        <v>2</v>
      </c>
      <c r="B614" s="275" t="s">
        <v>146</v>
      </c>
      <c r="C614" s="274">
        <v>0</v>
      </c>
      <c r="D614" s="513">
        <v>8.9028192812960398</v>
      </c>
      <c r="E614" s="513">
        <v>0.19412065186088701</v>
      </c>
      <c r="F614" s="513">
        <v>6.4555070437514912</v>
      </c>
      <c r="G614" s="513">
        <v>1.2488648</v>
      </c>
      <c r="H614" s="513">
        <v>1.0043267856836613</v>
      </c>
      <c r="I614" s="513">
        <v>3.7590657800000002</v>
      </c>
      <c r="J614" s="513">
        <v>0</v>
      </c>
      <c r="K614" s="513">
        <v>2.1998107800000004</v>
      </c>
      <c r="L614" s="513">
        <v>0.48562194000000003</v>
      </c>
      <c r="M614" s="513">
        <v>1.0736330599999999</v>
      </c>
      <c r="N614" s="513">
        <v>-5.1437535012960396</v>
      </c>
      <c r="O614" s="513">
        <v>-0.19412065186088701</v>
      </c>
      <c r="P614" s="513">
        <v>-4.2556962637514903</v>
      </c>
      <c r="Q614" s="513">
        <v>-0.76324285999999997</v>
      </c>
      <c r="R614" s="513">
        <v>6.9306274316338623E-2</v>
      </c>
      <c r="S614" s="513">
        <v>10.413856813269071</v>
      </c>
      <c r="T614" s="513">
        <v>0.16450902700075209</v>
      </c>
      <c r="U614" s="513">
        <v>7.9466908067884834</v>
      </c>
      <c r="V614" s="513">
        <v>1.1147741407400416</v>
      </c>
      <c r="W614" s="513">
        <v>1.1878828387397915</v>
      </c>
      <c r="X614" s="513">
        <v>13.548432389999999</v>
      </c>
      <c r="Y614" s="513">
        <v>0.44199999999999995</v>
      </c>
      <c r="Z614" s="513">
        <v>6.68130939</v>
      </c>
      <c r="AA614" s="513">
        <v>1.0881817900000001</v>
      </c>
      <c r="AB614" s="513">
        <v>5.33694121</v>
      </c>
      <c r="AC614" s="513">
        <v>3.1345755767309278</v>
      </c>
      <c r="AD614" s="513">
        <v>0.27749097299924785</v>
      </c>
      <c r="AE614" s="513">
        <v>-1.2653814167884834</v>
      </c>
      <c r="AF614" s="513">
        <v>-2.6592350740041404E-2</v>
      </c>
      <c r="AG614" s="513">
        <v>4.1490583712602085</v>
      </c>
      <c r="AH614" s="276">
        <v>0</v>
      </c>
      <c r="AI614" s="276">
        <v>0</v>
      </c>
      <c r="AJ614" s="276">
        <v>0</v>
      </c>
      <c r="AK614" s="276">
        <v>0</v>
      </c>
      <c r="AL614" s="276">
        <v>0</v>
      </c>
      <c r="AM614" s="276">
        <v>0</v>
      </c>
      <c r="AN614" s="276">
        <v>0</v>
      </c>
      <c r="AO614" s="276">
        <v>0</v>
      </c>
      <c r="AP614" s="276">
        <v>0</v>
      </c>
      <c r="AQ614" s="276">
        <v>0</v>
      </c>
      <c r="AR614" s="98"/>
    </row>
    <row r="615" spans="1:44" s="48" customFormat="1" ht="31.5" x14ac:dyDescent="0.25">
      <c r="A615" s="274">
        <v>0</v>
      </c>
      <c r="B615" s="275" t="s">
        <v>726</v>
      </c>
      <c r="C615" s="274" t="s">
        <v>388</v>
      </c>
      <c r="D615" s="513">
        <v>4.9055102812960394</v>
      </c>
      <c r="E615" s="513">
        <v>0</v>
      </c>
      <c r="F615" s="513">
        <v>3.3099826000000001</v>
      </c>
      <c r="G615" s="513">
        <v>1.2488648</v>
      </c>
      <c r="H615" s="513">
        <v>0.34666288129603934</v>
      </c>
      <c r="I615" s="513">
        <v>3.7590657800000002</v>
      </c>
      <c r="J615" s="513">
        <v>0</v>
      </c>
      <c r="K615" s="513">
        <v>2.1998107800000004</v>
      </c>
      <c r="L615" s="513">
        <v>0.48562194000000003</v>
      </c>
      <c r="M615" s="513">
        <v>1.0736330599999999</v>
      </c>
      <c r="N615" s="513">
        <v>-1.1464445012960391</v>
      </c>
      <c r="O615" s="513">
        <v>0</v>
      </c>
      <c r="P615" s="513">
        <v>-1.1101718199999997</v>
      </c>
      <c r="Q615" s="513">
        <v>-0.76324285999999997</v>
      </c>
      <c r="R615" s="513">
        <v>0.72697017870396063</v>
      </c>
      <c r="S615" s="513">
        <v>4.1572121027932543</v>
      </c>
      <c r="T615" s="513">
        <v>0</v>
      </c>
      <c r="U615" s="513">
        <v>2.8050700000000006</v>
      </c>
      <c r="V615" s="513">
        <v>1.05836</v>
      </c>
      <c r="W615" s="513">
        <v>0.29378210279325367</v>
      </c>
      <c r="X615" s="513">
        <v>7.0884978099999998</v>
      </c>
      <c r="Y615" s="513">
        <v>0</v>
      </c>
      <c r="Z615" s="513">
        <v>2.6468895099999998</v>
      </c>
      <c r="AA615" s="513">
        <v>1.0881817900000001</v>
      </c>
      <c r="AB615" s="513">
        <v>3.3534265099999998</v>
      </c>
      <c r="AC615" s="513">
        <v>2.9312857072067455</v>
      </c>
      <c r="AD615" s="513">
        <v>0</v>
      </c>
      <c r="AE615" s="513">
        <v>-0.15818049000000078</v>
      </c>
      <c r="AF615" s="513">
        <v>2.9821790000000181E-2</v>
      </c>
      <c r="AG615" s="513">
        <v>3.0596444072067461</v>
      </c>
      <c r="AH615" s="276">
        <v>0</v>
      </c>
      <c r="AI615" s="276">
        <v>0</v>
      </c>
      <c r="AJ615" s="276">
        <v>0</v>
      </c>
      <c r="AK615" s="276">
        <v>0</v>
      </c>
      <c r="AL615" s="276">
        <v>0</v>
      </c>
      <c r="AM615" s="276">
        <v>0</v>
      </c>
      <c r="AN615" s="276">
        <v>0</v>
      </c>
      <c r="AO615" s="276">
        <v>0</v>
      </c>
      <c r="AP615" s="276">
        <v>0</v>
      </c>
      <c r="AQ615" s="276">
        <v>7.6351507300000003</v>
      </c>
      <c r="AR615" s="98"/>
    </row>
    <row r="616" spans="1:44" s="48" customFormat="1" ht="47.25" x14ac:dyDescent="0.25">
      <c r="A616" s="274">
        <v>0</v>
      </c>
      <c r="B616" s="275" t="s">
        <v>727</v>
      </c>
      <c r="C616" s="274" t="s">
        <v>388</v>
      </c>
      <c r="D616" s="513">
        <v>0</v>
      </c>
      <c r="E616" s="513">
        <v>0</v>
      </c>
      <c r="F616" s="513">
        <v>0</v>
      </c>
      <c r="G616" s="513">
        <v>0</v>
      </c>
      <c r="H616" s="513">
        <v>0</v>
      </c>
      <c r="I616" s="513">
        <v>0</v>
      </c>
      <c r="J616" s="513">
        <v>0</v>
      </c>
      <c r="K616" s="513">
        <v>0</v>
      </c>
      <c r="L616" s="513">
        <v>0</v>
      </c>
      <c r="M616" s="513">
        <v>0</v>
      </c>
      <c r="N616" s="513">
        <v>0</v>
      </c>
      <c r="O616" s="513">
        <v>0</v>
      </c>
      <c r="P616" s="513">
        <v>0</v>
      </c>
      <c r="Q616" s="513">
        <v>0</v>
      </c>
      <c r="R616" s="513">
        <v>0</v>
      </c>
      <c r="S616" s="513">
        <v>1.2850947104758133</v>
      </c>
      <c r="T616" s="513">
        <v>0</v>
      </c>
      <c r="U616" s="513">
        <v>0.98492212564315107</v>
      </c>
      <c r="V616" s="513">
        <v>5.641414074004153E-2</v>
      </c>
      <c r="W616" s="513">
        <v>0.2437584440926206</v>
      </c>
      <c r="X616" s="513">
        <v>1.8289345799999999</v>
      </c>
      <c r="Y616" s="513">
        <v>0</v>
      </c>
      <c r="Z616" s="513">
        <v>1.0634198799999999</v>
      </c>
      <c r="AA616" s="513">
        <v>0</v>
      </c>
      <c r="AB616" s="513">
        <v>0.76551469999999999</v>
      </c>
      <c r="AC616" s="513">
        <v>0.54383986952418661</v>
      </c>
      <c r="AD616" s="513">
        <v>0</v>
      </c>
      <c r="AE616" s="513">
        <v>7.8497754356848803E-2</v>
      </c>
      <c r="AF616" s="513">
        <v>-5.641414074004153E-2</v>
      </c>
      <c r="AG616" s="513">
        <v>0.5217562559073794</v>
      </c>
      <c r="AH616" s="276">
        <v>0</v>
      </c>
      <c r="AI616" s="276">
        <v>0</v>
      </c>
      <c r="AJ616" s="276">
        <v>0</v>
      </c>
      <c r="AK616" s="276">
        <v>0</v>
      </c>
      <c r="AL616" s="276">
        <v>0</v>
      </c>
      <c r="AM616" s="276">
        <v>0</v>
      </c>
      <c r="AN616" s="276">
        <v>0</v>
      </c>
      <c r="AO616" s="276">
        <v>0</v>
      </c>
      <c r="AP616" s="276">
        <v>0</v>
      </c>
      <c r="AQ616" s="276">
        <v>1.8820134900000001</v>
      </c>
      <c r="AR616" s="98"/>
    </row>
    <row r="617" spans="1:44" s="48" customFormat="1" x14ac:dyDescent="0.25">
      <c r="A617" s="274">
        <v>0</v>
      </c>
      <c r="B617" s="275" t="s">
        <v>728</v>
      </c>
      <c r="C617" s="274" t="s">
        <v>389</v>
      </c>
      <c r="D617" s="513">
        <v>3.997309</v>
      </c>
      <c r="E617" s="513">
        <v>0.19412065186088701</v>
      </c>
      <c r="F617" s="513">
        <v>3.1455244437514911</v>
      </c>
      <c r="G617" s="513">
        <v>0</v>
      </c>
      <c r="H617" s="513">
        <v>0.65766390438762201</v>
      </c>
      <c r="I617" s="513">
        <v>0</v>
      </c>
      <c r="J617" s="513">
        <v>0</v>
      </c>
      <c r="K617" s="513">
        <v>0</v>
      </c>
      <c r="L617" s="513">
        <v>0</v>
      </c>
      <c r="M617" s="513">
        <v>0</v>
      </c>
      <c r="N617" s="513">
        <v>-3.997309</v>
      </c>
      <c r="O617" s="513">
        <v>-0.19412065186088701</v>
      </c>
      <c r="P617" s="513">
        <v>-3.1455244437514911</v>
      </c>
      <c r="Q617" s="513">
        <v>0</v>
      </c>
      <c r="R617" s="513">
        <v>-0.65766390438762201</v>
      </c>
      <c r="S617" s="513">
        <v>3.3875500000000014</v>
      </c>
      <c r="T617" s="513">
        <v>0.16450902700075209</v>
      </c>
      <c r="U617" s="513">
        <v>2.665698681145332</v>
      </c>
      <c r="V617" s="513">
        <v>0</v>
      </c>
      <c r="W617" s="513">
        <v>0.55734229185391726</v>
      </c>
      <c r="X617" s="513">
        <v>4.53</v>
      </c>
      <c r="Y617" s="513">
        <v>0.34899999999999998</v>
      </c>
      <c r="Z617" s="513">
        <v>2.9710000000000001</v>
      </c>
      <c r="AA617" s="513">
        <v>0</v>
      </c>
      <c r="AB617" s="513">
        <v>1.21</v>
      </c>
      <c r="AC617" s="513">
        <v>1.1424499999999989</v>
      </c>
      <c r="AD617" s="513">
        <v>0.18449097299924788</v>
      </c>
      <c r="AE617" s="513">
        <v>0.30530131885466805</v>
      </c>
      <c r="AF617" s="513">
        <v>0</v>
      </c>
      <c r="AG617" s="513">
        <v>0.6526577081460827</v>
      </c>
      <c r="AH617" s="276">
        <v>0</v>
      </c>
      <c r="AI617" s="276">
        <v>0</v>
      </c>
      <c r="AJ617" s="276">
        <v>0</v>
      </c>
      <c r="AK617" s="276">
        <v>0</v>
      </c>
      <c r="AL617" s="276">
        <v>0</v>
      </c>
      <c r="AM617" s="276">
        <v>0</v>
      </c>
      <c r="AN617" s="276">
        <v>0</v>
      </c>
      <c r="AO617" s="276">
        <v>0</v>
      </c>
      <c r="AP617" s="276">
        <v>0</v>
      </c>
      <c r="AQ617" s="276">
        <v>0</v>
      </c>
      <c r="AR617" s="98"/>
    </row>
    <row r="618" spans="1:44" s="48" customFormat="1" ht="63" x14ac:dyDescent="0.25">
      <c r="A618" s="274">
        <v>0</v>
      </c>
      <c r="B618" s="275" t="s">
        <v>915</v>
      </c>
      <c r="C618" s="274" t="s">
        <v>385</v>
      </c>
      <c r="D618" s="513">
        <v>0</v>
      </c>
      <c r="E618" s="513">
        <v>0</v>
      </c>
      <c r="F618" s="513">
        <v>0</v>
      </c>
      <c r="G618" s="513">
        <v>0</v>
      </c>
      <c r="H618" s="513">
        <v>0</v>
      </c>
      <c r="I618" s="513">
        <v>0</v>
      </c>
      <c r="J618" s="513">
        <v>0</v>
      </c>
      <c r="K618" s="513">
        <v>0</v>
      </c>
      <c r="L618" s="513">
        <v>0</v>
      </c>
      <c r="M618" s="513">
        <v>0</v>
      </c>
      <c r="N618" s="513">
        <v>0</v>
      </c>
      <c r="O618" s="513">
        <v>0</v>
      </c>
      <c r="P618" s="513">
        <v>0</v>
      </c>
      <c r="Q618" s="513">
        <v>0</v>
      </c>
      <c r="R618" s="513">
        <v>0</v>
      </c>
      <c r="S618" s="513">
        <v>1.5840000000000001</v>
      </c>
      <c r="T618" s="513">
        <v>0</v>
      </c>
      <c r="U618" s="513">
        <v>1.4910000000000001</v>
      </c>
      <c r="V618" s="513">
        <v>0</v>
      </c>
      <c r="W618" s="513">
        <v>9.2999999999999999E-2</v>
      </c>
      <c r="X618" s="513">
        <v>0.10100000000000001</v>
      </c>
      <c r="Y618" s="513">
        <v>9.2999999999999999E-2</v>
      </c>
      <c r="Z618" s="513">
        <v>0</v>
      </c>
      <c r="AA618" s="513">
        <v>0</v>
      </c>
      <c r="AB618" s="513">
        <v>8.0000000000000071E-3</v>
      </c>
      <c r="AC618" s="513">
        <v>-1.4830000000000001</v>
      </c>
      <c r="AD618" s="513">
        <v>9.2999999999999999E-2</v>
      </c>
      <c r="AE618" s="513">
        <v>-1.4910000000000001</v>
      </c>
      <c r="AF618" s="513">
        <v>0</v>
      </c>
      <c r="AG618" s="513">
        <v>-8.4999999999999992E-2</v>
      </c>
      <c r="AH618" s="276">
        <v>0</v>
      </c>
      <c r="AI618" s="276">
        <v>0</v>
      </c>
      <c r="AJ618" s="276">
        <v>0</v>
      </c>
      <c r="AK618" s="276">
        <v>0</v>
      </c>
      <c r="AL618" s="276">
        <v>0</v>
      </c>
      <c r="AM618" s="276">
        <v>0</v>
      </c>
      <c r="AN618" s="276">
        <v>0</v>
      </c>
      <c r="AO618" s="276">
        <v>0</v>
      </c>
      <c r="AP618" s="276">
        <v>0</v>
      </c>
      <c r="AQ618" s="276">
        <v>0</v>
      </c>
      <c r="AR618" s="98"/>
    </row>
    <row r="619" spans="1:44" s="48" customFormat="1" ht="31.5" x14ac:dyDescent="0.25">
      <c r="A619" s="274">
        <v>10</v>
      </c>
      <c r="B619" s="275" t="s">
        <v>147</v>
      </c>
      <c r="C619" s="274">
        <v>1</v>
      </c>
      <c r="D619" s="513">
        <v>0.18521279999999998</v>
      </c>
      <c r="E619" s="513">
        <v>0</v>
      </c>
      <c r="F619" s="513">
        <v>0</v>
      </c>
      <c r="G619" s="513">
        <v>0</v>
      </c>
      <c r="H619" s="513">
        <v>0.18521279999999998</v>
      </c>
      <c r="I619" s="513">
        <v>0.19759442999999999</v>
      </c>
      <c r="J619" s="513">
        <v>0</v>
      </c>
      <c r="K619" s="513">
        <v>0</v>
      </c>
      <c r="L619" s="513">
        <v>0</v>
      </c>
      <c r="M619" s="513">
        <v>0.19759442999999999</v>
      </c>
      <c r="N619" s="513">
        <v>1.2381630000000005E-2</v>
      </c>
      <c r="O619" s="513">
        <v>0</v>
      </c>
      <c r="P619" s="513">
        <v>0</v>
      </c>
      <c r="Q619" s="513">
        <v>0</v>
      </c>
      <c r="R619" s="513">
        <v>1.2381630000000005E-2</v>
      </c>
      <c r="S619" s="513">
        <v>0.25700000000000001</v>
      </c>
      <c r="T619" s="513">
        <v>0</v>
      </c>
      <c r="U619" s="513">
        <v>0</v>
      </c>
      <c r="V619" s="513">
        <v>0</v>
      </c>
      <c r="W619" s="513">
        <v>0.25700000000000001</v>
      </c>
      <c r="X619" s="513">
        <v>0.32563300000000001</v>
      </c>
      <c r="Y619" s="513">
        <v>0</v>
      </c>
      <c r="Z619" s="513">
        <v>0</v>
      </c>
      <c r="AA619" s="513">
        <v>0</v>
      </c>
      <c r="AB619" s="513">
        <v>0.32563300000000001</v>
      </c>
      <c r="AC619" s="513">
        <v>6.8633E-2</v>
      </c>
      <c r="AD619" s="513">
        <v>0</v>
      </c>
      <c r="AE619" s="513">
        <v>0</v>
      </c>
      <c r="AF619" s="513">
        <v>0</v>
      </c>
      <c r="AG619" s="513">
        <v>6.8633E-2</v>
      </c>
      <c r="AH619" s="276">
        <v>0</v>
      </c>
      <c r="AI619" s="276">
        <v>0</v>
      </c>
      <c r="AJ619" s="276">
        <v>0</v>
      </c>
      <c r="AK619" s="276">
        <v>0</v>
      </c>
      <c r="AL619" s="276">
        <v>0</v>
      </c>
      <c r="AM619" s="276">
        <v>0</v>
      </c>
      <c r="AN619" s="276">
        <v>0</v>
      </c>
      <c r="AO619" s="276">
        <v>0</v>
      </c>
      <c r="AP619" s="276">
        <v>0</v>
      </c>
      <c r="AQ619" s="276">
        <v>0</v>
      </c>
      <c r="AR619" s="98"/>
    </row>
    <row r="620" spans="1:44" s="48" customFormat="1" x14ac:dyDescent="0.25">
      <c r="A620" s="274">
        <v>1</v>
      </c>
      <c r="B620" s="275" t="s">
        <v>148</v>
      </c>
      <c r="C620" s="274">
        <v>0</v>
      </c>
      <c r="D620" s="513">
        <v>5.4280000000000002E-2</v>
      </c>
      <c r="E620" s="513">
        <v>0</v>
      </c>
      <c r="F620" s="513">
        <v>0</v>
      </c>
      <c r="G620" s="513">
        <v>0</v>
      </c>
      <c r="H620" s="513">
        <v>5.4279999999999995E-2</v>
      </c>
      <c r="I620" s="513">
        <v>0</v>
      </c>
      <c r="J620" s="513">
        <v>0</v>
      </c>
      <c r="K620" s="513">
        <v>0</v>
      </c>
      <c r="L620" s="513">
        <v>0</v>
      </c>
      <c r="M620" s="513">
        <v>0</v>
      </c>
      <c r="N620" s="513">
        <v>-5.4279999999999995E-2</v>
      </c>
      <c r="O620" s="513">
        <v>0</v>
      </c>
      <c r="P620" s="513">
        <v>0</v>
      </c>
      <c r="Q620" s="513">
        <v>0</v>
      </c>
      <c r="R620" s="513">
        <v>-5.4279999999999995E-2</v>
      </c>
      <c r="S620" s="513">
        <v>4.5999999999999999E-2</v>
      </c>
      <c r="T620" s="513">
        <v>0</v>
      </c>
      <c r="U620" s="513">
        <v>0</v>
      </c>
      <c r="V620" s="513">
        <v>0</v>
      </c>
      <c r="W620" s="513">
        <v>4.5999999999999999E-2</v>
      </c>
      <c r="X620" s="513">
        <v>0</v>
      </c>
      <c r="Y620" s="513">
        <v>0</v>
      </c>
      <c r="Z620" s="513">
        <v>0</v>
      </c>
      <c r="AA620" s="513">
        <v>0</v>
      </c>
      <c r="AB620" s="513">
        <v>0</v>
      </c>
      <c r="AC620" s="513">
        <v>-4.5999999999999999E-2</v>
      </c>
      <c r="AD620" s="513">
        <v>0</v>
      </c>
      <c r="AE620" s="513">
        <v>0</v>
      </c>
      <c r="AF620" s="513">
        <v>0</v>
      </c>
      <c r="AG620" s="513">
        <v>-4.5999999999999999E-2</v>
      </c>
      <c r="AH620" s="276">
        <v>0</v>
      </c>
      <c r="AI620" s="276">
        <v>0</v>
      </c>
      <c r="AJ620" s="276">
        <v>0</v>
      </c>
      <c r="AK620" s="276">
        <v>0</v>
      </c>
      <c r="AL620" s="276">
        <v>0</v>
      </c>
      <c r="AM620" s="276">
        <v>0</v>
      </c>
      <c r="AN620" s="276">
        <v>0</v>
      </c>
      <c r="AO620" s="276">
        <v>0</v>
      </c>
      <c r="AP620" s="276">
        <v>0</v>
      </c>
      <c r="AQ620" s="276">
        <v>0</v>
      </c>
      <c r="AR620" s="98"/>
    </row>
    <row r="621" spans="1:44" s="48" customFormat="1" ht="47.25" x14ac:dyDescent="0.25">
      <c r="A621" s="274">
        <v>0</v>
      </c>
      <c r="B621" s="275" t="s">
        <v>918</v>
      </c>
      <c r="C621" s="274" t="s">
        <v>385</v>
      </c>
      <c r="D621" s="513">
        <v>5.4280000000000002E-2</v>
      </c>
      <c r="E621" s="513">
        <v>0</v>
      </c>
      <c r="F621" s="513">
        <v>0</v>
      </c>
      <c r="G621" s="513">
        <v>0</v>
      </c>
      <c r="H621" s="513">
        <v>5.4279999999999995E-2</v>
      </c>
      <c r="I621" s="513">
        <v>0</v>
      </c>
      <c r="J621" s="513">
        <v>0</v>
      </c>
      <c r="K621" s="513">
        <v>0</v>
      </c>
      <c r="L621" s="513">
        <v>0</v>
      </c>
      <c r="M621" s="513">
        <v>0</v>
      </c>
      <c r="N621" s="513">
        <v>-5.4279999999999995E-2</v>
      </c>
      <c r="O621" s="513">
        <v>0</v>
      </c>
      <c r="P621" s="513">
        <v>0</v>
      </c>
      <c r="Q621" s="513">
        <v>0</v>
      </c>
      <c r="R621" s="513">
        <v>-5.4279999999999995E-2</v>
      </c>
      <c r="S621" s="513">
        <v>4.5999999999999999E-2</v>
      </c>
      <c r="T621" s="513">
        <v>0</v>
      </c>
      <c r="U621" s="513">
        <v>0</v>
      </c>
      <c r="V621" s="513">
        <v>0</v>
      </c>
      <c r="W621" s="513">
        <v>4.5999999999999999E-2</v>
      </c>
      <c r="X621" s="513">
        <v>0</v>
      </c>
      <c r="Y621" s="513">
        <v>0</v>
      </c>
      <c r="Z621" s="513">
        <v>0</v>
      </c>
      <c r="AA621" s="513">
        <v>0</v>
      </c>
      <c r="AB621" s="513">
        <v>0</v>
      </c>
      <c r="AC621" s="513">
        <v>-4.5999999999999999E-2</v>
      </c>
      <c r="AD621" s="513">
        <v>0</v>
      </c>
      <c r="AE621" s="513">
        <v>0</v>
      </c>
      <c r="AF621" s="513">
        <v>0</v>
      </c>
      <c r="AG621" s="513">
        <v>-4.5999999999999999E-2</v>
      </c>
      <c r="AH621" s="276">
        <v>0</v>
      </c>
      <c r="AI621" s="276">
        <v>0</v>
      </c>
      <c r="AJ621" s="276">
        <v>0</v>
      </c>
      <c r="AK621" s="276">
        <v>0</v>
      </c>
      <c r="AL621" s="276">
        <v>0</v>
      </c>
      <c r="AM621" s="276">
        <v>0</v>
      </c>
      <c r="AN621" s="276">
        <v>0</v>
      </c>
      <c r="AO621" s="276">
        <v>0</v>
      </c>
      <c r="AP621" s="276">
        <v>0</v>
      </c>
      <c r="AQ621" s="276">
        <v>0</v>
      </c>
      <c r="AR621" s="98"/>
    </row>
    <row r="622" spans="1:44" s="48" customFormat="1" x14ac:dyDescent="0.25">
      <c r="A622" s="274">
        <v>2</v>
      </c>
      <c r="B622" s="275" t="s">
        <v>149</v>
      </c>
      <c r="C622" s="274">
        <v>0</v>
      </c>
      <c r="D622" s="513">
        <f>D623+D624+D625</f>
        <v>0.13093279999999999</v>
      </c>
      <c r="E622" s="513">
        <f t="shared" ref="E622:AG622" si="0">E623+E624+E625</f>
        <v>0</v>
      </c>
      <c r="F622" s="513">
        <f t="shared" si="0"/>
        <v>0</v>
      </c>
      <c r="G622" s="513">
        <f t="shared" si="0"/>
        <v>0</v>
      </c>
      <c r="H622" s="513">
        <f t="shared" si="0"/>
        <v>0.13093279999999999</v>
      </c>
      <c r="I622" s="513">
        <f t="shared" si="0"/>
        <v>0.19759442999999999</v>
      </c>
      <c r="J622" s="513">
        <f t="shared" si="0"/>
        <v>0</v>
      </c>
      <c r="K622" s="513">
        <f t="shared" si="0"/>
        <v>0</v>
      </c>
      <c r="L622" s="513">
        <f t="shared" si="0"/>
        <v>0</v>
      </c>
      <c r="M622" s="513">
        <f t="shared" si="0"/>
        <v>0.19759442999999999</v>
      </c>
      <c r="N622" s="513">
        <f t="shared" si="0"/>
        <v>6.6661630000000013E-2</v>
      </c>
      <c r="O622" s="513">
        <f t="shared" si="0"/>
        <v>0</v>
      </c>
      <c r="P622" s="513">
        <f t="shared" si="0"/>
        <v>0</v>
      </c>
      <c r="Q622" s="513">
        <f t="shared" si="0"/>
        <v>0</v>
      </c>
      <c r="R622" s="513">
        <f t="shared" si="0"/>
        <v>6.6661630000000013E-2</v>
      </c>
      <c r="S622" s="513">
        <f t="shared" si="0"/>
        <v>0.21100000000000002</v>
      </c>
      <c r="T622" s="513">
        <f t="shared" si="0"/>
        <v>0</v>
      </c>
      <c r="U622" s="513">
        <f t="shared" si="0"/>
        <v>0</v>
      </c>
      <c r="V622" s="513">
        <f t="shared" si="0"/>
        <v>0</v>
      </c>
      <c r="W622" s="513">
        <f t="shared" si="0"/>
        <v>0.21100000000000002</v>
      </c>
      <c r="X622" s="513">
        <f t="shared" si="0"/>
        <v>0.32563300000000001</v>
      </c>
      <c r="Y622" s="513">
        <f t="shared" si="0"/>
        <v>0</v>
      </c>
      <c r="Z622" s="513">
        <f t="shared" si="0"/>
        <v>0</v>
      </c>
      <c r="AA622" s="513">
        <f t="shared" si="0"/>
        <v>0</v>
      </c>
      <c r="AB622" s="513">
        <f t="shared" si="0"/>
        <v>0.32563300000000001</v>
      </c>
      <c r="AC622" s="513">
        <f t="shared" si="0"/>
        <v>0.114633</v>
      </c>
      <c r="AD622" s="513">
        <f t="shared" si="0"/>
        <v>0</v>
      </c>
      <c r="AE622" s="513">
        <f t="shared" si="0"/>
        <v>0</v>
      </c>
      <c r="AF622" s="513">
        <f t="shared" si="0"/>
        <v>0</v>
      </c>
      <c r="AG622" s="513">
        <f t="shared" si="0"/>
        <v>0.114633</v>
      </c>
      <c r="AH622" s="276">
        <v>0</v>
      </c>
      <c r="AI622" s="276">
        <v>0</v>
      </c>
      <c r="AJ622" s="276">
        <v>0</v>
      </c>
      <c r="AK622" s="276">
        <v>0</v>
      </c>
      <c r="AL622" s="276">
        <v>0</v>
      </c>
      <c r="AM622" s="276">
        <v>0</v>
      </c>
      <c r="AN622" s="276">
        <v>0</v>
      </c>
      <c r="AO622" s="276">
        <v>0</v>
      </c>
      <c r="AP622" s="276">
        <v>0</v>
      </c>
      <c r="AQ622" s="276">
        <f t="shared" ref="AQ622" si="1">AQ623+AQ624+AQ625</f>
        <v>0.146233</v>
      </c>
      <c r="AR622" s="98"/>
    </row>
    <row r="623" spans="1:44" s="48" customFormat="1" x14ac:dyDescent="0.25">
      <c r="A623" s="274">
        <v>0</v>
      </c>
      <c r="B623" s="275" t="s">
        <v>435</v>
      </c>
      <c r="C623" s="274" t="s">
        <v>388</v>
      </c>
      <c r="D623" s="513">
        <v>0</v>
      </c>
      <c r="E623" s="513">
        <v>0</v>
      </c>
      <c r="F623" s="513">
        <v>0</v>
      </c>
      <c r="G623" s="513">
        <v>0</v>
      </c>
      <c r="H623" s="513">
        <v>0</v>
      </c>
      <c r="I623" s="513">
        <v>0.10863300000000001</v>
      </c>
      <c r="J623" s="513">
        <v>0</v>
      </c>
      <c r="K623" s="513">
        <v>0</v>
      </c>
      <c r="L623" s="513">
        <v>0</v>
      </c>
      <c r="M623" s="513">
        <v>0.10863300000000001</v>
      </c>
      <c r="N623" s="513">
        <v>0.10863300000000001</v>
      </c>
      <c r="O623" s="513">
        <v>0</v>
      </c>
      <c r="P623" s="513">
        <v>0</v>
      </c>
      <c r="Q623" s="513">
        <v>0</v>
      </c>
      <c r="R623" s="513">
        <v>0.10863300000000001</v>
      </c>
      <c r="S623" s="513">
        <v>0</v>
      </c>
      <c r="T623" s="513">
        <v>0</v>
      </c>
      <c r="U623" s="513">
        <v>0</v>
      </c>
      <c r="V623" s="513">
        <v>0</v>
      </c>
      <c r="W623" s="513">
        <v>0</v>
      </c>
      <c r="X623" s="513">
        <v>0.136633</v>
      </c>
      <c r="Y623" s="513">
        <v>0</v>
      </c>
      <c r="Z623" s="513">
        <v>0</v>
      </c>
      <c r="AA623" s="513">
        <v>0</v>
      </c>
      <c r="AB623" s="513">
        <v>0.136633</v>
      </c>
      <c r="AC623" s="513">
        <v>0.136633</v>
      </c>
      <c r="AD623" s="513">
        <v>0</v>
      </c>
      <c r="AE623" s="513">
        <v>0</v>
      </c>
      <c r="AF623" s="513">
        <v>0</v>
      </c>
      <c r="AG623" s="513">
        <v>0.136633</v>
      </c>
      <c r="AH623" s="276">
        <v>0</v>
      </c>
      <c r="AI623" s="276">
        <v>0</v>
      </c>
      <c r="AJ623" s="276">
        <v>0</v>
      </c>
      <c r="AK623" s="276">
        <v>0</v>
      </c>
      <c r="AL623" s="276">
        <v>0</v>
      </c>
      <c r="AM623" s="276">
        <v>0</v>
      </c>
      <c r="AN623" s="276">
        <v>0</v>
      </c>
      <c r="AO623" s="276">
        <v>0</v>
      </c>
      <c r="AP623" s="276">
        <v>0</v>
      </c>
      <c r="AQ623" s="276">
        <v>0.146233</v>
      </c>
      <c r="AR623" s="98"/>
    </row>
    <row r="624" spans="1:44" s="48" customFormat="1" x14ac:dyDescent="0.25">
      <c r="A624" s="274">
        <v>0</v>
      </c>
      <c r="B624" s="275" t="s">
        <v>435</v>
      </c>
      <c r="C624" s="274" t="s">
        <v>389</v>
      </c>
      <c r="D624" s="513">
        <v>0</v>
      </c>
      <c r="E624" s="513">
        <v>0</v>
      </c>
      <c r="F624" s="513">
        <v>0</v>
      </c>
      <c r="G624" s="513">
        <v>0</v>
      </c>
      <c r="H624" s="513">
        <v>0</v>
      </c>
      <c r="I624" s="513">
        <v>0</v>
      </c>
      <c r="J624" s="513">
        <v>0</v>
      </c>
      <c r="K624" s="513">
        <v>0</v>
      </c>
      <c r="L624" s="513">
        <v>0</v>
      </c>
      <c r="M624" s="513">
        <v>0</v>
      </c>
      <c r="N624" s="513">
        <v>0</v>
      </c>
      <c r="O624" s="513">
        <v>0</v>
      </c>
      <c r="P624" s="513">
        <v>0</v>
      </c>
      <c r="Q624" s="513">
        <v>0</v>
      </c>
      <c r="R624" s="513">
        <v>0</v>
      </c>
      <c r="S624" s="513">
        <v>0.1</v>
      </c>
      <c r="T624" s="513">
        <v>0</v>
      </c>
      <c r="U624" s="513">
        <v>0</v>
      </c>
      <c r="V624" s="513">
        <v>0</v>
      </c>
      <c r="W624" s="513">
        <v>0.1</v>
      </c>
      <c r="X624" s="513">
        <v>0.1</v>
      </c>
      <c r="Y624" s="513">
        <v>0</v>
      </c>
      <c r="Z624" s="513">
        <v>0</v>
      </c>
      <c r="AA624" s="513">
        <v>0</v>
      </c>
      <c r="AB624" s="513">
        <v>0.1</v>
      </c>
      <c r="AC624" s="513">
        <v>0</v>
      </c>
      <c r="AD624" s="513">
        <v>0</v>
      </c>
      <c r="AE624" s="513">
        <v>0</v>
      </c>
      <c r="AF624" s="513">
        <v>0</v>
      </c>
      <c r="AG624" s="513">
        <v>0</v>
      </c>
      <c r="AH624" s="276">
        <v>0</v>
      </c>
      <c r="AI624" s="276">
        <v>0</v>
      </c>
      <c r="AJ624" s="276">
        <v>0</v>
      </c>
      <c r="AK624" s="276">
        <v>0</v>
      </c>
      <c r="AL624" s="276">
        <v>0</v>
      </c>
      <c r="AM624" s="276">
        <v>0</v>
      </c>
      <c r="AN624" s="276">
        <v>0</v>
      </c>
      <c r="AO624" s="276">
        <v>0</v>
      </c>
      <c r="AP624" s="276">
        <v>0</v>
      </c>
      <c r="AQ624" s="276">
        <v>0</v>
      </c>
      <c r="AR624" s="98"/>
    </row>
    <row r="625" spans="1:44" s="48" customFormat="1" ht="31.5" x14ac:dyDescent="0.25">
      <c r="A625" s="274">
        <v>0</v>
      </c>
      <c r="B625" s="275" t="s">
        <v>917</v>
      </c>
      <c r="C625" s="274" t="s">
        <v>385</v>
      </c>
      <c r="D625" s="513">
        <v>0.13093279999999999</v>
      </c>
      <c r="E625" s="513">
        <v>0</v>
      </c>
      <c r="F625" s="513">
        <v>0</v>
      </c>
      <c r="G625" s="513">
        <v>0</v>
      </c>
      <c r="H625" s="513">
        <v>0.13093279999999999</v>
      </c>
      <c r="I625" s="513">
        <v>8.8961429999999994E-2</v>
      </c>
      <c r="J625" s="513">
        <v>0</v>
      </c>
      <c r="K625" s="513">
        <v>0</v>
      </c>
      <c r="L625" s="513">
        <v>0</v>
      </c>
      <c r="M625" s="513">
        <v>8.8961429999999994E-2</v>
      </c>
      <c r="N625" s="513">
        <v>-4.1971369999999994E-2</v>
      </c>
      <c r="O625" s="513">
        <v>0</v>
      </c>
      <c r="P625" s="513">
        <v>0</v>
      </c>
      <c r="Q625" s="513">
        <v>0</v>
      </c>
      <c r="R625" s="513">
        <v>-4.1971369999999994E-2</v>
      </c>
      <c r="S625" s="513">
        <v>0.111</v>
      </c>
      <c r="T625" s="513">
        <v>0</v>
      </c>
      <c r="U625" s="513">
        <v>0</v>
      </c>
      <c r="V625" s="513">
        <v>0</v>
      </c>
      <c r="W625" s="513">
        <v>0.111</v>
      </c>
      <c r="X625" s="513">
        <v>8.8999999999999996E-2</v>
      </c>
      <c r="Y625" s="513">
        <v>0</v>
      </c>
      <c r="Z625" s="513">
        <v>0</v>
      </c>
      <c r="AA625" s="513">
        <v>0</v>
      </c>
      <c r="AB625" s="513">
        <v>8.8999999999999996E-2</v>
      </c>
      <c r="AC625" s="513">
        <v>-2.2000000000000006E-2</v>
      </c>
      <c r="AD625" s="513">
        <v>0</v>
      </c>
      <c r="AE625" s="513">
        <v>0</v>
      </c>
      <c r="AF625" s="513">
        <v>0</v>
      </c>
      <c r="AG625" s="513">
        <v>-2.2000000000000006E-2</v>
      </c>
      <c r="AH625" s="276">
        <v>0</v>
      </c>
      <c r="AI625" s="276">
        <v>0</v>
      </c>
      <c r="AJ625" s="276">
        <v>0</v>
      </c>
      <c r="AK625" s="276">
        <v>0</v>
      </c>
      <c r="AL625" s="276">
        <v>0</v>
      </c>
      <c r="AM625" s="276">
        <v>0</v>
      </c>
      <c r="AN625" s="276">
        <v>0</v>
      </c>
      <c r="AO625" s="276">
        <v>0</v>
      </c>
      <c r="AP625" s="276">
        <v>0</v>
      </c>
      <c r="AQ625" s="276">
        <v>0</v>
      </c>
      <c r="AR625" s="98"/>
    </row>
    <row r="626" spans="1:44" s="48" customFormat="1" x14ac:dyDescent="0.25">
      <c r="A626" s="274">
        <v>3</v>
      </c>
      <c r="B626" s="275" t="s">
        <v>150</v>
      </c>
      <c r="C626" s="274">
        <v>0</v>
      </c>
      <c r="D626" s="513">
        <v>0</v>
      </c>
      <c r="E626" s="513">
        <v>0</v>
      </c>
      <c r="F626" s="513">
        <v>0</v>
      </c>
      <c r="G626" s="513">
        <v>0</v>
      </c>
      <c r="H626" s="513">
        <v>0</v>
      </c>
      <c r="I626" s="513">
        <v>0</v>
      </c>
      <c r="J626" s="513">
        <v>0</v>
      </c>
      <c r="K626" s="513">
        <v>0</v>
      </c>
      <c r="L626" s="513">
        <v>0</v>
      </c>
      <c r="M626" s="513">
        <v>0</v>
      </c>
      <c r="N626" s="513">
        <v>0</v>
      </c>
      <c r="O626" s="513">
        <v>0</v>
      </c>
      <c r="P626" s="513">
        <v>0</v>
      </c>
      <c r="Q626" s="513">
        <v>0</v>
      </c>
      <c r="R626" s="513">
        <v>0</v>
      </c>
      <c r="S626" s="513">
        <v>0</v>
      </c>
      <c r="T626" s="513">
        <v>0</v>
      </c>
      <c r="U626" s="513">
        <v>0</v>
      </c>
      <c r="V626" s="513">
        <v>0</v>
      </c>
      <c r="W626" s="513">
        <v>0</v>
      </c>
      <c r="X626" s="513">
        <v>0</v>
      </c>
      <c r="Y626" s="513">
        <v>0</v>
      </c>
      <c r="Z626" s="513">
        <v>0</v>
      </c>
      <c r="AA626" s="513">
        <v>0</v>
      </c>
      <c r="AB626" s="513">
        <v>0</v>
      </c>
      <c r="AC626" s="513">
        <v>0</v>
      </c>
      <c r="AD626" s="513">
        <v>0</v>
      </c>
      <c r="AE626" s="513">
        <v>0</v>
      </c>
      <c r="AF626" s="513">
        <v>0</v>
      </c>
      <c r="AG626" s="513">
        <v>0</v>
      </c>
      <c r="AH626" s="276">
        <v>0</v>
      </c>
      <c r="AI626" s="276">
        <v>0</v>
      </c>
      <c r="AJ626" s="276">
        <v>0</v>
      </c>
      <c r="AK626" s="276">
        <v>0</v>
      </c>
      <c r="AL626" s="276">
        <v>0</v>
      </c>
      <c r="AM626" s="276">
        <v>0</v>
      </c>
      <c r="AN626" s="276">
        <v>0</v>
      </c>
      <c r="AO626" s="276">
        <v>0</v>
      </c>
      <c r="AP626" s="276">
        <v>0</v>
      </c>
      <c r="AQ626" s="276">
        <v>0</v>
      </c>
      <c r="AR626" s="98"/>
    </row>
    <row r="627" spans="1:44" s="48" customFormat="1" x14ac:dyDescent="0.25">
      <c r="A627" s="274">
        <v>11</v>
      </c>
      <c r="B627" s="275" t="s">
        <v>151</v>
      </c>
      <c r="C627" s="274">
        <v>1</v>
      </c>
      <c r="D627" s="513">
        <v>656.25263453053242</v>
      </c>
      <c r="E627" s="513">
        <v>86.096190185471599</v>
      </c>
      <c r="F627" s="513">
        <v>267.10363101357831</v>
      </c>
      <c r="G627" s="513">
        <v>231.01007245276077</v>
      </c>
      <c r="H627" s="513">
        <v>72.042740878721702</v>
      </c>
      <c r="I627" s="513">
        <v>579.43607497799997</v>
      </c>
      <c r="J627" s="513">
        <v>57.445780739999989</v>
      </c>
      <c r="K627" s="513">
        <v>214.95378934999999</v>
      </c>
      <c r="L627" s="513">
        <v>199.45212505800001</v>
      </c>
      <c r="M627" s="513">
        <v>107.58437983</v>
      </c>
      <c r="N627" s="513">
        <v>-76.816559552532453</v>
      </c>
      <c r="O627" s="513">
        <v>-28.65040944547161</v>
      </c>
      <c r="P627" s="513">
        <v>-52.149841663578314</v>
      </c>
      <c r="Q627" s="513">
        <v>-31.55794739476076</v>
      </c>
      <c r="R627" s="513">
        <v>35.541638951278301</v>
      </c>
      <c r="S627" s="513">
        <v>53.488059999999997</v>
      </c>
      <c r="T627" s="513">
        <v>0</v>
      </c>
      <c r="U627" s="513">
        <v>0.75900000000000001</v>
      </c>
      <c r="V627" s="513">
        <v>52.353059999999999</v>
      </c>
      <c r="W627" s="513">
        <v>0.376</v>
      </c>
      <c r="X627" s="513">
        <v>48.697693000000001</v>
      </c>
      <c r="Y627" s="513">
        <v>0</v>
      </c>
      <c r="Z627" s="513">
        <v>0.96919299999999997</v>
      </c>
      <c r="AA627" s="513">
        <v>46.242000000000004</v>
      </c>
      <c r="AB627" s="513">
        <v>1.4864999999999999</v>
      </c>
      <c r="AC627" s="513">
        <v>-4.7903669999999963</v>
      </c>
      <c r="AD627" s="513">
        <v>0</v>
      </c>
      <c r="AE627" s="513">
        <v>0.21019299999999996</v>
      </c>
      <c r="AF627" s="513">
        <v>-6.1110599999999948</v>
      </c>
      <c r="AG627" s="513">
        <v>1.1105</v>
      </c>
      <c r="AH627" s="276">
        <v>0</v>
      </c>
      <c r="AI627" s="276">
        <v>0</v>
      </c>
      <c r="AJ627" s="276">
        <v>0</v>
      </c>
      <c r="AK627" s="276">
        <v>0</v>
      </c>
      <c r="AL627" s="276">
        <v>0</v>
      </c>
      <c r="AM627" s="276">
        <v>0</v>
      </c>
      <c r="AN627" s="276">
        <v>0</v>
      </c>
      <c r="AO627" s="276">
        <v>0</v>
      </c>
      <c r="AP627" s="276">
        <v>0</v>
      </c>
      <c r="AQ627" s="276">
        <v>0</v>
      </c>
      <c r="AR627" s="98"/>
    </row>
    <row r="628" spans="1:44" s="48" customFormat="1" x14ac:dyDescent="0.25">
      <c r="A628" s="274">
        <v>1</v>
      </c>
      <c r="B628" s="275" t="s">
        <v>152</v>
      </c>
      <c r="C628" s="274">
        <v>0</v>
      </c>
      <c r="D628" s="513">
        <v>0.48</v>
      </c>
      <c r="E628" s="513">
        <v>0</v>
      </c>
      <c r="F628" s="513">
        <v>0</v>
      </c>
      <c r="G628" s="513">
        <v>0</v>
      </c>
      <c r="H628" s="513">
        <v>0.48</v>
      </c>
      <c r="I628" s="513">
        <v>0.61405133999999995</v>
      </c>
      <c r="J628" s="513">
        <v>0</v>
      </c>
      <c r="K628" s="513">
        <v>0.13405133999999999</v>
      </c>
      <c r="L628" s="513">
        <v>0</v>
      </c>
      <c r="M628" s="513">
        <v>0.48</v>
      </c>
      <c r="N628" s="513">
        <v>0.13405133999999996</v>
      </c>
      <c r="O628" s="513">
        <v>0</v>
      </c>
      <c r="P628" s="513">
        <v>0.13405133999999999</v>
      </c>
      <c r="Q628" s="513">
        <v>0</v>
      </c>
      <c r="R628" s="513">
        <v>0</v>
      </c>
      <c r="S628" s="513">
        <v>1</v>
      </c>
      <c r="T628" s="513">
        <v>0</v>
      </c>
      <c r="U628" s="513">
        <v>0.67300000000000004</v>
      </c>
      <c r="V628" s="513">
        <v>0</v>
      </c>
      <c r="W628" s="513">
        <v>0.32700000000000001</v>
      </c>
      <c r="X628" s="513">
        <v>1.002</v>
      </c>
      <c r="Y628" s="513">
        <v>0</v>
      </c>
      <c r="Z628" s="513">
        <v>0.44</v>
      </c>
      <c r="AA628" s="513">
        <v>0</v>
      </c>
      <c r="AB628" s="513">
        <v>0.56200000000000006</v>
      </c>
      <c r="AC628" s="513">
        <v>2.0000000000000018E-3</v>
      </c>
      <c r="AD628" s="513">
        <v>0</v>
      </c>
      <c r="AE628" s="513">
        <v>-0.23300000000000004</v>
      </c>
      <c r="AF628" s="513">
        <v>0</v>
      </c>
      <c r="AG628" s="513">
        <v>0.23500000000000004</v>
      </c>
      <c r="AH628" s="276">
        <v>0</v>
      </c>
      <c r="AI628" s="276">
        <v>0</v>
      </c>
      <c r="AJ628" s="276">
        <v>0</v>
      </c>
      <c r="AK628" s="276">
        <v>0</v>
      </c>
      <c r="AL628" s="276">
        <v>0</v>
      </c>
      <c r="AM628" s="276">
        <v>0</v>
      </c>
      <c r="AN628" s="276">
        <v>0</v>
      </c>
      <c r="AO628" s="276">
        <v>0</v>
      </c>
      <c r="AP628" s="276">
        <v>0</v>
      </c>
      <c r="AQ628" s="276">
        <v>0</v>
      </c>
      <c r="AR628" s="98"/>
    </row>
    <row r="629" spans="1:44" s="48" customFormat="1" ht="31.5" x14ac:dyDescent="0.25">
      <c r="A629" s="274">
        <v>0</v>
      </c>
      <c r="B629" s="275" t="s">
        <v>836</v>
      </c>
      <c r="C629" s="274" t="s">
        <v>389</v>
      </c>
      <c r="D629" s="513">
        <v>0</v>
      </c>
      <c r="E629" s="513">
        <v>0</v>
      </c>
      <c r="F629" s="513">
        <v>0</v>
      </c>
      <c r="G629" s="513">
        <v>0</v>
      </c>
      <c r="H629" s="513">
        <v>0</v>
      </c>
      <c r="I629" s="513">
        <v>0</v>
      </c>
      <c r="J629" s="513">
        <v>0</v>
      </c>
      <c r="K629" s="513">
        <v>0</v>
      </c>
      <c r="L629" s="513">
        <v>0</v>
      </c>
      <c r="M629" s="513">
        <v>0</v>
      </c>
      <c r="N629" s="513">
        <v>0</v>
      </c>
      <c r="O629" s="513">
        <v>0</v>
      </c>
      <c r="P629" s="513">
        <v>0</v>
      </c>
      <c r="Q629" s="513">
        <v>0</v>
      </c>
      <c r="R629" s="513">
        <v>0</v>
      </c>
      <c r="S629" s="513">
        <v>0</v>
      </c>
      <c r="T629" s="513">
        <v>0</v>
      </c>
      <c r="U629" s="513">
        <v>0</v>
      </c>
      <c r="V629" s="513">
        <v>0</v>
      </c>
      <c r="W629" s="513">
        <v>0</v>
      </c>
      <c r="X629" s="513">
        <v>8.1000000000000003E-2</v>
      </c>
      <c r="Y629" s="513">
        <v>0</v>
      </c>
      <c r="Z629" s="513">
        <v>0</v>
      </c>
      <c r="AA629" s="513">
        <v>0</v>
      </c>
      <c r="AB629" s="513">
        <v>8.1000000000000003E-2</v>
      </c>
      <c r="AC629" s="513">
        <v>8.1000000000000003E-2</v>
      </c>
      <c r="AD629" s="513">
        <v>0</v>
      </c>
      <c r="AE629" s="513">
        <v>0</v>
      </c>
      <c r="AF629" s="513">
        <v>0</v>
      </c>
      <c r="AG629" s="513">
        <v>8.1000000000000003E-2</v>
      </c>
      <c r="AH629" s="276">
        <v>0</v>
      </c>
      <c r="AI629" s="276">
        <v>0</v>
      </c>
      <c r="AJ629" s="276">
        <v>0</v>
      </c>
      <c r="AK629" s="276">
        <v>0</v>
      </c>
      <c r="AL629" s="276">
        <v>0</v>
      </c>
      <c r="AM629" s="276">
        <v>0</v>
      </c>
      <c r="AN629" s="276">
        <v>0</v>
      </c>
      <c r="AO629" s="276">
        <v>0</v>
      </c>
      <c r="AP629" s="276">
        <v>0</v>
      </c>
      <c r="AQ629" s="276">
        <v>0</v>
      </c>
      <c r="AR629" s="98"/>
    </row>
    <row r="630" spans="1:44" s="48" customFormat="1" x14ac:dyDescent="0.25">
      <c r="A630" s="274">
        <v>0</v>
      </c>
      <c r="B630" s="275" t="s">
        <v>729</v>
      </c>
      <c r="C630" s="274" t="s">
        <v>385</v>
      </c>
      <c r="D630" s="513">
        <v>0</v>
      </c>
      <c r="E630" s="513">
        <v>0</v>
      </c>
      <c r="F630" s="513">
        <v>0</v>
      </c>
      <c r="G630" s="513">
        <v>0</v>
      </c>
      <c r="H630" s="513">
        <v>0</v>
      </c>
      <c r="I630" s="513">
        <v>0.13405133999999999</v>
      </c>
      <c r="J630" s="513">
        <v>0</v>
      </c>
      <c r="K630" s="513">
        <v>0.13405133999999999</v>
      </c>
      <c r="L630" s="513">
        <v>0</v>
      </c>
      <c r="M630" s="513">
        <v>0</v>
      </c>
      <c r="N630" s="513">
        <v>0.13405133999999999</v>
      </c>
      <c r="O630" s="513">
        <v>0</v>
      </c>
      <c r="P630" s="513">
        <v>0.13405133999999999</v>
      </c>
      <c r="Q630" s="513">
        <v>0</v>
      </c>
      <c r="R630" s="513">
        <v>0</v>
      </c>
      <c r="S630" s="513">
        <v>0</v>
      </c>
      <c r="T630" s="513">
        <v>0</v>
      </c>
      <c r="U630" s="513">
        <v>0</v>
      </c>
      <c r="V630" s="513">
        <v>0</v>
      </c>
      <c r="W630" s="513">
        <v>0</v>
      </c>
      <c r="X630" s="513">
        <v>0.114</v>
      </c>
      <c r="Y630" s="513">
        <v>0</v>
      </c>
      <c r="Z630" s="513">
        <v>0.114</v>
      </c>
      <c r="AA630" s="513">
        <v>0</v>
      </c>
      <c r="AB630" s="513">
        <v>0</v>
      </c>
      <c r="AC630" s="513">
        <v>0.114</v>
      </c>
      <c r="AD630" s="513">
        <v>0</v>
      </c>
      <c r="AE630" s="513">
        <v>0.114</v>
      </c>
      <c r="AF630" s="513">
        <v>0</v>
      </c>
      <c r="AG630" s="513">
        <v>0</v>
      </c>
      <c r="AH630" s="276">
        <v>0</v>
      </c>
      <c r="AI630" s="276">
        <v>0</v>
      </c>
      <c r="AJ630" s="276">
        <v>0</v>
      </c>
      <c r="AK630" s="276">
        <v>0</v>
      </c>
      <c r="AL630" s="276">
        <v>0</v>
      </c>
      <c r="AM630" s="276">
        <v>0</v>
      </c>
      <c r="AN630" s="276">
        <v>0</v>
      </c>
      <c r="AO630" s="276">
        <v>0</v>
      </c>
      <c r="AP630" s="276">
        <v>0</v>
      </c>
      <c r="AQ630" s="276">
        <v>0</v>
      </c>
      <c r="AR630" s="98"/>
    </row>
    <row r="631" spans="1:44" s="48" customFormat="1" ht="47.25" x14ac:dyDescent="0.25">
      <c r="A631" s="274">
        <v>0</v>
      </c>
      <c r="B631" s="275" t="s">
        <v>919</v>
      </c>
      <c r="C631" s="274" t="s">
        <v>385</v>
      </c>
      <c r="D631" s="513">
        <v>0.48</v>
      </c>
      <c r="E631" s="513">
        <v>0</v>
      </c>
      <c r="F631" s="513">
        <v>0</v>
      </c>
      <c r="G631" s="513">
        <v>0</v>
      </c>
      <c r="H631" s="513">
        <v>0.48</v>
      </c>
      <c r="I631" s="513">
        <v>0.48</v>
      </c>
      <c r="J631" s="513">
        <v>0</v>
      </c>
      <c r="K631" s="513">
        <v>0</v>
      </c>
      <c r="L631" s="513">
        <v>0</v>
      </c>
      <c r="M631" s="513">
        <v>0.48</v>
      </c>
      <c r="N631" s="513">
        <v>0</v>
      </c>
      <c r="O631" s="513">
        <v>0</v>
      </c>
      <c r="P631" s="513">
        <v>0</v>
      </c>
      <c r="Q631" s="513">
        <v>0</v>
      </c>
      <c r="R631" s="513">
        <v>0</v>
      </c>
      <c r="S631" s="513">
        <v>1</v>
      </c>
      <c r="T631" s="513">
        <v>0</v>
      </c>
      <c r="U631" s="513">
        <v>0.67300000000000004</v>
      </c>
      <c r="V631" s="513">
        <v>0</v>
      </c>
      <c r="W631" s="513">
        <v>0.32700000000000001</v>
      </c>
      <c r="X631" s="513">
        <v>0.80700000000000005</v>
      </c>
      <c r="Y631" s="513">
        <v>0</v>
      </c>
      <c r="Z631" s="513">
        <v>0.32600000000000001</v>
      </c>
      <c r="AA631" s="513">
        <v>0</v>
      </c>
      <c r="AB631" s="513">
        <v>0.48100000000000004</v>
      </c>
      <c r="AC631" s="513">
        <v>-0.19299999999999995</v>
      </c>
      <c r="AD631" s="513">
        <v>0</v>
      </c>
      <c r="AE631" s="513">
        <v>-0.34700000000000003</v>
      </c>
      <c r="AF631" s="513">
        <v>0</v>
      </c>
      <c r="AG631" s="513">
        <v>0.15400000000000003</v>
      </c>
      <c r="AH631" s="276">
        <v>0</v>
      </c>
      <c r="AI631" s="276">
        <v>0</v>
      </c>
      <c r="AJ631" s="276">
        <v>0</v>
      </c>
      <c r="AK631" s="276">
        <v>0</v>
      </c>
      <c r="AL631" s="276">
        <v>0</v>
      </c>
      <c r="AM631" s="276">
        <v>0</v>
      </c>
      <c r="AN631" s="276">
        <v>0</v>
      </c>
      <c r="AO631" s="276">
        <v>0</v>
      </c>
      <c r="AP631" s="276">
        <v>0</v>
      </c>
      <c r="AQ631" s="276">
        <v>0</v>
      </c>
      <c r="AR631" s="98"/>
    </row>
    <row r="632" spans="1:44" s="48" customFormat="1" x14ac:dyDescent="0.25">
      <c r="A632" s="274">
        <v>2</v>
      </c>
      <c r="B632" s="275" t="s">
        <v>153</v>
      </c>
      <c r="C632" s="274">
        <v>0</v>
      </c>
      <c r="D632" s="513">
        <v>32.93814089</v>
      </c>
      <c r="E632" s="513">
        <v>0</v>
      </c>
      <c r="F632" s="513">
        <v>0</v>
      </c>
      <c r="G632" s="513">
        <v>32.93814089</v>
      </c>
      <c r="H632" s="513">
        <v>0</v>
      </c>
      <c r="I632" s="513">
        <v>6.3652582900000008</v>
      </c>
      <c r="J632" s="513">
        <v>0</v>
      </c>
      <c r="K632" s="513">
        <v>0</v>
      </c>
      <c r="L632" s="513">
        <v>6.2677582900000006</v>
      </c>
      <c r="M632" s="513">
        <v>9.7500000000000003E-2</v>
      </c>
      <c r="N632" s="513">
        <v>-26.5728826</v>
      </c>
      <c r="O632" s="513">
        <v>0</v>
      </c>
      <c r="P632" s="513">
        <v>0</v>
      </c>
      <c r="Q632" s="513">
        <v>-26.6703826</v>
      </c>
      <c r="R632" s="513">
        <v>9.7500000000000003E-2</v>
      </c>
      <c r="S632" s="513">
        <v>52.154060000000001</v>
      </c>
      <c r="T632" s="513">
        <v>0</v>
      </c>
      <c r="U632" s="513">
        <v>0</v>
      </c>
      <c r="V632" s="513">
        <v>52.154060000000001</v>
      </c>
      <c r="W632" s="513">
        <v>0</v>
      </c>
      <c r="X632" s="513">
        <v>46.875693000000005</v>
      </c>
      <c r="Y632" s="513">
        <v>0</v>
      </c>
      <c r="Z632" s="513">
        <v>0.52919300000000002</v>
      </c>
      <c r="AA632" s="513">
        <v>46.242000000000004</v>
      </c>
      <c r="AB632" s="513">
        <v>0.10450000000000001</v>
      </c>
      <c r="AC632" s="513">
        <v>-5.2783669999999958</v>
      </c>
      <c r="AD632" s="513">
        <v>0</v>
      </c>
      <c r="AE632" s="513">
        <v>0.52919300000000002</v>
      </c>
      <c r="AF632" s="513">
        <v>-5.9120599999999968</v>
      </c>
      <c r="AG632" s="513">
        <v>0.10450000000000001</v>
      </c>
      <c r="AH632" s="276">
        <v>0</v>
      </c>
      <c r="AI632" s="276">
        <v>0</v>
      </c>
      <c r="AJ632" s="276">
        <v>0</v>
      </c>
      <c r="AK632" s="276">
        <v>0</v>
      </c>
      <c r="AL632" s="276">
        <v>0</v>
      </c>
      <c r="AM632" s="276">
        <v>0</v>
      </c>
      <c r="AN632" s="276">
        <v>0</v>
      </c>
      <c r="AO632" s="276">
        <v>0</v>
      </c>
      <c r="AP632" s="276">
        <v>0</v>
      </c>
      <c r="AQ632" s="276">
        <v>0</v>
      </c>
      <c r="AR632" s="98"/>
    </row>
    <row r="633" spans="1:44" s="48" customFormat="1" x14ac:dyDescent="0.25">
      <c r="A633" s="274">
        <v>2.1</v>
      </c>
      <c r="B633" s="275" t="s">
        <v>386</v>
      </c>
      <c r="C633" s="274">
        <v>0</v>
      </c>
      <c r="D633" s="513">
        <v>2.0211408899999999</v>
      </c>
      <c r="E633" s="513">
        <v>0</v>
      </c>
      <c r="F633" s="513">
        <v>0</v>
      </c>
      <c r="G633" s="513">
        <v>2.0211408899999999</v>
      </c>
      <c r="H633" s="513">
        <v>0</v>
      </c>
      <c r="I633" s="513">
        <v>4.914089E-2</v>
      </c>
      <c r="J633" s="513">
        <v>0</v>
      </c>
      <c r="K633" s="513">
        <v>0</v>
      </c>
      <c r="L633" s="513">
        <v>4.914089E-2</v>
      </c>
      <c r="M633" s="513">
        <v>0</v>
      </c>
      <c r="N633" s="513">
        <v>-1.9719999999999998</v>
      </c>
      <c r="O633" s="513">
        <v>0</v>
      </c>
      <c r="P633" s="513">
        <v>0</v>
      </c>
      <c r="Q633" s="513">
        <v>-1.9719999999999998</v>
      </c>
      <c r="R633" s="513">
        <v>0</v>
      </c>
      <c r="S633" s="513">
        <v>2.6210300000000002</v>
      </c>
      <c r="T633" s="513">
        <v>0</v>
      </c>
      <c r="U633" s="513">
        <v>0</v>
      </c>
      <c r="V633" s="513">
        <v>2.6210300000000002</v>
      </c>
      <c r="W633" s="513">
        <v>0</v>
      </c>
      <c r="X633" s="513">
        <v>2.5540000000000003</v>
      </c>
      <c r="Y633" s="513">
        <v>0</v>
      </c>
      <c r="Z633" s="513">
        <v>0</v>
      </c>
      <c r="AA633" s="513">
        <v>2.5540000000000003</v>
      </c>
      <c r="AB633" s="513">
        <v>0</v>
      </c>
      <c r="AC633" s="513">
        <v>-6.7029999999999923E-2</v>
      </c>
      <c r="AD633" s="513">
        <v>0</v>
      </c>
      <c r="AE633" s="513">
        <v>0</v>
      </c>
      <c r="AF633" s="513">
        <v>-6.7029999999999923E-2</v>
      </c>
      <c r="AG633" s="513">
        <v>0</v>
      </c>
      <c r="AH633" s="276">
        <v>0</v>
      </c>
      <c r="AI633" s="276">
        <v>0</v>
      </c>
      <c r="AJ633" s="276">
        <v>0</v>
      </c>
      <c r="AK633" s="276">
        <v>0</v>
      </c>
      <c r="AL633" s="276">
        <v>0</v>
      </c>
      <c r="AM633" s="276">
        <v>0</v>
      </c>
      <c r="AN633" s="276">
        <v>0</v>
      </c>
      <c r="AO633" s="276">
        <v>0</v>
      </c>
      <c r="AP633" s="276">
        <v>0</v>
      </c>
      <c r="AQ633" s="276">
        <v>0</v>
      </c>
      <c r="AR633" s="98"/>
    </row>
    <row r="634" spans="1:44" s="48" customFormat="1" x14ac:dyDescent="0.25">
      <c r="A634" s="274">
        <v>0</v>
      </c>
      <c r="B634" s="275" t="s">
        <v>730</v>
      </c>
      <c r="C634" s="274" t="s">
        <v>390</v>
      </c>
      <c r="D634" s="513">
        <v>1.972</v>
      </c>
      <c r="E634" s="513">
        <v>0</v>
      </c>
      <c r="F634" s="513">
        <v>0</v>
      </c>
      <c r="G634" s="513">
        <v>1.972</v>
      </c>
      <c r="H634" s="513">
        <v>0</v>
      </c>
      <c r="I634" s="513">
        <v>0</v>
      </c>
      <c r="J634" s="513">
        <v>0</v>
      </c>
      <c r="K634" s="513">
        <v>0</v>
      </c>
      <c r="L634" s="513">
        <v>0</v>
      </c>
      <c r="M634" s="513">
        <v>0</v>
      </c>
      <c r="N634" s="513">
        <v>-1.972</v>
      </c>
      <c r="O634" s="513">
        <v>0</v>
      </c>
      <c r="P634" s="513">
        <v>0</v>
      </c>
      <c r="Q634" s="513">
        <v>-1.972</v>
      </c>
      <c r="R634" s="513">
        <v>0</v>
      </c>
      <c r="S634" s="513">
        <v>1.67103</v>
      </c>
      <c r="T634" s="513">
        <v>0</v>
      </c>
      <c r="U634" s="513">
        <v>0</v>
      </c>
      <c r="V634" s="513">
        <v>1.67103</v>
      </c>
      <c r="W634" s="513">
        <v>0</v>
      </c>
      <c r="X634" s="513">
        <v>1.641</v>
      </c>
      <c r="Y634" s="513">
        <v>0</v>
      </c>
      <c r="Z634" s="513">
        <v>0</v>
      </c>
      <c r="AA634" s="513">
        <v>1.641</v>
      </c>
      <c r="AB634" s="513">
        <v>0</v>
      </c>
      <c r="AC634" s="513">
        <v>-3.0030000000000001E-2</v>
      </c>
      <c r="AD634" s="513">
        <v>0</v>
      </c>
      <c r="AE634" s="513">
        <v>0</v>
      </c>
      <c r="AF634" s="513">
        <v>-3.0030000000000001E-2</v>
      </c>
      <c r="AG634" s="513">
        <v>0</v>
      </c>
      <c r="AH634" s="276">
        <v>0</v>
      </c>
      <c r="AI634" s="276">
        <v>0</v>
      </c>
      <c r="AJ634" s="276">
        <v>0</v>
      </c>
      <c r="AK634" s="276">
        <v>0</v>
      </c>
      <c r="AL634" s="276">
        <v>0</v>
      </c>
      <c r="AM634" s="276">
        <v>0</v>
      </c>
      <c r="AN634" s="276">
        <v>0</v>
      </c>
      <c r="AO634" s="276">
        <v>0</v>
      </c>
      <c r="AP634" s="276">
        <v>0</v>
      </c>
      <c r="AQ634" s="276">
        <v>0</v>
      </c>
      <c r="AR634" s="98"/>
    </row>
    <row r="635" spans="1:44" s="48" customFormat="1" x14ac:dyDescent="0.25">
      <c r="A635" s="274">
        <v>0</v>
      </c>
      <c r="B635" s="275" t="s">
        <v>386</v>
      </c>
      <c r="C635" s="274" t="s">
        <v>385</v>
      </c>
      <c r="D635" s="513">
        <v>4.914089E-2</v>
      </c>
      <c r="E635" s="513">
        <v>0</v>
      </c>
      <c r="F635" s="513">
        <v>0</v>
      </c>
      <c r="G635" s="513">
        <v>4.914089E-2</v>
      </c>
      <c r="H635" s="513">
        <v>0</v>
      </c>
      <c r="I635" s="513">
        <v>4.914089E-2</v>
      </c>
      <c r="J635" s="513">
        <v>0</v>
      </c>
      <c r="K635" s="513">
        <v>0</v>
      </c>
      <c r="L635" s="513">
        <v>4.914089E-2</v>
      </c>
      <c r="M635" s="513">
        <v>0</v>
      </c>
      <c r="N635" s="513">
        <v>0</v>
      </c>
      <c r="O635" s="513">
        <v>0</v>
      </c>
      <c r="P635" s="513">
        <v>0</v>
      </c>
      <c r="Q635" s="513">
        <v>0</v>
      </c>
      <c r="R635" s="513">
        <v>0</v>
      </c>
      <c r="S635" s="513">
        <v>0.95</v>
      </c>
      <c r="T635" s="513">
        <v>0</v>
      </c>
      <c r="U635" s="513">
        <v>0</v>
      </c>
      <c r="V635" s="513">
        <v>0.95</v>
      </c>
      <c r="W635" s="513">
        <v>0</v>
      </c>
      <c r="X635" s="513">
        <v>0.91300000000000003</v>
      </c>
      <c r="Y635" s="513">
        <v>0</v>
      </c>
      <c r="Z635" s="513">
        <v>0</v>
      </c>
      <c r="AA635" s="513">
        <v>0.91300000000000003</v>
      </c>
      <c r="AB635" s="513">
        <v>0</v>
      </c>
      <c r="AC635" s="513">
        <v>-3.6999999999999922E-2</v>
      </c>
      <c r="AD635" s="513">
        <v>0</v>
      </c>
      <c r="AE635" s="513">
        <v>0</v>
      </c>
      <c r="AF635" s="513">
        <v>-3.6999999999999922E-2</v>
      </c>
      <c r="AG635" s="513">
        <v>0</v>
      </c>
      <c r="AH635" s="276">
        <v>0</v>
      </c>
      <c r="AI635" s="276">
        <v>0</v>
      </c>
      <c r="AJ635" s="276">
        <v>0</v>
      </c>
      <c r="AK635" s="276">
        <v>0</v>
      </c>
      <c r="AL635" s="276">
        <v>0</v>
      </c>
      <c r="AM635" s="276">
        <v>0</v>
      </c>
      <c r="AN635" s="276">
        <v>0</v>
      </c>
      <c r="AO635" s="276">
        <v>0</v>
      </c>
      <c r="AP635" s="276">
        <v>0</v>
      </c>
      <c r="AQ635" s="276">
        <v>0</v>
      </c>
      <c r="AR635" s="98"/>
    </row>
    <row r="636" spans="1:44" s="48" customFormat="1" x14ac:dyDescent="0.25">
      <c r="A636" s="274" t="s">
        <v>119</v>
      </c>
      <c r="B636" s="275" t="s">
        <v>392</v>
      </c>
      <c r="C636" s="274">
        <v>0</v>
      </c>
      <c r="D636" s="513">
        <v>30.917000000000002</v>
      </c>
      <c r="E636" s="513">
        <v>0</v>
      </c>
      <c r="F636" s="513">
        <v>0</v>
      </c>
      <c r="G636" s="513">
        <v>30.917000000000002</v>
      </c>
      <c r="H636" s="513">
        <v>0</v>
      </c>
      <c r="I636" s="513">
        <v>4.37</v>
      </c>
      <c r="J636" s="513">
        <v>0</v>
      </c>
      <c r="K636" s="513">
        <v>0</v>
      </c>
      <c r="L636" s="513">
        <v>4.37</v>
      </c>
      <c r="M636" s="513">
        <v>0</v>
      </c>
      <c r="N636" s="513">
        <v>-26.547000000000001</v>
      </c>
      <c r="O636" s="513">
        <v>0</v>
      </c>
      <c r="P636" s="513">
        <v>0</v>
      </c>
      <c r="Q636" s="513">
        <v>-26.547000000000001</v>
      </c>
      <c r="R636" s="513">
        <v>0</v>
      </c>
      <c r="S636" s="513">
        <v>45.223030000000001</v>
      </c>
      <c r="T636" s="513">
        <v>0</v>
      </c>
      <c r="U636" s="513">
        <v>0</v>
      </c>
      <c r="V636" s="513">
        <v>45.223030000000001</v>
      </c>
      <c r="W636" s="513">
        <v>0</v>
      </c>
      <c r="X636" s="513">
        <v>40.704000000000001</v>
      </c>
      <c r="Y636" s="513">
        <v>0</v>
      </c>
      <c r="Z636" s="513">
        <v>0</v>
      </c>
      <c r="AA636" s="513">
        <v>40.697000000000003</v>
      </c>
      <c r="AB636" s="513">
        <v>7.0000000000000001E-3</v>
      </c>
      <c r="AC636" s="513">
        <v>-4.5190300000000008</v>
      </c>
      <c r="AD636" s="513">
        <v>0</v>
      </c>
      <c r="AE636" s="513">
        <v>0</v>
      </c>
      <c r="AF636" s="513">
        <v>-4.5260299999999987</v>
      </c>
      <c r="AG636" s="513">
        <v>7.0000000000000001E-3</v>
      </c>
      <c r="AH636" s="276">
        <v>0</v>
      </c>
      <c r="AI636" s="276">
        <v>0</v>
      </c>
      <c r="AJ636" s="276">
        <v>0</v>
      </c>
      <c r="AK636" s="276">
        <v>0</v>
      </c>
      <c r="AL636" s="276">
        <v>0</v>
      </c>
      <c r="AM636" s="276">
        <v>0</v>
      </c>
      <c r="AN636" s="276">
        <v>0</v>
      </c>
      <c r="AO636" s="276">
        <v>0</v>
      </c>
      <c r="AP636" s="276">
        <v>0</v>
      </c>
      <c r="AQ636" s="276">
        <v>0</v>
      </c>
      <c r="AR636" s="98"/>
    </row>
    <row r="637" spans="1:44" s="48" customFormat="1" x14ac:dyDescent="0.25">
      <c r="A637" s="274">
        <v>0</v>
      </c>
      <c r="B637" s="275" t="s">
        <v>731</v>
      </c>
      <c r="C637" s="274" t="s">
        <v>390</v>
      </c>
      <c r="D637" s="513">
        <v>13.064</v>
      </c>
      <c r="E637" s="513">
        <v>0</v>
      </c>
      <c r="F637" s="513">
        <v>0</v>
      </c>
      <c r="G637" s="513">
        <v>13.064</v>
      </c>
      <c r="H637" s="513">
        <v>0</v>
      </c>
      <c r="I637" s="513">
        <v>0</v>
      </c>
      <c r="J637" s="513">
        <v>0</v>
      </c>
      <c r="K637" s="513">
        <v>0</v>
      </c>
      <c r="L637" s="513">
        <v>0</v>
      </c>
      <c r="M637" s="513">
        <v>0</v>
      </c>
      <c r="N637" s="513">
        <v>-13.064</v>
      </c>
      <c r="O637" s="513">
        <v>0</v>
      </c>
      <c r="P637" s="513">
        <v>0</v>
      </c>
      <c r="Q637" s="513">
        <v>-13.064</v>
      </c>
      <c r="R637" s="513">
        <v>0</v>
      </c>
      <c r="S637" s="513">
        <v>11.07103</v>
      </c>
      <c r="T637" s="513">
        <v>0</v>
      </c>
      <c r="U637" s="513">
        <v>0</v>
      </c>
      <c r="V637" s="513">
        <v>11.07103</v>
      </c>
      <c r="W637" s="513">
        <v>0</v>
      </c>
      <c r="X637" s="513">
        <v>11.061</v>
      </c>
      <c r="Y637" s="513">
        <v>0</v>
      </c>
      <c r="Z637" s="513">
        <v>0</v>
      </c>
      <c r="AA637" s="513">
        <v>11.061</v>
      </c>
      <c r="AB637" s="513">
        <v>0</v>
      </c>
      <c r="AC637" s="513">
        <v>-1.0030000000000427E-2</v>
      </c>
      <c r="AD637" s="513">
        <v>0</v>
      </c>
      <c r="AE637" s="513">
        <v>0</v>
      </c>
      <c r="AF637" s="513">
        <v>-1.0030000000000427E-2</v>
      </c>
      <c r="AG637" s="513">
        <v>0</v>
      </c>
      <c r="AH637" s="276">
        <v>0</v>
      </c>
      <c r="AI637" s="276">
        <v>0</v>
      </c>
      <c r="AJ637" s="276">
        <v>0</v>
      </c>
      <c r="AK637" s="276">
        <v>0</v>
      </c>
      <c r="AL637" s="276">
        <v>0</v>
      </c>
      <c r="AM637" s="276">
        <v>0</v>
      </c>
      <c r="AN637" s="276">
        <v>0</v>
      </c>
      <c r="AO637" s="276">
        <v>0</v>
      </c>
      <c r="AP637" s="276">
        <v>0</v>
      </c>
      <c r="AQ637" s="276">
        <v>0</v>
      </c>
      <c r="AR637" s="98"/>
    </row>
    <row r="638" spans="1:44" s="48" customFormat="1" x14ac:dyDescent="0.25">
      <c r="A638" s="274">
        <v>0</v>
      </c>
      <c r="B638" s="275" t="s">
        <v>392</v>
      </c>
      <c r="C638" s="274" t="s">
        <v>385</v>
      </c>
      <c r="D638" s="513">
        <v>0</v>
      </c>
      <c r="E638" s="513">
        <v>0</v>
      </c>
      <c r="F638" s="513">
        <v>0</v>
      </c>
      <c r="G638" s="513">
        <v>0</v>
      </c>
      <c r="H638" s="513">
        <v>0</v>
      </c>
      <c r="I638" s="513">
        <v>4.37</v>
      </c>
      <c r="J638" s="513">
        <v>0</v>
      </c>
      <c r="K638" s="513">
        <v>0</v>
      </c>
      <c r="L638" s="513">
        <v>4.37</v>
      </c>
      <c r="M638" s="513">
        <v>0</v>
      </c>
      <c r="N638" s="513">
        <v>4.37</v>
      </c>
      <c r="O638" s="513">
        <v>0</v>
      </c>
      <c r="P638" s="513">
        <v>0</v>
      </c>
      <c r="Q638" s="513">
        <v>4.37</v>
      </c>
      <c r="R638" s="513">
        <v>0</v>
      </c>
      <c r="S638" s="513">
        <v>3.7120000000000002</v>
      </c>
      <c r="T638" s="513">
        <v>0</v>
      </c>
      <c r="U638" s="513">
        <v>0</v>
      </c>
      <c r="V638" s="513">
        <v>3.7120000000000002</v>
      </c>
      <c r="W638" s="513">
        <v>0</v>
      </c>
      <c r="X638" s="513">
        <v>3.7120000000000002</v>
      </c>
      <c r="Y638" s="513">
        <v>0</v>
      </c>
      <c r="Z638" s="513">
        <v>0</v>
      </c>
      <c r="AA638" s="513">
        <v>3.7120000000000002</v>
      </c>
      <c r="AB638" s="513">
        <v>0</v>
      </c>
      <c r="AC638" s="513">
        <v>0</v>
      </c>
      <c r="AD638" s="513">
        <v>0</v>
      </c>
      <c r="AE638" s="513">
        <v>0</v>
      </c>
      <c r="AF638" s="513">
        <v>0</v>
      </c>
      <c r="AG638" s="513">
        <v>0</v>
      </c>
      <c r="AH638" s="276">
        <v>0</v>
      </c>
      <c r="AI638" s="276">
        <v>0</v>
      </c>
      <c r="AJ638" s="276">
        <v>0</v>
      </c>
      <c r="AK638" s="276">
        <v>0</v>
      </c>
      <c r="AL638" s="276">
        <v>0</v>
      </c>
      <c r="AM638" s="276">
        <v>0</v>
      </c>
      <c r="AN638" s="276">
        <v>0</v>
      </c>
      <c r="AO638" s="276">
        <v>0</v>
      </c>
      <c r="AP638" s="276">
        <v>0</v>
      </c>
      <c r="AQ638" s="276">
        <v>0</v>
      </c>
      <c r="AR638" s="98"/>
    </row>
    <row r="639" spans="1:44" s="48" customFormat="1" x14ac:dyDescent="0.25">
      <c r="A639" s="274">
        <v>0</v>
      </c>
      <c r="B639" s="275" t="s">
        <v>392</v>
      </c>
      <c r="C639" s="274" t="s">
        <v>389</v>
      </c>
      <c r="D639" s="513">
        <v>17.853000000000002</v>
      </c>
      <c r="E639" s="513">
        <v>0</v>
      </c>
      <c r="F639" s="513">
        <v>0</v>
      </c>
      <c r="G639" s="513">
        <v>17.853000000000002</v>
      </c>
      <c r="H639" s="513">
        <v>0</v>
      </c>
      <c r="I639" s="513">
        <v>0</v>
      </c>
      <c r="J639" s="513">
        <v>0</v>
      </c>
      <c r="K639" s="513">
        <v>0</v>
      </c>
      <c r="L639" s="513">
        <v>0</v>
      </c>
      <c r="M639" s="513">
        <v>0</v>
      </c>
      <c r="N639" s="513">
        <v>-17.853000000000002</v>
      </c>
      <c r="O639" s="513">
        <v>0</v>
      </c>
      <c r="P639" s="513">
        <v>0</v>
      </c>
      <c r="Q639" s="513">
        <v>-17.853000000000002</v>
      </c>
      <c r="R639" s="513">
        <v>0</v>
      </c>
      <c r="S639" s="513">
        <v>30.44</v>
      </c>
      <c r="T639" s="513">
        <v>0</v>
      </c>
      <c r="U639" s="513">
        <v>0</v>
      </c>
      <c r="V639" s="513">
        <v>30.44</v>
      </c>
      <c r="W639" s="513">
        <v>0</v>
      </c>
      <c r="X639" s="513">
        <v>25.931000000000001</v>
      </c>
      <c r="Y639" s="513">
        <v>0</v>
      </c>
      <c r="Z639" s="513">
        <v>0</v>
      </c>
      <c r="AA639" s="513">
        <v>25.923999999999999</v>
      </c>
      <c r="AB639" s="513">
        <v>7.0000000000000001E-3</v>
      </c>
      <c r="AC639" s="513">
        <v>-4.5090000000000003</v>
      </c>
      <c r="AD639" s="513">
        <v>0</v>
      </c>
      <c r="AE639" s="513">
        <v>0</v>
      </c>
      <c r="AF639" s="513">
        <v>-4.5160000000000018</v>
      </c>
      <c r="AG639" s="513">
        <v>7.0000000000000001E-3</v>
      </c>
      <c r="AH639" s="276">
        <v>0</v>
      </c>
      <c r="AI639" s="276">
        <v>0</v>
      </c>
      <c r="AJ639" s="276">
        <v>0</v>
      </c>
      <c r="AK639" s="276">
        <v>0</v>
      </c>
      <c r="AL639" s="276">
        <v>0</v>
      </c>
      <c r="AM639" s="276">
        <v>0</v>
      </c>
      <c r="AN639" s="276">
        <v>0</v>
      </c>
      <c r="AO639" s="276">
        <v>0</v>
      </c>
      <c r="AP639" s="276">
        <v>0</v>
      </c>
      <c r="AQ639" s="276">
        <v>0</v>
      </c>
      <c r="AR639" s="98"/>
    </row>
    <row r="640" spans="1:44" s="48" customFormat="1" ht="31.5" x14ac:dyDescent="0.25">
      <c r="A640" s="274" t="s">
        <v>122</v>
      </c>
      <c r="B640" s="275" t="s">
        <v>393</v>
      </c>
      <c r="C640" s="274">
        <v>0</v>
      </c>
      <c r="D640" s="513">
        <v>0</v>
      </c>
      <c r="E640" s="513">
        <v>0</v>
      </c>
      <c r="F640" s="513">
        <v>0</v>
      </c>
      <c r="G640" s="513">
        <v>0</v>
      </c>
      <c r="H640" s="513">
        <v>0</v>
      </c>
      <c r="I640" s="513">
        <v>1.3194243999999997</v>
      </c>
      <c r="J640" s="513">
        <v>0</v>
      </c>
      <c r="K640" s="513">
        <v>0</v>
      </c>
      <c r="L640" s="513">
        <v>1.3194243999999997</v>
      </c>
      <c r="M640" s="513">
        <v>0</v>
      </c>
      <c r="N640" s="513">
        <v>1.3194243999999997</v>
      </c>
      <c r="O640" s="513">
        <v>0</v>
      </c>
      <c r="P640" s="513">
        <v>0</v>
      </c>
      <c r="Q640" s="513">
        <v>1.3194243999999997</v>
      </c>
      <c r="R640" s="513">
        <v>0</v>
      </c>
      <c r="S640" s="513">
        <v>4.3099999999999996</v>
      </c>
      <c r="T640" s="513">
        <v>0</v>
      </c>
      <c r="U640" s="513">
        <v>0</v>
      </c>
      <c r="V640" s="513">
        <v>4.3099999999999996</v>
      </c>
      <c r="W640" s="513">
        <v>0</v>
      </c>
      <c r="X640" s="513">
        <v>2.9910000000000001</v>
      </c>
      <c r="Y640" s="513">
        <v>0</v>
      </c>
      <c r="Z640" s="513">
        <v>0</v>
      </c>
      <c r="AA640" s="513">
        <v>2.9910000000000001</v>
      </c>
      <c r="AB640" s="513">
        <v>0</v>
      </c>
      <c r="AC640" s="513">
        <v>-1.3189999999999995</v>
      </c>
      <c r="AD640" s="513">
        <v>0</v>
      </c>
      <c r="AE640" s="513">
        <v>0</v>
      </c>
      <c r="AF640" s="513">
        <v>-1.3189999999999995</v>
      </c>
      <c r="AG640" s="513">
        <v>0</v>
      </c>
      <c r="AH640" s="276">
        <v>0</v>
      </c>
      <c r="AI640" s="276">
        <v>0</v>
      </c>
      <c r="AJ640" s="276">
        <v>0</v>
      </c>
      <c r="AK640" s="276">
        <v>0</v>
      </c>
      <c r="AL640" s="276">
        <v>0</v>
      </c>
      <c r="AM640" s="276">
        <v>0</v>
      </c>
      <c r="AN640" s="276">
        <v>0</v>
      </c>
      <c r="AO640" s="276">
        <v>0</v>
      </c>
      <c r="AP640" s="276">
        <v>0</v>
      </c>
      <c r="AQ640" s="276">
        <v>0</v>
      </c>
      <c r="AR640" s="98"/>
    </row>
    <row r="641" spans="1:44" s="48" customFormat="1" ht="31.5" x14ac:dyDescent="0.25">
      <c r="A641" s="274">
        <v>0</v>
      </c>
      <c r="B641" s="275" t="s">
        <v>393</v>
      </c>
      <c r="C641" s="274" t="s">
        <v>389</v>
      </c>
      <c r="D641" s="513">
        <v>0</v>
      </c>
      <c r="E641" s="513">
        <v>0</v>
      </c>
      <c r="F641" s="513">
        <v>0</v>
      </c>
      <c r="G641" s="513">
        <v>0</v>
      </c>
      <c r="H641" s="513">
        <v>0</v>
      </c>
      <c r="I641" s="513">
        <v>1.0909999999999997</v>
      </c>
      <c r="J641" s="513">
        <v>0</v>
      </c>
      <c r="K641" s="513">
        <v>0</v>
      </c>
      <c r="L641" s="513">
        <v>1.0909999999999997</v>
      </c>
      <c r="M641" s="513">
        <v>0</v>
      </c>
      <c r="N641" s="513">
        <v>1.0909999999999997</v>
      </c>
      <c r="O641" s="513">
        <v>0</v>
      </c>
      <c r="P641" s="513">
        <v>0</v>
      </c>
      <c r="Q641" s="513">
        <v>1.0909999999999997</v>
      </c>
      <c r="R641" s="513">
        <v>0</v>
      </c>
      <c r="S641" s="513">
        <v>4.1979999999999995</v>
      </c>
      <c r="T641" s="513">
        <v>0</v>
      </c>
      <c r="U641" s="513">
        <v>0</v>
      </c>
      <c r="V641" s="513">
        <v>4.1979999999999995</v>
      </c>
      <c r="W641" s="513">
        <v>0</v>
      </c>
      <c r="X641" s="513">
        <v>1.903</v>
      </c>
      <c r="Y641" s="513">
        <v>0</v>
      </c>
      <c r="Z641" s="513">
        <v>0</v>
      </c>
      <c r="AA641" s="513">
        <v>1.903</v>
      </c>
      <c r="AB641" s="513">
        <v>0</v>
      </c>
      <c r="AC641" s="513">
        <v>-2.2949999999999995</v>
      </c>
      <c r="AD641" s="513">
        <v>0</v>
      </c>
      <c r="AE641" s="513">
        <v>0</v>
      </c>
      <c r="AF641" s="513">
        <v>-2.2949999999999995</v>
      </c>
      <c r="AG641" s="513">
        <v>0</v>
      </c>
      <c r="AH641" s="276">
        <v>0</v>
      </c>
      <c r="AI641" s="276">
        <v>0</v>
      </c>
      <c r="AJ641" s="276">
        <v>0</v>
      </c>
      <c r="AK641" s="276">
        <v>0</v>
      </c>
      <c r="AL641" s="276">
        <v>0</v>
      </c>
      <c r="AM641" s="276">
        <v>0</v>
      </c>
      <c r="AN641" s="276">
        <v>0</v>
      </c>
      <c r="AO641" s="276">
        <v>0</v>
      </c>
      <c r="AP641" s="276">
        <v>0</v>
      </c>
      <c r="AQ641" s="276">
        <v>0</v>
      </c>
      <c r="AR641" s="98"/>
    </row>
    <row r="642" spans="1:44" s="48" customFormat="1" ht="31.5" x14ac:dyDescent="0.25">
      <c r="A642" s="274">
        <v>0</v>
      </c>
      <c r="B642" s="275" t="s">
        <v>920</v>
      </c>
      <c r="C642" s="274" t="s">
        <v>385</v>
      </c>
      <c r="D642" s="513">
        <v>0</v>
      </c>
      <c r="E642" s="513">
        <v>0</v>
      </c>
      <c r="F642" s="513">
        <v>0</v>
      </c>
      <c r="G642" s="513">
        <v>0</v>
      </c>
      <c r="H642" s="513">
        <v>0</v>
      </c>
      <c r="I642" s="513">
        <v>0.22842439999999997</v>
      </c>
      <c r="J642" s="513">
        <v>0</v>
      </c>
      <c r="K642" s="513">
        <v>0</v>
      </c>
      <c r="L642" s="513">
        <v>0.22842439999999997</v>
      </c>
      <c r="M642" s="513">
        <v>0</v>
      </c>
      <c r="N642" s="513">
        <v>0.22842439999999997</v>
      </c>
      <c r="O642" s="513">
        <v>0</v>
      </c>
      <c r="P642" s="513">
        <v>0</v>
      </c>
      <c r="Q642" s="513">
        <v>0.22842439999999997</v>
      </c>
      <c r="R642" s="513">
        <v>0</v>
      </c>
      <c r="S642" s="513">
        <v>0.112</v>
      </c>
      <c r="T642" s="513">
        <v>0</v>
      </c>
      <c r="U642" s="513">
        <v>0</v>
      </c>
      <c r="V642" s="513">
        <v>0.112</v>
      </c>
      <c r="W642" s="513">
        <v>0</v>
      </c>
      <c r="X642" s="513">
        <v>1.0880000000000001</v>
      </c>
      <c r="Y642" s="513">
        <v>0</v>
      </c>
      <c r="Z642" s="513">
        <v>0</v>
      </c>
      <c r="AA642" s="513">
        <v>1.0880000000000001</v>
      </c>
      <c r="AB642" s="513">
        <v>0</v>
      </c>
      <c r="AC642" s="513">
        <v>0.97600000000000009</v>
      </c>
      <c r="AD642" s="513">
        <v>0</v>
      </c>
      <c r="AE642" s="513">
        <v>0</v>
      </c>
      <c r="AF642" s="513">
        <v>0.97600000000000009</v>
      </c>
      <c r="AG642" s="513">
        <v>0</v>
      </c>
      <c r="AH642" s="276">
        <v>0</v>
      </c>
      <c r="AI642" s="276">
        <v>0</v>
      </c>
      <c r="AJ642" s="276">
        <v>0</v>
      </c>
      <c r="AK642" s="276">
        <v>0</v>
      </c>
      <c r="AL642" s="276">
        <v>0</v>
      </c>
      <c r="AM642" s="276">
        <v>0</v>
      </c>
      <c r="AN642" s="276">
        <v>0</v>
      </c>
      <c r="AO642" s="276">
        <v>0</v>
      </c>
      <c r="AP642" s="276">
        <v>0</v>
      </c>
      <c r="AQ642" s="276">
        <v>0</v>
      </c>
      <c r="AR642" s="98"/>
    </row>
    <row r="643" spans="1:44" s="48" customFormat="1" x14ac:dyDescent="0.25">
      <c r="A643" s="274" t="s">
        <v>123</v>
      </c>
      <c r="B643" s="275" t="s">
        <v>387</v>
      </c>
      <c r="C643" s="274">
        <v>0</v>
      </c>
      <c r="D643" s="513">
        <v>0</v>
      </c>
      <c r="E643" s="513">
        <v>0</v>
      </c>
      <c r="F643" s="513">
        <v>0</v>
      </c>
      <c r="G643" s="513">
        <v>0</v>
      </c>
      <c r="H643" s="513">
        <v>0</v>
      </c>
      <c r="I643" s="513">
        <v>0.62669300000000006</v>
      </c>
      <c r="J643" s="513">
        <v>0</v>
      </c>
      <c r="K643" s="513">
        <v>0</v>
      </c>
      <c r="L643" s="513">
        <v>0.52919300000000002</v>
      </c>
      <c r="M643" s="513">
        <v>9.7500000000000003E-2</v>
      </c>
      <c r="N643" s="513">
        <v>0.62669300000000006</v>
      </c>
      <c r="O643" s="513">
        <v>0</v>
      </c>
      <c r="P643" s="513">
        <v>0</v>
      </c>
      <c r="Q643" s="513">
        <v>0.52919300000000002</v>
      </c>
      <c r="R643" s="513">
        <v>9.7500000000000003E-2</v>
      </c>
      <c r="S643" s="513">
        <v>0</v>
      </c>
      <c r="T643" s="513">
        <v>0</v>
      </c>
      <c r="U643" s="513">
        <v>0</v>
      </c>
      <c r="V643" s="513">
        <v>0</v>
      </c>
      <c r="W643" s="513">
        <v>0</v>
      </c>
      <c r="X643" s="513">
        <v>0.62669300000000006</v>
      </c>
      <c r="Y643" s="513">
        <v>0</v>
      </c>
      <c r="Z643" s="513">
        <v>0.52919300000000002</v>
      </c>
      <c r="AA643" s="513">
        <v>0</v>
      </c>
      <c r="AB643" s="513">
        <v>9.7500000000000003E-2</v>
      </c>
      <c r="AC643" s="513">
        <v>0.62669300000000006</v>
      </c>
      <c r="AD643" s="513">
        <v>0</v>
      </c>
      <c r="AE643" s="513">
        <v>0.52919300000000002</v>
      </c>
      <c r="AF643" s="513">
        <v>0</v>
      </c>
      <c r="AG643" s="513">
        <v>9.7500000000000003E-2</v>
      </c>
      <c r="AH643" s="276">
        <v>0</v>
      </c>
      <c r="AI643" s="276">
        <v>0</v>
      </c>
      <c r="AJ643" s="276">
        <v>0</v>
      </c>
      <c r="AK643" s="276">
        <v>0</v>
      </c>
      <c r="AL643" s="276">
        <v>0</v>
      </c>
      <c r="AM643" s="276">
        <v>0</v>
      </c>
      <c r="AN643" s="276">
        <v>0</v>
      </c>
      <c r="AO643" s="276">
        <v>0</v>
      </c>
      <c r="AP643" s="276">
        <v>0</v>
      </c>
      <c r="AQ643" s="276">
        <v>0</v>
      </c>
      <c r="AR643" s="98"/>
    </row>
    <row r="644" spans="1:44" s="48" customFormat="1" x14ac:dyDescent="0.25">
      <c r="A644" s="274">
        <v>0</v>
      </c>
      <c r="B644" s="275" t="s">
        <v>1059</v>
      </c>
      <c r="C644" s="274" t="s">
        <v>923</v>
      </c>
      <c r="D644" s="513">
        <v>0</v>
      </c>
      <c r="E644" s="513">
        <v>0</v>
      </c>
      <c r="F644" s="513">
        <v>0</v>
      </c>
      <c r="G644" s="513">
        <v>0</v>
      </c>
      <c r="H644" s="513">
        <v>0</v>
      </c>
      <c r="I644" s="513">
        <v>0.62669300000000006</v>
      </c>
      <c r="J644" s="513">
        <v>0</v>
      </c>
      <c r="K644" s="513">
        <v>0</v>
      </c>
      <c r="L644" s="513">
        <v>0.52919300000000002</v>
      </c>
      <c r="M644" s="513">
        <v>9.7500000000000003E-2</v>
      </c>
      <c r="N644" s="513">
        <v>0.62669300000000006</v>
      </c>
      <c r="O644" s="513">
        <v>0</v>
      </c>
      <c r="P644" s="513">
        <v>0</v>
      </c>
      <c r="Q644" s="513">
        <v>0.52919300000000002</v>
      </c>
      <c r="R644" s="513">
        <v>9.7500000000000003E-2</v>
      </c>
      <c r="S644" s="513">
        <v>0</v>
      </c>
      <c r="T644" s="513">
        <v>0</v>
      </c>
      <c r="U644" s="513">
        <v>0</v>
      </c>
      <c r="V644" s="513">
        <v>0</v>
      </c>
      <c r="W644" s="513">
        <v>0</v>
      </c>
      <c r="X644" s="513">
        <v>0.62669300000000006</v>
      </c>
      <c r="Y644" s="513">
        <v>0</v>
      </c>
      <c r="Z644" s="513">
        <v>0.52919300000000002</v>
      </c>
      <c r="AA644" s="513">
        <v>0</v>
      </c>
      <c r="AB644" s="513">
        <v>9.7500000000000003E-2</v>
      </c>
      <c r="AC644" s="513">
        <v>0.62669300000000006</v>
      </c>
      <c r="AD644" s="513">
        <v>0</v>
      </c>
      <c r="AE644" s="513">
        <v>0.52919300000000002</v>
      </c>
      <c r="AF644" s="513">
        <v>0</v>
      </c>
      <c r="AG644" s="513">
        <v>9.7500000000000003E-2</v>
      </c>
      <c r="AH644" s="276">
        <v>0</v>
      </c>
      <c r="AI644" s="276">
        <v>0</v>
      </c>
      <c r="AJ644" s="276">
        <v>0</v>
      </c>
      <c r="AK644" s="276">
        <v>0</v>
      </c>
      <c r="AL644" s="276">
        <v>0</v>
      </c>
      <c r="AM644" s="276">
        <v>0</v>
      </c>
      <c r="AN644" s="276">
        <v>0</v>
      </c>
      <c r="AO644" s="276">
        <v>0</v>
      </c>
      <c r="AP644" s="276">
        <v>0</v>
      </c>
      <c r="AQ644" s="276">
        <v>0</v>
      </c>
      <c r="AR644" s="98"/>
    </row>
    <row r="645" spans="1:44" s="48" customFormat="1" x14ac:dyDescent="0.25">
      <c r="A645" s="274">
        <v>3</v>
      </c>
      <c r="B645" s="275" t="s">
        <v>154</v>
      </c>
      <c r="C645" s="274">
        <v>0</v>
      </c>
      <c r="D645" s="513">
        <v>0</v>
      </c>
      <c r="E645" s="513">
        <v>0</v>
      </c>
      <c r="F645" s="513">
        <v>0</v>
      </c>
      <c r="G645" s="513">
        <v>0</v>
      </c>
      <c r="H645" s="513">
        <v>0</v>
      </c>
      <c r="I645" s="513">
        <v>0</v>
      </c>
      <c r="J645" s="513">
        <v>0</v>
      </c>
      <c r="K645" s="513">
        <v>0</v>
      </c>
      <c r="L645" s="513">
        <v>0</v>
      </c>
      <c r="M645" s="513">
        <v>0</v>
      </c>
      <c r="N645" s="513">
        <v>0</v>
      </c>
      <c r="O645" s="513">
        <v>0</v>
      </c>
      <c r="P645" s="513">
        <v>0</v>
      </c>
      <c r="Q645" s="513">
        <v>0</v>
      </c>
      <c r="R645" s="513">
        <v>0</v>
      </c>
      <c r="S645" s="513">
        <v>0</v>
      </c>
      <c r="T645" s="513">
        <v>0</v>
      </c>
      <c r="U645" s="513">
        <v>0</v>
      </c>
      <c r="V645" s="513">
        <v>0</v>
      </c>
      <c r="W645" s="513">
        <v>0</v>
      </c>
      <c r="X645" s="513">
        <v>0.82</v>
      </c>
      <c r="Y645" s="513">
        <v>0</v>
      </c>
      <c r="Z645" s="513">
        <v>0</v>
      </c>
      <c r="AA645" s="513">
        <v>0</v>
      </c>
      <c r="AB645" s="513">
        <v>0.82</v>
      </c>
      <c r="AC645" s="513">
        <v>0.82</v>
      </c>
      <c r="AD645" s="513">
        <v>0</v>
      </c>
      <c r="AE645" s="513">
        <v>0</v>
      </c>
      <c r="AF645" s="513">
        <v>0</v>
      </c>
      <c r="AG645" s="513">
        <v>0.82</v>
      </c>
      <c r="AH645" s="276">
        <v>0</v>
      </c>
      <c r="AI645" s="276">
        <v>0</v>
      </c>
      <c r="AJ645" s="276">
        <v>0</v>
      </c>
      <c r="AK645" s="276">
        <v>0</v>
      </c>
      <c r="AL645" s="276">
        <v>0</v>
      </c>
      <c r="AM645" s="276">
        <v>0</v>
      </c>
      <c r="AN645" s="276">
        <v>0</v>
      </c>
      <c r="AO645" s="276">
        <v>0</v>
      </c>
      <c r="AP645" s="276">
        <v>0</v>
      </c>
      <c r="AQ645" s="276">
        <v>0</v>
      </c>
      <c r="AR645" s="98"/>
    </row>
    <row r="646" spans="1:44" s="48" customFormat="1" x14ac:dyDescent="0.25">
      <c r="A646" s="274">
        <v>0</v>
      </c>
      <c r="B646" s="275" t="s">
        <v>1060</v>
      </c>
      <c r="C646" s="274" t="s">
        <v>391</v>
      </c>
      <c r="D646" s="513">
        <v>0</v>
      </c>
      <c r="E646" s="513">
        <v>0</v>
      </c>
      <c r="F646" s="513">
        <v>0</v>
      </c>
      <c r="G646" s="513">
        <v>0</v>
      </c>
      <c r="H646" s="513">
        <v>0</v>
      </c>
      <c r="I646" s="513">
        <v>0</v>
      </c>
      <c r="J646" s="513">
        <v>0</v>
      </c>
      <c r="K646" s="513">
        <v>0</v>
      </c>
      <c r="L646" s="513">
        <v>0</v>
      </c>
      <c r="M646" s="513">
        <v>0</v>
      </c>
      <c r="N646" s="513">
        <v>0</v>
      </c>
      <c r="O646" s="513">
        <v>0</v>
      </c>
      <c r="P646" s="513">
        <v>0</v>
      </c>
      <c r="Q646" s="513">
        <v>0</v>
      </c>
      <c r="R646" s="513">
        <v>0</v>
      </c>
      <c r="S646" s="513">
        <v>0</v>
      </c>
      <c r="T646" s="513">
        <v>0</v>
      </c>
      <c r="U646" s="513">
        <v>0</v>
      </c>
      <c r="V646" s="513">
        <v>0</v>
      </c>
      <c r="W646" s="513">
        <v>0</v>
      </c>
      <c r="X646" s="513">
        <v>0.82</v>
      </c>
      <c r="Y646" s="513">
        <v>0</v>
      </c>
      <c r="Z646" s="513">
        <v>0</v>
      </c>
      <c r="AA646" s="513">
        <v>0</v>
      </c>
      <c r="AB646" s="513">
        <v>0.82</v>
      </c>
      <c r="AC646" s="513">
        <v>0.82</v>
      </c>
      <c r="AD646" s="513">
        <v>0</v>
      </c>
      <c r="AE646" s="513">
        <v>0</v>
      </c>
      <c r="AF646" s="513">
        <v>0</v>
      </c>
      <c r="AG646" s="513">
        <v>0.82</v>
      </c>
      <c r="AH646" s="276">
        <v>0</v>
      </c>
      <c r="AI646" s="276">
        <v>0</v>
      </c>
      <c r="AJ646" s="276">
        <v>0</v>
      </c>
      <c r="AK646" s="276">
        <v>0</v>
      </c>
      <c r="AL646" s="276">
        <v>0</v>
      </c>
      <c r="AM646" s="276">
        <v>0</v>
      </c>
      <c r="AN646" s="276">
        <v>0</v>
      </c>
      <c r="AO646" s="276">
        <v>0</v>
      </c>
      <c r="AP646" s="276">
        <v>0</v>
      </c>
      <c r="AQ646" s="276">
        <v>0</v>
      </c>
      <c r="AR646" s="98"/>
    </row>
    <row r="647" spans="1:44" s="48" customFormat="1" x14ac:dyDescent="0.25">
      <c r="A647" s="274">
        <v>4</v>
      </c>
      <c r="B647" s="275" t="s">
        <v>155</v>
      </c>
      <c r="C647" s="274">
        <v>0</v>
      </c>
      <c r="D647" s="513">
        <v>0</v>
      </c>
      <c r="E647" s="513">
        <v>0</v>
      </c>
      <c r="F647" s="513">
        <v>0</v>
      </c>
      <c r="G647" s="513">
        <v>0</v>
      </c>
      <c r="H647" s="513">
        <v>0</v>
      </c>
      <c r="I647" s="513">
        <v>0</v>
      </c>
      <c r="J647" s="513">
        <v>0</v>
      </c>
      <c r="K647" s="513">
        <v>0</v>
      </c>
      <c r="L647" s="513">
        <v>0</v>
      </c>
      <c r="M647" s="513">
        <v>0</v>
      </c>
      <c r="N647" s="513">
        <v>0</v>
      </c>
      <c r="O647" s="513">
        <v>0</v>
      </c>
      <c r="P647" s="513">
        <v>0</v>
      </c>
      <c r="Q647" s="513">
        <v>0</v>
      </c>
      <c r="R647" s="513">
        <v>0</v>
      </c>
      <c r="S647" s="513">
        <v>0</v>
      </c>
      <c r="T647" s="513">
        <v>0</v>
      </c>
      <c r="U647" s="513">
        <v>0</v>
      </c>
      <c r="V647" s="513">
        <v>0</v>
      </c>
      <c r="W647" s="513">
        <v>0</v>
      </c>
      <c r="X647" s="513">
        <v>0</v>
      </c>
      <c r="Y647" s="513">
        <v>0</v>
      </c>
      <c r="Z647" s="513">
        <v>0</v>
      </c>
      <c r="AA647" s="513">
        <v>0</v>
      </c>
      <c r="AB647" s="513">
        <v>0</v>
      </c>
      <c r="AC647" s="513">
        <v>0</v>
      </c>
      <c r="AD647" s="513">
        <v>0</v>
      </c>
      <c r="AE647" s="513">
        <v>0</v>
      </c>
      <c r="AF647" s="513">
        <v>0</v>
      </c>
      <c r="AG647" s="513">
        <v>0</v>
      </c>
      <c r="AH647" s="276">
        <v>0</v>
      </c>
      <c r="AI647" s="276">
        <v>0</v>
      </c>
      <c r="AJ647" s="276">
        <v>0</v>
      </c>
      <c r="AK647" s="276">
        <v>0</v>
      </c>
      <c r="AL647" s="276">
        <v>0</v>
      </c>
      <c r="AM647" s="276">
        <v>0</v>
      </c>
      <c r="AN647" s="276">
        <v>0</v>
      </c>
      <c r="AO647" s="276">
        <v>0</v>
      </c>
      <c r="AP647" s="276">
        <v>0</v>
      </c>
      <c r="AQ647" s="276">
        <v>0</v>
      </c>
      <c r="AR647" s="98"/>
    </row>
    <row r="648" spans="1:44" s="48" customFormat="1" x14ac:dyDescent="0.25">
      <c r="A648" s="274">
        <v>5</v>
      </c>
      <c r="B648" s="275" t="s">
        <v>156</v>
      </c>
      <c r="C648" s="274">
        <v>0</v>
      </c>
      <c r="D648" s="513">
        <v>0</v>
      </c>
      <c r="E648" s="513">
        <v>0</v>
      </c>
      <c r="F648" s="513">
        <v>0</v>
      </c>
      <c r="G648" s="513">
        <v>0</v>
      </c>
      <c r="H648" s="513">
        <v>0</v>
      </c>
      <c r="I648" s="513">
        <v>0.19500000000000001</v>
      </c>
      <c r="J648" s="513">
        <v>0</v>
      </c>
      <c r="K648" s="513">
        <v>0.19500000000000001</v>
      </c>
      <c r="L648" s="513">
        <v>0</v>
      </c>
      <c r="M648" s="513">
        <v>0</v>
      </c>
      <c r="N648" s="513">
        <v>0.19500000000000001</v>
      </c>
      <c r="O648" s="513">
        <v>0</v>
      </c>
      <c r="P648" s="513">
        <v>0.19500000000000001</v>
      </c>
      <c r="Q648" s="513">
        <v>0</v>
      </c>
      <c r="R648" s="513">
        <v>0</v>
      </c>
      <c r="S648" s="513">
        <v>0.33400000000000007</v>
      </c>
      <c r="T648" s="513">
        <v>0</v>
      </c>
      <c r="U648" s="513">
        <v>8.5999999999999993E-2</v>
      </c>
      <c r="V648" s="513">
        <v>0.19900000000000001</v>
      </c>
      <c r="W648" s="513">
        <v>4.9000000000000016E-2</v>
      </c>
      <c r="X648" s="513">
        <v>0</v>
      </c>
      <c r="Y648" s="513">
        <v>0</v>
      </c>
      <c r="Z648" s="513">
        <v>0</v>
      </c>
      <c r="AA648" s="513">
        <v>0</v>
      </c>
      <c r="AB648" s="513">
        <v>0</v>
      </c>
      <c r="AC648" s="513">
        <v>-0.33400000000000007</v>
      </c>
      <c r="AD648" s="513">
        <v>0</v>
      </c>
      <c r="AE648" s="513">
        <v>-8.5999999999999993E-2</v>
      </c>
      <c r="AF648" s="513">
        <v>-0.19900000000000001</v>
      </c>
      <c r="AG648" s="513">
        <v>-4.9000000000000016E-2</v>
      </c>
      <c r="AH648" s="276">
        <v>0</v>
      </c>
      <c r="AI648" s="276">
        <v>0</v>
      </c>
      <c r="AJ648" s="276">
        <v>0</v>
      </c>
      <c r="AK648" s="276">
        <v>0</v>
      </c>
      <c r="AL648" s="276">
        <v>0</v>
      </c>
      <c r="AM648" s="276">
        <v>0</v>
      </c>
      <c r="AN648" s="276">
        <v>0</v>
      </c>
      <c r="AO648" s="276">
        <v>0</v>
      </c>
      <c r="AP648" s="276">
        <v>0</v>
      </c>
      <c r="AQ648" s="276">
        <v>0</v>
      </c>
      <c r="AR648" s="98"/>
    </row>
    <row r="649" spans="1:44" s="48" customFormat="1" ht="47.25" x14ac:dyDescent="0.25">
      <c r="A649" s="274">
        <v>0</v>
      </c>
      <c r="B649" s="275" t="s">
        <v>921</v>
      </c>
      <c r="C649" s="274" t="s">
        <v>385</v>
      </c>
      <c r="D649" s="513">
        <v>0</v>
      </c>
      <c r="E649" s="513">
        <v>0</v>
      </c>
      <c r="F649" s="513">
        <v>0</v>
      </c>
      <c r="G649" s="513">
        <v>0</v>
      </c>
      <c r="H649" s="513">
        <v>0</v>
      </c>
      <c r="I649" s="513">
        <v>0.19500000000000001</v>
      </c>
      <c r="J649" s="513">
        <v>0</v>
      </c>
      <c r="K649" s="513">
        <v>0.19500000000000001</v>
      </c>
      <c r="L649" s="513">
        <v>0</v>
      </c>
      <c r="M649" s="513">
        <v>0</v>
      </c>
      <c r="N649" s="513">
        <v>0.19500000000000001</v>
      </c>
      <c r="O649" s="513">
        <v>0</v>
      </c>
      <c r="P649" s="513">
        <v>0.19500000000000001</v>
      </c>
      <c r="Q649" s="513">
        <v>0</v>
      </c>
      <c r="R649" s="513">
        <v>0</v>
      </c>
      <c r="S649" s="513">
        <v>0.33400000000000007</v>
      </c>
      <c r="T649" s="513">
        <v>0</v>
      </c>
      <c r="U649" s="513">
        <v>8.5999999999999993E-2</v>
      </c>
      <c r="V649" s="513">
        <v>0.19900000000000001</v>
      </c>
      <c r="W649" s="513">
        <v>4.9000000000000016E-2</v>
      </c>
      <c r="X649" s="513">
        <v>0</v>
      </c>
      <c r="Y649" s="513">
        <v>0</v>
      </c>
      <c r="Z649" s="513">
        <v>0</v>
      </c>
      <c r="AA649" s="513">
        <v>0</v>
      </c>
      <c r="AB649" s="513">
        <v>0</v>
      </c>
      <c r="AC649" s="513">
        <v>-0.33400000000000007</v>
      </c>
      <c r="AD649" s="513">
        <v>0</v>
      </c>
      <c r="AE649" s="513">
        <v>-8.5999999999999993E-2</v>
      </c>
      <c r="AF649" s="513">
        <v>-0.19900000000000001</v>
      </c>
      <c r="AG649" s="513">
        <v>-4.9000000000000016E-2</v>
      </c>
      <c r="AH649" s="276">
        <v>0</v>
      </c>
      <c r="AI649" s="276">
        <v>0</v>
      </c>
      <c r="AJ649" s="276">
        <v>0</v>
      </c>
      <c r="AK649" s="276">
        <v>0</v>
      </c>
      <c r="AL649" s="276">
        <v>0</v>
      </c>
      <c r="AM649" s="276">
        <v>0</v>
      </c>
      <c r="AN649" s="276">
        <v>0</v>
      </c>
      <c r="AO649" s="276">
        <v>0</v>
      </c>
      <c r="AP649" s="276">
        <v>0</v>
      </c>
      <c r="AQ649" s="276">
        <v>0</v>
      </c>
      <c r="AR649" s="98"/>
    </row>
    <row r="650" spans="1:44" s="48" customFormat="1" x14ac:dyDescent="0.25">
      <c r="A650" s="274">
        <v>6</v>
      </c>
      <c r="B650" s="275" t="s">
        <v>384</v>
      </c>
      <c r="C650" s="274">
        <v>0</v>
      </c>
      <c r="D650" s="513">
        <v>0</v>
      </c>
      <c r="E650" s="513">
        <v>0</v>
      </c>
      <c r="F650" s="513">
        <v>0</v>
      </c>
      <c r="G650" s="513">
        <v>0</v>
      </c>
      <c r="H650" s="513">
        <v>0</v>
      </c>
      <c r="I650" s="513">
        <v>0</v>
      </c>
      <c r="J650" s="513">
        <v>0</v>
      </c>
      <c r="K650" s="513">
        <v>0</v>
      </c>
      <c r="L650" s="513">
        <v>0</v>
      </c>
      <c r="M650" s="513">
        <v>0</v>
      </c>
      <c r="N650" s="513">
        <v>0</v>
      </c>
      <c r="O650" s="513">
        <v>0</v>
      </c>
      <c r="P650" s="513">
        <v>0</v>
      </c>
      <c r="Q650" s="513">
        <v>0</v>
      </c>
      <c r="R650" s="513">
        <v>0</v>
      </c>
      <c r="S650" s="513">
        <v>0</v>
      </c>
      <c r="T650" s="513">
        <v>0</v>
      </c>
      <c r="U650" s="513">
        <v>0</v>
      </c>
      <c r="V650" s="513">
        <v>0</v>
      </c>
      <c r="W650" s="513">
        <v>0</v>
      </c>
      <c r="X650" s="513">
        <v>0</v>
      </c>
      <c r="Y650" s="513">
        <v>0</v>
      </c>
      <c r="Z650" s="513">
        <v>0</v>
      </c>
      <c r="AA650" s="513">
        <v>0</v>
      </c>
      <c r="AB650" s="513">
        <v>0</v>
      </c>
      <c r="AC650" s="513">
        <v>0</v>
      </c>
      <c r="AD650" s="513">
        <v>0</v>
      </c>
      <c r="AE650" s="513">
        <v>0</v>
      </c>
      <c r="AF650" s="513">
        <v>0</v>
      </c>
      <c r="AG650" s="513">
        <v>0</v>
      </c>
      <c r="AH650" s="276">
        <v>0</v>
      </c>
      <c r="AI650" s="276">
        <v>0</v>
      </c>
      <c r="AJ650" s="276">
        <v>0</v>
      </c>
      <c r="AK650" s="276">
        <v>0</v>
      </c>
      <c r="AL650" s="276">
        <v>0</v>
      </c>
      <c r="AM650" s="276">
        <v>0</v>
      </c>
      <c r="AN650" s="276">
        <v>0</v>
      </c>
      <c r="AO650" s="276">
        <v>0</v>
      </c>
      <c r="AP650" s="276">
        <v>0</v>
      </c>
      <c r="AQ650" s="276">
        <v>0</v>
      </c>
      <c r="AR650" s="98"/>
    </row>
    <row r="651" spans="1:44" s="48" customFormat="1" x14ac:dyDescent="0.25">
      <c r="A651" s="274">
        <v>7</v>
      </c>
      <c r="B651" s="275" t="s">
        <v>480</v>
      </c>
      <c r="C651" s="274">
        <v>0</v>
      </c>
      <c r="D651" s="513">
        <v>0</v>
      </c>
      <c r="E651" s="513">
        <v>0</v>
      </c>
      <c r="F651" s="513">
        <v>0</v>
      </c>
      <c r="G651" s="513">
        <v>0</v>
      </c>
      <c r="H651" s="513">
        <v>0</v>
      </c>
      <c r="I651" s="513">
        <v>0</v>
      </c>
      <c r="J651" s="513">
        <v>0</v>
      </c>
      <c r="K651" s="513">
        <v>0</v>
      </c>
      <c r="L651" s="513">
        <v>0</v>
      </c>
      <c r="M651" s="513">
        <v>0</v>
      </c>
      <c r="N651" s="513">
        <v>0</v>
      </c>
      <c r="O651" s="513">
        <v>0</v>
      </c>
      <c r="P651" s="513">
        <v>0</v>
      </c>
      <c r="Q651" s="513">
        <v>0</v>
      </c>
      <c r="R651" s="513">
        <v>0</v>
      </c>
      <c r="S651" s="513">
        <v>0</v>
      </c>
      <c r="T651" s="513">
        <v>0</v>
      </c>
      <c r="U651" s="513">
        <v>0</v>
      </c>
      <c r="V651" s="513">
        <v>0</v>
      </c>
      <c r="W651" s="513">
        <v>0</v>
      </c>
      <c r="X651" s="513">
        <v>0</v>
      </c>
      <c r="Y651" s="513">
        <v>0</v>
      </c>
      <c r="Z651" s="513">
        <v>0</v>
      </c>
      <c r="AA651" s="513">
        <v>0</v>
      </c>
      <c r="AB651" s="513">
        <v>0</v>
      </c>
      <c r="AC651" s="513">
        <v>0</v>
      </c>
      <c r="AD651" s="513">
        <v>0</v>
      </c>
      <c r="AE651" s="513">
        <v>0</v>
      </c>
      <c r="AF651" s="513">
        <v>0</v>
      </c>
      <c r="AG651" s="513">
        <v>0</v>
      </c>
      <c r="AH651" s="276">
        <v>0</v>
      </c>
      <c r="AI651" s="276">
        <v>0</v>
      </c>
      <c r="AJ651" s="276">
        <v>0</v>
      </c>
      <c r="AK651" s="276">
        <v>0</v>
      </c>
      <c r="AL651" s="276">
        <v>0</v>
      </c>
      <c r="AM651" s="276">
        <v>0</v>
      </c>
      <c r="AN651" s="276">
        <v>0</v>
      </c>
      <c r="AO651" s="276">
        <v>0</v>
      </c>
      <c r="AP651" s="276">
        <v>0</v>
      </c>
      <c r="AQ651" s="276">
        <v>0</v>
      </c>
      <c r="AR651" s="98"/>
    </row>
    <row r="652" spans="1:44" s="48" customFormat="1" ht="31.5" x14ac:dyDescent="0.25">
      <c r="A652" s="274">
        <v>8</v>
      </c>
      <c r="B652" s="275" t="s">
        <v>410</v>
      </c>
      <c r="C652" s="274">
        <v>0</v>
      </c>
      <c r="D652" s="513">
        <v>622.83449364053229</v>
      </c>
      <c r="E652" s="513">
        <v>86.096190185471599</v>
      </c>
      <c r="F652" s="513">
        <v>267.10363101357831</v>
      </c>
      <c r="G652" s="513">
        <v>198.07193156276077</v>
      </c>
      <c r="H652" s="513">
        <v>71.562740878721698</v>
      </c>
      <c r="I652" s="513">
        <v>572.26176534799993</v>
      </c>
      <c r="J652" s="513">
        <v>57.445780739999989</v>
      </c>
      <c r="K652" s="513">
        <v>214.62473800999999</v>
      </c>
      <c r="L652" s="513">
        <v>193.18436676800002</v>
      </c>
      <c r="M652" s="513">
        <v>107.00687983</v>
      </c>
      <c r="N652" s="513">
        <v>-50.572728292532361</v>
      </c>
      <c r="O652" s="513">
        <v>-28.65040944547161</v>
      </c>
      <c r="P652" s="513">
        <v>-52.478893003578321</v>
      </c>
      <c r="Q652" s="513">
        <v>-4.887564794760749</v>
      </c>
      <c r="R652" s="513">
        <v>35.444138951278305</v>
      </c>
      <c r="S652" s="513">
        <v>0</v>
      </c>
      <c r="T652" s="513">
        <v>0</v>
      </c>
      <c r="U652" s="513">
        <v>0</v>
      </c>
      <c r="V652" s="513">
        <v>0</v>
      </c>
      <c r="W652" s="513">
        <v>0</v>
      </c>
      <c r="X652" s="513">
        <v>0</v>
      </c>
      <c r="Y652" s="513">
        <v>0</v>
      </c>
      <c r="Z652" s="513">
        <v>0</v>
      </c>
      <c r="AA652" s="513">
        <v>0</v>
      </c>
      <c r="AB652" s="513">
        <v>0</v>
      </c>
      <c r="AC652" s="513">
        <v>0</v>
      </c>
      <c r="AD652" s="513">
        <v>0</v>
      </c>
      <c r="AE652" s="513">
        <v>0</v>
      </c>
      <c r="AF652" s="513">
        <v>0</v>
      </c>
      <c r="AG652" s="513">
        <v>0</v>
      </c>
      <c r="AH652" s="276">
        <v>0</v>
      </c>
      <c r="AI652" s="276">
        <v>0</v>
      </c>
      <c r="AJ652" s="276">
        <v>0</v>
      </c>
      <c r="AK652" s="276">
        <v>0</v>
      </c>
      <c r="AL652" s="276">
        <v>0</v>
      </c>
      <c r="AM652" s="276">
        <v>0</v>
      </c>
      <c r="AN652" s="276">
        <v>0</v>
      </c>
      <c r="AO652" s="276">
        <v>0</v>
      </c>
      <c r="AP652" s="276">
        <v>0</v>
      </c>
      <c r="AQ652" s="276">
        <v>0</v>
      </c>
      <c r="AR652" s="98"/>
    </row>
    <row r="653" spans="1:44" s="48" customFormat="1" ht="31.5" x14ac:dyDescent="0.25">
      <c r="A653" s="274">
        <v>0</v>
      </c>
      <c r="B653" s="275" t="s">
        <v>1061</v>
      </c>
      <c r="C653" s="274" t="s">
        <v>388</v>
      </c>
      <c r="D653" s="513">
        <v>94.352564974199993</v>
      </c>
      <c r="E653" s="513">
        <v>8.2429193600000019</v>
      </c>
      <c r="F653" s="513">
        <v>34.302106010000003</v>
      </c>
      <c r="G653" s="513">
        <v>37.272454614199994</v>
      </c>
      <c r="H653" s="513">
        <v>14.535084990000001</v>
      </c>
      <c r="I653" s="513">
        <v>81.663165757999991</v>
      </c>
      <c r="J653" s="513">
        <v>1.0150639299999999</v>
      </c>
      <c r="K653" s="513">
        <v>25.523308450000002</v>
      </c>
      <c r="L653" s="513">
        <v>44.235948428</v>
      </c>
      <c r="M653" s="513">
        <v>10.888844949999996</v>
      </c>
      <c r="N653" s="513">
        <v>-12.689399216200002</v>
      </c>
      <c r="O653" s="513">
        <v>-7.2278554300000017</v>
      </c>
      <c r="P653" s="513">
        <v>-8.778797560000001</v>
      </c>
      <c r="Q653" s="513">
        <v>6.9634938138000066</v>
      </c>
      <c r="R653" s="513">
        <v>-3.6462400400000057</v>
      </c>
      <c r="S653" s="513">
        <v>0</v>
      </c>
      <c r="T653" s="513">
        <v>0</v>
      </c>
      <c r="U653" s="513">
        <v>0</v>
      </c>
      <c r="V653" s="513">
        <v>0</v>
      </c>
      <c r="W653" s="513">
        <v>0</v>
      </c>
      <c r="X653" s="513">
        <v>0</v>
      </c>
      <c r="Y653" s="513">
        <v>0</v>
      </c>
      <c r="Z653" s="513">
        <v>0</v>
      </c>
      <c r="AA653" s="513">
        <v>0</v>
      </c>
      <c r="AB653" s="513">
        <v>0</v>
      </c>
      <c r="AC653" s="513">
        <v>0</v>
      </c>
      <c r="AD653" s="513">
        <v>0</v>
      </c>
      <c r="AE653" s="513">
        <v>0</v>
      </c>
      <c r="AF653" s="513">
        <v>0</v>
      </c>
      <c r="AG653" s="513">
        <v>0</v>
      </c>
      <c r="AH653" s="276">
        <v>0</v>
      </c>
      <c r="AI653" s="276">
        <v>0</v>
      </c>
      <c r="AJ653" s="276">
        <v>0</v>
      </c>
      <c r="AK653" s="276">
        <v>0</v>
      </c>
      <c r="AL653" s="276">
        <v>0</v>
      </c>
      <c r="AM653" s="276">
        <v>0</v>
      </c>
      <c r="AN653" s="276">
        <v>0</v>
      </c>
      <c r="AO653" s="276">
        <v>0</v>
      </c>
      <c r="AP653" s="276">
        <v>0</v>
      </c>
      <c r="AQ653" s="276">
        <v>0</v>
      </c>
      <c r="AR653" s="98"/>
    </row>
    <row r="654" spans="1:44" s="48" customFormat="1" ht="31.5" x14ac:dyDescent="0.25">
      <c r="A654" s="274">
        <v>0</v>
      </c>
      <c r="B654" s="275" t="s">
        <v>1061</v>
      </c>
      <c r="C654" s="274" t="s">
        <v>390</v>
      </c>
      <c r="D654" s="513">
        <v>11.078000000000001</v>
      </c>
      <c r="E654" s="513">
        <v>0</v>
      </c>
      <c r="F654" s="513">
        <v>0.67600000000000005</v>
      </c>
      <c r="G654" s="513">
        <v>9.7640000000000011</v>
      </c>
      <c r="H654" s="513">
        <v>0.63800000000000001</v>
      </c>
      <c r="I654" s="513">
        <v>33.120999999999995</v>
      </c>
      <c r="J654" s="513">
        <v>0.17700000000000002</v>
      </c>
      <c r="K654" s="513">
        <v>13.4</v>
      </c>
      <c r="L654" s="513">
        <v>18.905999999999999</v>
      </c>
      <c r="M654" s="513">
        <v>0.63800000000000001</v>
      </c>
      <c r="N654" s="513">
        <v>22.042999999999992</v>
      </c>
      <c r="O654" s="513">
        <v>0.17700000000000002</v>
      </c>
      <c r="P654" s="513">
        <v>12.724</v>
      </c>
      <c r="Q654" s="513">
        <v>9.1419999999999977</v>
      </c>
      <c r="R654" s="513">
        <v>0</v>
      </c>
      <c r="S654" s="513">
        <v>0</v>
      </c>
      <c r="T654" s="513">
        <v>0</v>
      </c>
      <c r="U654" s="513">
        <v>0</v>
      </c>
      <c r="V654" s="513">
        <v>0</v>
      </c>
      <c r="W654" s="513">
        <v>0</v>
      </c>
      <c r="X654" s="513">
        <v>0</v>
      </c>
      <c r="Y654" s="513">
        <v>0</v>
      </c>
      <c r="Z654" s="513">
        <v>0</v>
      </c>
      <c r="AA654" s="513">
        <v>0</v>
      </c>
      <c r="AB654" s="513">
        <v>0</v>
      </c>
      <c r="AC654" s="513">
        <v>0</v>
      </c>
      <c r="AD654" s="513">
        <v>0</v>
      </c>
      <c r="AE654" s="513">
        <v>0</v>
      </c>
      <c r="AF654" s="513">
        <v>0</v>
      </c>
      <c r="AG654" s="513">
        <v>0</v>
      </c>
      <c r="AH654" s="276">
        <v>0</v>
      </c>
      <c r="AI654" s="276">
        <v>0</v>
      </c>
      <c r="AJ654" s="276">
        <v>0</v>
      </c>
      <c r="AK654" s="276">
        <v>0</v>
      </c>
      <c r="AL654" s="276">
        <v>0</v>
      </c>
      <c r="AM654" s="276">
        <v>0</v>
      </c>
      <c r="AN654" s="276">
        <v>0</v>
      </c>
      <c r="AO654" s="276">
        <v>0</v>
      </c>
      <c r="AP654" s="276">
        <v>0</v>
      </c>
      <c r="AQ654" s="276">
        <v>0</v>
      </c>
      <c r="AR654" s="98"/>
    </row>
    <row r="655" spans="1:44" s="48" customFormat="1" ht="31.5" x14ac:dyDescent="0.25">
      <c r="A655" s="274">
        <v>0</v>
      </c>
      <c r="B655" s="275" t="s">
        <v>1061</v>
      </c>
      <c r="C655" s="274" t="s">
        <v>389</v>
      </c>
      <c r="D655" s="513">
        <v>114.18967815633239</v>
      </c>
      <c r="E655" s="513">
        <v>10.618919046771598</v>
      </c>
      <c r="F655" s="513">
        <v>40.774163703578303</v>
      </c>
      <c r="G655" s="513">
        <v>62.71122056956078</v>
      </c>
      <c r="H655" s="513">
        <v>8.5374836421706846E-2</v>
      </c>
      <c r="I655" s="513">
        <v>130.50889508</v>
      </c>
      <c r="J655" s="513">
        <v>7.0764614600000009</v>
      </c>
      <c r="K655" s="513">
        <v>64.264690619999996</v>
      </c>
      <c r="L655" s="513">
        <v>38.057000000000002</v>
      </c>
      <c r="M655" s="513">
        <v>21.110742999999999</v>
      </c>
      <c r="N655" s="513">
        <v>16.319216923667611</v>
      </c>
      <c r="O655" s="513">
        <v>-3.5424575867715973</v>
      </c>
      <c r="P655" s="513">
        <v>23.490526916421693</v>
      </c>
      <c r="Q655" s="513">
        <v>-24.654220569560778</v>
      </c>
      <c r="R655" s="513">
        <v>21.025368163578293</v>
      </c>
      <c r="S655" s="513">
        <v>0</v>
      </c>
      <c r="T655" s="513">
        <v>0</v>
      </c>
      <c r="U655" s="513">
        <v>0</v>
      </c>
      <c r="V655" s="513">
        <v>0</v>
      </c>
      <c r="W655" s="513">
        <v>0</v>
      </c>
      <c r="X655" s="513">
        <v>0</v>
      </c>
      <c r="Y655" s="513">
        <v>0</v>
      </c>
      <c r="Z655" s="513">
        <v>0</v>
      </c>
      <c r="AA655" s="513">
        <v>0</v>
      </c>
      <c r="AB655" s="513">
        <v>0</v>
      </c>
      <c r="AC655" s="513">
        <v>0</v>
      </c>
      <c r="AD655" s="513">
        <v>0</v>
      </c>
      <c r="AE655" s="513">
        <v>0</v>
      </c>
      <c r="AF655" s="513">
        <v>0</v>
      </c>
      <c r="AG655" s="513">
        <v>0</v>
      </c>
      <c r="AH655" s="276">
        <v>0</v>
      </c>
      <c r="AI655" s="276">
        <v>0</v>
      </c>
      <c r="AJ655" s="276">
        <v>0</v>
      </c>
      <c r="AK655" s="276">
        <v>0</v>
      </c>
      <c r="AL655" s="276">
        <v>0</v>
      </c>
      <c r="AM655" s="276">
        <v>0</v>
      </c>
      <c r="AN655" s="276">
        <v>0</v>
      </c>
      <c r="AO655" s="276">
        <v>0</v>
      </c>
      <c r="AP655" s="276">
        <v>0</v>
      </c>
      <c r="AQ655" s="276">
        <v>0</v>
      </c>
      <c r="AR655" s="98"/>
    </row>
    <row r="656" spans="1:44" s="48" customFormat="1" ht="31.5" x14ac:dyDescent="0.25">
      <c r="A656" s="274">
        <v>0</v>
      </c>
      <c r="B656" s="275" t="s">
        <v>1061</v>
      </c>
      <c r="C656" s="274" t="s">
        <v>385</v>
      </c>
      <c r="D656" s="513">
        <v>403.21425051</v>
      </c>
      <c r="E656" s="513">
        <v>67.234351778700002</v>
      </c>
      <c r="F656" s="513">
        <v>191.35136130000001</v>
      </c>
      <c r="G656" s="513">
        <v>88.324256379000005</v>
      </c>
      <c r="H656" s="513">
        <v>56.304281052299984</v>
      </c>
      <c r="I656" s="513">
        <v>326.96870451000001</v>
      </c>
      <c r="J656" s="513">
        <v>49.177255349999989</v>
      </c>
      <c r="K656" s="513">
        <v>111.43673894</v>
      </c>
      <c r="L656" s="513">
        <v>91.98541834000001</v>
      </c>
      <c r="M656" s="513">
        <v>74.369291880000006</v>
      </c>
      <c r="N656" s="513">
        <v>-76.24554599999999</v>
      </c>
      <c r="O656" s="513">
        <v>-18.057096428700014</v>
      </c>
      <c r="P656" s="513">
        <v>-79.91462236000001</v>
      </c>
      <c r="Q656" s="513">
        <v>3.6611619610000048</v>
      </c>
      <c r="R656" s="513">
        <v>18.065010827700021</v>
      </c>
      <c r="S656" s="513">
        <v>0</v>
      </c>
      <c r="T656" s="513">
        <v>0</v>
      </c>
      <c r="U656" s="513">
        <v>0</v>
      </c>
      <c r="V656" s="513">
        <v>0</v>
      </c>
      <c r="W656" s="513">
        <v>0</v>
      </c>
      <c r="X656" s="513">
        <v>0</v>
      </c>
      <c r="Y656" s="513">
        <v>0</v>
      </c>
      <c r="Z656" s="513">
        <v>0</v>
      </c>
      <c r="AA656" s="513">
        <v>0</v>
      </c>
      <c r="AB656" s="513">
        <v>0</v>
      </c>
      <c r="AC656" s="513">
        <v>0</v>
      </c>
      <c r="AD656" s="513">
        <v>0</v>
      </c>
      <c r="AE656" s="513">
        <v>0</v>
      </c>
      <c r="AF656" s="513">
        <v>0</v>
      </c>
      <c r="AG656" s="513">
        <v>0</v>
      </c>
      <c r="AH656" s="276">
        <v>0</v>
      </c>
      <c r="AI656" s="276">
        <v>0</v>
      </c>
      <c r="AJ656" s="276">
        <v>0</v>
      </c>
      <c r="AK656" s="276">
        <v>0</v>
      </c>
      <c r="AL656" s="276">
        <v>0</v>
      </c>
      <c r="AM656" s="276">
        <v>0</v>
      </c>
      <c r="AN656" s="276">
        <v>0</v>
      </c>
      <c r="AO656" s="276">
        <v>0</v>
      </c>
      <c r="AP656" s="276">
        <v>0</v>
      </c>
      <c r="AQ656" s="276">
        <v>0</v>
      </c>
      <c r="AR656" s="98"/>
    </row>
    <row r="657" spans="1:44" s="48" customFormat="1" ht="31.5" x14ac:dyDescent="0.25">
      <c r="A657" s="274">
        <v>9</v>
      </c>
      <c r="B657" s="275" t="s">
        <v>510</v>
      </c>
      <c r="C657" s="274">
        <v>0</v>
      </c>
      <c r="D657" s="513">
        <v>0</v>
      </c>
      <c r="E657" s="513">
        <v>0</v>
      </c>
      <c r="F657" s="513">
        <v>0</v>
      </c>
      <c r="G657" s="513">
        <v>0</v>
      </c>
      <c r="H657" s="513">
        <v>0</v>
      </c>
      <c r="I657" s="513">
        <v>0</v>
      </c>
      <c r="J657" s="513">
        <v>0</v>
      </c>
      <c r="K657" s="513">
        <v>0</v>
      </c>
      <c r="L657" s="513">
        <v>0</v>
      </c>
      <c r="M657" s="513">
        <v>0</v>
      </c>
      <c r="N657" s="513">
        <v>0</v>
      </c>
      <c r="O657" s="513">
        <v>0</v>
      </c>
      <c r="P657" s="513">
        <v>0</v>
      </c>
      <c r="Q657" s="513">
        <v>0</v>
      </c>
      <c r="R657" s="513">
        <v>0</v>
      </c>
      <c r="S657" s="513">
        <v>0</v>
      </c>
      <c r="T657" s="513">
        <v>0</v>
      </c>
      <c r="U657" s="513">
        <v>0</v>
      </c>
      <c r="V657" s="513">
        <v>0</v>
      </c>
      <c r="W657" s="513">
        <v>0</v>
      </c>
      <c r="X657" s="513">
        <v>0</v>
      </c>
      <c r="Y657" s="513">
        <v>0</v>
      </c>
      <c r="Z657" s="513">
        <v>0</v>
      </c>
      <c r="AA657" s="513">
        <v>0</v>
      </c>
      <c r="AB657" s="513">
        <v>0</v>
      </c>
      <c r="AC657" s="513">
        <v>0</v>
      </c>
      <c r="AD657" s="513">
        <v>0</v>
      </c>
      <c r="AE657" s="513">
        <v>0</v>
      </c>
      <c r="AF657" s="513">
        <v>0</v>
      </c>
      <c r="AG657" s="513">
        <v>0</v>
      </c>
      <c r="AH657" s="276">
        <v>0</v>
      </c>
      <c r="AI657" s="276">
        <v>0</v>
      </c>
      <c r="AJ657" s="276">
        <v>0</v>
      </c>
      <c r="AK657" s="276">
        <v>0</v>
      </c>
      <c r="AL657" s="276">
        <v>0</v>
      </c>
      <c r="AM657" s="276">
        <v>0</v>
      </c>
      <c r="AN657" s="276">
        <v>0</v>
      </c>
      <c r="AO657" s="276">
        <v>0</v>
      </c>
      <c r="AP657" s="276">
        <v>0</v>
      </c>
      <c r="AQ657" s="276">
        <v>0</v>
      </c>
      <c r="AR657" s="98"/>
    </row>
    <row r="658" spans="1:44" s="48" customFormat="1" x14ac:dyDescent="0.25">
      <c r="A658" s="274">
        <v>0</v>
      </c>
      <c r="B658" s="275" t="s">
        <v>96</v>
      </c>
      <c r="C658" s="274">
        <v>0</v>
      </c>
      <c r="D658" s="513">
        <v>0</v>
      </c>
      <c r="E658" s="513">
        <v>0</v>
      </c>
      <c r="F658" s="513">
        <v>0</v>
      </c>
      <c r="G658" s="513">
        <v>0</v>
      </c>
      <c r="H658" s="513">
        <v>0</v>
      </c>
      <c r="I658" s="513">
        <v>0</v>
      </c>
      <c r="J658" s="513">
        <v>0</v>
      </c>
      <c r="K658" s="513">
        <v>0</v>
      </c>
      <c r="L658" s="513">
        <v>0</v>
      </c>
      <c r="M658" s="513">
        <v>0</v>
      </c>
      <c r="N658" s="513">
        <v>0</v>
      </c>
      <c r="O658" s="513">
        <v>0</v>
      </c>
      <c r="P658" s="513">
        <v>0</v>
      </c>
      <c r="Q658" s="513">
        <v>0</v>
      </c>
      <c r="R658" s="513">
        <v>0</v>
      </c>
      <c r="S658" s="513">
        <v>0</v>
      </c>
      <c r="T658" s="513">
        <v>0</v>
      </c>
      <c r="U658" s="513">
        <v>0</v>
      </c>
      <c r="V658" s="513">
        <v>0</v>
      </c>
      <c r="W658" s="513">
        <v>0</v>
      </c>
      <c r="X658" s="513">
        <v>0</v>
      </c>
      <c r="Y658" s="513">
        <v>0</v>
      </c>
      <c r="Z658" s="513">
        <v>0</v>
      </c>
      <c r="AA658" s="513">
        <v>0</v>
      </c>
      <c r="AB658" s="513">
        <v>0</v>
      </c>
      <c r="AC658" s="513">
        <v>0</v>
      </c>
      <c r="AD658" s="513">
        <v>0</v>
      </c>
      <c r="AE658" s="513">
        <v>0</v>
      </c>
      <c r="AF658" s="513">
        <v>0</v>
      </c>
      <c r="AG658" s="513">
        <v>0</v>
      </c>
      <c r="AH658" s="276">
        <v>0</v>
      </c>
      <c r="AI658" s="276">
        <v>0</v>
      </c>
      <c r="AJ658" s="276">
        <v>0</v>
      </c>
      <c r="AK658" s="276">
        <v>0</v>
      </c>
      <c r="AL658" s="276">
        <v>0</v>
      </c>
      <c r="AM658" s="276">
        <v>0</v>
      </c>
      <c r="AN658" s="276">
        <v>0</v>
      </c>
      <c r="AO658" s="276">
        <v>0</v>
      </c>
      <c r="AP658" s="276">
        <v>0</v>
      </c>
      <c r="AQ658" s="276">
        <v>0</v>
      </c>
      <c r="AR658" s="98"/>
    </row>
    <row r="659" spans="1:44" s="48" customFormat="1" x14ac:dyDescent="0.25">
      <c r="A659" s="274">
        <v>0</v>
      </c>
      <c r="B659" s="275" t="s">
        <v>157</v>
      </c>
      <c r="C659" s="274">
        <v>0</v>
      </c>
      <c r="D659" s="513">
        <v>0</v>
      </c>
      <c r="E659" s="513">
        <v>0</v>
      </c>
      <c r="F659" s="513">
        <v>0</v>
      </c>
      <c r="G659" s="513">
        <v>0</v>
      </c>
      <c r="H659" s="513">
        <v>0</v>
      </c>
      <c r="I659" s="513">
        <v>0</v>
      </c>
      <c r="J659" s="513">
        <v>0</v>
      </c>
      <c r="K659" s="513">
        <v>0</v>
      </c>
      <c r="L659" s="513">
        <v>0</v>
      </c>
      <c r="M659" s="513">
        <v>0</v>
      </c>
      <c r="N659" s="513">
        <v>0</v>
      </c>
      <c r="O659" s="513">
        <v>0</v>
      </c>
      <c r="P659" s="513">
        <v>0</v>
      </c>
      <c r="Q659" s="513">
        <v>0</v>
      </c>
      <c r="R659" s="513">
        <v>0</v>
      </c>
      <c r="S659" s="513">
        <v>0</v>
      </c>
      <c r="T659" s="513">
        <v>0</v>
      </c>
      <c r="U659" s="513">
        <v>0</v>
      </c>
      <c r="V659" s="513">
        <v>0</v>
      </c>
      <c r="W659" s="513">
        <v>0</v>
      </c>
      <c r="X659" s="513">
        <v>0</v>
      </c>
      <c r="Y659" s="513">
        <v>0</v>
      </c>
      <c r="Z659" s="513">
        <v>0</v>
      </c>
      <c r="AA659" s="513">
        <v>0</v>
      </c>
      <c r="AB659" s="513">
        <v>0</v>
      </c>
      <c r="AC659" s="513">
        <v>0</v>
      </c>
      <c r="AD659" s="513">
        <v>0</v>
      </c>
      <c r="AE659" s="513">
        <v>0</v>
      </c>
      <c r="AF659" s="513">
        <v>0</v>
      </c>
      <c r="AG659" s="513">
        <v>0</v>
      </c>
      <c r="AH659" s="276">
        <v>0</v>
      </c>
      <c r="AI659" s="276">
        <v>0</v>
      </c>
      <c r="AJ659" s="276">
        <v>0</v>
      </c>
      <c r="AK659" s="276">
        <v>0</v>
      </c>
      <c r="AL659" s="276">
        <v>0</v>
      </c>
      <c r="AM659" s="276">
        <v>0</v>
      </c>
      <c r="AN659" s="276">
        <v>0</v>
      </c>
      <c r="AO659" s="276">
        <v>0</v>
      </c>
      <c r="AP659" s="276">
        <v>0</v>
      </c>
      <c r="AQ659" s="276">
        <v>0</v>
      </c>
      <c r="AR659" s="98"/>
    </row>
    <row r="660" spans="1:44" s="48" customFormat="1" ht="31.5" x14ac:dyDescent="0.25">
      <c r="A660" s="274">
        <v>1</v>
      </c>
      <c r="B660" s="275" t="s">
        <v>158</v>
      </c>
      <c r="C660" s="274">
        <v>0</v>
      </c>
      <c r="D660" s="513">
        <v>92.937078241639995</v>
      </c>
      <c r="E660" s="513">
        <v>2.06759015</v>
      </c>
      <c r="F660" s="513">
        <v>48.139004832719998</v>
      </c>
      <c r="G660" s="513">
        <v>41.159569318920006</v>
      </c>
      <c r="H660" s="513">
        <v>1.5709139399999998</v>
      </c>
      <c r="I660" s="513">
        <v>86.703812029999995</v>
      </c>
      <c r="J660" s="513">
        <v>2.06759015</v>
      </c>
      <c r="K660" s="513">
        <v>45.644224880000003</v>
      </c>
      <c r="L660" s="513">
        <v>24.918997000000001</v>
      </c>
      <c r="M660" s="513">
        <v>14.073</v>
      </c>
      <c r="N660" s="513">
        <v>-6.2332662116400002</v>
      </c>
      <c r="O660" s="513">
        <v>0</v>
      </c>
      <c r="P660" s="513">
        <v>-2.4947799527199948</v>
      </c>
      <c r="Q660" s="513">
        <v>-16.240572318920005</v>
      </c>
      <c r="R660" s="513">
        <v>12.50208606</v>
      </c>
      <c r="S660" s="513">
        <v>48.664878830000006</v>
      </c>
      <c r="T660" s="513">
        <v>1.3759999999999999</v>
      </c>
      <c r="U660" s="513">
        <v>11.60886434</v>
      </c>
      <c r="V660" s="513">
        <v>23.228209490000008</v>
      </c>
      <c r="W660" s="513">
        <v>12.451805</v>
      </c>
      <c r="X660" s="513">
        <v>64.970999999999989</v>
      </c>
      <c r="Y660" s="513">
        <v>1.036</v>
      </c>
      <c r="Z660" s="513">
        <v>19.668999999999997</v>
      </c>
      <c r="AA660" s="513">
        <v>0</v>
      </c>
      <c r="AB660" s="513">
        <v>44.265999999999991</v>
      </c>
      <c r="AC660" s="513">
        <v>16.306121169999983</v>
      </c>
      <c r="AD660" s="513">
        <v>-0.33999999999999986</v>
      </c>
      <c r="AE660" s="513">
        <v>8.0601356599999967</v>
      </c>
      <c r="AF660" s="513">
        <v>-23.228209490000008</v>
      </c>
      <c r="AG660" s="513">
        <v>31.814194999999991</v>
      </c>
      <c r="AH660" s="276">
        <v>0</v>
      </c>
      <c r="AI660" s="276">
        <v>0</v>
      </c>
      <c r="AJ660" s="276">
        <v>0</v>
      </c>
      <c r="AK660" s="276">
        <v>0</v>
      </c>
      <c r="AL660" s="276">
        <v>0</v>
      </c>
      <c r="AM660" s="276">
        <v>0</v>
      </c>
      <c r="AN660" s="276">
        <v>0</v>
      </c>
      <c r="AO660" s="276">
        <v>0</v>
      </c>
      <c r="AP660" s="276">
        <v>0</v>
      </c>
      <c r="AQ660" s="276">
        <v>0</v>
      </c>
      <c r="AR660" s="98"/>
    </row>
    <row r="661" spans="1:44" s="48" customFormat="1" x14ac:dyDescent="0.25">
      <c r="A661" s="274">
        <v>2</v>
      </c>
      <c r="B661" s="275" t="s">
        <v>159</v>
      </c>
      <c r="C661" s="274">
        <v>0</v>
      </c>
      <c r="D661" s="513">
        <v>103.5717053705265</v>
      </c>
      <c r="E661" s="513">
        <v>6.9825555999999995</v>
      </c>
      <c r="F661" s="513">
        <v>34.0292534005265</v>
      </c>
      <c r="G661" s="513">
        <v>55.162895999999996</v>
      </c>
      <c r="H661" s="513">
        <v>7.3970003700000024</v>
      </c>
      <c r="I661" s="513">
        <v>104.62109152865136</v>
      </c>
      <c r="J661" s="513">
        <v>3.9860000000000002</v>
      </c>
      <c r="K661" s="513">
        <v>83.233975029999996</v>
      </c>
      <c r="L661" s="513">
        <v>12.156590139999999</v>
      </c>
      <c r="M661" s="513">
        <v>5.2445263586513668</v>
      </c>
      <c r="N661" s="513">
        <v>1.0493861581248609</v>
      </c>
      <c r="O661" s="513">
        <v>-2.9965555999999993</v>
      </c>
      <c r="P661" s="513">
        <v>49.204721629473497</v>
      </c>
      <c r="Q661" s="513">
        <v>-43.006305859999998</v>
      </c>
      <c r="R661" s="513">
        <v>-2.1524740113486356</v>
      </c>
      <c r="S661" s="513">
        <v>137.89969271019982</v>
      </c>
      <c r="T661" s="513">
        <v>2.0246599999999999</v>
      </c>
      <c r="U661" s="513">
        <v>42.71590542796018</v>
      </c>
      <c r="V661" s="513">
        <v>53.539015389254608</v>
      </c>
      <c r="W661" s="513">
        <v>39.620111892985022</v>
      </c>
      <c r="X661" s="513">
        <v>125.98120998</v>
      </c>
      <c r="Y661" s="513">
        <v>0.38</v>
      </c>
      <c r="Z661" s="513">
        <v>46.835875009999995</v>
      </c>
      <c r="AA661" s="513">
        <v>35.106708589999997</v>
      </c>
      <c r="AB661" s="513">
        <v>43.658626380000001</v>
      </c>
      <c r="AC661" s="513">
        <v>-11.918482730199813</v>
      </c>
      <c r="AD661" s="513">
        <v>-1.64466</v>
      </c>
      <c r="AE661" s="513">
        <v>4.1199695820398148</v>
      </c>
      <c r="AF661" s="513">
        <v>-18.432306799254611</v>
      </c>
      <c r="AG661" s="513">
        <v>4.0385144870149787</v>
      </c>
      <c r="AH661" s="276">
        <v>0</v>
      </c>
      <c r="AI661" s="276">
        <v>0</v>
      </c>
      <c r="AJ661" s="276">
        <v>0</v>
      </c>
      <c r="AK661" s="276">
        <v>0</v>
      </c>
      <c r="AL661" s="276">
        <v>0</v>
      </c>
      <c r="AM661" s="276">
        <v>0</v>
      </c>
      <c r="AN661" s="276">
        <v>0</v>
      </c>
      <c r="AO661" s="276">
        <v>0</v>
      </c>
      <c r="AP661" s="276">
        <v>0</v>
      </c>
      <c r="AQ661" s="276">
        <v>0</v>
      </c>
      <c r="AR661" s="98"/>
    </row>
    <row r="662" spans="1:44" s="48" customFormat="1" x14ac:dyDescent="0.25">
      <c r="A662" s="274">
        <v>3</v>
      </c>
      <c r="B662" s="275" t="s">
        <v>160</v>
      </c>
      <c r="C662" s="274">
        <v>0</v>
      </c>
      <c r="D662" s="513">
        <v>37.53914082</v>
      </c>
      <c r="E662" s="513">
        <v>0</v>
      </c>
      <c r="F662" s="513">
        <v>36.244352120000002</v>
      </c>
      <c r="G662" s="513">
        <v>0</v>
      </c>
      <c r="H662" s="513">
        <v>1.2947887</v>
      </c>
      <c r="I662" s="513">
        <v>85.941906698883543</v>
      </c>
      <c r="J662" s="513">
        <v>6.6659754900000001</v>
      </c>
      <c r="K662" s="513">
        <v>57.479944840000002</v>
      </c>
      <c r="L662" s="513">
        <v>17.351768640000003</v>
      </c>
      <c r="M662" s="513">
        <v>4.4442177288835429</v>
      </c>
      <c r="N662" s="513">
        <v>48.402765878883542</v>
      </c>
      <c r="O662" s="513">
        <v>6.6659754900000001</v>
      </c>
      <c r="P662" s="513">
        <v>21.23559272</v>
      </c>
      <c r="Q662" s="513">
        <v>17.351768640000003</v>
      </c>
      <c r="R662" s="513">
        <v>3.1494290288835431</v>
      </c>
      <c r="S662" s="513">
        <v>6.1916764565255686</v>
      </c>
      <c r="T662" s="513">
        <v>0</v>
      </c>
      <c r="U662" s="513">
        <v>0.84868999999999994</v>
      </c>
      <c r="V662" s="513">
        <v>4.2879500000000004</v>
      </c>
      <c r="W662" s="513">
        <v>1.0550364565255683</v>
      </c>
      <c r="X662" s="513">
        <v>13.141750899999998</v>
      </c>
      <c r="Y662" s="513">
        <v>0</v>
      </c>
      <c r="Z662" s="513">
        <v>8.1372102599999998</v>
      </c>
      <c r="AA662" s="513">
        <v>2.2278040900000002</v>
      </c>
      <c r="AB662" s="513">
        <v>2.7767365499999999</v>
      </c>
      <c r="AC662" s="513">
        <v>6.9500744434744295</v>
      </c>
      <c r="AD662" s="513">
        <v>0</v>
      </c>
      <c r="AE662" s="513">
        <v>7.2885202600000003</v>
      </c>
      <c r="AF662" s="513">
        <v>-2.0601459100000001</v>
      </c>
      <c r="AG662" s="513">
        <v>1.7217000934744315</v>
      </c>
      <c r="AH662" s="276">
        <v>0</v>
      </c>
      <c r="AI662" s="276">
        <v>0</v>
      </c>
      <c r="AJ662" s="276">
        <v>0</v>
      </c>
      <c r="AK662" s="276">
        <v>0</v>
      </c>
      <c r="AL662" s="276">
        <v>0</v>
      </c>
      <c r="AM662" s="276">
        <v>0</v>
      </c>
      <c r="AN662" s="276">
        <v>0</v>
      </c>
      <c r="AO662" s="276">
        <v>0</v>
      </c>
      <c r="AP662" s="276">
        <v>0</v>
      </c>
      <c r="AQ662" s="276">
        <v>0</v>
      </c>
      <c r="AR662" s="98"/>
    </row>
    <row r="663" spans="1:44" s="48" customFormat="1" ht="31.5" x14ac:dyDescent="0.25">
      <c r="A663" s="274">
        <v>4</v>
      </c>
      <c r="B663" s="275" t="s">
        <v>161</v>
      </c>
      <c r="C663" s="274">
        <v>0</v>
      </c>
      <c r="D663" s="513">
        <v>0</v>
      </c>
      <c r="E663" s="513">
        <v>0</v>
      </c>
      <c r="F663" s="513">
        <v>0</v>
      </c>
      <c r="G663" s="513">
        <v>0</v>
      </c>
      <c r="H663" s="513">
        <v>0</v>
      </c>
      <c r="I663" s="513">
        <v>0</v>
      </c>
      <c r="J663" s="513">
        <v>0</v>
      </c>
      <c r="K663" s="513">
        <v>0</v>
      </c>
      <c r="L663" s="513">
        <v>0</v>
      </c>
      <c r="M663" s="513">
        <v>0</v>
      </c>
      <c r="N663" s="513">
        <v>0</v>
      </c>
      <c r="O663" s="513">
        <v>0</v>
      </c>
      <c r="P663" s="513">
        <v>0</v>
      </c>
      <c r="Q663" s="513">
        <v>0</v>
      </c>
      <c r="R663" s="513">
        <v>0</v>
      </c>
      <c r="S663" s="513">
        <v>0</v>
      </c>
      <c r="T663" s="513">
        <v>0</v>
      </c>
      <c r="U663" s="513">
        <v>0</v>
      </c>
      <c r="V663" s="513">
        <v>0</v>
      </c>
      <c r="W663" s="513">
        <v>0</v>
      </c>
      <c r="X663" s="513">
        <v>0</v>
      </c>
      <c r="Y663" s="513">
        <v>0</v>
      </c>
      <c r="Z663" s="513">
        <v>0</v>
      </c>
      <c r="AA663" s="513">
        <v>0</v>
      </c>
      <c r="AB663" s="513">
        <v>0</v>
      </c>
      <c r="AC663" s="513">
        <v>0</v>
      </c>
      <c r="AD663" s="513">
        <v>0</v>
      </c>
      <c r="AE663" s="513">
        <v>0</v>
      </c>
      <c r="AF663" s="513">
        <v>0</v>
      </c>
      <c r="AG663" s="513">
        <v>0</v>
      </c>
      <c r="AH663" s="276">
        <v>0</v>
      </c>
      <c r="AI663" s="276">
        <v>0</v>
      </c>
      <c r="AJ663" s="276">
        <v>0</v>
      </c>
      <c r="AK663" s="276">
        <v>0</v>
      </c>
      <c r="AL663" s="276">
        <v>0</v>
      </c>
      <c r="AM663" s="276">
        <v>0</v>
      </c>
      <c r="AN663" s="276">
        <v>0</v>
      </c>
      <c r="AO663" s="276">
        <v>0</v>
      </c>
      <c r="AP663" s="276">
        <v>0</v>
      </c>
      <c r="AQ663" s="276">
        <v>0</v>
      </c>
      <c r="AR663" s="98"/>
    </row>
    <row r="664" spans="1:44" s="48" customFormat="1" x14ac:dyDescent="0.25">
      <c r="A664" s="274">
        <v>5</v>
      </c>
      <c r="B664" s="275" t="s">
        <v>162</v>
      </c>
      <c r="C664" s="274">
        <v>0</v>
      </c>
      <c r="D664" s="513">
        <v>77.40200070688752</v>
      </c>
      <c r="E664" s="513">
        <v>7.6000422313816047</v>
      </c>
      <c r="F664" s="513">
        <v>24.005389233472879</v>
      </c>
      <c r="G664" s="513">
        <v>29.782603257066313</v>
      </c>
      <c r="H664" s="513">
        <v>16.013965984966717</v>
      </c>
      <c r="I664" s="513">
        <v>51.96155182052081</v>
      </c>
      <c r="J664" s="513">
        <v>3.6499450099999997</v>
      </c>
      <c r="K664" s="513">
        <v>5.4810000000000008</v>
      </c>
      <c r="L664" s="513">
        <v>32.019193000000001</v>
      </c>
      <c r="M664" s="513">
        <v>10.811413810520801</v>
      </c>
      <c r="N664" s="513">
        <v>-25.44044888636671</v>
      </c>
      <c r="O664" s="513">
        <v>-3.950097221381605</v>
      </c>
      <c r="P664" s="513">
        <v>-18.524389233472878</v>
      </c>
      <c r="Q664" s="513">
        <v>2.2365897429336883</v>
      </c>
      <c r="R664" s="513">
        <v>-5.2025521744459162</v>
      </c>
      <c r="S664" s="513">
        <v>95.998263392311443</v>
      </c>
      <c r="T664" s="513">
        <v>6.6245128745133357</v>
      </c>
      <c r="U664" s="513">
        <v>29.253901077124141</v>
      </c>
      <c r="V664" s="513">
        <v>45.138466236161996</v>
      </c>
      <c r="W664" s="513">
        <v>14.981383204511967</v>
      </c>
      <c r="X664" s="513">
        <v>73.038556799999995</v>
      </c>
      <c r="Y664" s="513">
        <v>4.9774572699999995</v>
      </c>
      <c r="Z664" s="513">
        <v>22.907031889999999</v>
      </c>
      <c r="AA664" s="513">
        <v>29.45761006</v>
      </c>
      <c r="AB664" s="513">
        <v>15.696457580000001</v>
      </c>
      <c r="AC664" s="513">
        <v>-22.959706592311449</v>
      </c>
      <c r="AD664" s="513">
        <v>-1.6470556045133362</v>
      </c>
      <c r="AE664" s="513">
        <v>-6.3468691871241418</v>
      </c>
      <c r="AF664" s="513">
        <v>-15.680856176161996</v>
      </c>
      <c r="AG664" s="513">
        <v>0.7150743754880331</v>
      </c>
      <c r="AH664" s="276">
        <v>0</v>
      </c>
      <c r="AI664" s="276">
        <v>0</v>
      </c>
      <c r="AJ664" s="276">
        <v>0</v>
      </c>
      <c r="AK664" s="276">
        <v>0.81299999999999994</v>
      </c>
      <c r="AL664" s="276">
        <v>0</v>
      </c>
      <c r="AM664" s="276">
        <v>0</v>
      </c>
      <c r="AN664" s="276">
        <v>0</v>
      </c>
      <c r="AO664" s="276">
        <v>0</v>
      </c>
      <c r="AP664" s="276">
        <v>0</v>
      </c>
      <c r="AQ664" s="276">
        <v>0</v>
      </c>
      <c r="AR664" s="98"/>
    </row>
    <row r="665" spans="1:44" s="48" customFormat="1" x14ac:dyDescent="0.25">
      <c r="A665" s="274">
        <v>6</v>
      </c>
      <c r="B665" s="275" t="s">
        <v>163</v>
      </c>
      <c r="C665" s="274">
        <v>0</v>
      </c>
      <c r="D665" s="513">
        <v>0</v>
      </c>
      <c r="E665" s="513">
        <v>0</v>
      </c>
      <c r="F665" s="513">
        <v>0</v>
      </c>
      <c r="G665" s="513">
        <v>0</v>
      </c>
      <c r="H665" s="513">
        <v>0</v>
      </c>
      <c r="I665" s="513">
        <v>0</v>
      </c>
      <c r="J665" s="513">
        <v>0</v>
      </c>
      <c r="K665" s="513">
        <v>0</v>
      </c>
      <c r="L665" s="513">
        <v>0</v>
      </c>
      <c r="M665" s="513">
        <v>0</v>
      </c>
      <c r="N665" s="513">
        <v>0</v>
      </c>
      <c r="O665" s="513">
        <v>0</v>
      </c>
      <c r="P665" s="513">
        <v>0</v>
      </c>
      <c r="Q665" s="513">
        <v>0</v>
      </c>
      <c r="R665" s="513">
        <v>0</v>
      </c>
      <c r="S665" s="513">
        <v>0</v>
      </c>
      <c r="T665" s="513">
        <v>0</v>
      </c>
      <c r="U665" s="513">
        <v>0</v>
      </c>
      <c r="V665" s="513">
        <v>0</v>
      </c>
      <c r="W665" s="513">
        <v>0</v>
      </c>
      <c r="X665" s="513">
        <v>0</v>
      </c>
      <c r="Y665" s="513">
        <v>0</v>
      </c>
      <c r="Z665" s="513">
        <v>0</v>
      </c>
      <c r="AA665" s="513">
        <v>0</v>
      </c>
      <c r="AB665" s="513">
        <v>0</v>
      </c>
      <c r="AC665" s="513">
        <v>0</v>
      </c>
      <c r="AD665" s="513">
        <v>0</v>
      </c>
      <c r="AE665" s="513">
        <v>0</v>
      </c>
      <c r="AF665" s="513">
        <v>0</v>
      </c>
      <c r="AG665" s="513">
        <v>0</v>
      </c>
      <c r="AH665" s="276">
        <v>0</v>
      </c>
      <c r="AI665" s="276">
        <v>0</v>
      </c>
      <c r="AJ665" s="276">
        <v>0</v>
      </c>
      <c r="AK665" s="276">
        <v>0</v>
      </c>
      <c r="AL665" s="276">
        <v>0</v>
      </c>
      <c r="AM665" s="276">
        <v>0</v>
      </c>
      <c r="AN665" s="276">
        <v>0</v>
      </c>
      <c r="AO665" s="276">
        <v>0</v>
      </c>
      <c r="AP665" s="276">
        <v>0</v>
      </c>
      <c r="AQ665" s="276">
        <v>0</v>
      </c>
      <c r="AR665" s="98"/>
    </row>
    <row r="666" spans="1:44" s="48" customFormat="1" ht="31.5" x14ac:dyDescent="0.25">
      <c r="A666" s="274">
        <v>7</v>
      </c>
      <c r="B666" s="275" t="s">
        <v>164</v>
      </c>
      <c r="C666" s="274">
        <v>0</v>
      </c>
      <c r="D666" s="513">
        <v>6.7105102812960391</v>
      </c>
      <c r="E666" s="513">
        <v>0</v>
      </c>
      <c r="F666" s="513">
        <v>5.1149826000000003</v>
      </c>
      <c r="G666" s="513">
        <v>1.2488648</v>
      </c>
      <c r="H666" s="513">
        <v>0.34666288129603934</v>
      </c>
      <c r="I666" s="513">
        <v>3.7590657800000002</v>
      </c>
      <c r="J666" s="513">
        <v>0</v>
      </c>
      <c r="K666" s="513">
        <v>2.1998107800000004</v>
      </c>
      <c r="L666" s="513">
        <v>0.48562194000000003</v>
      </c>
      <c r="M666" s="513">
        <v>1.0736330599999999</v>
      </c>
      <c r="N666" s="513">
        <v>-2.9514445012960389</v>
      </c>
      <c r="O666" s="513">
        <v>0</v>
      </c>
      <c r="P666" s="513">
        <v>-2.9151718199999999</v>
      </c>
      <c r="Q666" s="513">
        <v>-0.76324285999999997</v>
      </c>
      <c r="R666" s="513">
        <v>0.72697017870396063</v>
      </c>
      <c r="S666" s="513">
        <v>5.4423068132690675</v>
      </c>
      <c r="T666" s="513">
        <v>0</v>
      </c>
      <c r="U666" s="513">
        <v>3.7899921256431517</v>
      </c>
      <c r="V666" s="513">
        <v>1.1147741407400416</v>
      </c>
      <c r="W666" s="513">
        <v>0.53754054688587427</v>
      </c>
      <c r="X666" s="513">
        <v>8.9174323900000001</v>
      </c>
      <c r="Y666" s="513">
        <v>0</v>
      </c>
      <c r="Z666" s="513">
        <v>3.7103093899999999</v>
      </c>
      <c r="AA666" s="513">
        <v>1.0881817900000001</v>
      </c>
      <c r="AB666" s="513">
        <v>4.11894121</v>
      </c>
      <c r="AC666" s="513">
        <v>3.4751255767309326</v>
      </c>
      <c r="AD666" s="513">
        <v>0</v>
      </c>
      <c r="AE666" s="513">
        <v>-7.9682735643151759E-2</v>
      </c>
      <c r="AF666" s="513">
        <v>-2.6592350740041404E-2</v>
      </c>
      <c r="AG666" s="513">
        <v>3.5814006631141257</v>
      </c>
      <c r="AH666" s="276">
        <v>0</v>
      </c>
      <c r="AI666" s="276">
        <v>0</v>
      </c>
      <c r="AJ666" s="276">
        <v>0</v>
      </c>
      <c r="AK666" s="276">
        <v>0</v>
      </c>
      <c r="AL666" s="276">
        <v>0</v>
      </c>
      <c r="AM666" s="276">
        <v>0</v>
      </c>
      <c r="AN666" s="276">
        <v>0</v>
      </c>
      <c r="AO666" s="276">
        <v>0</v>
      </c>
      <c r="AP666" s="276">
        <v>0</v>
      </c>
      <c r="AQ666" s="276">
        <v>0</v>
      </c>
      <c r="AR666" s="98"/>
    </row>
    <row r="667" spans="1:44" s="48" customFormat="1" x14ac:dyDescent="0.25">
      <c r="A667" s="274">
        <v>8</v>
      </c>
      <c r="B667" s="275" t="s">
        <v>165</v>
      </c>
      <c r="C667" s="274">
        <v>0</v>
      </c>
      <c r="D667" s="513">
        <v>0</v>
      </c>
      <c r="E667" s="513">
        <v>0</v>
      </c>
      <c r="F667" s="513">
        <v>0</v>
      </c>
      <c r="G667" s="513">
        <v>0</v>
      </c>
      <c r="H667" s="513">
        <v>0</v>
      </c>
      <c r="I667" s="513">
        <v>0</v>
      </c>
      <c r="J667" s="513">
        <v>0</v>
      </c>
      <c r="K667" s="513">
        <v>0</v>
      </c>
      <c r="L667" s="513">
        <v>0</v>
      </c>
      <c r="M667" s="513">
        <v>0</v>
      </c>
      <c r="N667" s="513">
        <v>0</v>
      </c>
      <c r="O667" s="513">
        <v>0</v>
      </c>
      <c r="P667" s="513">
        <v>0</v>
      </c>
      <c r="Q667" s="513">
        <v>0</v>
      </c>
      <c r="R667" s="513">
        <v>0</v>
      </c>
      <c r="S667" s="513">
        <v>0</v>
      </c>
      <c r="T667" s="513">
        <v>0</v>
      </c>
      <c r="U667" s="513">
        <v>0</v>
      </c>
      <c r="V667" s="513">
        <v>0</v>
      </c>
      <c r="W667" s="513">
        <v>0</v>
      </c>
      <c r="X667" s="513">
        <v>0</v>
      </c>
      <c r="Y667" s="513">
        <v>0</v>
      </c>
      <c r="Z667" s="513">
        <v>0</v>
      </c>
      <c r="AA667" s="513">
        <v>0</v>
      </c>
      <c r="AB667" s="513">
        <v>0</v>
      </c>
      <c r="AC667" s="513">
        <v>0</v>
      </c>
      <c r="AD667" s="513">
        <v>0</v>
      </c>
      <c r="AE667" s="513">
        <v>0</v>
      </c>
      <c r="AF667" s="513">
        <v>0</v>
      </c>
      <c r="AG667" s="513">
        <v>0</v>
      </c>
      <c r="AH667" s="276">
        <v>0</v>
      </c>
      <c r="AI667" s="276">
        <v>0</v>
      </c>
      <c r="AJ667" s="276">
        <v>0</v>
      </c>
      <c r="AK667" s="276">
        <v>0</v>
      </c>
      <c r="AL667" s="276">
        <v>0</v>
      </c>
      <c r="AM667" s="276">
        <v>0</v>
      </c>
      <c r="AN667" s="276">
        <v>0</v>
      </c>
      <c r="AO667" s="276">
        <v>0</v>
      </c>
      <c r="AP667" s="276">
        <v>0</v>
      </c>
      <c r="AQ667" s="276">
        <v>0</v>
      </c>
      <c r="AR667" s="98"/>
    </row>
  </sheetData>
  <mergeCells count="14">
    <mergeCell ref="AR15:AR17"/>
    <mergeCell ref="AH16:AK16"/>
    <mergeCell ref="AL16:AP16"/>
    <mergeCell ref="B17:C17"/>
    <mergeCell ref="A6:AP6"/>
    <mergeCell ref="A15:A16"/>
    <mergeCell ref="B15:C16"/>
    <mergeCell ref="D15:H16"/>
    <mergeCell ref="I15:M16"/>
    <mergeCell ref="N15:R16"/>
    <mergeCell ref="S15:W16"/>
    <mergeCell ref="X15:AB16"/>
    <mergeCell ref="AC15:AG16"/>
    <mergeCell ref="AH15:AQ15"/>
  </mergeCells>
  <conditionalFormatting sqref="AP8:AP12 A10 B14 B2:B3 A15:AQ25">
    <cfRule type="cellIs" dxfId="29" priority="5" operator="equal">
      <formula>0</formula>
    </cfRule>
  </conditionalFormatting>
  <conditionalFormatting sqref="A26:AQ620 A622:AQ667">
    <cfRule type="cellIs" dxfId="28" priority="3" operator="equal">
      <formula>0</formula>
    </cfRule>
    <cfRule type="expression" dxfId="27" priority="4">
      <formula>$A26&lt;&gt;0</formula>
    </cfRule>
  </conditionalFormatting>
  <conditionalFormatting sqref="A621:AQ621">
    <cfRule type="cellIs" dxfId="26" priority="1" operator="equal">
      <formula>0</formula>
    </cfRule>
    <cfRule type="expression" dxfId="25" priority="2">
      <formula>$A621&lt;&gt;0</formula>
    </cfRule>
  </conditionalFormatting>
  <pageMargins left="0.70866141732283472" right="0.70866141732283472" top="0.74803149606299213" bottom="0.74803149606299213" header="0.31496062992125984" footer="0.31496062992125984"/>
  <pageSetup paperSize="8" scale="38" fitToHeight="1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D56"/>
  <sheetViews>
    <sheetView view="pageBreakPreview" zoomScale="60" zoomScaleNormal="60" workbookViewId="0">
      <selection activeCell="C18" sqref="C18:L43"/>
    </sheetView>
  </sheetViews>
  <sheetFormatPr defaultRowHeight="15.75" x14ac:dyDescent="0.25"/>
  <cols>
    <col min="1" max="1" width="9" style="77"/>
    <col min="2" max="2" width="29.125" style="77" customWidth="1"/>
    <col min="3" max="12" width="16.125" style="77" customWidth="1"/>
    <col min="13" max="13" width="34.375" style="77" customWidth="1"/>
    <col min="14" max="16384" width="9" style="77"/>
  </cols>
  <sheetData>
    <row r="2" spans="1:14" x14ac:dyDescent="0.25">
      <c r="M2" s="71" t="s">
        <v>239</v>
      </c>
    </row>
    <row r="3" spans="1:14" x14ac:dyDescent="0.25">
      <c r="M3" s="71" t="s">
        <v>1</v>
      </c>
    </row>
    <row r="4" spans="1:14" x14ac:dyDescent="0.25">
      <c r="M4" s="71" t="s">
        <v>2</v>
      </c>
    </row>
    <row r="5" spans="1:14" x14ac:dyDescent="0.25">
      <c r="M5" s="71"/>
    </row>
    <row r="6" spans="1:14" ht="20.25" x14ac:dyDescent="0.25">
      <c r="A6" s="540" t="s">
        <v>1063</v>
      </c>
      <c r="B6" s="541"/>
      <c r="C6" s="541"/>
      <c r="D6" s="541"/>
      <c r="E6" s="541"/>
      <c r="F6" s="541"/>
      <c r="G6" s="541"/>
      <c r="H6" s="541"/>
      <c r="I6" s="541"/>
      <c r="J6" s="541"/>
      <c r="K6" s="541"/>
      <c r="L6" s="541"/>
      <c r="M6" s="541"/>
      <c r="N6" s="339"/>
    </row>
    <row r="7" spans="1:14" x14ac:dyDescent="0.25">
      <c r="A7" s="358"/>
      <c r="B7" s="358"/>
      <c r="C7" s="358"/>
      <c r="D7" s="358"/>
      <c r="E7" s="358"/>
      <c r="F7" s="358"/>
      <c r="G7" s="358"/>
      <c r="H7" s="358"/>
      <c r="I7" s="358"/>
      <c r="J7" s="358"/>
      <c r="K7" s="358"/>
      <c r="L7" s="358"/>
      <c r="M7" s="358"/>
      <c r="N7" s="339"/>
    </row>
    <row r="8" spans="1:14" ht="18.75" x14ac:dyDescent="0.3">
      <c r="M8" s="355" t="s">
        <v>5</v>
      </c>
    </row>
    <row r="9" spans="1:14" x14ac:dyDescent="0.25">
      <c r="M9" s="71" t="s">
        <v>508</v>
      </c>
      <c r="N9" s="340"/>
    </row>
    <row r="10" spans="1:14" x14ac:dyDescent="0.25">
      <c r="M10" s="71" t="s">
        <v>838</v>
      </c>
    </row>
    <row r="11" spans="1:14" ht="31.5" x14ac:dyDescent="0.25">
      <c r="M11" s="332" t="s">
        <v>502</v>
      </c>
    </row>
    <row r="12" spans="1:14" x14ac:dyDescent="0.25">
      <c r="M12" s="71" t="s">
        <v>409</v>
      </c>
    </row>
    <row r="13" spans="1:14" x14ac:dyDescent="0.25">
      <c r="A13" s="54"/>
      <c r="B13" s="54"/>
      <c r="C13" s="54"/>
      <c r="D13" s="54"/>
      <c r="E13" s="54"/>
      <c r="M13" s="71" t="s">
        <v>6</v>
      </c>
    </row>
    <row r="14" spans="1:14" x14ac:dyDescent="0.25">
      <c r="A14" s="333"/>
      <c r="M14" s="71"/>
      <c r="N14" s="339"/>
    </row>
    <row r="15" spans="1:14" x14ac:dyDescent="0.25">
      <c r="A15" s="542" t="s">
        <v>102</v>
      </c>
      <c r="B15" s="542" t="s">
        <v>167</v>
      </c>
      <c r="C15" s="542" t="s">
        <v>511</v>
      </c>
      <c r="D15" s="542"/>
      <c r="E15" s="542"/>
      <c r="F15" s="542"/>
      <c r="G15" s="542"/>
      <c r="H15" s="542"/>
      <c r="I15" s="542"/>
      <c r="J15" s="542"/>
      <c r="K15" s="542"/>
      <c r="L15" s="542"/>
      <c r="M15" s="542" t="s">
        <v>104</v>
      </c>
    </row>
    <row r="16" spans="1:14" x14ac:dyDescent="0.25">
      <c r="A16" s="542"/>
      <c r="B16" s="542"/>
      <c r="C16" s="542" t="s">
        <v>213</v>
      </c>
      <c r="D16" s="542"/>
      <c r="E16" s="542" t="s">
        <v>214</v>
      </c>
      <c r="F16" s="542"/>
      <c r="G16" s="542" t="s">
        <v>215</v>
      </c>
      <c r="H16" s="542"/>
      <c r="I16" s="542" t="s">
        <v>216</v>
      </c>
      <c r="J16" s="542"/>
      <c r="K16" s="542" t="s">
        <v>217</v>
      </c>
      <c r="L16" s="542"/>
      <c r="M16" s="542"/>
    </row>
    <row r="17" spans="1:30" x14ac:dyDescent="0.25">
      <c r="A17" s="542"/>
      <c r="B17" s="542"/>
      <c r="C17" s="357" t="s">
        <v>168</v>
      </c>
      <c r="D17" s="357" t="s">
        <v>169</v>
      </c>
      <c r="E17" s="357" t="s">
        <v>10</v>
      </c>
      <c r="F17" s="357" t="s">
        <v>11</v>
      </c>
      <c r="G17" s="357" t="s">
        <v>10</v>
      </c>
      <c r="H17" s="357" t="s">
        <v>11</v>
      </c>
      <c r="I17" s="357" t="s">
        <v>10</v>
      </c>
      <c r="J17" s="357" t="s">
        <v>11</v>
      </c>
      <c r="K17" s="357" t="s">
        <v>10</v>
      </c>
      <c r="L17" s="357" t="s">
        <v>11</v>
      </c>
      <c r="M17" s="542"/>
    </row>
    <row r="18" spans="1:30" x14ac:dyDescent="0.25">
      <c r="A18" s="344">
        <v>1</v>
      </c>
      <c r="B18" s="345" t="s">
        <v>170</v>
      </c>
      <c r="C18" s="425">
        <f>C19+C26+C30+C31+C34</f>
        <v>1330.13348</v>
      </c>
      <c r="D18" s="425">
        <f t="shared" ref="D18:L18" si="0">D19+D26+D30+D31+D34</f>
        <v>1727.0928836561195</v>
      </c>
      <c r="E18" s="425">
        <f t="shared" si="0"/>
        <v>261.032759</v>
      </c>
      <c r="F18" s="425">
        <f t="shared" si="0"/>
        <v>223.10058727199691</v>
      </c>
      <c r="G18" s="425">
        <f t="shared" si="0"/>
        <v>301.66995112000001</v>
      </c>
      <c r="H18" s="425">
        <f t="shared" si="0"/>
        <v>273.79808341077296</v>
      </c>
      <c r="I18" s="425">
        <f t="shared" si="0"/>
        <v>201.42797999999999</v>
      </c>
      <c r="J18" s="425">
        <f t="shared" si="0"/>
        <v>750.95201972999996</v>
      </c>
      <c r="K18" s="425">
        <f t="shared" si="0"/>
        <v>566.00278988000002</v>
      </c>
      <c r="L18" s="425">
        <f t="shared" si="0"/>
        <v>479.2421932433495</v>
      </c>
      <c r="M18" s="344"/>
      <c r="N18" s="341"/>
      <c r="O18" s="338"/>
      <c r="P18" s="338"/>
      <c r="Q18" s="338"/>
      <c r="R18" s="338"/>
      <c r="S18" s="338"/>
      <c r="T18" s="338"/>
      <c r="U18" s="338"/>
      <c r="V18" s="338"/>
      <c r="W18" s="338"/>
      <c r="X18" s="338"/>
      <c r="Y18" s="338"/>
      <c r="Z18" s="338"/>
      <c r="AA18" s="338"/>
      <c r="AB18" s="338"/>
      <c r="AC18" s="338"/>
      <c r="AD18" s="338"/>
    </row>
    <row r="19" spans="1:30" ht="31.5" x14ac:dyDescent="0.25">
      <c r="A19" s="343" t="s">
        <v>15</v>
      </c>
      <c r="B19" s="359" t="s">
        <v>171</v>
      </c>
      <c r="C19" s="426">
        <f>E19+G19+I19+K19</f>
        <v>40.253</v>
      </c>
      <c r="D19" s="426">
        <f>F19+H19+J19+L19</f>
        <v>196.44846493334961</v>
      </c>
      <c r="E19" s="424">
        <v>0</v>
      </c>
      <c r="F19" s="424">
        <v>11.269721729999999</v>
      </c>
      <c r="G19" s="424">
        <v>0</v>
      </c>
      <c r="H19" s="424">
        <v>4.9671617100000001</v>
      </c>
      <c r="I19" s="424">
        <v>24.456</v>
      </c>
      <c r="J19" s="424">
        <v>53.593000000000004</v>
      </c>
      <c r="K19" s="424">
        <v>15.797000000000001</v>
      </c>
      <c r="L19" s="424">
        <v>126.61858149334961</v>
      </c>
      <c r="M19" s="360"/>
      <c r="O19" s="127"/>
      <c r="P19" s="127"/>
      <c r="Q19" s="127"/>
      <c r="R19" s="127"/>
      <c r="S19" s="127"/>
      <c r="T19" s="127"/>
      <c r="U19" s="127"/>
      <c r="V19" s="127"/>
      <c r="W19" s="127"/>
      <c r="X19" s="127"/>
      <c r="Y19" s="127"/>
      <c r="Z19" s="127"/>
      <c r="AA19" s="127"/>
      <c r="AB19" s="127"/>
      <c r="AC19" s="127"/>
      <c r="AD19" s="127"/>
    </row>
    <row r="20" spans="1:30" ht="31.5" x14ac:dyDescent="0.25">
      <c r="A20" s="343" t="s">
        <v>172</v>
      </c>
      <c r="B20" s="361" t="s">
        <v>173</v>
      </c>
      <c r="C20" s="426">
        <f t="shared" ref="C20:D43" si="1">E20+G20+I20+K20</f>
        <v>0</v>
      </c>
      <c r="D20" s="426">
        <f t="shared" si="1"/>
        <v>0</v>
      </c>
      <c r="E20" s="514">
        <v>0</v>
      </c>
      <c r="F20" s="514">
        <v>0</v>
      </c>
      <c r="G20" s="514">
        <v>0</v>
      </c>
      <c r="H20" s="514">
        <v>0</v>
      </c>
      <c r="I20" s="514">
        <v>0</v>
      </c>
      <c r="J20" s="514">
        <v>0</v>
      </c>
      <c r="K20" s="514">
        <v>0</v>
      </c>
      <c r="L20" s="514">
        <v>0</v>
      </c>
      <c r="M20" s="360"/>
      <c r="O20" s="127"/>
      <c r="P20" s="127"/>
      <c r="Q20" s="127"/>
      <c r="R20" s="127"/>
      <c r="S20" s="127"/>
      <c r="T20" s="127"/>
      <c r="U20" s="127"/>
      <c r="V20" s="127"/>
      <c r="W20" s="127"/>
      <c r="X20" s="127"/>
      <c r="Y20" s="127"/>
      <c r="Z20" s="127"/>
      <c r="AA20" s="127"/>
      <c r="AB20" s="127"/>
      <c r="AC20" s="127"/>
      <c r="AD20" s="127"/>
    </row>
    <row r="21" spans="1:30" ht="31.5" x14ac:dyDescent="0.25">
      <c r="A21" s="343" t="s">
        <v>174</v>
      </c>
      <c r="B21" s="361" t="s">
        <v>175</v>
      </c>
      <c r="C21" s="426">
        <f t="shared" si="1"/>
        <v>0</v>
      </c>
      <c r="D21" s="426">
        <f t="shared" si="1"/>
        <v>0</v>
      </c>
      <c r="E21" s="514">
        <v>0</v>
      </c>
      <c r="F21" s="514">
        <v>0</v>
      </c>
      <c r="G21" s="514">
        <v>0</v>
      </c>
      <c r="H21" s="514">
        <v>0</v>
      </c>
      <c r="I21" s="514">
        <v>0</v>
      </c>
      <c r="J21" s="514">
        <v>0</v>
      </c>
      <c r="K21" s="514">
        <v>0</v>
      </c>
      <c r="L21" s="514">
        <v>0</v>
      </c>
      <c r="M21" s="360"/>
      <c r="O21" s="127"/>
      <c r="P21" s="127"/>
      <c r="Q21" s="127"/>
      <c r="R21" s="127"/>
      <c r="S21" s="127"/>
      <c r="T21" s="127"/>
      <c r="U21" s="127"/>
      <c r="V21" s="127"/>
      <c r="W21" s="127"/>
      <c r="X21" s="127"/>
      <c r="Y21" s="127"/>
      <c r="Z21" s="127"/>
      <c r="AA21" s="127"/>
      <c r="AB21" s="127"/>
      <c r="AC21" s="127"/>
      <c r="AD21" s="127"/>
    </row>
    <row r="22" spans="1:30" ht="47.25" x14ac:dyDescent="0.25">
      <c r="A22" s="343" t="s">
        <v>176</v>
      </c>
      <c r="B22" s="361" t="s">
        <v>177</v>
      </c>
      <c r="C22" s="426">
        <f t="shared" si="1"/>
        <v>40.253</v>
      </c>
      <c r="D22" s="426">
        <f t="shared" si="1"/>
        <v>307.47998344000001</v>
      </c>
      <c r="E22" s="515">
        <f>E24</f>
        <v>0</v>
      </c>
      <c r="F22" s="515">
        <f t="shared" ref="F22:L22" si="2">F24</f>
        <v>11.269721729999999</v>
      </c>
      <c r="G22" s="515">
        <f t="shared" si="2"/>
        <v>0</v>
      </c>
      <c r="H22" s="515">
        <f t="shared" si="2"/>
        <v>4.9671617100000001</v>
      </c>
      <c r="I22" s="515">
        <f t="shared" si="2"/>
        <v>24.456</v>
      </c>
      <c r="J22" s="515">
        <f t="shared" si="2"/>
        <v>53.593000000000004</v>
      </c>
      <c r="K22" s="515">
        <f t="shared" si="2"/>
        <v>15.797000000000001</v>
      </c>
      <c r="L22" s="515">
        <f t="shared" si="2"/>
        <v>237.65010000000001</v>
      </c>
      <c r="M22" s="362"/>
      <c r="O22" s="127"/>
      <c r="P22" s="127"/>
      <c r="Q22" s="127"/>
      <c r="R22" s="127"/>
      <c r="S22" s="127"/>
      <c r="T22" s="127"/>
      <c r="U22" s="127"/>
      <c r="V22" s="127"/>
      <c r="W22" s="127"/>
      <c r="X22" s="127"/>
      <c r="Y22" s="127"/>
      <c r="Z22" s="127"/>
      <c r="AA22" s="127"/>
      <c r="AB22" s="127"/>
      <c r="AC22" s="127"/>
      <c r="AD22" s="127"/>
    </row>
    <row r="23" spans="1:30" ht="31.5" x14ac:dyDescent="0.25">
      <c r="A23" s="343" t="s">
        <v>178</v>
      </c>
      <c r="B23" s="361" t="s">
        <v>179</v>
      </c>
      <c r="C23" s="426">
        <f t="shared" si="1"/>
        <v>0</v>
      </c>
      <c r="D23" s="426">
        <f t="shared" si="1"/>
        <v>0</v>
      </c>
      <c r="E23" s="514">
        <v>0</v>
      </c>
      <c r="F23" s="514">
        <v>0</v>
      </c>
      <c r="G23" s="514">
        <v>0</v>
      </c>
      <c r="H23" s="514">
        <v>0</v>
      </c>
      <c r="I23" s="514">
        <v>0</v>
      </c>
      <c r="J23" s="514">
        <v>0</v>
      </c>
      <c r="K23" s="514">
        <v>0</v>
      </c>
      <c r="L23" s="514">
        <v>0</v>
      </c>
      <c r="M23" s="360"/>
      <c r="O23" s="127"/>
      <c r="P23" s="127"/>
      <c r="Q23" s="127"/>
      <c r="R23" s="127"/>
      <c r="S23" s="127"/>
      <c r="T23" s="127"/>
      <c r="U23" s="127"/>
      <c r="V23" s="127"/>
      <c r="W23" s="127"/>
      <c r="X23" s="127"/>
      <c r="Y23" s="127"/>
      <c r="Z23" s="127"/>
      <c r="AA23" s="127"/>
      <c r="AB23" s="127"/>
      <c r="AC23" s="127"/>
      <c r="AD23" s="127"/>
    </row>
    <row r="24" spans="1:30" ht="31.5" x14ac:dyDescent="0.25">
      <c r="A24" s="343" t="s">
        <v>180</v>
      </c>
      <c r="B24" s="361" t="s">
        <v>181</v>
      </c>
      <c r="C24" s="426">
        <f t="shared" si="1"/>
        <v>40.253</v>
      </c>
      <c r="D24" s="426">
        <f t="shared" si="1"/>
        <v>307.47998344000001</v>
      </c>
      <c r="E24" s="514">
        <v>0</v>
      </c>
      <c r="F24" s="514">
        <v>11.269721729999999</v>
      </c>
      <c r="G24" s="514">
        <v>0</v>
      </c>
      <c r="H24" s="514">
        <v>4.9671617100000001</v>
      </c>
      <c r="I24" s="514">
        <v>24.456</v>
      </c>
      <c r="J24" s="514">
        <v>53.593000000000004</v>
      </c>
      <c r="K24" s="514">
        <v>15.797000000000001</v>
      </c>
      <c r="L24" s="514">
        <f>307.4801-69.83</f>
        <v>237.65010000000001</v>
      </c>
      <c r="M24" s="360"/>
      <c r="O24" s="127"/>
      <c r="P24" s="127"/>
      <c r="Q24" s="127"/>
      <c r="R24" s="127"/>
      <c r="S24" s="127"/>
      <c r="T24" s="127"/>
      <c r="U24" s="127"/>
      <c r="V24" s="127"/>
      <c r="W24" s="127"/>
      <c r="X24" s="127"/>
      <c r="Y24" s="127"/>
      <c r="Z24" s="127"/>
      <c r="AA24" s="127"/>
      <c r="AB24" s="127"/>
      <c r="AC24" s="127"/>
      <c r="AD24" s="127"/>
    </row>
    <row r="25" spans="1:30" x14ac:dyDescent="0.25">
      <c r="A25" s="343" t="s">
        <v>182</v>
      </c>
      <c r="B25" s="361" t="s">
        <v>183</v>
      </c>
      <c r="C25" s="426">
        <f t="shared" si="1"/>
        <v>0</v>
      </c>
      <c r="D25" s="426">
        <f t="shared" si="1"/>
        <v>0</v>
      </c>
      <c r="E25" s="514">
        <v>0</v>
      </c>
      <c r="F25" s="514">
        <v>0</v>
      </c>
      <c r="G25" s="514">
        <v>0</v>
      </c>
      <c r="H25" s="514">
        <v>0</v>
      </c>
      <c r="I25" s="514">
        <v>0</v>
      </c>
      <c r="J25" s="514">
        <v>0</v>
      </c>
      <c r="K25" s="514">
        <v>0</v>
      </c>
      <c r="L25" s="514">
        <v>0</v>
      </c>
      <c r="M25" s="360"/>
      <c r="N25" s="363"/>
      <c r="O25" s="127"/>
      <c r="P25" s="127"/>
      <c r="Q25" s="127"/>
      <c r="R25" s="127"/>
      <c r="S25" s="127"/>
      <c r="T25" s="127"/>
      <c r="U25" s="127"/>
      <c r="V25" s="127"/>
      <c r="W25" s="127"/>
      <c r="X25" s="127"/>
      <c r="Y25" s="127"/>
      <c r="Z25" s="127"/>
      <c r="AA25" s="127"/>
      <c r="AB25" s="127"/>
      <c r="AC25" s="127"/>
      <c r="AD25" s="127"/>
    </row>
    <row r="26" spans="1:30" x14ac:dyDescent="0.25">
      <c r="A26" s="348" t="s">
        <v>17</v>
      </c>
      <c r="B26" s="336" t="s">
        <v>184</v>
      </c>
      <c r="C26" s="426">
        <f t="shared" si="1"/>
        <v>1061.5640000000001</v>
      </c>
      <c r="D26" s="426">
        <f t="shared" si="1"/>
        <v>1333.0606134727698</v>
      </c>
      <c r="E26" s="426">
        <f>E27</f>
        <v>249.58240532000002</v>
      </c>
      <c r="F26" s="426">
        <f t="shared" ref="F26:L26" si="3">F27</f>
        <v>196.03808752199691</v>
      </c>
      <c r="G26" s="426">
        <f t="shared" si="3"/>
        <v>289.55668414000002</v>
      </c>
      <c r="H26" s="426">
        <f t="shared" si="3"/>
        <v>253.54342595077293</v>
      </c>
      <c r="I26" s="426">
        <f t="shared" si="3"/>
        <v>150.48750000000001</v>
      </c>
      <c r="J26" s="426">
        <f t="shared" si="3"/>
        <v>684.8999</v>
      </c>
      <c r="K26" s="426">
        <f t="shared" si="3"/>
        <v>371.93741053999997</v>
      </c>
      <c r="L26" s="426">
        <f t="shared" si="3"/>
        <v>198.5791999999999</v>
      </c>
      <c r="M26" s="337"/>
      <c r="N26" s="350"/>
      <c r="O26" s="338"/>
      <c r="P26" s="338"/>
      <c r="Q26" s="338"/>
      <c r="R26" s="338"/>
      <c r="S26" s="338"/>
      <c r="T26" s="338"/>
      <c r="U26" s="338"/>
      <c r="V26" s="338"/>
      <c r="W26" s="338"/>
      <c r="X26" s="338"/>
      <c r="Y26" s="338"/>
      <c r="Z26" s="338"/>
      <c r="AA26" s="338"/>
      <c r="AB26" s="338"/>
      <c r="AC26" s="338"/>
      <c r="AD26" s="338"/>
    </row>
    <row r="27" spans="1:30" ht="31.5" x14ac:dyDescent="0.25">
      <c r="A27" s="343" t="s">
        <v>185</v>
      </c>
      <c r="B27" s="361" t="s">
        <v>186</v>
      </c>
      <c r="C27" s="426">
        <f t="shared" si="1"/>
        <v>1061.5640000000001</v>
      </c>
      <c r="D27" s="426">
        <f t="shared" si="1"/>
        <v>1333.0606134727698</v>
      </c>
      <c r="E27" s="514">
        <v>249.58240532000002</v>
      </c>
      <c r="F27" s="514">
        <v>196.03808752199691</v>
      </c>
      <c r="G27" s="514">
        <v>289.55668414000002</v>
      </c>
      <c r="H27" s="514">
        <v>253.54342595077293</v>
      </c>
      <c r="I27" s="514">
        <v>150.48750000000001</v>
      </c>
      <c r="J27" s="514">
        <v>684.8999</v>
      </c>
      <c r="K27" s="514">
        <v>371.93741053999997</v>
      </c>
      <c r="L27" s="514">
        <f>1333.0602-1134.481</f>
        <v>198.5791999999999</v>
      </c>
      <c r="M27" s="360"/>
      <c r="N27" s="364"/>
      <c r="O27" s="127"/>
      <c r="P27" s="127"/>
      <c r="Q27" s="127"/>
      <c r="R27" s="127"/>
      <c r="S27" s="127"/>
      <c r="T27" s="127"/>
      <c r="U27" s="127"/>
      <c r="V27" s="127"/>
      <c r="W27" s="127"/>
      <c r="X27" s="127"/>
      <c r="Y27" s="127"/>
      <c r="Z27" s="127"/>
      <c r="AA27" s="127"/>
      <c r="AB27" s="127"/>
      <c r="AC27" s="127"/>
      <c r="AD27" s="127"/>
    </row>
    <row r="28" spans="1:30" x14ac:dyDescent="0.25">
      <c r="A28" s="343" t="s">
        <v>187</v>
      </c>
      <c r="B28" s="361" t="s">
        <v>188</v>
      </c>
      <c r="C28" s="426">
        <f t="shared" si="1"/>
        <v>0</v>
      </c>
      <c r="D28" s="426">
        <f t="shared" si="1"/>
        <v>0</v>
      </c>
      <c r="E28" s="514">
        <v>0</v>
      </c>
      <c r="F28" s="514">
        <v>0</v>
      </c>
      <c r="G28" s="514">
        <v>0</v>
      </c>
      <c r="H28" s="514">
        <v>0</v>
      </c>
      <c r="I28" s="514">
        <v>0</v>
      </c>
      <c r="J28" s="514">
        <v>0</v>
      </c>
      <c r="K28" s="514">
        <v>0</v>
      </c>
      <c r="L28" s="514">
        <v>0</v>
      </c>
      <c r="M28" s="360"/>
      <c r="N28" s="363"/>
      <c r="O28" s="127"/>
      <c r="P28" s="127"/>
      <c r="Q28" s="127"/>
      <c r="R28" s="127"/>
      <c r="S28" s="127"/>
      <c r="T28" s="127"/>
      <c r="U28" s="127"/>
      <c r="V28" s="127"/>
      <c r="W28" s="127"/>
      <c r="X28" s="127"/>
      <c r="Y28" s="127"/>
      <c r="Z28" s="127"/>
      <c r="AA28" s="127"/>
      <c r="AB28" s="127"/>
      <c r="AC28" s="127"/>
      <c r="AD28" s="127"/>
    </row>
    <row r="29" spans="1:30" ht="31.5" x14ac:dyDescent="0.25">
      <c r="A29" s="343" t="s">
        <v>189</v>
      </c>
      <c r="B29" s="361" t="s">
        <v>190</v>
      </c>
      <c r="C29" s="426">
        <f t="shared" si="1"/>
        <v>0</v>
      </c>
      <c r="D29" s="426">
        <f t="shared" si="1"/>
        <v>0</v>
      </c>
      <c r="E29" s="514">
        <v>0</v>
      </c>
      <c r="F29" s="514">
        <v>0</v>
      </c>
      <c r="G29" s="514">
        <v>0</v>
      </c>
      <c r="H29" s="514">
        <v>0</v>
      </c>
      <c r="I29" s="514">
        <v>0</v>
      </c>
      <c r="J29" s="514">
        <v>0</v>
      </c>
      <c r="K29" s="514">
        <v>0</v>
      </c>
      <c r="L29" s="514">
        <v>0</v>
      </c>
      <c r="M29" s="360"/>
      <c r="O29" s="127"/>
      <c r="P29" s="127"/>
      <c r="Q29" s="127"/>
      <c r="R29" s="127"/>
      <c r="S29" s="127"/>
      <c r="T29" s="127"/>
      <c r="U29" s="127"/>
      <c r="V29" s="127"/>
      <c r="W29" s="127"/>
      <c r="X29" s="127"/>
      <c r="Y29" s="127"/>
      <c r="Z29" s="127"/>
      <c r="AA29" s="127"/>
      <c r="AB29" s="127"/>
      <c r="AC29" s="127"/>
      <c r="AD29" s="127"/>
    </row>
    <row r="30" spans="1:30" x14ac:dyDescent="0.25">
      <c r="A30" s="343" t="s">
        <v>25</v>
      </c>
      <c r="B30" s="359" t="s">
        <v>191</v>
      </c>
      <c r="C30" s="426">
        <f t="shared" si="1"/>
        <v>228.31647999999998</v>
      </c>
      <c r="D30" s="426">
        <f t="shared" si="1"/>
        <v>197.58380525000001</v>
      </c>
      <c r="E30" s="514">
        <v>11.450353679999999</v>
      </c>
      <c r="F30" s="514">
        <v>15.79277802</v>
      </c>
      <c r="G30" s="514">
        <v>12.113266979999999</v>
      </c>
      <c r="H30" s="514">
        <v>15.28749575</v>
      </c>
      <c r="I30" s="514">
        <v>26.484479999999998</v>
      </c>
      <c r="J30" s="514">
        <v>12.459119730000001</v>
      </c>
      <c r="K30" s="514">
        <v>178.26837934</v>
      </c>
      <c r="L30" s="514">
        <v>154.04441174999999</v>
      </c>
      <c r="M30" s="360"/>
      <c r="O30" s="127"/>
      <c r="P30" s="127"/>
      <c r="Q30" s="127"/>
      <c r="R30" s="127"/>
      <c r="S30" s="127"/>
      <c r="T30" s="127"/>
      <c r="U30" s="127"/>
      <c r="V30" s="127"/>
      <c r="W30" s="127"/>
      <c r="X30" s="127"/>
      <c r="Y30" s="127"/>
      <c r="Z30" s="127"/>
      <c r="AA30" s="127"/>
      <c r="AB30" s="127"/>
      <c r="AC30" s="127"/>
      <c r="AD30" s="127"/>
    </row>
    <row r="31" spans="1:30" x14ac:dyDescent="0.25">
      <c r="A31" s="343" t="s">
        <v>116</v>
      </c>
      <c r="B31" s="359" t="s">
        <v>192</v>
      </c>
      <c r="C31" s="426">
        <f t="shared" si="1"/>
        <v>0</v>
      </c>
      <c r="D31" s="426">
        <f t="shared" si="1"/>
        <v>0</v>
      </c>
      <c r="E31" s="516">
        <v>0</v>
      </c>
      <c r="F31" s="516">
        <v>0</v>
      </c>
      <c r="G31" s="516">
        <v>0</v>
      </c>
      <c r="H31" s="516">
        <v>0</v>
      </c>
      <c r="I31" s="516">
        <v>0</v>
      </c>
      <c r="J31" s="516">
        <v>0</v>
      </c>
      <c r="K31" s="516">
        <v>0</v>
      </c>
      <c r="L31" s="516">
        <v>0</v>
      </c>
      <c r="M31" s="362"/>
      <c r="O31" s="127"/>
      <c r="P31" s="127"/>
      <c r="Q31" s="127"/>
      <c r="R31" s="127"/>
      <c r="S31" s="127"/>
      <c r="T31" s="127"/>
      <c r="U31" s="127"/>
      <c r="V31" s="127"/>
      <c r="W31" s="127"/>
      <c r="X31" s="127"/>
      <c r="Y31" s="127"/>
      <c r="Z31" s="127"/>
      <c r="AA31" s="127"/>
      <c r="AB31" s="127"/>
      <c r="AC31" s="127"/>
      <c r="AD31" s="127"/>
    </row>
    <row r="32" spans="1:30" x14ac:dyDescent="0.25">
      <c r="A32" s="343" t="s">
        <v>193</v>
      </c>
      <c r="B32" s="359" t="s">
        <v>194</v>
      </c>
      <c r="C32" s="426">
        <f t="shared" si="1"/>
        <v>0</v>
      </c>
      <c r="D32" s="426">
        <f t="shared" si="1"/>
        <v>0</v>
      </c>
      <c r="E32" s="514">
        <v>0</v>
      </c>
      <c r="F32" s="514">
        <v>0</v>
      </c>
      <c r="G32" s="514">
        <v>0</v>
      </c>
      <c r="H32" s="514">
        <v>0</v>
      </c>
      <c r="I32" s="514">
        <v>0</v>
      </c>
      <c r="J32" s="514">
        <v>0</v>
      </c>
      <c r="K32" s="514">
        <v>0</v>
      </c>
      <c r="L32" s="514">
        <v>0</v>
      </c>
      <c r="M32" s="360"/>
      <c r="O32" s="127"/>
      <c r="P32" s="127"/>
      <c r="Q32" s="127"/>
      <c r="R32" s="127"/>
      <c r="S32" s="127"/>
      <c r="T32" s="127"/>
      <c r="U32" s="127"/>
      <c r="V32" s="127"/>
      <c r="W32" s="127"/>
      <c r="X32" s="127"/>
      <c r="Y32" s="127"/>
      <c r="Z32" s="127"/>
      <c r="AA32" s="127"/>
      <c r="AB32" s="127"/>
      <c r="AC32" s="127"/>
      <c r="AD32" s="127"/>
    </row>
    <row r="33" spans="1:30" x14ac:dyDescent="0.25">
      <c r="A33" s="343" t="s">
        <v>483</v>
      </c>
      <c r="B33" s="359" t="s">
        <v>396</v>
      </c>
      <c r="C33" s="426">
        <f t="shared" si="1"/>
        <v>0</v>
      </c>
      <c r="D33" s="426">
        <f t="shared" si="1"/>
        <v>0</v>
      </c>
      <c r="E33" s="514">
        <v>0</v>
      </c>
      <c r="F33" s="514">
        <v>0</v>
      </c>
      <c r="G33" s="514">
        <v>0</v>
      </c>
      <c r="H33" s="514">
        <v>0</v>
      </c>
      <c r="I33" s="514">
        <v>0</v>
      </c>
      <c r="J33" s="514">
        <v>0</v>
      </c>
      <c r="K33" s="514">
        <v>0</v>
      </c>
      <c r="L33" s="514">
        <v>0</v>
      </c>
      <c r="M33" s="360"/>
      <c r="O33" s="127"/>
      <c r="P33" s="127"/>
      <c r="Q33" s="127"/>
      <c r="R33" s="127"/>
      <c r="S33" s="127"/>
      <c r="T33" s="127"/>
      <c r="U33" s="127"/>
      <c r="V33" s="127"/>
      <c r="W33" s="127"/>
      <c r="X33" s="127"/>
      <c r="Y33" s="127"/>
      <c r="Z33" s="127"/>
      <c r="AA33" s="127"/>
      <c r="AB33" s="127"/>
      <c r="AC33" s="127"/>
      <c r="AD33" s="127"/>
    </row>
    <row r="34" spans="1:30" ht="31.5" x14ac:dyDescent="0.25">
      <c r="A34" s="343" t="s">
        <v>195</v>
      </c>
      <c r="B34" s="359" t="s">
        <v>397</v>
      </c>
      <c r="C34" s="426">
        <f t="shared" si="1"/>
        <v>0</v>
      </c>
      <c r="D34" s="426">
        <f t="shared" si="1"/>
        <v>0</v>
      </c>
      <c r="E34" s="514">
        <v>0</v>
      </c>
      <c r="F34" s="514">
        <v>0</v>
      </c>
      <c r="G34" s="514">
        <v>0</v>
      </c>
      <c r="H34" s="514">
        <v>0</v>
      </c>
      <c r="I34" s="514">
        <v>0</v>
      </c>
      <c r="J34" s="514">
        <v>0</v>
      </c>
      <c r="K34" s="514">
        <v>0</v>
      </c>
      <c r="L34" s="514">
        <v>0</v>
      </c>
      <c r="M34" s="360"/>
      <c r="O34" s="127"/>
      <c r="P34" s="127"/>
      <c r="Q34" s="127"/>
      <c r="R34" s="127"/>
      <c r="S34" s="127"/>
      <c r="T34" s="127"/>
      <c r="U34" s="127"/>
      <c r="V34" s="127"/>
      <c r="W34" s="127"/>
      <c r="X34" s="127"/>
      <c r="Y34" s="127"/>
      <c r="Z34" s="127"/>
      <c r="AA34" s="127"/>
      <c r="AB34" s="127"/>
      <c r="AC34" s="127"/>
      <c r="AD34" s="127"/>
    </row>
    <row r="35" spans="1:30" ht="31.5" x14ac:dyDescent="0.25">
      <c r="A35" s="346" t="s">
        <v>27</v>
      </c>
      <c r="B35" s="345" t="s">
        <v>196</v>
      </c>
      <c r="C35" s="425">
        <f>C36+C37+C38+C39+C40+C41+C42</f>
        <v>187.14749</v>
      </c>
      <c r="D35" s="425">
        <f t="shared" ref="D35:L35" si="4">D36+D37+D38+D39+D40+D41+D42</f>
        <v>179.351</v>
      </c>
      <c r="E35" s="425">
        <f t="shared" si="4"/>
        <v>0</v>
      </c>
      <c r="F35" s="425">
        <f t="shared" si="4"/>
        <v>0</v>
      </c>
      <c r="G35" s="425">
        <f t="shared" si="4"/>
        <v>0</v>
      </c>
      <c r="H35" s="425">
        <f t="shared" si="4"/>
        <v>0</v>
      </c>
      <c r="I35" s="425">
        <f t="shared" si="4"/>
        <v>0</v>
      </c>
      <c r="J35" s="425">
        <f t="shared" si="4"/>
        <v>0</v>
      </c>
      <c r="K35" s="425">
        <f t="shared" si="4"/>
        <v>187.14749</v>
      </c>
      <c r="L35" s="425">
        <f t="shared" si="4"/>
        <v>179.351</v>
      </c>
      <c r="M35" s="347"/>
      <c r="N35" s="342"/>
      <c r="O35" s="338"/>
      <c r="P35" s="338"/>
      <c r="Q35" s="338"/>
      <c r="R35" s="338"/>
      <c r="S35" s="338"/>
      <c r="T35" s="338"/>
      <c r="U35" s="338"/>
      <c r="V35" s="338"/>
      <c r="W35" s="338"/>
      <c r="X35" s="338"/>
      <c r="Y35" s="338"/>
      <c r="Z35" s="338"/>
      <c r="AA35" s="338"/>
      <c r="AB35" s="338"/>
      <c r="AC35" s="338"/>
      <c r="AD35" s="338"/>
    </row>
    <row r="36" spans="1:30" x14ac:dyDescent="0.25">
      <c r="A36" s="343" t="s">
        <v>50</v>
      </c>
      <c r="B36" s="359" t="s">
        <v>197</v>
      </c>
      <c r="C36" s="426">
        <f t="shared" si="1"/>
        <v>187.14749</v>
      </c>
      <c r="D36" s="426">
        <f t="shared" si="1"/>
        <v>179.351</v>
      </c>
      <c r="E36" s="514">
        <v>0</v>
      </c>
      <c r="F36" s="514">
        <v>0</v>
      </c>
      <c r="G36" s="514">
        <v>0</v>
      </c>
      <c r="H36" s="514">
        <v>0</v>
      </c>
      <c r="I36" s="514">
        <v>0</v>
      </c>
      <c r="J36" s="514">
        <v>0</v>
      </c>
      <c r="K36" s="514">
        <v>187.14749</v>
      </c>
      <c r="L36" s="514">
        <v>179.351</v>
      </c>
      <c r="M36" s="360"/>
      <c r="N36" s="365"/>
      <c r="O36" s="127"/>
      <c r="P36" s="127"/>
      <c r="Q36" s="127"/>
      <c r="R36" s="127"/>
      <c r="S36" s="127"/>
      <c r="T36" s="127"/>
      <c r="U36" s="127"/>
      <c r="V36" s="127"/>
      <c r="W36" s="127"/>
      <c r="X36" s="127"/>
      <c r="Y36" s="127"/>
      <c r="Z36" s="127"/>
      <c r="AA36" s="127"/>
      <c r="AB36" s="127"/>
      <c r="AC36" s="127"/>
      <c r="AD36" s="127"/>
    </row>
    <row r="37" spans="1:30" x14ac:dyDescent="0.25">
      <c r="A37" s="343" t="s">
        <v>119</v>
      </c>
      <c r="B37" s="359" t="s">
        <v>198</v>
      </c>
      <c r="C37" s="426">
        <f t="shared" si="1"/>
        <v>0</v>
      </c>
      <c r="D37" s="426">
        <f t="shared" si="1"/>
        <v>0</v>
      </c>
      <c r="E37" s="514">
        <v>0</v>
      </c>
      <c r="F37" s="514">
        <v>0</v>
      </c>
      <c r="G37" s="514">
        <v>0</v>
      </c>
      <c r="H37" s="514">
        <v>0</v>
      </c>
      <c r="I37" s="514">
        <v>0</v>
      </c>
      <c r="J37" s="514">
        <v>0</v>
      </c>
      <c r="K37" s="514">
        <v>0</v>
      </c>
      <c r="L37" s="514">
        <v>0</v>
      </c>
      <c r="M37" s="366"/>
      <c r="O37" s="127"/>
      <c r="P37" s="127"/>
      <c r="Q37" s="127"/>
      <c r="R37" s="127"/>
      <c r="S37" s="127"/>
      <c r="T37" s="127"/>
      <c r="U37" s="127"/>
      <c r="V37" s="127"/>
      <c r="W37" s="127"/>
      <c r="X37" s="127"/>
      <c r="Y37" s="127"/>
      <c r="Z37" s="127"/>
      <c r="AA37" s="127"/>
      <c r="AB37" s="127"/>
      <c r="AC37" s="127"/>
      <c r="AD37" s="127"/>
    </row>
    <row r="38" spans="1:30" x14ac:dyDescent="0.25">
      <c r="A38" s="367" t="s">
        <v>122</v>
      </c>
      <c r="B38" s="359" t="s">
        <v>199</v>
      </c>
      <c r="C38" s="426">
        <f t="shared" si="1"/>
        <v>0</v>
      </c>
      <c r="D38" s="426">
        <f t="shared" si="1"/>
        <v>0</v>
      </c>
      <c r="E38" s="514">
        <v>0</v>
      </c>
      <c r="F38" s="514">
        <v>0</v>
      </c>
      <c r="G38" s="514">
        <v>0</v>
      </c>
      <c r="H38" s="514">
        <v>0</v>
      </c>
      <c r="I38" s="514">
        <v>0</v>
      </c>
      <c r="J38" s="514">
        <v>0</v>
      </c>
      <c r="K38" s="514">
        <v>0</v>
      </c>
      <c r="L38" s="514">
        <v>0</v>
      </c>
      <c r="M38" s="366"/>
      <c r="O38" s="127"/>
      <c r="P38" s="127"/>
      <c r="Q38" s="127"/>
      <c r="R38" s="127"/>
      <c r="S38" s="127"/>
      <c r="T38" s="127"/>
      <c r="U38" s="127"/>
      <c r="V38" s="127"/>
      <c r="W38" s="127"/>
      <c r="X38" s="127"/>
      <c r="Y38" s="127"/>
      <c r="Z38" s="127"/>
      <c r="AA38" s="127"/>
      <c r="AB38" s="127"/>
      <c r="AC38" s="127"/>
      <c r="AD38" s="127"/>
    </row>
    <row r="39" spans="1:30" x14ac:dyDescent="0.25">
      <c r="A39" s="367" t="s">
        <v>123</v>
      </c>
      <c r="B39" s="359" t="s">
        <v>200</v>
      </c>
      <c r="C39" s="426">
        <f t="shared" si="1"/>
        <v>0</v>
      </c>
      <c r="D39" s="426">
        <f t="shared" si="1"/>
        <v>0</v>
      </c>
      <c r="E39" s="514">
        <v>0</v>
      </c>
      <c r="F39" s="514">
        <v>0</v>
      </c>
      <c r="G39" s="514">
        <v>0</v>
      </c>
      <c r="H39" s="514">
        <v>0</v>
      </c>
      <c r="I39" s="514">
        <v>0</v>
      </c>
      <c r="J39" s="514">
        <v>0</v>
      </c>
      <c r="K39" s="514">
        <v>0</v>
      </c>
      <c r="L39" s="514">
        <v>0</v>
      </c>
      <c r="M39" s="366"/>
      <c r="O39" s="127"/>
      <c r="P39" s="127"/>
      <c r="Q39" s="127"/>
      <c r="R39" s="127"/>
      <c r="S39" s="127"/>
      <c r="T39" s="127"/>
      <c r="U39" s="127"/>
      <c r="V39" s="127"/>
      <c r="W39" s="127"/>
      <c r="X39" s="127"/>
      <c r="Y39" s="127"/>
      <c r="Z39" s="127"/>
      <c r="AA39" s="127"/>
      <c r="AB39" s="127"/>
      <c r="AC39" s="127"/>
      <c r="AD39" s="127"/>
    </row>
    <row r="40" spans="1:30" x14ac:dyDescent="0.25">
      <c r="A40" s="343" t="s">
        <v>130</v>
      </c>
      <c r="B40" s="359" t="s">
        <v>201</v>
      </c>
      <c r="C40" s="426">
        <f t="shared" si="1"/>
        <v>0</v>
      </c>
      <c r="D40" s="426">
        <f t="shared" si="1"/>
        <v>0</v>
      </c>
      <c r="E40" s="514">
        <v>0</v>
      </c>
      <c r="F40" s="514">
        <v>0</v>
      </c>
      <c r="G40" s="514">
        <v>0</v>
      </c>
      <c r="H40" s="514">
        <v>0</v>
      </c>
      <c r="I40" s="514">
        <v>0</v>
      </c>
      <c r="J40" s="514">
        <v>0</v>
      </c>
      <c r="K40" s="514">
        <v>0</v>
      </c>
      <c r="L40" s="514">
        <v>0</v>
      </c>
      <c r="M40" s="366"/>
      <c r="O40" s="127"/>
      <c r="P40" s="127"/>
      <c r="Q40" s="127"/>
      <c r="R40" s="127"/>
      <c r="S40" s="127"/>
      <c r="T40" s="127"/>
      <c r="U40" s="127"/>
      <c r="V40" s="127"/>
      <c r="W40" s="127"/>
      <c r="X40" s="127"/>
      <c r="Y40" s="127"/>
      <c r="Z40" s="127"/>
      <c r="AA40" s="127"/>
      <c r="AB40" s="127"/>
      <c r="AC40" s="127"/>
      <c r="AD40" s="127"/>
    </row>
    <row r="41" spans="1:30" x14ac:dyDescent="0.25">
      <c r="A41" s="343" t="s">
        <v>132</v>
      </c>
      <c r="B41" s="359" t="s">
        <v>202</v>
      </c>
      <c r="C41" s="426">
        <f t="shared" si="1"/>
        <v>0</v>
      </c>
      <c r="D41" s="426">
        <f t="shared" si="1"/>
        <v>0</v>
      </c>
      <c r="E41" s="514">
        <v>0</v>
      </c>
      <c r="F41" s="514">
        <v>0</v>
      </c>
      <c r="G41" s="514">
        <v>0</v>
      </c>
      <c r="H41" s="514">
        <v>0</v>
      </c>
      <c r="I41" s="514">
        <v>0</v>
      </c>
      <c r="J41" s="514">
        <v>0</v>
      </c>
      <c r="K41" s="514">
        <v>0</v>
      </c>
      <c r="L41" s="514">
        <v>0</v>
      </c>
      <c r="M41" s="366"/>
      <c r="O41" s="127"/>
      <c r="P41" s="127"/>
      <c r="Q41" s="127"/>
      <c r="R41" s="127"/>
      <c r="S41" s="127"/>
      <c r="T41" s="127"/>
      <c r="U41" s="127"/>
      <c r="V41" s="127"/>
      <c r="W41" s="127"/>
      <c r="X41" s="127"/>
      <c r="Y41" s="127"/>
      <c r="Z41" s="127"/>
      <c r="AA41" s="127"/>
      <c r="AB41" s="127"/>
      <c r="AC41" s="127"/>
      <c r="AD41" s="127"/>
    </row>
    <row r="42" spans="1:30" ht="31.5" x14ac:dyDescent="0.25">
      <c r="A42" s="343" t="s">
        <v>139</v>
      </c>
      <c r="B42" s="359" t="s">
        <v>398</v>
      </c>
      <c r="C42" s="426">
        <f t="shared" si="1"/>
        <v>0</v>
      </c>
      <c r="D42" s="426">
        <f t="shared" si="1"/>
        <v>0</v>
      </c>
      <c r="E42" s="514">
        <v>0</v>
      </c>
      <c r="F42" s="514">
        <v>0</v>
      </c>
      <c r="G42" s="514">
        <v>0</v>
      </c>
      <c r="H42" s="514">
        <v>0</v>
      </c>
      <c r="I42" s="514">
        <v>0</v>
      </c>
      <c r="J42" s="514">
        <v>0</v>
      </c>
      <c r="K42" s="514">
        <v>0</v>
      </c>
      <c r="L42" s="514">
        <v>0</v>
      </c>
      <c r="M42" s="366"/>
      <c r="N42" s="368"/>
      <c r="O42" s="127"/>
      <c r="P42" s="127"/>
      <c r="Q42" s="127"/>
      <c r="R42" s="127"/>
      <c r="S42" s="127"/>
      <c r="T42" s="127"/>
      <c r="U42" s="127"/>
      <c r="V42" s="127"/>
      <c r="W42" s="127"/>
      <c r="X42" s="127"/>
      <c r="Y42" s="127"/>
      <c r="Z42" s="127"/>
      <c r="AA42" s="127"/>
      <c r="AB42" s="127"/>
      <c r="AC42" s="127"/>
      <c r="AD42" s="127"/>
    </row>
    <row r="43" spans="1:30" ht="31.5" x14ac:dyDescent="0.25">
      <c r="A43" s="349"/>
      <c r="B43" s="345" t="s">
        <v>203</v>
      </c>
      <c r="C43" s="425">
        <f t="shared" si="1"/>
        <v>1517.28097</v>
      </c>
      <c r="D43" s="425">
        <f t="shared" si="1"/>
        <v>2017.4765495409038</v>
      </c>
      <c r="E43" s="425">
        <v>261.032759</v>
      </c>
      <c r="F43" s="425">
        <v>223.10058727199689</v>
      </c>
      <c r="G43" s="425">
        <v>301.66995112000001</v>
      </c>
      <c r="H43" s="425">
        <v>273.79808341077296</v>
      </c>
      <c r="I43" s="425">
        <v>201.42797999999999</v>
      </c>
      <c r="J43" s="425">
        <v>750.95201972999996</v>
      </c>
      <c r="K43" s="425">
        <v>753.15027987999997</v>
      </c>
      <c r="L43" s="425">
        <v>769.62585912813392</v>
      </c>
      <c r="M43" s="369"/>
      <c r="N43" s="370"/>
      <c r="O43" s="371"/>
      <c r="P43" s="371"/>
      <c r="Q43" s="371"/>
      <c r="R43" s="371"/>
      <c r="S43" s="371"/>
      <c r="T43" s="371"/>
      <c r="U43" s="371"/>
      <c r="V43" s="371"/>
      <c r="W43" s="371"/>
      <c r="X43" s="371"/>
      <c r="Y43" s="371"/>
      <c r="Z43" s="371"/>
      <c r="AA43" s="371"/>
      <c r="AB43" s="371"/>
      <c r="AC43" s="371"/>
      <c r="AD43" s="371"/>
    </row>
    <row r="44" spans="1:30" ht="16.5" x14ac:dyDescent="0.25">
      <c r="A44" s="351" t="s">
        <v>204</v>
      </c>
      <c r="B44" s="335"/>
      <c r="C44" s="352"/>
      <c r="D44" s="352"/>
      <c r="E44" s="352"/>
      <c r="F44" s="352"/>
      <c r="G44" s="352"/>
      <c r="H44" s="352"/>
      <c r="I44" s="352"/>
      <c r="J44" s="352"/>
      <c r="K44" s="352"/>
      <c r="L44" s="352"/>
      <c r="M44" s="335"/>
      <c r="N44" s="353"/>
      <c r="O44" s="354"/>
      <c r="P44" s="354"/>
      <c r="Q44" s="354"/>
      <c r="R44" s="354"/>
      <c r="S44" s="354"/>
      <c r="T44" s="354"/>
      <c r="U44" s="354"/>
      <c r="V44" s="354"/>
      <c r="W44" s="354"/>
      <c r="X44" s="354"/>
      <c r="Y44" s="354"/>
      <c r="Z44" s="354"/>
      <c r="AA44" s="354"/>
      <c r="AB44" s="354"/>
      <c r="AC44" s="354"/>
      <c r="AD44" s="354"/>
    </row>
    <row r="45" spans="1:30" ht="16.5" x14ac:dyDescent="0.25">
      <c r="A45" s="351" t="s">
        <v>205</v>
      </c>
      <c r="B45" s="335"/>
      <c r="C45" s="356"/>
      <c r="D45" s="356"/>
      <c r="E45" s="356"/>
      <c r="F45" s="356"/>
      <c r="G45" s="356"/>
      <c r="H45" s="356"/>
      <c r="I45" s="356"/>
      <c r="J45" s="356"/>
      <c r="K45" s="356"/>
      <c r="L45" s="356"/>
      <c r="M45" s="334"/>
      <c r="N45" s="353"/>
      <c r="O45" s="335"/>
      <c r="P45" s="335"/>
      <c r="Q45" s="335"/>
      <c r="R45" s="335"/>
      <c r="S45" s="335"/>
      <c r="T45" s="335"/>
      <c r="U45" s="335"/>
      <c r="V45" s="335"/>
      <c r="W45" s="335"/>
      <c r="X45" s="335"/>
      <c r="Y45" s="335"/>
      <c r="Z45" s="335"/>
      <c r="AA45" s="335"/>
      <c r="AB45" s="335"/>
      <c r="AC45" s="335"/>
      <c r="AD45" s="335"/>
    </row>
    <row r="46" spans="1:30" x14ac:dyDescent="0.25">
      <c r="C46" s="372"/>
      <c r="D46" s="372"/>
      <c r="E46" s="372"/>
      <c r="F46" s="372"/>
      <c r="G46" s="372"/>
      <c r="H46" s="372"/>
      <c r="I46" s="372"/>
      <c r="J46" s="372"/>
      <c r="K46" s="372"/>
      <c r="L46" s="372"/>
      <c r="M46" s="48"/>
    </row>
    <row r="48" spans="1:30" x14ac:dyDescent="0.25">
      <c r="C48" s="373"/>
      <c r="D48" s="373"/>
    </row>
    <row r="49" spans="3:4" x14ac:dyDescent="0.25">
      <c r="C49" s="373"/>
      <c r="D49" s="373"/>
    </row>
    <row r="50" spans="3:4" x14ac:dyDescent="0.25">
      <c r="C50" s="373"/>
      <c r="D50" s="373"/>
    </row>
    <row r="51" spans="3:4" x14ac:dyDescent="0.25">
      <c r="C51" s="373"/>
      <c r="D51" s="373"/>
    </row>
    <row r="52" spans="3:4" x14ac:dyDescent="0.25">
      <c r="C52" s="373"/>
      <c r="D52" s="373"/>
    </row>
    <row r="53" spans="3:4" x14ac:dyDescent="0.25">
      <c r="C53" s="373"/>
      <c r="D53" s="373"/>
    </row>
    <row r="54" spans="3:4" x14ac:dyDescent="0.25">
      <c r="C54" s="373"/>
      <c r="D54" s="373"/>
    </row>
    <row r="55" spans="3:4" x14ac:dyDescent="0.25">
      <c r="C55" s="373"/>
      <c r="D55" s="373"/>
    </row>
    <row r="56" spans="3:4" x14ac:dyDescent="0.25">
      <c r="C56" s="373"/>
      <c r="D56" s="373"/>
    </row>
  </sheetData>
  <mergeCells count="10">
    <mergeCell ref="K16:L16"/>
    <mergeCell ref="A6:M6"/>
    <mergeCell ref="A15:A17"/>
    <mergeCell ref="B15:B17"/>
    <mergeCell ref="C15:L15"/>
    <mergeCell ref="M15:M17"/>
    <mergeCell ref="C16:D16"/>
    <mergeCell ref="E16:F16"/>
    <mergeCell ref="G16:H16"/>
    <mergeCell ref="I16:J16"/>
  </mergeCells>
  <pageMargins left="0.70866141732283472" right="0.70866141732283472"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438"/>
  <sheetViews>
    <sheetView view="pageBreakPreview" topLeftCell="A6" zoomScale="60" zoomScaleNormal="60" workbookViewId="0">
      <pane xSplit="3" ySplit="20" topLeftCell="D26" activePane="bottomRight" state="frozen"/>
      <selection activeCell="A6" sqref="A6"/>
      <selection pane="topRight" activeCell="D6" sqref="D6"/>
      <selection pane="bottomLeft" activeCell="A26" sqref="A26"/>
      <selection pane="bottomRight" activeCell="F29" sqref="F29"/>
    </sheetView>
  </sheetViews>
  <sheetFormatPr defaultColWidth="9" defaultRowHeight="15.75" x14ac:dyDescent="0.25"/>
  <cols>
    <col min="1" max="1" width="7.25" style="38" customWidth="1"/>
    <col min="2" max="2" width="63.375" style="242" customWidth="1"/>
    <col min="3" max="3" width="11.375" style="38" customWidth="1"/>
    <col min="4" max="4" width="7.875" style="38" customWidth="1"/>
    <col min="5" max="5" width="9.125" style="38" customWidth="1"/>
    <col min="6" max="6" width="8.5" style="38" customWidth="1"/>
    <col min="7" max="7" width="8.375" style="38" customWidth="1"/>
    <col min="8" max="8" width="8.75" style="38" customWidth="1"/>
    <col min="9" max="9" width="8.875" style="38" customWidth="1"/>
    <col min="10" max="10" width="8.25" style="38" customWidth="1"/>
    <col min="11" max="11" width="10.25" style="38" customWidth="1"/>
    <col min="12" max="12" width="9.625" style="38" customWidth="1"/>
    <col min="13" max="13" width="10.5" style="38" customWidth="1"/>
    <col min="14" max="14" width="8" style="38" customWidth="1"/>
    <col min="15" max="15" width="8.625" style="38" customWidth="1"/>
    <col min="16" max="16" width="8.125" style="38" customWidth="1"/>
    <col min="17" max="17" width="8.25" style="38" customWidth="1"/>
    <col min="18" max="18" width="8.375" style="38" customWidth="1"/>
    <col min="19" max="19" width="8.125" style="38" customWidth="1"/>
    <col min="20" max="20" width="8.25" style="38" customWidth="1"/>
    <col min="21" max="21" width="8.125" style="38" customWidth="1"/>
    <col min="22" max="22" width="8.875" style="38" customWidth="1"/>
    <col min="23" max="23" width="10" style="38" customWidth="1"/>
    <col min="24" max="24" width="7.625" style="38" customWidth="1"/>
    <col min="25" max="25" width="8.375" style="38" customWidth="1"/>
    <col min="26" max="26" width="8.75" style="38" customWidth="1"/>
    <col min="27" max="27" width="9.875" style="38" customWidth="1"/>
    <col min="28" max="28" width="8.125" style="38" customWidth="1"/>
    <col min="29" max="29" width="8.75" style="38" customWidth="1"/>
    <col min="30" max="30" width="7.875" style="38" customWidth="1"/>
    <col min="31" max="31" width="8.625" style="38" customWidth="1"/>
    <col min="32" max="32" width="9.25" style="38" customWidth="1"/>
    <col min="33" max="33" width="9.125" style="38" customWidth="1"/>
    <col min="34" max="34" width="6.75" style="38" customWidth="1"/>
    <col min="35" max="35" width="9.25" style="38" customWidth="1"/>
    <col min="36" max="36" width="8" style="38" customWidth="1"/>
    <col min="37" max="37" width="8.625" style="38" customWidth="1"/>
    <col min="38" max="38" width="6.75" style="38" customWidth="1"/>
    <col min="39" max="39" width="8.875" style="38" customWidth="1"/>
    <col min="40" max="40" width="8.125" style="38" customWidth="1"/>
    <col min="41" max="41" width="8.75" style="38" customWidth="1"/>
    <col min="42" max="42" width="7.25" style="38" customWidth="1"/>
    <col min="43" max="43" width="8.125" style="38" customWidth="1"/>
    <col min="44" max="44" width="15.625" style="38" customWidth="1"/>
    <col min="45" max="16384" width="9" style="38"/>
  </cols>
  <sheetData>
    <row r="1" spans="1:45" s="41" customFormat="1" x14ac:dyDescent="0.25">
      <c r="B1" s="241"/>
      <c r="X1" s="42"/>
      <c r="Y1" s="42"/>
      <c r="AQ1" s="42" t="s">
        <v>440</v>
      </c>
    </row>
    <row r="2" spans="1:45" s="41" customFormat="1" ht="20.25" x14ac:dyDescent="0.3">
      <c r="B2" s="283"/>
      <c r="X2" s="42"/>
      <c r="Y2" s="42"/>
      <c r="AQ2" s="42" t="s">
        <v>1</v>
      </c>
    </row>
    <row r="3" spans="1:45" s="41" customFormat="1" x14ac:dyDescent="0.25">
      <c r="B3" s="241"/>
      <c r="X3" s="42"/>
      <c r="Y3" s="42"/>
      <c r="AQ3" s="42" t="s">
        <v>2</v>
      </c>
    </row>
    <row r="4" spans="1:45" s="41" customFormat="1" x14ac:dyDescent="0.25">
      <c r="B4" s="241"/>
      <c r="X4" s="42"/>
      <c r="Y4" s="42"/>
    </row>
    <row r="5" spans="1:45" s="41" customFormat="1" x14ac:dyDescent="0.25">
      <c r="B5" s="241"/>
      <c r="X5" s="42"/>
      <c r="Y5" s="42"/>
      <c r="AQ5" s="128" t="s">
        <v>5</v>
      </c>
    </row>
    <row r="6" spans="1:45" s="41" customFormat="1" ht="18.75" x14ac:dyDescent="0.3">
      <c r="A6" s="545" t="s">
        <v>240</v>
      </c>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80"/>
      <c r="AO6" s="80"/>
      <c r="AP6" s="80"/>
      <c r="AQ6" s="42" t="s">
        <v>508</v>
      </c>
    </row>
    <row r="7" spans="1:45" s="41" customFormat="1" ht="18.75" customHeight="1" x14ac:dyDescent="0.25">
      <c r="B7" s="241"/>
      <c r="X7" s="42"/>
      <c r="Y7" s="42"/>
      <c r="AQ7" s="42" t="s">
        <v>838</v>
      </c>
    </row>
    <row r="8" spans="1:45" s="41" customFormat="1" ht="18.75" customHeight="1" x14ac:dyDescent="0.3">
      <c r="A8" s="91"/>
      <c r="B8" s="241"/>
      <c r="X8" s="42"/>
      <c r="Y8" s="42"/>
      <c r="AQ8" s="88" t="s">
        <v>502</v>
      </c>
    </row>
    <row r="9" spans="1:45" s="41" customFormat="1" ht="20.25" customHeight="1" x14ac:dyDescent="0.25">
      <c r="B9" s="241"/>
      <c r="X9" s="42"/>
      <c r="Y9" s="42"/>
      <c r="AQ9" s="42" t="s">
        <v>409</v>
      </c>
    </row>
    <row r="10" spans="1:45" s="209" customFormat="1" x14ac:dyDescent="0.25">
      <c r="A10" s="51"/>
      <c r="B10" s="51"/>
      <c r="C10" s="51"/>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row>
    <row r="11" spans="1:45" s="41" customFormat="1" ht="18.75" customHeight="1" x14ac:dyDescent="0.25">
      <c r="B11" s="241"/>
      <c r="X11" s="42"/>
      <c r="Y11" s="42"/>
      <c r="AQ11" s="42"/>
    </row>
    <row r="12" spans="1:45" s="41" customFormat="1" ht="18" customHeight="1" x14ac:dyDescent="0.25">
      <c r="B12" s="241"/>
      <c r="L12" s="104"/>
      <c r="M12" s="104"/>
      <c r="V12" s="104"/>
      <c r="W12" s="104"/>
      <c r="X12" s="42"/>
      <c r="Y12" s="42"/>
      <c r="AF12" s="104"/>
      <c r="AG12" s="104"/>
      <c r="AP12" s="104"/>
      <c r="AQ12" s="104"/>
    </row>
    <row r="13" spans="1:45" s="41" customFormat="1" ht="20.25" customHeight="1" x14ac:dyDescent="0.25">
      <c r="B13" s="241"/>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row>
    <row r="14" spans="1:45" s="41" customFormat="1" ht="15.75" customHeight="1" x14ac:dyDescent="0.25">
      <c r="A14" s="544" t="s">
        <v>8</v>
      </c>
      <c r="B14" s="544" t="s">
        <v>207</v>
      </c>
      <c r="C14" s="546"/>
      <c r="D14" s="549" t="s">
        <v>208</v>
      </c>
      <c r="E14" s="549"/>
      <c r="F14" s="549"/>
      <c r="G14" s="549"/>
      <c r="H14" s="549"/>
      <c r="I14" s="549"/>
      <c r="J14" s="549"/>
      <c r="K14" s="549"/>
      <c r="L14" s="549"/>
      <c r="M14" s="549"/>
      <c r="N14" s="549"/>
      <c r="O14" s="549"/>
      <c r="P14" s="549"/>
      <c r="Q14" s="549"/>
      <c r="R14" s="549"/>
      <c r="S14" s="549"/>
      <c r="T14" s="549"/>
      <c r="U14" s="549"/>
      <c r="V14" s="549"/>
      <c r="W14" s="549"/>
      <c r="X14" s="549" t="s">
        <v>209</v>
      </c>
      <c r="Y14" s="549"/>
      <c r="Z14" s="549"/>
      <c r="AA14" s="549"/>
      <c r="AB14" s="549"/>
      <c r="AC14" s="549"/>
      <c r="AD14" s="549"/>
      <c r="AE14" s="549"/>
      <c r="AF14" s="549"/>
      <c r="AG14" s="549"/>
      <c r="AH14" s="549"/>
      <c r="AI14" s="549"/>
      <c r="AJ14" s="549"/>
      <c r="AK14" s="549"/>
      <c r="AL14" s="549"/>
      <c r="AM14" s="549"/>
      <c r="AN14" s="549"/>
      <c r="AO14" s="549"/>
      <c r="AP14" s="549"/>
      <c r="AQ14" s="549"/>
      <c r="AS14" s="285"/>
    </row>
    <row r="15" spans="1:45" s="41" customFormat="1" ht="15.75" customHeight="1" x14ac:dyDescent="0.25">
      <c r="A15" s="544"/>
      <c r="B15" s="544"/>
      <c r="C15" s="547"/>
      <c r="D15" s="549" t="s">
        <v>168</v>
      </c>
      <c r="E15" s="549"/>
      <c r="F15" s="549"/>
      <c r="G15" s="549"/>
      <c r="H15" s="549"/>
      <c r="I15" s="549"/>
      <c r="J15" s="549"/>
      <c r="K15" s="549"/>
      <c r="L15" s="549"/>
      <c r="M15" s="549"/>
      <c r="N15" s="549" t="s">
        <v>11</v>
      </c>
      <c r="O15" s="549"/>
      <c r="P15" s="549"/>
      <c r="Q15" s="549"/>
      <c r="R15" s="549"/>
      <c r="S15" s="549"/>
      <c r="T15" s="549"/>
      <c r="U15" s="549"/>
      <c r="V15" s="549"/>
      <c r="W15" s="549"/>
      <c r="X15" s="549" t="s">
        <v>168</v>
      </c>
      <c r="Y15" s="549"/>
      <c r="Z15" s="549"/>
      <c r="AA15" s="549"/>
      <c r="AB15" s="549"/>
      <c r="AC15" s="549"/>
      <c r="AD15" s="549"/>
      <c r="AE15" s="549"/>
      <c r="AF15" s="549"/>
      <c r="AG15" s="549"/>
      <c r="AH15" s="549" t="s">
        <v>11</v>
      </c>
      <c r="AI15" s="549"/>
      <c r="AJ15" s="549"/>
      <c r="AK15" s="549"/>
      <c r="AL15" s="549"/>
      <c r="AM15" s="549"/>
      <c r="AN15" s="549"/>
      <c r="AO15" s="549"/>
      <c r="AP15" s="549"/>
      <c r="AQ15" s="549"/>
      <c r="AR15" s="543"/>
      <c r="AS15" s="285"/>
    </row>
    <row r="16" spans="1:45" s="41" customFormat="1" ht="15.75" customHeight="1" x14ac:dyDescent="0.25">
      <c r="A16" s="544"/>
      <c r="B16" s="544"/>
      <c r="C16" s="547"/>
      <c r="D16" s="544" t="s">
        <v>515</v>
      </c>
      <c r="E16" s="544"/>
      <c r="F16" s="544" t="s">
        <v>516</v>
      </c>
      <c r="G16" s="544"/>
      <c r="H16" s="544" t="s">
        <v>517</v>
      </c>
      <c r="I16" s="544"/>
      <c r="J16" s="544" t="s">
        <v>518</v>
      </c>
      <c r="K16" s="544"/>
      <c r="L16" s="544" t="s">
        <v>519</v>
      </c>
      <c r="M16" s="544"/>
      <c r="N16" s="544" t="s">
        <v>515</v>
      </c>
      <c r="O16" s="544"/>
      <c r="P16" s="544" t="s">
        <v>516</v>
      </c>
      <c r="Q16" s="544"/>
      <c r="R16" s="544" t="s">
        <v>517</v>
      </c>
      <c r="S16" s="544"/>
      <c r="T16" s="544" t="s">
        <v>518</v>
      </c>
      <c r="U16" s="544"/>
      <c r="V16" s="544" t="s">
        <v>519</v>
      </c>
      <c r="W16" s="544"/>
      <c r="X16" s="544" t="s">
        <v>515</v>
      </c>
      <c r="Y16" s="544"/>
      <c r="Z16" s="544" t="s">
        <v>516</v>
      </c>
      <c r="AA16" s="544"/>
      <c r="AB16" s="544" t="s">
        <v>517</v>
      </c>
      <c r="AC16" s="544"/>
      <c r="AD16" s="544" t="s">
        <v>518</v>
      </c>
      <c r="AE16" s="544"/>
      <c r="AF16" s="544" t="s">
        <v>519</v>
      </c>
      <c r="AG16" s="544"/>
      <c r="AH16" s="544" t="s">
        <v>515</v>
      </c>
      <c r="AI16" s="544"/>
      <c r="AJ16" s="544" t="s">
        <v>516</v>
      </c>
      <c r="AK16" s="544"/>
      <c r="AL16" s="544" t="s">
        <v>517</v>
      </c>
      <c r="AM16" s="544"/>
      <c r="AN16" s="544" t="s">
        <v>518</v>
      </c>
      <c r="AO16" s="544"/>
      <c r="AP16" s="544" t="s">
        <v>519</v>
      </c>
      <c r="AQ16" s="544"/>
      <c r="AR16" s="543"/>
      <c r="AS16" s="285"/>
    </row>
    <row r="17" spans="1:45" s="41" customFormat="1" ht="15.6" customHeight="1" x14ac:dyDescent="0.25">
      <c r="A17" s="544"/>
      <c r="B17" s="544"/>
      <c r="C17" s="548"/>
      <c r="D17" s="415" t="s">
        <v>210</v>
      </c>
      <c r="E17" s="415" t="s">
        <v>211</v>
      </c>
      <c r="F17" s="415" t="s">
        <v>210</v>
      </c>
      <c r="G17" s="415" t="s">
        <v>211</v>
      </c>
      <c r="H17" s="415" t="s">
        <v>210</v>
      </c>
      <c r="I17" s="415" t="s">
        <v>211</v>
      </c>
      <c r="J17" s="415" t="s">
        <v>210</v>
      </c>
      <c r="K17" s="415" t="s">
        <v>211</v>
      </c>
      <c r="L17" s="415" t="s">
        <v>210</v>
      </c>
      <c r="M17" s="415" t="s">
        <v>211</v>
      </c>
      <c r="N17" s="415" t="s">
        <v>210</v>
      </c>
      <c r="O17" s="415" t="s">
        <v>211</v>
      </c>
      <c r="P17" s="415" t="s">
        <v>210</v>
      </c>
      <c r="Q17" s="415" t="s">
        <v>211</v>
      </c>
      <c r="R17" s="415" t="s">
        <v>210</v>
      </c>
      <c r="S17" s="415" t="s">
        <v>211</v>
      </c>
      <c r="T17" s="415" t="s">
        <v>210</v>
      </c>
      <c r="U17" s="415" t="s">
        <v>211</v>
      </c>
      <c r="V17" s="415" t="s">
        <v>210</v>
      </c>
      <c r="W17" s="415" t="s">
        <v>211</v>
      </c>
      <c r="X17" s="415" t="s">
        <v>210</v>
      </c>
      <c r="Y17" s="415" t="s">
        <v>211</v>
      </c>
      <c r="Z17" s="415" t="s">
        <v>210</v>
      </c>
      <c r="AA17" s="415" t="s">
        <v>211</v>
      </c>
      <c r="AB17" s="415" t="s">
        <v>210</v>
      </c>
      <c r="AC17" s="415" t="s">
        <v>211</v>
      </c>
      <c r="AD17" s="415" t="s">
        <v>210</v>
      </c>
      <c r="AE17" s="415" t="s">
        <v>211</v>
      </c>
      <c r="AF17" s="415" t="s">
        <v>210</v>
      </c>
      <c r="AG17" s="415" t="s">
        <v>211</v>
      </c>
      <c r="AH17" s="415" t="s">
        <v>210</v>
      </c>
      <c r="AI17" s="415" t="s">
        <v>211</v>
      </c>
      <c r="AJ17" s="415" t="s">
        <v>210</v>
      </c>
      <c r="AK17" s="415" t="s">
        <v>211</v>
      </c>
      <c r="AL17" s="415" t="s">
        <v>210</v>
      </c>
      <c r="AM17" s="415" t="s">
        <v>211</v>
      </c>
      <c r="AN17" s="415" t="s">
        <v>210</v>
      </c>
      <c r="AO17" s="415" t="s">
        <v>211</v>
      </c>
      <c r="AP17" s="415" t="s">
        <v>210</v>
      </c>
      <c r="AQ17" s="415" t="s">
        <v>211</v>
      </c>
      <c r="AR17" s="543"/>
      <c r="AS17" s="285"/>
    </row>
    <row r="18" spans="1:45" x14ac:dyDescent="0.25">
      <c r="A18" s="44">
        <v>1</v>
      </c>
      <c r="B18" s="256">
        <v>2</v>
      </c>
      <c r="C18" s="45">
        <v>3</v>
      </c>
      <c r="D18" s="105">
        <v>4</v>
      </c>
      <c r="E18" s="105">
        <v>5</v>
      </c>
      <c r="F18" s="105">
        <v>6</v>
      </c>
      <c r="G18" s="105">
        <v>7</v>
      </c>
      <c r="H18" s="485">
        <v>8</v>
      </c>
      <c r="I18" s="105">
        <v>9</v>
      </c>
      <c r="J18" s="105">
        <v>10</v>
      </c>
      <c r="K18" s="105">
        <v>11</v>
      </c>
      <c r="L18" s="105">
        <v>12</v>
      </c>
      <c r="M18" s="105">
        <v>13</v>
      </c>
      <c r="N18" s="105">
        <v>14</v>
      </c>
      <c r="O18" s="105">
        <v>15</v>
      </c>
      <c r="P18" s="485">
        <v>16</v>
      </c>
      <c r="Q18" s="105">
        <v>17</v>
      </c>
      <c r="R18" s="105">
        <v>18</v>
      </c>
      <c r="S18" s="105">
        <v>19</v>
      </c>
      <c r="T18" s="105">
        <v>20</v>
      </c>
      <c r="U18" s="105">
        <v>21</v>
      </c>
      <c r="V18" s="105">
        <v>22</v>
      </c>
      <c r="W18" s="105">
        <v>23</v>
      </c>
      <c r="X18" s="105">
        <v>24</v>
      </c>
      <c r="Y18" s="105">
        <v>25</v>
      </c>
      <c r="Z18" s="105">
        <v>26</v>
      </c>
      <c r="AA18" s="105">
        <v>27</v>
      </c>
      <c r="AB18" s="105">
        <v>28</v>
      </c>
      <c r="AC18" s="105">
        <v>29</v>
      </c>
      <c r="AD18" s="105">
        <v>30</v>
      </c>
      <c r="AE18" s="105">
        <v>31</v>
      </c>
      <c r="AF18" s="105">
        <v>32</v>
      </c>
      <c r="AG18" s="105">
        <v>33</v>
      </c>
      <c r="AH18" s="105">
        <v>34</v>
      </c>
      <c r="AI18" s="105">
        <v>35</v>
      </c>
      <c r="AJ18" s="105">
        <v>36</v>
      </c>
      <c r="AK18" s="105">
        <v>37</v>
      </c>
      <c r="AL18" s="105">
        <v>38</v>
      </c>
      <c r="AM18" s="105">
        <v>39</v>
      </c>
      <c r="AN18" s="105">
        <v>40</v>
      </c>
      <c r="AO18" s="105">
        <v>41</v>
      </c>
      <c r="AP18" s="105">
        <v>42</v>
      </c>
      <c r="AQ18" s="105">
        <v>43</v>
      </c>
      <c r="AS18" s="486"/>
    </row>
    <row r="19" spans="1:45" s="208" customFormat="1" x14ac:dyDescent="0.25">
      <c r="A19" s="207">
        <v>0</v>
      </c>
      <c r="B19" s="96" t="s">
        <v>380</v>
      </c>
      <c r="C19" s="96" t="s">
        <v>411</v>
      </c>
      <c r="D19" s="427">
        <v>3.3959999999999999</v>
      </c>
      <c r="E19" s="427">
        <v>43.299000000000007</v>
      </c>
      <c r="F19" s="427">
        <v>2.4640000000000004</v>
      </c>
      <c r="G19" s="427">
        <v>39.281999999999996</v>
      </c>
      <c r="H19" s="427">
        <v>7.39</v>
      </c>
      <c r="I19" s="427">
        <v>7.1970000000000001</v>
      </c>
      <c r="J19" s="427">
        <v>49.862000000000002</v>
      </c>
      <c r="K19" s="427">
        <v>77.858000000000004</v>
      </c>
      <c r="L19" s="427">
        <v>63.112000000000002</v>
      </c>
      <c r="M19" s="427">
        <v>167.63600000000002</v>
      </c>
      <c r="N19" s="427">
        <v>7.234</v>
      </c>
      <c r="O19" s="427">
        <v>70.930000000000007</v>
      </c>
      <c r="P19" s="427">
        <v>4.0730000000000004</v>
      </c>
      <c r="Q19" s="427">
        <v>58.757999999999996</v>
      </c>
      <c r="R19" s="427">
        <v>15.68</v>
      </c>
      <c r="S19" s="427">
        <v>78.668000000000006</v>
      </c>
      <c r="T19" s="427">
        <v>74.431999999999988</v>
      </c>
      <c r="U19" s="427">
        <v>177.01999999999995</v>
      </c>
      <c r="V19" s="427">
        <v>101.41899999999998</v>
      </c>
      <c r="W19" s="427">
        <v>385.37599999999998</v>
      </c>
      <c r="X19" s="428">
        <v>0.79</v>
      </c>
      <c r="Y19" s="428">
        <v>19</v>
      </c>
      <c r="Z19" s="428">
        <v>0.623</v>
      </c>
      <c r="AA19" s="428">
        <v>21.140999999999998</v>
      </c>
      <c r="AB19" s="428">
        <v>6.3</v>
      </c>
      <c r="AC19" s="428">
        <v>0</v>
      </c>
      <c r="AD19" s="428">
        <v>41.119</v>
      </c>
      <c r="AE19" s="428">
        <v>26.551000000000002</v>
      </c>
      <c r="AF19" s="428">
        <v>48.832000000000001</v>
      </c>
      <c r="AG19" s="428">
        <v>66.692000000000007</v>
      </c>
      <c r="AH19" s="428">
        <v>0.44</v>
      </c>
      <c r="AI19" s="428">
        <v>13.087</v>
      </c>
      <c r="AJ19" s="428">
        <v>0.41000000000000003</v>
      </c>
      <c r="AK19" s="428">
        <v>15.151</v>
      </c>
      <c r="AL19" s="428">
        <v>7.3699999999999992</v>
      </c>
      <c r="AM19" s="428">
        <v>8.8580000000000005</v>
      </c>
      <c r="AN19" s="428">
        <v>38.32</v>
      </c>
      <c r="AO19" s="428">
        <v>14.262</v>
      </c>
      <c r="AP19" s="428">
        <v>46.54</v>
      </c>
      <c r="AQ19" s="428">
        <v>51.358000000000004</v>
      </c>
      <c r="AS19" s="487"/>
    </row>
    <row r="20" spans="1:45" s="208" customFormat="1" x14ac:dyDescent="0.25">
      <c r="A20" s="207"/>
      <c r="B20" s="96" t="s">
        <v>497</v>
      </c>
      <c r="C20" s="96" t="s">
        <v>388</v>
      </c>
      <c r="D20" s="427">
        <v>0.4</v>
      </c>
      <c r="E20" s="427">
        <v>6.2</v>
      </c>
      <c r="F20" s="427">
        <v>0.25</v>
      </c>
      <c r="G20" s="427">
        <v>4.3</v>
      </c>
      <c r="H20" s="427">
        <v>0.8</v>
      </c>
      <c r="I20" s="427">
        <v>5.5</v>
      </c>
      <c r="J20" s="427">
        <v>7.55</v>
      </c>
      <c r="K20" s="427">
        <v>22</v>
      </c>
      <c r="L20" s="427">
        <v>9</v>
      </c>
      <c r="M20" s="427">
        <v>38</v>
      </c>
      <c r="N20" s="427">
        <v>2.8129999999999997</v>
      </c>
      <c r="O20" s="427">
        <v>29.729999999999997</v>
      </c>
      <c r="P20" s="427">
        <v>1.6830000000000001</v>
      </c>
      <c r="Q20" s="427">
        <v>18.385999999999999</v>
      </c>
      <c r="R20" s="427">
        <v>2.972</v>
      </c>
      <c r="S20" s="427">
        <v>24.998000000000005</v>
      </c>
      <c r="T20" s="427">
        <v>9.0950000000000006</v>
      </c>
      <c r="U20" s="427">
        <v>66.450999999999979</v>
      </c>
      <c r="V20" s="427">
        <v>16.563000000000002</v>
      </c>
      <c r="W20" s="427">
        <v>139.565</v>
      </c>
      <c r="X20" s="428">
        <v>0</v>
      </c>
      <c r="Y20" s="428">
        <v>0</v>
      </c>
      <c r="Z20" s="428">
        <v>0</v>
      </c>
      <c r="AA20" s="428">
        <v>0</v>
      </c>
      <c r="AB20" s="428">
        <v>0</v>
      </c>
      <c r="AC20" s="428">
        <v>0</v>
      </c>
      <c r="AD20" s="428">
        <v>0.4</v>
      </c>
      <c r="AE20" s="428">
        <v>5</v>
      </c>
      <c r="AF20" s="428">
        <v>0.4</v>
      </c>
      <c r="AG20" s="428">
        <v>5</v>
      </c>
      <c r="AH20" s="428">
        <v>0</v>
      </c>
      <c r="AI20" s="428">
        <v>0</v>
      </c>
      <c r="AJ20" s="428">
        <v>0</v>
      </c>
      <c r="AK20" s="428">
        <v>0</v>
      </c>
      <c r="AL20" s="428">
        <v>0</v>
      </c>
      <c r="AM20" s="428">
        <v>0</v>
      </c>
      <c r="AN20" s="428">
        <v>0</v>
      </c>
      <c r="AO20" s="428">
        <v>0</v>
      </c>
      <c r="AP20" s="428">
        <v>0</v>
      </c>
      <c r="AQ20" s="428">
        <v>0</v>
      </c>
      <c r="AS20" s="487"/>
    </row>
    <row r="21" spans="1:45" s="208" customFormat="1" x14ac:dyDescent="0.25">
      <c r="A21" s="207"/>
      <c r="B21" s="96" t="s">
        <v>498</v>
      </c>
      <c r="C21" s="96" t="s">
        <v>389</v>
      </c>
      <c r="D21" s="427">
        <v>0.35</v>
      </c>
      <c r="E21" s="427">
        <v>2.02</v>
      </c>
      <c r="F21" s="427">
        <v>0.373</v>
      </c>
      <c r="G21" s="427">
        <v>6.4930000000000003</v>
      </c>
      <c r="H21" s="427">
        <v>0.09</v>
      </c>
      <c r="I21" s="427">
        <v>0.497</v>
      </c>
      <c r="J21" s="427">
        <v>2.379</v>
      </c>
      <c r="K21" s="427">
        <v>35.870000000000005</v>
      </c>
      <c r="L21" s="427">
        <v>3.1920000000000002</v>
      </c>
      <c r="M21" s="427">
        <v>44.879999999999995</v>
      </c>
      <c r="N21" s="427">
        <v>0.35</v>
      </c>
      <c r="O21" s="427">
        <v>2.02</v>
      </c>
      <c r="P21" s="427">
        <v>0.373</v>
      </c>
      <c r="Q21" s="427">
        <v>6.4930000000000003</v>
      </c>
      <c r="R21" s="427">
        <v>0.32500000000000001</v>
      </c>
      <c r="S21" s="427">
        <v>4.6890000000000001</v>
      </c>
      <c r="T21" s="427">
        <v>2.6259999999999999</v>
      </c>
      <c r="U21" s="427">
        <v>31.905999999999999</v>
      </c>
      <c r="V21" s="427">
        <v>3.6740000000000004</v>
      </c>
      <c r="W21" s="427">
        <v>45.108000000000004</v>
      </c>
      <c r="X21" s="428">
        <v>0.35</v>
      </c>
      <c r="Y21" s="428">
        <v>0</v>
      </c>
      <c r="Z21" s="428">
        <v>0.21299999999999999</v>
      </c>
      <c r="AA21" s="428">
        <v>5.99</v>
      </c>
      <c r="AB21" s="428">
        <v>0</v>
      </c>
      <c r="AC21" s="428">
        <v>0</v>
      </c>
      <c r="AD21" s="428">
        <v>1.579</v>
      </c>
      <c r="AE21" s="428">
        <v>3.1110000000000002</v>
      </c>
      <c r="AF21" s="428">
        <v>2.1419999999999999</v>
      </c>
      <c r="AG21" s="428">
        <v>9.1009999999999991</v>
      </c>
      <c r="AH21" s="428">
        <v>0</v>
      </c>
      <c r="AI21" s="428">
        <v>0</v>
      </c>
      <c r="AJ21" s="428">
        <v>0</v>
      </c>
      <c r="AK21" s="428">
        <v>0</v>
      </c>
      <c r="AL21" s="428">
        <v>0</v>
      </c>
      <c r="AM21" s="428">
        <v>0</v>
      </c>
      <c r="AN21" s="428">
        <v>0</v>
      </c>
      <c r="AO21" s="428">
        <v>0</v>
      </c>
      <c r="AP21" s="428">
        <v>0</v>
      </c>
      <c r="AQ21" s="428">
        <v>0</v>
      </c>
    </row>
    <row r="22" spans="1:45" s="208" customFormat="1" x14ac:dyDescent="0.25">
      <c r="A22" s="207"/>
      <c r="B22" s="96" t="s">
        <v>499</v>
      </c>
      <c r="C22" s="96" t="s">
        <v>390</v>
      </c>
      <c r="D22" s="427">
        <v>0</v>
      </c>
      <c r="E22" s="427">
        <v>0</v>
      </c>
      <c r="F22" s="427">
        <v>0</v>
      </c>
      <c r="G22" s="427">
        <v>0</v>
      </c>
      <c r="H22" s="427">
        <v>0</v>
      </c>
      <c r="I22" s="427">
        <v>0</v>
      </c>
      <c r="J22" s="427">
        <v>0</v>
      </c>
      <c r="K22" s="427">
        <v>0</v>
      </c>
      <c r="L22" s="427">
        <v>0</v>
      </c>
      <c r="M22" s="427">
        <v>0</v>
      </c>
      <c r="N22" s="427">
        <v>0.8</v>
      </c>
      <c r="O22" s="427">
        <v>1.667</v>
      </c>
      <c r="P22" s="427">
        <v>0</v>
      </c>
      <c r="Q22" s="427">
        <v>1.9900000000000002</v>
      </c>
      <c r="R22" s="427">
        <v>7.5000000000000011E-2</v>
      </c>
      <c r="S22" s="427">
        <v>6.5910000000000002</v>
      </c>
      <c r="T22" s="427">
        <v>2.5000000000000001E-2</v>
      </c>
      <c r="U22" s="427">
        <v>7.2779999999999987</v>
      </c>
      <c r="V22" s="427">
        <v>0.90000000000000013</v>
      </c>
      <c r="W22" s="427">
        <v>17.526000000000003</v>
      </c>
      <c r="X22" s="428">
        <v>0</v>
      </c>
      <c r="Y22" s="428">
        <v>0</v>
      </c>
      <c r="Z22" s="428">
        <v>0</v>
      </c>
      <c r="AA22" s="428">
        <v>0</v>
      </c>
      <c r="AB22" s="428">
        <v>0</v>
      </c>
      <c r="AC22" s="428">
        <v>0</v>
      </c>
      <c r="AD22" s="428">
        <v>0</v>
      </c>
      <c r="AE22" s="428">
        <v>0</v>
      </c>
      <c r="AF22" s="428">
        <v>0</v>
      </c>
      <c r="AG22" s="428">
        <v>0</v>
      </c>
      <c r="AH22" s="428">
        <v>0</v>
      </c>
      <c r="AI22" s="428">
        <v>0</v>
      </c>
      <c r="AJ22" s="428">
        <v>0</v>
      </c>
      <c r="AK22" s="428">
        <v>0</v>
      </c>
      <c r="AL22" s="428">
        <v>0</v>
      </c>
      <c r="AM22" s="428">
        <v>0</v>
      </c>
      <c r="AN22" s="428">
        <v>0</v>
      </c>
      <c r="AO22" s="428">
        <v>0</v>
      </c>
      <c r="AP22" s="428">
        <v>0</v>
      </c>
      <c r="AQ22" s="428">
        <v>0</v>
      </c>
    </row>
    <row r="23" spans="1:45" s="208" customFormat="1" x14ac:dyDescent="0.25">
      <c r="A23" s="207"/>
      <c r="B23" s="96" t="s">
        <v>500</v>
      </c>
      <c r="C23" s="96" t="s">
        <v>385</v>
      </c>
      <c r="D23" s="427">
        <v>2.6459999999999999</v>
      </c>
      <c r="E23" s="427">
        <v>35.079000000000001</v>
      </c>
      <c r="F23" s="427">
        <v>1.841</v>
      </c>
      <c r="G23" s="427">
        <v>28.489000000000001</v>
      </c>
      <c r="H23" s="427">
        <v>6.5</v>
      </c>
      <c r="I23" s="427">
        <v>1.2</v>
      </c>
      <c r="J23" s="427">
        <v>39.932999999999993</v>
      </c>
      <c r="K23" s="427">
        <v>19.988</v>
      </c>
      <c r="L23" s="427">
        <v>50.919999999999995</v>
      </c>
      <c r="M23" s="427">
        <v>84.755999999999986</v>
      </c>
      <c r="N23" s="427">
        <v>3.2709999999999999</v>
      </c>
      <c r="O23" s="427">
        <v>37.513000000000005</v>
      </c>
      <c r="P23" s="427">
        <v>2.0169999999999999</v>
      </c>
      <c r="Q23" s="427">
        <v>31.889000000000003</v>
      </c>
      <c r="R23" s="427">
        <v>12.308</v>
      </c>
      <c r="S23" s="427">
        <v>42.390000000000008</v>
      </c>
      <c r="T23" s="427">
        <v>62.686</v>
      </c>
      <c r="U23" s="427">
        <v>71.384999999999991</v>
      </c>
      <c r="V23" s="427">
        <v>80.281999999999982</v>
      </c>
      <c r="W23" s="427">
        <v>183.17700000000005</v>
      </c>
      <c r="X23" s="427">
        <v>0.44</v>
      </c>
      <c r="Y23" s="427">
        <v>19</v>
      </c>
      <c r="Z23" s="427">
        <v>0.41000000000000003</v>
      </c>
      <c r="AA23" s="427">
        <v>15.151</v>
      </c>
      <c r="AB23" s="427">
        <v>6.3</v>
      </c>
      <c r="AC23" s="427">
        <v>0</v>
      </c>
      <c r="AD23" s="427">
        <v>39.139999999999993</v>
      </c>
      <c r="AE23" s="427">
        <v>18.440000000000001</v>
      </c>
      <c r="AF23" s="427">
        <v>46.289999999999992</v>
      </c>
      <c r="AG23" s="427">
        <v>52.591000000000001</v>
      </c>
      <c r="AH23" s="427">
        <v>0.44</v>
      </c>
      <c r="AI23" s="427">
        <v>13.087</v>
      </c>
      <c r="AJ23" s="427">
        <v>0.41000000000000003</v>
      </c>
      <c r="AK23" s="427">
        <v>15.151</v>
      </c>
      <c r="AL23" s="427">
        <v>7.37</v>
      </c>
      <c r="AM23" s="427">
        <v>8.8580000000000005</v>
      </c>
      <c r="AN23" s="427">
        <v>38.32</v>
      </c>
      <c r="AO23" s="428">
        <v>14.262</v>
      </c>
      <c r="AP23" s="428">
        <v>46.54</v>
      </c>
      <c r="AQ23" s="428">
        <v>51.358000000000004</v>
      </c>
    </row>
    <row r="24" spans="1:45" s="208" customFormat="1" x14ac:dyDescent="0.25">
      <c r="A24" s="207"/>
      <c r="B24" s="96" t="s">
        <v>922</v>
      </c>
      <c r="C24" s="96" t="s">
        <v>923</v>
      </c>
      <c r="D24" s="427">
        <v>0</v>
      </c>
      <c r="E24" s="427">
        <v>0</v>
      </c>
      <c r="F24" s="427">
        <v>0</v>
      </c>
      <c r="G24" s="427">
        <v>0</v>
      </c>
      <c r="H24" s="427">
        <v>0</v>
      </c>
      <c r="I24" s="427">
        <v>0</v>
      </c>
      <c r="J24" s="427">
        <v>0</v>
      </c>
      <c r="K24" s="427">
        <v>0</v>
      </c>
      <c r="L24" s="427">
        <v>0</v>
      </c>
      <c r="M24" s="427">
        <v>0</v>
      </c>
      <c r="N24" s="427">
        <v>0</v>
      </c>
      <c r="O24" s="427">
        <v>0</v>
      </c>
      <c r="P24" s="427">
        <v>0</v>
      </c>
      <c r="Q24" s="427">
        <v>0</v>
      </c>
      <c r="R24" s="427">
        <v>0</v>
      </c>
      <c r="S24" s="427">
        <v>0</v>
      </c>
      <c r="T24" s="427">
        <v>0</v>
      </c>
      <c r="U24" s="427">
        <v>0</v>
      </c>
      <c r="V24" s="427">
        <v>0</v>
      </c>
      <c r="W24" s="427">
        <v>0</v>
      </c>
      <c r="X24" s="427">
        <v>0</v>
      </c>
      <c r="Y24" s="427">
        <v>0</v>
      </c>
      <c r="Z24" s="427">
        <v>0</v>
      </c>
      <c r="AA24" s="427">
        <v>0</v>
      </c>
      <c r="AB24" s="427">
        <v>0</v>
      </c>
      <c r="AC24" s="427">
        <v>0</v>
      </c>
      <c r="AD24" s="427">
        <v>0</v>
      </c>
      <c r="AE24" s="427">
        <v>0</v>
      </c>
      <c r="AF24" s="427">
        <v>0</v>
      </c>
      <c r="AG24" s="427">
        <v>0</v>
      </c>
      <c r="AH24" s="427">
        <v>0</v>
      </c>
      <c r="AI24" s="427">
        <v>0</v>
      </c>
      <c r="AJ24" s="427">
        <v>0</v>
      </c>
      <c r="AK24" s="427">
        <v>0</v>
      </c>
      <c r="AL24" s="427">
        <v>0</v>
      </c>
      <c r="AM24" s="427">
        <v>0</v>
      </c>
      <c r="AN24" s="427">
        <v>0</v>
      </c>
      <c r="AO24" s="428">
        <v>0</v>
      </c>
      <c r="AP24" s="428">
        <v>0</v>
      </c>
      <c r="AQ24" s="428">
        <v>0</v>
      </c>
    </row>
    <row r="25" spans="1:45" s="208" customFormat="1" x14ac:dyDescent="0.25">
      <c r="A25" s="207"/>
      <c r="B25" s="96" t="s">
        <v>501</v>
      </c>
      <c r="C25" s="96" t="s">
        <v>391</v>
      </c>
      <c r="D25" s="427">
        <v>0</v>
      </c>
      <c r="E25" s="427">
        <v>0</v>
      </c>
      <c r="F25" s="427">
        <v>0</v>
      </c>
      <c r="G25" s="427">
        <v>0</v>
      </c>
      <c r="H25" s="427">
        <v>0</v>
      </c>
      <c r="I25" s="427">
        <v>0</v>
      </c>
      <c r="J25" s="427">
        <v>0</v>
      </c>
      <c r="K25" s="427">
        <v>0</v>
      </c>
      <c r="L25" s="427">
        <v>0</v>
      </c>
      <c r="M25" s="427">
        <v>0</v>
      </c>
      <c r="N25" s="427">
        <v>0</v>
      </c>
      <c r="O25" s="427">
        <v>0</v>
      </c>
      <c r="P25" s="427">
        <v>0</v>
      </c>
      <c r="Q25" s="427">
        <v>0</v>
      </c>
      <c r="R25" s="427">
        <v>0</v>
      </c>
      <c r="S25" s="427">
        <v>0</v>
      </c>
      <c r="T25" s="427">
        <v>0</v>
      </c>
      <c r="U25" s="427">
        <v>0</v>
      </c>
      <c r="V25" s="427">
        <v>0</v>
      </c>
      <c r="W25" s="427">
        <v>0</v>
      </c>
      <c r="X25" s="427">
        <v>0</v>
      </c>
      <c r="Y25" s="427">
        <v>0</v>
      </c>
      <c r="Z25" s="427">
        <v>0</v>
      </c>
      <c r="AA25" s="427">
        <v>0</v>
      </c>
      <c r="AB25" s="427">
        <v>0</v>
      </c>
      <c r="AC25" s="427">
        <v>0</v>
      </c>
      <c r="AD25" s="427">
        <v>0</v>
      </c>
      <c r="AE25" s="427">
        <v>0</v>
      </c>
      <c r="AF25" s="427">
        <v>0</v>
      </c>
      <c r="AG25" s="427">
        <v>0</v>
      </c>
      <c r="AH25" s="427">
        <v>0</v>
      </c>
      <c r="AI25" s="427">
        <v>0</v>
      </c>
      <c r="AJ25" s="427">
        <v>0</v>
      </c>
      <c r="AK25" s="427">
        <v>0</v>
      </c>
      <c r="AL25" s="427">
        <v>0</v>
      </c>
      <c r="AM25" s="427">
        <v>0</v>
      </c>
      <c r="AN25" s="427"/>
      <c r="AO25" s="428"/>
      <c r="AP25" s="428">
        <v>0</v>
      </c>
      <c r="AQ25" s="428">
        <v>0</v>
      </c>
    </row>
    <row r="26" spans="1:45" x14ac:dyDescent="0.25">
      <c r="A26" s="274">
        <v>1</v>
      </c>
      <c r="B26" s="275" t="s">
        <v>115</v>
      </c>
      <c r="C26" s="274"/>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row>
    <row r="27" spans="1:45" x14ac:dyDescent="0.25">
      <c r="A27" s="274" t="s">
        <v>15</v>
      </c>
      <c r="B27" s="275" t="s">
        <v>382</v>
      </c>
      <c r="C27" s="274"/>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row>
    <row r="28" spans="1:45" x14ac:dyDescent="0.25">
      <c r="A28" s="274" t="s">
        <v>172</v>
      </c>
      <c r="B28" s="275" t="s">
        <v>460</v>
      </c>
      <c r="C28" s="274"/>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row>
    <row r="29" spans="1:45" x14ac:dyDescent="0.25">
      <c r="A29" s="274" t="s">
        <v>17</v>
      </c>
      <c r="B29" s="275" t="s">
        <v>383</v>
      </c>
      <c r="C29" s="274"/>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284"/>
    </row>
    <row r="30" spans="1:45" x14ac:dyDescent="0.25">
      <c r="A30" s="274">
        <v>1</v>
      </c>
      <c r="B30" s="275" t="s">
        <v>451</v>
      </c>
      <c r="C30" s="274"/>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284"/>
    </row>
    <row r="31" spans="1:45" x14ac:dyDescent="0.25">
      <c r="A31" s="274">
        <v>2</v>
      </c>
      <c r="B31" s="275" t="s">
        <v>452</v>
      </c>
      <c r="C31" s="274"/>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284"/>
    </row>
    <row r="32" spans="1:45" x14ac:dyDescent="0.25">
      <c r="A32" s="274">
        <v>3</v>
      </c>
      <c r="B32" s="275" t="s">
        <v>453</v>
      </c>
      <c r="C32" s="274"/>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284"/>
    </row>
    <row r="33" spans="1:44" x14ac:dyDescent="0.25">
      <c r="A33" s="274">
        <v>4</v>
      </c>
      <c r="B33" s="275" t="s">
        <v>454</v>
      </c>
      <c r="C33" s="274"/>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284"/>
    </row>
    <row r="34" spans="1:44" x14ac:dyDescent="0.25">
      <c r="A34" s="274">
        <v>5</v>
      </c>
      <c r="B34" s="275" t="s">
        <v>455</v>
      </c>
      <c r="C34" s="274"/>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284"/>
    </row>
    <row r="35" spans="1:44" x14ac:dyDescent="0.25">
      <c r="A35" s="274">
        <v>6</v>
      </c>
      <c r="B35" s="275" t="s">
        <v>456</v>
      </c>
      <c r="C35" s="274"/>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284"/>
    </row>
    <row r="36" spans="1:44" x14ac:dyDescent="0.25">
      <c r="A36" s="274">
        <v>7</v>
      </c>
      <c r="B36" s="275" t="s">
        <v>457</v>
      </c>
      <c r="C36" s="274"/>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284"/>
    </row>
    <row r="37" spans="1:44" x14ac:dyDescent="0.25">
      <c r="A37" s="274">
        <v>8</v>
      </c>
      <c r="B37" s="275" t="s">
        <v>120</v>
      </c>
      <c r="C37" s="274"/>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284"/>
    </row>
    <row r="38" spans="1:44" x14ac:dyDescent="0.25">
      <c r="A38" s="274">
        <v>9</v>
      </c>
      <c r="B38" s="275" t="s">
        <v>458</v>
      </c>
      <c r="C38" s="274"/>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284"/>
    </row>
    <row r="39" spans="1:44" x14ac:dyDescent="0.25">
      <c r="A39" s="274">
        <v>10</v>
      </c>
      <c r="B39" s="275" t="s">
        <v>459</v>
      </c>
      <c r="C39" s="274"/>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284"/>
    </row>
    <row r="40" spans="1:44" x14ac:dyDescent="0.25">
      <c r="A40" s="274">
        <v>11</v>
      </c>
      <c r="B40" s="275" t="s">
        <v>460</v>
      </c>
      <c r="C40" s="274"/>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284"/>
    </row>
    <row r="41" spans="1:44" x14ac:dyDescent="0.25">
      <c r="A41" s="274">
        <v>2</v>
      </c>
      <c r="B41" s="275" t="s">
        <v>481</v>
      </c>
      <c r="C41" s="274"/>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284"/>
    </row>
    <row r="42" spans="1:44" x14ac:dyDescent="0.25">
      <c r="A42" s="274" t="s">
        <v>50</v>
      </c>
      <c r="B42" s="275" t="s">
        <v>382</v>
      </c>
      <c r="C42" s="274"/>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284"/>
    </row>
    <row r="43" spans="1:44" x14ac:dyDescent="0.25">
      <c r="A43" s="274">
        <v>1</v>
      </c>
      <c r="B43" s="275" t="s">
        <v>451</v>
      </c>
      <c r="C43" s="274"/>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284"/>
    </row>
    <row r="44" spans="1:44" x14ac:dyDescent="0.25">
      <c r="A44" s="274">
        <v>2</v>
      </c>
      <c r="B44" s="275" t="s">
        <v>452</v>
      </c>
      <c r="C44" s="274"/>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284"/>
    </row>
    <row r="45" spans="1:44" x14ac:dyDescent="0.25">
      <c r="A45" s="274">
        <v>3</v>
      </c>
      <c r="B45" s="275" t="s">
        <v>453</v>
      </c>
      <c r="C45" s="274"/>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284"/>
    </row>
    <row r="46" spans="1:44" x14ac:dyDescent="0.25">
      <c r="A46" s="274">
        <v>4</v>
      </c>
      <c r="B46" s="275" t="s">
        <v>454</v>
      </c>
      <c r="C46" s="274"/>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284"/>
    </row>
    <row r="47" spans="1:44" x14ac:dyDescent="0.25">
      <c r="A47" s="274">
        <v>5</v>
      </c>
      <c r="B47" s="275" t="s">
        <v>455</v>
      </c>
      <c r="C47" s="274"/>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284"/>
    </row>
    <row r="48" spans="1:44" x14ac:dyDescent="0.25">
      <c r="A48" s="274">
        <v>6</v>
      </c>
      <c r="B48" s="275" t="s">
        <v>456</v>
      </c>
      <c r="C48" s="274"/>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284"/>
    </row>
    <row r="49" spans="1:44" x14ac:dyDescent="0.25">
      <c r="A49" s="274">
        <v>7</v>
      </c>
      <c r="B49" s="275" t="s">
        <v>457</v>
      </c>
      <c r="C49" s="274"/>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284"/>
    </row>
    <row r="50" spans="1:44" x14ac:dyDescent="0.25">
      <c r="A50" s="274">
        <v>8</v>
      </c>
      <c r="B50" s="275" t="s">
        <v>120</v>
      </c>
      <c r="C50" s="274"/>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284"/>
    </row>
    <row r="51" spans="1:44" x14ac:dyDescent="0.25">
      <c r="A51" s="274">
        <v>9</v>
      </c>
      <c r="B51" s="275" t="s">
        <v>458</v>
      </c>
      <c r="C51" s="274"/>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3"/>
      <c r="AR51" s="284"/>
    </row>
    <row r="52" spans="1:44" x14ac:dyDescent="0.25">
      <c r="A52" s="274">
        <v>10</v>
      </c>
      <c r="B52" s="275" t="s">
        <v>459</v>
      </c>
      <c r="C52" s="274"/>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284"/>
    </row>
    <row r="53" spans="1:44" x14ac:dyDescent="0.25">
      <c r="A53" s="274">
        <v>11</v>
      </c>
      <c r="B53" s="275" t="s">
        <v>460</v>
      </c>
      <c r="C53" s="274"/>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284"/>
    </row>
    <row r="54" spans="1:44" x14ac:dyDescent="0.25">
      <c r="A54" s="274">
        <v>12</v>
      </c>
      <c r="B54" s="275" t="s">
        <v>121</v>
      </c>
      <c r="C54" s="274"/>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284"/>
    </row>
    <row r="55" spans="1:44" x14ac:dyDescent="0.25">
      <c r="A55" s="274" t="s">
        <v>119</v>
      </c>
      <c r="B55" s="275" t="s">
        <v>383</v>
      </c>
      <c r="C55" s="274"/>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284"/>
    </row>
    <row r="56" spans="1:44" x14ac:dyDescent="0.25">
      <c r="A56" s="274">
        <v>1</v>
      </c>
      <c r="B56" s="275" t="s">
        <v>451</v>
      </c>
      <c r="C56" s="274"/>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284"/>
    </row>
    <row r="57" spans="1:44" x14ac:dyDescent="0.25">
      <c r="A57" s="274">
        <v>2</v>
      </c>
      <c r="B57" s="275" t="s">
        <v>452</v>
      </c>
      <c r="C57" s="274"/>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284"/>
    </row>
    <row r="58" spans="1:44" x14ac:dyDescent="0.25">
      <c r="A58" s="274">
        <v>3</v>
      </c>
      <c r="B58" s="275" t="s">
        <v>453</v>
      </c>
      <c r="C58" s="274"/>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284"/>
    </row>
    <row r="59" spans="1:44" x14ac:dyDescent="0.25">
      <c r="A59" s="274">
        <v>4</v>
      </c>
      <c r="B59" s="275" t="s">
        <v>454</v>
      </c>
      <c r="C59" s="274"/>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284"/>
    </row>
    <row r="60" spans="1:44" x14ac:dyDescent="0.25">
      <c r="A60" s="274">
        <v>5</v>
      </c>
      <c r="B60" s="275" t="s">
        <v>455</v>
      </c>
      <c r="C60" s="274"/>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284"/>
    </row>
    <row r="61" spans="1:44" x14ac:dyDescent="0.25">
      <c r="A61" s="274">
        <v>6</v>
      </c>
      <c r="B61" s="275" t="s">
        <v>456</v>
      </c>
      <c r="C61" s="274"/>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284"/>
    </row>
    <row r="62" spans="1:44" x14ac:dyDescent="0.25">
      <c r="A62" s="274">
        <v>7</v>
      </c>
      <c r="B62" s="275" t="s">
        <v>457</v>
      </c>
      <c r="C62" s="274"/>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284"/>
    </row>
    <row r="63" spans="1:44" x14ac:dyDescent="0.25">
      <c r="A63" s="274">
        <v>8</v>
      </c>
      <c r="B63" s="275" t="s">
        <v>120</v>
      </c>
      <c r="C63" s="274"/>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284"/>
    </row>
    <row r="64" spans="1:44" x14ac:dyDescent="0.25">
      <c r="A64" s="274">
        <v>9</v>
      </c>
      <c r="B64" s="275" t="s">
        <v>458</v>
      </c>
      <c r="C64" s="274"/>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284"/>
    </row>
    <row r="65" spans="1:44" x14ac:dyDescent="0.25">
      <c r="A65" s="274">
        <v>10</v>
      </c>
      <c r="B65" s="275" t="s">
        <v>459</v>
      </c>
      <c r="C65" s="274"/>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284"/>
    </row>
    <row r="66" spans="1:44" x14ac:dyDescent="0.25">
      <c r="A66" s="274">
        <v>11</v>
      </c>
      <c r="B66" s="275" t="s">
        <v>460</v>
      </c>
      <c r="C66" s="274"/>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284"/>
    </row>
    <row r="67" spans="1:44" x14ac:dyDescent="0.25">
      <c r="A67" s="274">
        <v>12</v>
      </c>
      <c r="B67" s="275" t="s">
        <v>121</v>
      </c>
      <c r="C67" s="274"/>
      <c r="D67" s="513"/>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284"/>
    </row>
    <row r="68" spans="1:44" x14ac:dyDescent="0.25">
      <c r="A68" s="274">
        <v>3</v>
      </c>
      <c r="B68" s="275" t="s">
        <v>118</v>
      </c>
      <c r="C68" s="274">
        <v>1</v>
      </c>
      <c r="D68" s="513">
        <v>0</v>
      </c>
      <c r="E68" s="513">
        <v>4.9770000000000003</v>
      </c>
      <c r="F68" s="513">
        <v>0</v>
      </c>
      <c r="G68" s="513">
        <v>0.25900000000000001</v>
      </c>
      <c r="H68" s="513">
        <v>6.3</v>
      </c>
      <c r="I68" s="513">
        <v>0</v>
      </c>
      <c r="J68" s="513">
        <v>37.799999999999997</v>
      </c>
      <c r="K68" s="513">
        <v>7.3810000000000002</v>
      </c>
      <c r="L68" s="513">
        <v>44.099999999999994</v>
      </c>
      <c r="M68" s="513">
        <v>12.617000000000001</v>
      </c>
      <c r="N68" s="513">
        <v>0</v>
      </c>
      <c r="O68" s="513">
        <v>5.077</v>
      </c>
      <c r="P68" s="513">
        <v>0</v>
      </c>
      <c r="Q68" s="513">
        <v>0.25900000000000001</v>
      </c>
      <c r="R68" s="513">
        <v>6.3</v>
      </c>
      <c r="S68" s="513">
        <v>0</v>
      </c>
      <c r="T68" s="513">
        <v>57.8</v>
      </c>
      <c r="U68" s="513">
        <v>12.147</v>
      </c>
      <c r="V68" s="513">
        <v>64.099999999999994</v>
      </c>
      <c r="W68" s="513">
        <v>17.483000000000001</v>
      </c>
      <c r="X68" s="513">
        <v>0</v>
      </c>
      <c r="Y68" s="513">
        <v>4.9770000000000003</v>
      </c>
      <c r="Z68" s="513">
        <v>0</v>
      </c>
      <c r="AA68" s="513">
        <v>0.25900000000000001</v>
      </c>
      <c r="AB68" s="513">
        <v>6.3</v>
      </c>
      <c r="AC68" s="513">
        <v>0</v>
      </c>
      <c r="AD68" s="513">
        <v>37.799999999999997</v>
      </c>
      <c r="AE68" s="513">
        <v>6.0810000000000004</v>
      </c>
      <c r="AF68" s="513">
        <v>44.099999999999994</v>
      </c>
      <c r="AG68" s="513">
        <v>11.317</v>
      </c>
      <c r="AH68" s="513">
        <v>0</v>
      </c>
      <c r="AI68" s="513">
        <v>0.1</v>
      </c>
      <c r="AJ68" s="513">
        <v>0</v>
      </c>
      <c r="AK68" s="513">
        <v>0</v>
      </c>
      <c r="AL68" s="513">
        <v>6.3</v>
      </c>
      <c r="AM68" s="513">
        <v>0</v>
      </c>
      <c r="AN68" s="513"/>
      <c r="AO68" s="513"/>
      <c r="AP68" s="513">
        <v>44.099999999999994</v>
      </c>
      <c r="AQ68" s="513">
        <v>4.375</v>
      </c>
      <c r="AR68" s="284"/>
    </row>
    <row r="69" spans="1:44" x14ac:dyDescent="0.25">
      <c r="A69" s="274" t="s">
        <v>461</v>
      </c>
      <c r="B69" s="275" t="s">
        <v>462</v>
      </c>
      <c r="C69" s="274">
        <v>1</v>
      </c>
      <c r="D69" s="513">
        <v>0</v>
      </c>
      <c r="E69" s="513">
        <v>4.9770000000000003</v>
      </c>
      <c r="F69" s="513">
        <v>0</v>
      </c>
      <c r="G69" s="513">
        <v>0.25900000000000001</v>
      </c>
      <c r="H69" s="513">
        <v>6.3</v>
      </c>
      <c r="I69" s="513">
        <v>0</v>
      </c>
      <c r="J69" s="513">
        <v>37.799999999999997</v>
      </c>
      <c r="K69" s="513">
        <v>7.3810000000000002</v>
      </c>
      <c r="L69" s="513">
        <v>44.099999999999994</v>
      </c>
      <c r="M69" s="513">
        <v>12.617000000000001</v>
      </c>
      <c r="N69" s="513">
        <v>0</v>
      </c>
      <c r="O69" s="513">
        <v>5.077</v>
      </c>
      <c r="P69" s="513">
        <v>0</v>
      </c>
      <c r="Q69" s="513">
        <v>0.25900000000000001</v>
      </c>
      <c r="R69" s="513">
        <v>6.3</v>
      </c>
      <c r="S69" s="513">
        <v>0</v>
      </c>
      <c r="T69" s="513">
        <v>37.799999999999997</v>
      </c>
      <c r="U69" s="513">
        <v>8.0730000000000004</v>
      </c>
      <c r="V69" s="513">
        <v>44.099999999999994</v>
      </c>
      <c r="W69" s="513">
        <v>13.409000000000001</v>
      </c>
      <c r="X69" s="513">
        <v>0</v>
      </c>
      <c r="Y69" s="513">
        <v>4.9770000000000003</v>
      </c>
      <c r="Z69" s="513">
        <v>0</v>
      </c>
      <c r="AA69" s="513">
        <v>0.25900000000000001</v>
      </c>
      <c r="AB69" s="513">
        <v>6.3</v>
      </c>
      <c r="AC69" s="513">
        <v>0</v>
      </c>
      <c r="AD69" s="513">
        <v>37.799999999999997</v>
      </c>
      <c r="AE69" s="513">
        <v>6.0810000000000004</v>
      </c>
      <c r="AF69" s="513">
        <v>44.099999999999994</v>
      </c>
      <c r="AG69" s="513">
        <v>11.317</v>
      </c>
      <c r="AH69" s="513">
        <v>0</v>
      </c>
      <c r="AI69" s="513">
        <v>0.1</v>
      </c>
      <c r="AJ69" s="513">
        <v>0</v>
      </c>
      <c r="AK69" s="513">
        <v>0</v>
      </c>
      <c r="AL69" s="513">
        <v>6.3</v>
      </c>
      <c r="AM69" s="513">
        <v>0</v>
      </c>
      <c r="AN69" s="513"/>
      <c r="AO69" s="513"/>
      <c r="AP69" s="513">
        <v>44.099999999999994</v>
      </c>
      <c r="AQ69" s="513">
        <v>4.375</v>
      </c>
      <c r="AR69" s="284"/>
    </row>
    <row r="70" spans="1:44" x14ac:dyDescent="0.25">
      <c r="A70" s="274">
        <v>1</v>
      </c>
      <c r="B70" s="275" t="s">
        <v>451</v>
      </c>
      <c r="C70" s="274">
        <v>0</v>
      </c>
      <c r="D70" s="513">
        <v>0</v>
      </c>
      <c r="E70" s="513">
        <v>0</v>
      </c>
      <c r="F70" s="513">
        <v>0</v>
      </c>
      <c r="G70" s="513">
        <v>0</v>
      </c>
      <c r="H70" s="513">
        <v>0</v>
      </c>
      <c r="I70" s="513">
        <v>0</v>
      </c>
      <c r="J70" s="513">
        <v>0</v>
      </c>
      <c r="K70" s="513">
        <v>0</v>
      </c>
      <c r="L70" s="513">
        <v>0</v>
      </c>
      <c r="M70" s="513">
        <v>0</v>
      </c>
      <c r="N70" s="513">
        <v>0</v>
      </c>
      <c r="O70" s="513">
        <v>0</v>
      </c>
      <c r="P70" s="513">
        <v>0</v>
      </c>
      <c r="Q70" s="513">
        <v>0</v>
      </c>
      <c r="R70" s="513">
        <v>0</v>
      </c>
      <c r="S70" s="513">
        <v>0</v>
      </c>
      <c r="T70" s="513">
        <v>0</v>
      </c>
      <c r="U70" s="513">
        <v>0</v>
      </c>
      <c r="V70" s="513">
        <v>0</v>
      </c>
      <c r="W70" s="513">
        <v>0</v>
      </c>
      <c r="X70" s="513">
        <v>0</v>
      </c>
      <c r="Y70" s="513">
        <v>0</v>
      </c>
      <c r="Z70" s="513">
        <v>0</v>
      </c>
      <c r="AA70" s="513">
        <v>0</v>
      </c>
      <c r="AB70" s="513">
        <v>0</v>
      </c>
      <c r="AC70" s="513">
        <v>0</v>
      </c>
      <c r="AD70" s="513">
        <v>0</v>
      </c>
      <c r="AE70" s="513">
        <v>0</v>
      </c>
      <c r="AF70" s="513">
        <v>0</v>
      </c>
      <c r="AG70" s="513">
        <v>0</v>
      </c>
      <c r="AH70" s="513">
        <v>0</v>
      </c>
      <c r="AI70" s="513">
        <v>0</v>
      </c>
      <c r="AJ70" s="513">
        <v>0</v>
      </c>
      <c r="AK70" s="513">
        <v>0</v>
      </c>
      <c r="AL70" s="513">
        <v>0</v>
      </c>
      <c r="AM70" s="513">
        <v>0</v>
      </c>
      <c r="AN70" s="513"/>
      <c r="AO70" s="513"/>
      <c r="AP70" s="513">
        <v>0</v>
      </c>
      <c r="AQ70" s="513">
        <v>0</v>
      </c>
      <c r="AR70" s="284"/>
    </row>
    <row r="71" spans="1:44" x14ac:dyDescent="0.25">
      <c r="A71" s="274">
        <v>2</v>
      </c>
      <c r="B71" s="275" t="s">
        <v>452</v>
      </c>
      <c r="C71" s="274">
        <v>0</v>
      </c>
      <c r="D71" s="513">
        <v>0</v>
      </c>
      <c r="E71" s="513">
        <v>0</v>
      </c>
      <c r="F71" s="513">
        <v>0</v>
      </c>
      <c r="G71" s="513">
        <v>0</v>
      </c>
      <c r="H71" s="513">
        <v>0</v>
      </c>
      <c r="I71" s="513">
        <v>0</v>
      </c>
      <c r="J71" s="513">
        <v>0</v>
      </c>
      <c r="K71" s="513">
        <v>0</v>
      </c>
      <c r="L71" s="513">
        <v>0</v>
      </c>
      <c r="M71" s="513">
        <v>0</v>
      </c>
      <c r="N71" s="513">
        <v>0</v>
      </c>
      <c r="O71" s="513">
        <v>0</v>
      </c>
      <c r="P71" s="513">
        <v>0</v>
      </c>
      <c r="Q71" s="513">
        <v>0</v>
      </c>
      <c r="R71" s="513">
        <v>0</v>
      </c>
      <c r="S71" s="513">
        <v>0</v>
      </c>
      <c r="T71" s="513">
        <v>0</v>
      </c>
      <c r="U71" s="513">
        <v>0</v>
      </c>
      <c r="V71" s="513">
        <v>0</v>
      </c>
      <c r="W71" s="513">
        <v>0</v>
      </c>
      <c r="X71" s="513">
        <v>0</v>
      </c>
      <c r="Y71" s="513">
        <v>0</v>
      </c>
      <c r="Z71" s="513">
        <v>0</v>
      </c>
      <c r="AA71" s="513">
        <v>0</v>
      </c>
      <c r="AB71" s="513">
        <v>0</v>
      </c>
      <c r="AC71" s="513">
        <v>0</v>
      </c>
      <c r="AD71" s="513">
        <v>0</v>
      </c>
      <c r="AE71" s="513">
        <v>0</v>
      </c>
      <c r="AF71" s="513">
        <v>0</v>
      </c>
      <c r="AG71" s="513">
        <v>0</v>
      </c>
      <c r="AH71" s="513">
        <v>0</v>
      </c>
      <c r="AI71" s="513">
        <v>0</v>
      </c>
      <c r="AJ71" s="513">
        <v>0</v>
      </c>
      <c r="AK71" s="513">
        <v>0</v>
      </c>
      <c r="AL71" s="513">
        <v>0</v>
      </c>
      <c r="AM71" s="513">
        <v>0</v>
      </c>
      <c r="AN71" s="513"/>
      <c r="AO71" s="513"/>
      <c r="AP71" s="513">
        <v>0</v>
      </c>
      <c r="AQ71" s="513">
        <v>0</v>
      </c>
      <c r="AR71" s="284"/>
    </row>
    <row r="72" spans="1:44" x14ac:dyDescent="0.25">
      <c r="A72" s="274">
        <v>3</v>
      </c>
      <c r="B72" s="275" t="s">
        <v>453</v>
      </c>
      <c r="C72" s="274">
        <v>0</v>
      </c>
      <c r="D72" s="513">
        <v>0</v>
      </c>
      <c r="E72" s="513">
        <v>0</v>
      </c>
      <c r="F72" s="513">
        <v>0</v>
      </c>
      <c r="G72" s="513">
        <v>0.25900000000000001</v>
      </c>
      <c r="H72" s="513">
        <v>0</v>
      </c>
      <c r="I72" s="513">
        <v>0</v>
      </c>
      <c r="J72" s="513">
        <v>0</v>
      </c>
      <c r="K72" s="513">
        <v>4.4110000000000005</v>
      </c>
      <c r="L72" s="513">
        <v>0</v>
      </c>
      <c r="M72" s="513">
        <v>4.6700000000000008</v>
      </c>
      <c r="N72" s="513">
        <v>0</v>
      </c>
      <c r="O72" s="513">
        <v>0</v>
      </c>
      <c r="P72" s="513">
        <v>0</v>
      </c>
      <c r="Q72" s="513">
        <v>0.25900000000000001</v>
      </c>
      <c r="R72" s="513">
        <v>0</v>
      </c>
      <c r="S72" s="513">
        <v>0</v>
      </c>
      <c r="T72" s="513">
        <v>0</v>
      </c>
      <c r="U72" s="513">
        <v>3.0979999999999999</v>
      </c>
      <c r="V72" s="513">
        <v>0</v>
      </c>
      <c r="W72" s="513">
        <v>3.3569999999999998</v>
      </c>
      <c r="X72" s="513">
        <v>0</v>
      </c>
      <c r="Y72" s="513">
        <v>0</v>
      </c>
      <c r="Z72" s="513">
        <v>0</v>
      </c>
      <c r="AA72" s="513">
        <v>0.25900000000000001</v>
      </c>
      <c r="AB72" s="513">
        <v>0</v>
      </c>
      <c r="AC72" s="513">
        <v>0</v>
      </c>
      <c r="AD72" s="513">
        <v>0</v>
      </c>
      <c r="AE72" s="513">
        <v>3.1110000000000002</v>
      </c>
      <c r="AF72" s="513">
        <v>0</v>
      </c>
      <c r="AG72" s="513">
        <v>3.37</v>
      </c>
      <c r="AH72" s="513">
        <v>0</v>
      </c>
      <c r="AI72" s="513">
        <v>0</v>
      </c>
      <c r="AJ72" s="513">
        <v>0</v>
      </c>
      <c r="AK72" s="513">
        <v>0</v>
      </c>
      <c r="AL72" s="513">
        <v>0</v>
      </c>
      <c r="AM72" s="513">
        <v>0</v>
      </c>
      <c r="AN72" s="513"/>
      <c r="AO72" s="513"/>
      <c r="AP72" s="513">
        <v>0</v>
      </c>
      <c r="AQ72" s="513">
        <v>0</v>
      </c>
      <c r="AR72" s="284"/>
    </row>
    <row r="73" spans="1:44" ht="47.25" x14ac:dyDescent="0.25">
      <c r="A73" s="274">
        <v>0</v>
      </c>
      <c r="B73" s="275" t="s">
        <v>534</v>
      </c>
      <c r="C73" s="274" t="s">
        <v>389</v>
      </c>
      <c r="D73" s="513">
        <v>0</v>
      </c>
      <c r="E73" s="513">
        <v>0</v>
      </c>
      <c r="F73" s="513">
        <v>0</v>
      </c>
      <c r="G73" s="513">
        <v>0.25900000000000001</v>
      </c>
      <c r="H73" s="513">
        <v>0</v>
      </c>
      <c r="I73" s="513">
        <v>0</v>
      </c>
      <c r="J73" s="513">
        <v>0</v>
      </c>
      <c r="K73" s="513">
        <v>2.0110000000000001</v>
      </c>
      <c r="L73" s="513">
        <v>0</v>
      </c>
      <c r="M73" s="513">
        <v>2.27</v>
      </c>
      <c r="N73" s="513">
        <v>0</v>
      </c>
      <c r="O73" s="513">
        <v>0</v>
      </c>
      <c r="P73" s="513">
        <v>0</v>
      </c>
      <c r="Q73" s="513">
        <v>0.25900000000000001</v>
      </c>
      <c r="R73" s="513">
        <v>0</v>
      </c>
      <c r="S73" s="513">
        <v>0</v>
      </c>
      <c r="T73" s="513">
        <v>0</v>
      </c>
      <c r="U73" s="513">
        <v>3.0979999999999999</v>
      </c>
      <c r="V73" s="513">
        <v>0</v>
      </c>
      <c r="W73" s="513">
        <v>3.3569999999999998</v>
      </c>
      <c r="X73" s="513">
        <v>0</v>
      </c>
      <c r="Y73" s="513">
        <v>0</v>
      </c>
      <c r="Z73" s="513">
        <v>0</v>
      </c>
      <c r="AA73" s="513">
        <v>0.25900000000000001</v>
      </c>
      <c r="AB73" s="513">
        <v>0</v>
      </c>
      <c r="AC73" s="513">
        <v>0</v>
      </c>
      <c r="AD73" s="513">
        <v>0</v>
      </c>
      <c r="AE73" s="513">
        <v>2.0110000000000001</v>
      </c>
      <c r="AF73" s="513">
        <v>0</v>
      </c>
      <c r="AG73" s="513">
        <v>2.27</v>
      </c>
      <c r="AH73" s="513">
        <v>0</v>
      </c>
      <c r="AI73" s="513">
        <v>0</v>
      </c>
      <c r="AJ73" s="513">
        <v>0</v>
      </c>
      <c r="AK73" s="513">
        <v>0</v>
      </c>
      <c r="AL73" s="513">
        <v>0</v>
      </c>
      <c r="AM73" s="513">
        <v>0</v>
      </c>
      <c r="AN73" s="513"/>
      <c r="AO73" s="513"/>
      <c r="AP73" s="513">
        <v>0</v>
      </c>
      <c r="AQ73" s="513">
        <v>0</v>
      </c>
      <c r="AR73" s="284"/>
    </row>
    <row r="74" spans="1:44" ht="47.25" x14ac:dyDescent="0.25">
      <c r="A74" s="274">
        <v>0</v>
      </c>
      <c r="B74" s="275" t="s">
        <v>928</v>
      </c>
      <c r="C74" s="274" t="s">
        <v>389</v>
      </c>
      <c r="D74" s="513">
        <v>0</v>
      </c>
      <c r="E74" s="513">
        <v>0</v>
      </c>
      <c r="F74" s="513">
        <v>0</v>
      </c>
      <c r="G74" s="513">
        <v>0</v>
      </c>
      <c r="H74" s="513">
        <v>0</v>
      </c>
      <c r="I74" s="513">
        <v>0</v>
      </c>
      <c r="J74" s="513">
        <v>0</v>
      </c>
      <c r="K74" s="513">
        <v>1.1000000000000001</v>
      </c>
      <c r="L74" s="513">
        <v>0</v>
      </c>
      <c r="M74" s="513">
        <v>1.1000000000000001</v>
      </c>
      <c r="N74" s="513">
        <v>0</v>
      </c>
      <c r="O74" s="513">
        <v>0</v>
      </c>
      <c r="P74" s="513">
        <v>0</v>
      </c>
      <c r="Q74" s="513">
        <v>0</v>
      </c>
      <c r="R74" s="513">
        <v>0</v>
      </c>
      <c r="S74" s="513">
        <v>0</v>
      </c>
      <c r="T74" s="513">
        <v>0</v>
      </c>
      <c r="U74" s="513">
        <v>0</v>
      </c>
      <c r="V74" s="513">
        <v>0</v>
      </c>
      <c r="W74" s="513">
        <v>0</v>
      </c>
      <c r="X74" s="513">
        <v>0</v>
      </c>
      <c r="Y74" s="513">
        <v>0</v>
      </c>
      <c r="Z74" s="513">
        <v>0</v>
      </c>
      <c r="AA74" s="513">
        <v>0</v>
      </c>
      <c r="AB74" s="513">
        <v>0</v>
      </c>
      <c r="AC74" s="513">
        <v>0</v>
      </c>
      <c r="AD74" s="513">
        <v>0</v>
      </c>
      <c r="AE74" s="513">
        <v>1.1000000000000001</v>
      </c>
      <c r="AF74" s="513">
        <v>0</v>
      </c>
      <c r="AG74" s="513">
        <v>1.1000000000000001</v>
      </c>
      <c r="AH74" s="513">
        <v>0</v>
      </c>
      <c r="AI74" s="513">
        <v>0</v>
      </c>
      <c r="AJ74" s="513">
        <v>0</v>
      </c>
      <c r="AK74" s="513">
        <v>0</v>
      </c>
      <c r="AL74" s="513">
        <v>0</v>
      </c>
      <c r="AM74" s="513">
        <v>0</v>
      </c>
      <c r="AN74" s="513"/>
      <c r="AO74" s="513"/>
      <c r="AP74" s="513">
        <v>0</v>
      </c>
      <c r="AQ74" s="513">
        <v>0</v>
      </c>
      <c r="AR74" s="284"/>
    </row>
    <row r="75" spans="1:44" ht="31.5" x14ac:dyDescent="0.25">
      <c r="A75" s="274">
        <v>0</v>
      </c>
      <c r="B75" s="275" t="s">
        <v>503</v>
      </c>
      <c r="C75" s="274" t="s">
        <v>385</v>
      </c>
      <c r="D75" s="513">
        <v>0</v>
      </c>
      <c r="E75" s="513">
        <v>0</v>
      </c>
      <c r="F75" s="513">
        <v>0</v>
      </c>
      <c r="G75" s="513">
        <v>0</v>
      </c>
      <c r="H75" s="513">
        <v>0</v>
      </c>
      <c r="I75" s="513">
        <v>0</v>
      </c>
      <c r="J75" s="513">
        <v>0</v>
      </c>
      <c r="K75" s="513">
        <v>1.3</v>
      </c>
      <c r="L75" s="513">
        <v>0</v>
      </c>
      <c r="M75" s="513">
        <v>1.3</v>
      </c>
      <c r="N75" s="513">
        <v>0</v>
      </c>
      <c r="O75" s="513">
        <v>0</v>
      </c>
      <c r="P75" s="513">
        <v>0</v>
      </c>
      <c r="Q75" s="513">
        <v>0</v>
      </c>
      <c r="R75" s="513">
        <v>0</v>
      </c>
      <c r="S75" s="513">
        <v>0</v>
      </c>
      <c r="T75" s="513">
        <v>0</v>
      </c>
      <c r="U75" s="513">
        <v>0</v>
      </c>
      <c r="V75" s="513">
        <v>0</v>
      </c>
      <c r="W75" s="513">
        <v>0</v>
      </c>
      <c r="X75" s="513">
        <v>0</v>
      </c>
      <c r="Y75" s="513">
        <v>0</v>
      </c>
      <c r="Z75" s="513">
        <v>0</v>
      </c>
      <c r="AA75" s="513">
        <v>0</v>
      </c>
      <c r="AB75" s="513">
        <v>0</v>
      </c>
      <c r="AC75" s="513">
        <v>0</v>
      </c>
      <c r="AD75" s="513">
        <v>0</v>
      </c>
      <c r="AE75" s="513">
        <v>0</v>
      </c>
      <c r="AF75" s="513">
        <v>0</v>
      </c>
      <c r="AG75" s="513">
        <v>0</v>
      </c>
      <c r="AH75" s="513">
        <v>0</v>
      </c>
      <c r="AI75" s="513">
        <v>0</v>
      </c>
      <c r="AJ75" s="513">
        <v>0</v>
      </c>
      <c r="AK75" s="513">
        <v>0</v>
      </c>
      <c r="AL75" s="513">
        <v>0</v>
      </c>
      <c r="AM75" s="513">
        <v>0</v>
      </c>
      <c r="AN75" s="513"/>
      <c r="AO75" s="513"/>
      <c r="AP75" s="513">
        <v>0</v>
      </c>
      <c r="AQ75" s="513">
        <v>0</v>
      </c>
      <c r="AR75" s="284"/>
    </row>
    <row r="76" spans="1:44" x14ac:dyDescent="0.25">
      <c r="A76" s="274">
        <v>4</v>
      </c>
      <c r="B76" s="275" t="s">
        <v>454</v>
      </c>
      <c r="C76" s="274">
        <v>0</v>
      </c>
      <c r="D76" s="513">
        <v>0</v>
      </c>
      <c r="E76" s="513">
        <v>4.9770000000000003</v>
      </c>
      <c r="F76" s="513">
        <v>0</v>
      </c>
      <c r="G76" s="513">
        <v>0</v>
      </c>
      <c r="H76" s="513">
        <v>0</v>
      </c>
      <c r="I76" s="513">
        <v>0</v>
      </c>
      <c r="J76" s="513">
        <v>0</v>
      </c>
      <c r="K76" s="513">
        <v>0</v>
      </c>
      <c r="L76" s="513">
        <v>0</v>
      </c>
      <c r="M76" s="513">
        <v>4.9770000000000003</v>
      </c>
      <c r="N76" s="513">
        <v>0</v>
      </c>
      <c r="O76" s="513">
        <v>4.9770000000000003</v>
      </c>
      <c r="P76" s="513">
        <v>0</v>
      </c>
      <c r="Q76" s="513">
        <v>0</v>
      </c>
      <c r="R76" s="513">
        <v>0</v>
      </c>
      <c r="S76" s="513">
        <v>0</v>
      </c>
      <c r="T76" s="513">
        <v>0</v>
      </c>
      <c r="U76" s="513">
        <v>0.7</v>
      </c>
      <c r="V76" s="513">
        <v>0</v>
      </c>
      <c r="W76" s="513">
        <v>5.6770000000000005</v>
      </c>
      <c r="X76" s="513">
        <v>0</v>
      </c>
      <c r="Y76" s="513">
        <v>4.9770000000000003</v>
      </c>
      <c r="Z76" s="513">
        <v>0</v>
      </c>
      <c r="AA76" s="513">
        <v>0</v>
      </c>
      <c r="AB76" s="513">
        <v>0</v>
      </c>
      <c r="AC76" s="513">
        <v>0</v>
      </c>
      <c r="AD76" s="513">
        <v>0</v>
      </c>
      <c r="AE76" s="513">
        <v>0</v>
      </c>
      <c r="AF76" s="513">
        <v>0</v>
      </c>
      <c r="AG76" s="513">
        <v>4.9770000000000003</v>
      </c>
      <c r="AH76" s="513">
        <v>0</v>
      </c>
      <c r="AI76" s="513">
        <v>0</v>
      </c>
      <c r="AJ76" s="513">
        <v>0</v>
      </c>
      <c r="AK76" s="513">
        <v>0</v>
      </c>
      <c r="AL76" s="513">
        <v>0</v>
      </c>
      <c r="AM76" s="513">
        <v>0</v>
      </c>
      <c r="AN76" s="513"/>
      <c r="AO76" s="513"/>
      <c r="AP76" s="513">
        <v>0</v>
      </c>
      <c r="AQ76" s="513">
        <v>0</v>
      </c>
      <c r="AR76" s="284"/>
    </row>
    <row r="77" spans="1:44" ht="63" x14ac:dyDescent="0.25">
      <c r="A77" s="274">
        <v>0</v>
      </c>
      <c r="B77" s="275" t="s">
        <v>538</v>
      </c>
      <c r="C77" s="274" t="s">
        <v>389</v>
      </c>
      <c r="D77" s="513">
        <v>0</v>
      </c>
      <c r="E77" s="513">
        <v>0</v>
      </c>
      <c r="F77" s="513">
        <v>0</v>
      </c>
      <c r="G77" s="513">
        <v>0</v>
      </c>
      <c r="H77" s="513">
        <v>0</v>
      </c>
      <c r="I77" s="513">
        <v>0</v>
      </c>
      <c r="J77" s="513">
        <v>0</v>
      </c>
      <c r="K77" s="513">
        <v>0</v>
      </c>
      <c r="L77" s="513">
        <v>0</v>
      </c>
      <c r="M77" s="513">
        <v>0</v>
      </c>
      <c r="N77" s="513">
        <v>0</v>
      </c>
      <c r="O77" s="513">
        <v>0</v>
      </c>
      <c r="P77" s="513">
        <v>0</v>
      </c>
      <c r="Q77" s="513">
        <v>0</v>
      </c>
      <c r="R77" s="513">
        <v>0</v>
      </c>
      <c r="S77" s="513">
        <v>0</v>
      </c>
      <c r="T77" s="513">
        <v>0</v>
      </c>
      <c r="U77" s="513">
        <v>0.7</v>
      </c>
      <c r="V77" s="513">
        <v>0</v>
      </c>
      <c r="W77" s="513">
        <v>0.7</v>
      </c>
      <c r="X77" s="513">
        <v>0</v>
      </c>
      <c r="Y77" s="513">
        <v>0</v>
      </c>
      <c r="Z77" s="513">
        <v>0</v>
      </c>
      <c r="AA77" s="513">
        <v>0</v>
      </c>
      <c r="AB77" s="513">
        <v>0</v>
      </c>
      <c r="AC77" s="513">
        <v>0</v>
      </c>
      <c r="AD77" s="513">
        <v>0</v>
      </c>
      <c r="AE77" s="513">
        <v>0</v>
      </c>
      <c r="AF77" s="513">
        <v>0</v>
      </c>
      <c r="AG77" s="513">
        <v>0</v>
      </c>
      <c r="AH77" s="513">
        <v>0</v>
      </c>
      <c r="AI77" s="513">
        <v>0</v>
      </c>
      <c r="AJ77" s="513">
        <v>0</v>
      </c>
      <c r="AK77" s="513">
        <v>0</v>
      </c>
      <c r="AL77" s="513">
        <v>0</v>
      </c>
      <c r="AM77" s="513">
        <v>0</v>
      </c>
      <c r="AN77" s="513"/>
      <c r="AO77" s="513"/>
      <c r="AP77" s="513">
        <v>0</v>
      </c>
      <c r="AQ77" s="513">
        <v>0</v>
      </c>
      <c r="AR77" s="284"/>
    </row>
    <row r="78" spans="1:44" ht="31.5" x14ac:dyDescent="0.25">
      <c r="A78" s="274">
        <v>0</v>
      </c>
      <c r="B78" s="275" t="s">
        <v>609</v>
      </c>
      <c r="C78" s="274" t="s">
        <v>385</v>
      </c>
      <c r="D78" s="513">
        <v>0</v>
      </c>
      <c r="E78" s="513">
        <v>4.9770000000000003</v>
      </c>
      <c r="F78" s="513">
        <v>0</v>
      </c>
      <c r="G78" s="513">
        <v>0</v>
      </c>
      <c r="H78" s="513">
        <v>0</v>
      </c>
      <c r="I78" s="513">
        <v>0</v>
      </c>
      <c r="J78" s="513">
        <v>0</v>
      </c>
      <c r="K78" s="513">
        <v>0</v>
      </c>
      <c r="L78" s="513">
        <v>0</v>
      </c>
      <c r="M78" s="513">
        <v>4.9770000000000003</v>
      </c>
      <c r="N78" s="513">
        <v>0</v>
      </c>
      <c r="O78" s="513">
        <v>4.9770000000000003</v>
      </c>
      <c r="P78" s="513">
        <v>0</v>
      </c>
      <c r="Q78" s="513">
        <v>0</v>
      </c>
      <c r="R78" s="513">
        <v>0</v>
      </c>
      <c r="S78" s="513">
        <v>0</v>
      </c>
      <c r="T78" s="513">
        <v>0</v>
      </c>
      <c r="U78" s="513">
        <v>0</v>
      </c>
      <c r="V78" s="513">
        <v>0</v>
      </c>
      <c r="W78" s="513">
        <v>4.9770000000000003</v>
      </c>
      <c r="X78" s="513">
        <v>0</v>
      </c>
      <c r="Y78" s="513">
        <v>4.9770000000000003</v>
      </c>
      <c r="Z78" s="513">
        <v>0</v>
      </c>
      <c r="AA78" s="513">
        <v>0</v>
      </c>
      <c r="AB78" s="513">
        <v>0</v>
      </c>
      <c r="AC78" s="513">
        <v>0</v>
      </c>
      <c r="AD78" s="513">
        <v>0</v>
      </c>
      <c r="AE78" s="513">
        <v>0</v>
      </c>
      <c r="AF78" s="513">
        <v>0</v>
      </c>
      <c r="AG78" s="513">
        <v>4.9770000000000003</v>
      </c>
      <c r="AH78" s="513">
        <v>0</v>
      </c>
      <c r="AI78" s="513">
        <v>0</v>
      </c>
      <c r="AJ78" s="513">
        <v>0</v>
      </c>
      <c r="AK78" s="513">
        <v>0</v>
      </c>
      <c r="AL78" s="513">
        <v>0</v>
      </c>
      <c r="AM78" s="513">
        <v>0</v>
      </c>
      <c r="AN78" s="513"/>
      <c r="AO78" s="513"/>
      <c r="AP78" s="513">
        <v>0</v>
      </c>
      <c r="AQ78" s="513">
        <v>0</v>
      </c>
      <c r="AR78" s="284"/>
    </row>
    <row r="79" spans="1:44" x14ac:dyDescent="0.25">
      <c r="A79" s="274">
        <v>5</v>
      </c>
      <c r="B79" s="275" t="s">
        <v>455</v>
      </c>
      <c r="C79" s="274">
        <v>0</v>
      </c>
      <c r="D79" s="513">
        <v>0</v>
      </c>
      <c r="E79" s="513">
        <v>0</v>
      </c>
      <c r="F79" s="513">
        <v>0</v>
      </c>
      <c r="G79" s="513">
        <v>0</v>
      </c>
      <c r="H79" s="513">
        <v>0</v>
      </c>
      <c r="I79" s="513">
        <v>0</v>
      </c>
      <c r="J79" s="513">
        <v>0</v>
      </c>
      <c r="K79" s="513">
        <v>0</v>
      </c>
      <c r="L79" s="513">
        <v>0</v>
      </c>
      <c r="M79" s="513">
        <v>0</v>
      </c>
      <c r="N79" s="513">
        <v>0</v>
      </c>
      <c r="O79" s="513">
        <v>0</v>
      </c>
      <c r="P79" s="513">
        <v>0</v>
      </c>
      <c r="Q79" s="513">
        <v>0</v>
      </c>
      <c r="R79" s="513">
        <v>0</v>
      </c>
      <c r="S79" s="513">
        <v>0</v>
      </c>
      <c r="T79" s="513">
        <v>0</v>
      </c>
      <c r="U79" s="513">
        <v>0</v>
      </c>
      <c r="V79" s="513">
        <v>0</v>
      </c>
      <c r="W79" s="513">
        <v>0</v>
      </c>
      <c r="X79" s="513">
        <v>0</v>
      </c>
      <c r="Y79" s="513">
        <v>0</v>
      </c>
      <c r="Z79" s="513">
        <v>0</v>
      </c>
      <c r="AA79" s="513">
        <v>0</v>
      </c>
      <c r="AB79" s="513">
        <v>0</v>
      </c>
      <c r="AC79" s="513">
        <v>0</v>
      </c>
      <c r="AD79" s="513">
        <v>0</v>
      </c>
      <c r="AE79" s="513">
        <v>0</v>
      </c>
      <c r="AF79" s="513">
        <v>0</v>
      </c>
      <c r="AG79" s="513">
        <v>0</v>
      </c>
      <c r="AH79" s="513">
        <v>0</v>
      </c>
      <c r="AI79" s="513">
        <v>0</v>
      </c>
      <c r="AJ79" s="513">
        <v>0</v>
      </c>
      <c r="AK79" s="513">
        <v>0</v>
      </c>
      <c r="AL79" s="513">
        <v>0</v>
      </c>
      <c r="AM79" s="513">
        <v>0</v>
      </c>
      <c r="AN79" s="513"/>
      <c r="AO79" s="513"/>
      <c r="AP79" s="513">
        <v>0</v>
      </c>
      <c r="AQ79" s="513">
        <v>0</v>
      </c>
      <c r="AR79" s="284"/>
    </row>
    <row r="80" spans="1:44" x14ac:dyDescent="0.25">
      <c r="A80" s="274">
        <v>6</v>
      </c>
      <c r="B80" s="275" t="s">
        <v>456</v>
      </c>
      <c r="C80" s="274">
        <v>0</v>
      </c>
      <c r="D80" s="513">
        <v>0</v>
      </c>
      <c r="E80" s="513">
        <v>0</v>
      </c>
      <c r="F80" s="513">
        <v>0</v>
      </c>
      <c r="G80" s="513">
        <v>0</v>
      </c>
      <c r="H80" s="513">
        <v>0</v>
      </c>
      <c r="I80" s="513">
        <v>0</v>
      </c>
      <c r="J80" s="513">
        <v>0</v>
      </c>
      <c r="K80" s="513">
        <v>0</v>
      </c>
      <c r="L80" s="513">
        <v>0</v>
      </c>
      <c r="M80" s="513">
        <v>0</v>
      </c>
      <c r="N80" s="513">
        <v>0</v>
      </c>
      <c r="O80" s="513">
        <v>0</v>
      </c>
      <c r="P80" s="513">
        <v>0</v>
      </c>
      <c r="Q80" s="513">
        <v>0</v>
      </c>
      <c r="R80" s="513">
        <v>0</v>
      </c>
      <c r="S80" s="513">
        <v>0</v>
      </c>
      <c r="T80" s="513">
        <v>0</v>
      </c>
      <c r="U80" s="513">
        <v>0</v>
      </c>
      <c r="V80" s="513">
        <v>0</v>
      </c>
      <c r="W80" s="513">
        <v>0</v>
      </c>
      <c r="X80" s="513">
        <v>0</v>
      </c>
      <c r="Y80" s="513">
        <v>0</v>
      </c>
      <c r="Z80" s="513">
        <v>0</v>
      </c>
      <c r="AA80" s="513">
        <v>0</v>
      </c>
      <c r="AB80" s="513">
        <v>0</v>
      </c>
      <c r="AC80" s="513">
        <v>0</v>
      </c>
      <c r="AD80" s="513">
        <v>0</v>
      </c>
      <c r="AE80" s="513">
        <v>0</v>
      </c>
      <c r="AF80" s="513">
        <v>0</v>
      </c>
      <c r="AG80" s="513">
        <v>0</v>
      </c>
      <c r="AH80" s="513">
        <v>0</v>
      </c>
      <c r="AI80" s="513">
        <v>0</v>
      </c>
      <c r="AJ80" s="513">
        <v>0</v>
      </c>
      <c r="AK80" s="513">
        <v>0</v>
      </c>
      <c r="AL80" s="513">
        <v>0</v>
      </c>
      <c r="AM80" s="513">
        <v>0</v>
      </c>
      <c r="AN80" s="513"/>
      <c r="AO80" s="513"/>
      <c r="AP80" s="513">
        <v>0</v>
      </c>
      <c r="AQ80" s="513">
        <v>0</v>
      </c>
      <c r="AR80" s="284"/>
    </row>
    <row r="81" spans="1:44" x14ac:dyDescent="0.25">
      <c r="A81" s="274">
        <v>7</v>
      </c>
      <c r="B81" s="275" t="s">
        <v>457</v>
      </c>
      <c r="C81" s="274">
        <v>0</v>
      </c>
      <c r="D81" s="513">
        <v>0</v>
      </c>
      <c r="E81" s="513">
        <v>0</v>
      </c>
      <c r="F81" s="513">
        <v>0</v>
      </c>
      <c r="G81" s="513">
        <v>0</v>
      </c>
      <c r="H81" s="513">
        <v>0</v>
      </c>
      <c r="I81" s="513">
        <v>0</v>
      </c>
      <c r="J81" s="513">
        <v>0</v>
      </c>
      <c r="K81" s="513">
        <v>0</v>
      </c>
      <c r="L81" s="513">
        <v>0</v>
      </c>
      <c r="M81" s="513">
        <v>0</v>
      </c>
      <c r="N81" s="513">
        <v>0</v>
      </c>
      <c r="O81" s="513">
        <v>0</v>
      </c>
      <c r="P81" s="513">
        <v>0</v>
      </c>
      <c r="Q81" s="513">
        <v>0</v>
      </c>
      <c r="R81" s="513">
        <v>0</v>
      </c>
      <c r="S81" s="513">
        <v>0</v>
      </c>
      <c r="T81" s="513">
        <v>0</v>
      </c>
      <c r="U81" s="513">
        <v>0</v>
      </c>
      <c r="V81" s="513">
        <v>0</v>
      </c>
      <c r="W81" s="513">
        <v>0</v>
      </c>
      <c r="X81" s="513">
        <v>0</v>
      </c>
      <c r="Y81" s="513">
        <v>0</v>
      </c>
      <c r="Z81" s="513">
        <v>0</v>
      </c>
      <c r="AA81" s="513">
        <v>0</v>
      </c>
      <c r="AB81" s="513">
        <v>0</v>
      </c>
      <c r="AC81" s="513">
        <v>0</v>
      </c>
      <c r="AD81" s="513">
        <v>0</v>
      </c>
      <c r="AE81" s="513">
        <v>0</v>
      </c>
      <c r="AF81" s="513">
        <v>0</v>
      </c>
      <c r="AG81" s="513">
        <v>0</v>
      </c>
      <c r="AH81" s="513">
        <v>0</v>
      </c>
      <c r="AI81" s="513">
        <v>0</v>
      </c>
      <c r="AJ81" s="513">
        <v>0</v>
      </c>
      <c r="AK81" s="513">
        <v>0</v>
      </c>
      <c r="AL81" s="513">
        <v>0</v>
      </c>
      <c r="AM81" s="513">
        <v>0</v>
      </c>
      <c r="AN81" s="513"/>
      <c r="AO81" s="513"/>
      <c r="AP81" s="513">
        <v>0</v>
      </c>
      <c r="AQ81" s="513">
        <v>0</v>
      </c>
      <c r="AR81" s="284"/>
    </row>
    <row r="82" spans="1:44" x14ac:dyDescent="0.25">
      <c r="A82" s="274">
        <v>8</v>
      </c>
      <c r="B82" s="275" t="s">
        <v>120</v>
      </c>
      <c r="C82" s="274">
        <v>0</v>
      </c>
      <c r="D82" s="513">
        <v>0</v>
      </c>
      <c r="E82" s="513">
        <v>0</v>
      </c>
      <c r="F82" s="513">
        <v>0</v>
      </c>
      <c r="G82" s="513">
        <v>0</v>
      </c>
      <c r="H82" s="513">
        <v>0</v>
      </c>
      <c r="I82" s="513">
        <v>0</v>
      </c>
      <c r="J82" s="513">
        <v>0</v>
      </c>
      <c r="K82" s="513">
        <v>0</v>
      </c>
      <c r="L82" s="513">
        <v>0</v>
      </c>
      <c r="M82" s="513">
        <v>0</v>
      </c>
      <c r="N82" s="513">
        <v>0</v>
      </c>
      <c r="O82" s="513">
        <v>0</v>
      </c>
      <c r="P82" s="513">
        <v>0</v>
      </c>
      <c r="Q82" s="513">
        <v>0</v>
      </c>
      <c r="R82" s="513">
        <v>0</v>
      </c>
      <c r="S82" s="513">
        <v>0</v>
      </c>
      <c r="T82" s="513">
        <v>0</v>
      </c>
      <c r="U82" s="513">
        <v>0</v>
      </c>
      <c r="V82" s="513">
        <v>0</v>
      </c>
      <c r="W82" s="513">
        <v>0</v>
      </c>
      <c r="X82" s="513">
        <v>0</v>
      </c>
      <c r="Y82" s="513">
        <v>0</v>
      </c>
      <c r="Z82" s="513">
        <v>0</v>
      </c>
      <c r="AA82" s="513">
        <v>0</v>
      </c>
      <c r="AB82" s="513">
        <v>0</v>
      </c>
      <c r="AC82" s="513">
        <v>0</v>
      </c>
      <c r="AD82" s="513">
        <v>0</v>
      </c>
      <c r="AE82" s="513">
        <v>0</v>
      </c>
      <c r="AF82" s="513">
        <v>0</v>
      </c>
      <c r="AG82" s="513">
        <v>0</v>
      </c>
      <c r="AH82" s="513">
        <v>0</v>
      </c>
      <c r="AI82" s="513">
        <v>0</v>
      </c>
      <c r="AJ82" s="513">
        <v>0</v>
      </c>
      <c r="AK82" s="513">
        <v>0</v>
      </c>
      <c r="AL82" s="513">
        <v>0</v>
      </c>
      <c r="AM82" s="513">
        <v>0</v>
      </c>
      <c r="AN82" s="513"/>
      <c r="AO82" s="513"/>
      <c r="AP82" s="513">
        <v>0</v>
      </c>
      <c r="AQ82" s="513">
        <v>0</v>
      </c>
      <c r="AR82" s="284"/>
    </row>
    <row r="83" spans="1:44" x14ac:dyDescent="0.25">
      <c r="A83" s="274">
        <v>9</v>
      </c>
      <c r="B83" s="275" t="s">
        <v>458</v>
      </c>
      <c r="C83" s="274">
        <v>0</v>
      </c>
      <c r="D83" s="513">
        <v>0</v>
      </c>
      <c r="E83" s="513">
        <v>0</v>
      </c>
      <c r="F83" s="513">
        <v>0</v>
      </c>
      <c r="G83" s="513">
        <v>0</v>
      </c>
      <c r="H83" s="513">
        <v>0</v>
      </c>
      <c r="I83" s="513">
        <v>0</v>
      </c>
      <c r="J83" s="513">
        <v>0</v>
      </c>
      <c r="K83" s="513">
        <v>0</v>
      </c>
      <c r="L83" s="513">
        <v>0</v>
      </c>
      <c r="M83" s="513">
        <v>0</v>
      </c>
      <c r="N83" s="513">
        <v>0</v>
      </c>
      <c r="O83" s="513">
        <v>0</v>
      </c>
      <c r="P83" s="513">
        <v>0</v>
      </c>
      <c r="Q83" s="513">
        <v>0</v>
      </c>
      <c r="R83" s="513">
        <v>0</v>
      </c>
      <c r="S83" s="513">
        <v>0</v>
      </c>
      <c r="T83" s="513">
        <v>0</v>
      </c>
      <c r="U83" s="513">
        <v>0</v>
      </c>
      <c r="V83" s="513">
        <v>0</v>
      </c>
      <c r="W83" s="513">
        <v>0</v>
      </c>
      <c r="X83" s="513">
        <v>0</v>
      </c>
      <c r="Y83" s="513">
        <v>0</v>
      </c>
      <c r="Z83" s="513">
        <v>0</v>
      </c>
      <c r="AA83" s="513">
        <v>0</v>
      </c>
      <c r="AB83" s="513">
        <v>0</v>
      </c>
      <c r="AC83" s="513">
        <v>0</v>
      </c>
      <c r="AD83" s="513">
        <v>0</v>
      </c>
      <c r="AE83" s="513">
        <v>0</v>
      </c>
      <c r="AF83" s="513">
        <v>0</v>
      </c>
      <c r="AG83" s="513">
        <v>0</v>
      </c>
      <c r="AH83" s="513">
        <v>0</v>
      </c>
      <c r="AI83" s="513">
        <v>0</v>
      </c>
      <c r="AJ83" s="513">
        <v>0</v>
      </c>
      <c r="AK83" s="513">
        <v>0</v>
      </c>
      <c r="AL83" s="513">
        <v>0</v>
      </c>
      <c r="AM83" s="513">
        <v>0</v>
      </c>
      <c r="AN83" s="513"/>
      <c r="AO83" s="513"/>
      <c r="AP83" s="513">
        <v>0</v>
      </c>
      <c r="AQ83" s="513">
        <v>0</v>
      </c>
      <c r="AR83" s="284"/>
    </row>
    <row r="84" spans="1:44" x14ac:dyDescent="0.25">
      <c r="A84" s="274">
        <v>10</v>
      </c>
      <c r="B84" s="275" t="s">
        <v>459</v>
      </c>
      <c r="C84" s="274">
        <v>0</v>
      </c>
      <c r="D84" s="513">
        <v>0</v>
      </c>
      <c r="E84" s="513">
        <v>0</v>
      </c>
      <c r="F84" s="513">
        <v>0</v>
      </c>
      <c r="G84" s="513">
        <v>0</v>
      </c>
      <c r="H84" s="513">
        <v>0</v>
      </c>
      <c r="I84" s="513">
        <v>0</v>
      </c>
      <c r="J84" s="513">
        <v>0</v>
      </c>
      <c r="K84" s="513">
        <v>0</v>
      </c>
      <c r="L84" s="513">
        <v>0</v>
      </c>
      <c r="M84" s="513">
        <v>0</v>
      </c>
      <c r="N84" s="513">
        <v>0</v>
      </c>
      <c r="O84" s="513">
        <v>0</v>
      </c>
      <c r="P84" s="513">
        <v>0</v>
      </c>
      <c r="Q84" s="513">
        <v>0</v>
      </c>
      <c r="R84" s="513">
        <v>0</v>
      </c>
      <c r="S84" s="513">
        <v>0</v>
      </c>
      <c r="T84" s="513">
        <v>0</v>
      </c>
      <c r="U84" s="513">
        <v>0</v>
      </c>
      <c r="V84" s="513">
        <v>0</v>
      </c>
      <c r="W84" s="513">
        <v>0</v>
      </c>
      <c r="X84" s="513">
        <v>0</v>
      </c>
      <c r="Y84" s="513">
        <v>0</v>
      </c>
      <c r="Z84" s="513">
        <v>0</v>
      </c>
      <c r="AA84" s="513">
        <v>0</v>
      </c>
      <c r="AB84" s="513">
        <v>0</v>
      </c>
      <c r="AC84" s="513">
        <v>0</v>
      </c>
      <c r="AD84" s="513">
        <v>0</v>
      </c>
      <c r="AE84" s="513">
        <v>0</v>
      </c>
      <c r="AF84" s="513">
        <v>0</v>
      </c>
      <c r="AG84" s="513">
        <v>0</v>
      </c>
      <c r="AH84" s="513">
        <v>0</v>
      </c>
      <c r="AI84" s="513">
        <v>0</v>
      </c>
      <c r="AJ84" s="513">
        <v>0</v>
      </c>
      <c r="AK84" s="513">
        <v>0</v>
      </c>
      <c r="AL84" s="513">
        <v>0</v>
      </c>
      <c r="AM84" s="513">
        <v>0</v>
      </c>
      <c r="AN84" s="513"/>
      <c r="AO84" s="513"/>
      <c r="AP84" s="513">
        <v>0</v>
      </c>
      <c r="AQ84" s="513">
        <v>0</v>
      </c>
      <c r="AR84" s="284"/>
    </row>
    <row r="85" spans="1:44" x14ac:dyDescent="0.25">
      <c r="A85" s="274">
        <v>11</v>
      </c>
      <c r="B85" s="275" t="s">
        <v>460</v>
      </c>
      <c r="C85" s="274">
        <v>0</v>
      </c>
      <c r="D85" s="513">
        <v>0</v>
      </c>
      <c r="E85" s="513">
        <v>0</v>
      </c>
      <c r="F85" s="513">
        <v>0</v>
      </c>
      <c r="G85" s="513">
        <v>0</v>
      </c>
      <c r="H85" s="513">
        <v>6.3</v>
      </c>
      <c r="I85" s="513">
        <v>0</v>
      </c>
      <c r="J85" s="513">
        <v>12.6</v>
      </c>
      <c r="K85" s="513">
        <v>2.97</v>
      </c>
      <c r="L85" s="513">
        <v>18.899999999999999</v>
      </c>
      <c r="M85" s="513">
        <v>2.97</v>
      </c>
      <c r="N85" s="513">
        <v>0</v>
      </c>
      <c r="O85" s="513">
        <v>0.1</v>
      </c>
      <c r="P85" s="513">
        <v>0</v>
      </c>
      <c r="Q85" s="513">
        <v>0</v>
      </c>
      <c r="R85" s="513">
        <v>6.3</v>
      </c>
      <c r="S85" s="513">
        <v>0</v>
      </c>
      <c r="T85" s="513">
        <v>12.6</v>
      </c>
      <c r="U85" s="513">
        <v>4.2750000000000004</v>
      </c>
      <c r="V85" s="513">
        <v>18.899999999999999</v>
      </c>
      <c r="W85" s="513">
        <v>4.375</v>
      </c>
      <c r="X85" s="513">
        <v>0</v>
      </c>
      <c r="Y85" s="513">
        <v>0</v>
      </c>
      <c r="Z85" s="513">
        <v>0</v>
      </c>
      <c r="AA85" s="513">
        <v>0</v>
      </c>
      <c r="AB85" s="513">
        <v>6.3</v>
      </c>
      <c r="AC85" s="513">
        <v>0</v>
      </c>
      <c r="AD85" s="513">
        <v>12.6</v>
      </c>
      <c r="AE85" s="513">
        <v>2.97</v>
      </c>
      <c r="AF85" s="513">
        <v>18.899999999999999</v>
      </c>
      <c r="AG85" s="513">
        <v>2.97</v>
      </c>
      <c r="AH85" s="513">
        <v>0</v>
      </c>
      <c r="AI85" s="513">
        <v>0.1</v>
      </c>
      <c r="AJ85" s="513">
        <v>0</v>
      </c>
      <c r="AK85" s="513">
        <v>0</v>
      </c>
      <c r="AL85" s="513">
        <v>6.3</v>
      </c>
      <c r="AM85" s="513">
        <v>0</v>
      </c>
      <c r="AN85" s="513"/>
      <c r="AO85" s="513"/>
      <c r="AP85" s="513">
        <v>18.899999999999999</v>
      </c>
      <c r="AQ85" s="513">
        <v>4.375</v>
      </c>
      <c r="AR85" s="284"/>
    </row>
    <row r="86" spans="1:44" ht="47.25" x14ac:dyDescent="0.25">
      <c r="A86" s="274">
        <v>0</v>
      </c>
      <c r="B86" s="275" t="s">
        <v>575</v>
      </c>
      <c r="C86" s="274" t="s">
        <v>385</v>
      </c>
      <c r="D86" s="513">
        <v>0</v>
      </c>
      <c r="E86" s="513">
        <v>0</v>
      </c>
      <c r="F86" s="513">
        <v>0</v>
      </c>
      <c r="G86" s="513">
        <v>0</v>
      </c>
      <c r="H86" s="513">
        <v>0</v>
      </c>
      <c r="I86" s="513">
        <v>0</v>
      </c>
      <c r="J86" s="513">
        <v>0</v>
      </c>
      <c r="K86" s="513">
        <v>0</v>
      </c>
      <c r="L86" s="513">
        <v>0</v>
      </c>
      <c r="M86" s="513">
        <v>0</v>
      </c>
      <c r="N86" s="513">
        <v>0</v>
      </c>
      <c r="O86" s="513">
        <v>0.1</v>
      </c>
      <c r="P86" s="513">
        <v>0</v>
      </c>
      <c r="Q86" s="513">
        <v>0</v>
      </c>
      <c r="R86" s="513">
        <v>0</v>
      </c>
      <c r="S86" s="513">
        <v>0</v>
      </c>
      <c r="T86" s="513">
        <v>0</v>
      </c>
      <c r="U86" s="513">
        <v>0</v>
      </c>
      <c r="V86" s="513">
        <v>0</v>
      </c>
      <c r="W86" s="513">
        <v>0.1</v>
      </c>
      <c r="X86" s="513">
        <v>0</v>
      </c>
      <c r="Y86" s="513">
        <v>0</v>
      </c>
      <c r="Z86" s="513">
        <v>0</v>
      </c>
      <c r="AA86" s="513">
        <v>0</v>
      </c>
      <c r="AB86" s="513">
        <v>0</v>
      </c>
      <c r="AC86" s="513">
        <v>0</v>
      </c>
      <c r="AD86" s="513">
        <v>0</v>
      </c>
      <c r="AE86" s="513">
        <v>0</v>
      </c>
      <c r="AF86" s="513">
        <v>0</v>
      </c>
      <c r="AG86" s="513">
        <v>0</v>
      </c>
      <c r="AH86" s="513">
        <v>0</v>
      </c>
      <c r="AI86" s="513">
        <v>0.1</v>
      </c>
      <c r="AJ86" s="513">
        <v>0</v>
      </c>
      <c r="AK86" s="513">
        <v>0</v>
      </c>
      <c r="AL86" s="513">
        <v>0</v>
      </c>
      <c r="AM86" s="513">
        <v>0</v>
      </c>
      <c r="AN86" s="513"/>
      <c r="AO86" s="513"/>
      <c r="AP86" s="513">
        <v>0</v>
      </c>
      <c r="AQ86" s="513">
        <v>0.1</v>
      </c>
      <c r="AR86" s="284"/>
    </row>
    <row r="87" spans="1:44" ht="47.25" x14ac:dyDescent="0.25">
      <c r="A87" s="274">
        <v>0</v>
      </c>
      <c r="B87" s="275" t="s">
        <v>416</v>
      </c>
      <c r="C87" s="274" t="s">
        <v>385</v>
      </c>
      <c r="D87" s="513">
        <v>0</v>
      </c>
      <c r="E87" s="513">
        <v>0</v>
      </c>
      <c r="F87" s="513">
        <v>0</v>
      </c>
      <c r="G87" s="513">
        <v>0</v>
      </c>
      <c r="H87" s="513">
        <v>0</v>
      </c>
      <c r="I87" s="513">
        <v>0</v>
      </c>
      <c r="J87" s="513">
        <v>12.6</v>
      </c>
      <c r="K87" s="513">
        <v>2.97</v>
      </c>
      <c r="L87" s="513">
        <v>12.6</v>
      </c>
      <c r="M87" s="513">
        <v>2.97</v>
      </c>
      <c r="N87" s="513">
        <v>0</v>
      </c>
      <c r="O87" s="513">
        <v>0</v>
      </c>
      <c r="P87" s="513">
        <v>0</v>
      </c>
      <c r="Q87" s="513">
        <v>0</v>
      </c>
      <c r="R87" s="513">
        <v>0</v>
      </c>
      <c r="S87" s="513">
        <v>0</v>
      </c>
      <c r="T87" s="513">
        <v>12.6</v>
      </c>
      <c r="U87" s="513">
        <v>4.2750000000000004</v>
      </c>
      <c r="V87" s="513">
        <v>12.6</v>
      </c>
      <c r="W87" s="513">
        <v>4.2750000000000004</v>
      </c>
      <c r="X87" s="513">
        <v>0</v>
      </c>
      <c r="Y87" s="513">
        <v>0</v>
      </c>
      <c r="Z87" s="513">
        <v>0</v>
      </c>
      <c r="AA87" s="513">
        <v>0</v>
      </c>
      <c r="AB87" s="513">
        <v>0</v>
      </c>
      <c r="AC87" s="513">
        <v>0</v>
      </c>
      <c r="AD87" s="513">
        <v>12.6</v>
      </c>
      <c r="AE87" s="513">
        <v>2.97</v>
      </c>
      <c r="AF87" s="513">
        <v>12.6</v>
      </c>
      <c r="AG87" s="513">
        <v>2.97</v>
      </c>
      <c r="AH87" s="513">
        <v>0</v>
      </c>
      <c r="AI87" s="513">
        <v>0</v>
      </c>
      <c r="AJ87" s="513">
        <v>0</v>
      </c>
      <c r="AK87" s="513">
        <v>0</v>
      </c>
      <c r="AL87" s="513">
        <v>0</v>
      </c>
      <c r="AM87" s="513">
        <v>0</v>
      </c>
      <c r="AN87" s="513"/>
      <c r="AO87" s="513"/>
      <c r="AP87" s="513">
        <v>12.6</v>
      </c>
      <c r="AQ87" s="513">
        <v>4.2750000000000004</v>
      </c>
      <c r="AR87" s="284"/>
    </row>
    <row r="88" spans="1:44" ht="78.75" x14ac:dyDescent="0.25">
      <c r="A88" s="274">
        <v>0</v>
      </c>
      <c r="B88" s="275" t="s">
        <v>597</v>
      </c>
      <c r="C88" s="274" t="s">
        <v>385</v>
      </c>
      <c r="D88" s="513">
        <v>0</v>
      </c>
      <c r="E88" s="513">
        <v>0</v>
      </c>
      <c r="F88" s="513">
        <v>0</v>
      </c>
      <c r="G88" s="513">
        <v>0</v>
      </c>
      <c r="H88" s="513">
        <v>6.3</v>
      </c>
      <c r="I88" s="513">
        <v>0</v>
      </c>
      <c r="J88" s="513">
        <v>0</v>
      </c>
      <c r="K88" s="513">
        <v>0</v>
      </c>
      <c r="L88" s="513">
        <v>6.3</v>
      </c>
      <c r="M88" s="513">
        <v>0</v>
      </c>
      <c r="N88" s="513">
        <v>0</v>
      </c>
      <c r="O88" s="513">
        <v>0</v>
      </c>
      <c r="P88" s="513">
        <v>0</v>
      </c>
      <c r="Q88" s="513">
        <v>0</v>
      </c>
      <c r="R88" s="513">
        <v>6.3</v>
      </c>
      <c r="S88" s="513">
        <v>0</v>
      </c>
      <c r="T88" s="513">
        <v>0</v>
      </c>
      <c r="U88" s="513">
        <v>0</v>
      </c>
      <c r="V88" s="513">
        <v>6.3</v>
      </c>
      <c r="W88" s="513">
        <v>0</v>
      </c>
      <c r="X88" s="513">
        <v>0</v>
      </c>
      <c r="Y88" s="513">
        <v>0</v>
      </c>
      <c r="Z88" s="513">
        <v>0</v>
      </c>
      <c r="AA88" s="513">
        <v>0</v>
      </c>
      <c r="AB88" s="513">
        <v>6.3</v>
      </c>
      <c r="AC88" s="513">
        <v>0</v>
      </c>
      <c r="AD88" s="513">
        <v>0</v>
      </c>
      <c r="AE88" s="513">
        <v>0</v>
      </c>
      <c r="AF88" s="513">
        <v>6.3</v>
      </c>
      <c r="AG88" s="513">
        <v>0</v>
      </c>
      <c r="AH88" s="513">
        <v>0</v>
      </c>
      <c r="AI88" s="513">
        <v>0</v>
      </c>
      <c r="AJ88" s="513">
        <v>0</v>
      </c>
      <c r="AK88" s="513">
        <v>0</v>
      </c>
      <c r="AL88" s="513">
        <v>6.3</v>
      </c>
      <c r="AM88" s="513">
        <v>0</v>
      </c>
      <c r="AN88" s="513"/>
      <c r="AO88" s="513"/>
      <c r="AP88" s="513">
        <v>6.3</v>
      </c>
      <c r="AQ88" s="513">
        <v>0</v>
      </c>
      <c r="AR88" s="284"/>
    </row>
    <row r="89" spans="1:44" x14ac:dyDescent="0.25">
      <c r="A89" s="274">
        <v>12</v>
      </c>
      <c r="B89" s="275" t="s">
        <v>121</v>
      </c>
      <c r="C89" s="274">
        <v>0</v>
      </c>
      <c r="D89" s="513">
        <v>0</v>
      </c>
      <c r="E89" s="513">
        <v>0</v>
      </c>
      <c r="F89" s="513">
        <v>0</v>
      </c>
      <c r="G89" s="513">
        <v>0</v>
      </c>
      <c r="H89" s="513">
        <v>0</v>
      </c>
      <c r="I89" s="513">
        <v>0</v>
      </c>
      <c r="J89" s="513">
        <v>25.2</v>
      </c>
      <c r="K89" s="513">
        <v>0</v>
      </c>
      <c r="L89" s="513">
        <v>25.2</v>
      </c>
      <c r="M89" s="513">
        <v>0</v>
      </c>
      <c r="N89" s="513">
        <v>0</v>
      </c>
      <c r="O89" s="513">
        <v>0</v>
      </c>
      <c r="P89" s="513">
        <v>0</v>
      </c>
      <c r="Q89" s="513">
        <v>0</v>
      </c>
      <c r="R89" s="513">
        <v>0</v>
      </c>
      <c r="S89" s="513">
        <v>0</v>
      </c>
      <c r="T89" s="513">
        <v>25.2</v>
      </c>
      <c r="U89" s="513">
        <v>0</v>
      </c>
      <c r="V89" s="513">
        <v>25.2</v>
      </c>
      <c r="W89" s="513">
        <v>0</v>
      </c>
      <c r="X89" s="513">
        <v>0</v>
      </c>
      <c r="Y89" s="513">
        <v>0</v>
      </c>
      <c r="Z89" s="513">
        <v>0</v>
      </c>
      <c r="AA89" s="513">
        <v>0</v>
      </c>
      <c r="AB89" s="513">
        <v>0</v>
      </c>
      <c r="AC89" s="513">
        <v>0</v>
      </c>
      <c r="AD89" s="513">
        <v>25.2</v>
      </c>
      <c r="AE89" s="513">
        <v>0</v>
      </c>
      <c r="AF89" s="513">
        <v>25.2</v>
      </c>
      <c r="AG89" s="513">
        <v>0</v>
      </c>
      <c r="AH89" s="513">
        <v>0</v>
      </c>
      <c r="AI89" s="513">
        <v>0</v>
      </c>
      <c r="AJ89" s="513">
        <v>0</v>
      </c>
      <c r="AK89" s="513">
        <v>0</v>
      </c>
      <c r="AL89" s="513">
        <v>0</v>
      </c>
      <c r="AM89" s="513">
        <v>0</v>
      </c>
      <c r="AN89" s="513"/>
      <c r="AO89" s="513"/>
      <c r="AP89" s="513">
        <v>25.2</v>
      </c>
      <c r="AQ89" s="513">
        <v>0</v>
      </c>
      <c r="AR89" s="284"/>
    </row>
    <row r="90" spans="1:44" ht="31.5" x14ac:dyDescent="0.25">
      <c r="A90" s="274">
        <v>0</v>
      </c>
      <c r="B90" s="275" t="s">
        <v>602</v>
      </c>
      <c r="C90" s="274" t="s">
        <v>385</v>
      </c>
      <c r="D90" s="513">
        <v>0</v>
      </c>
      <c r="E90" s="513">
        <v>0</v>
      </c>
      <c r="F90" s="513">
        <v>0</v>
      </c>
      <c r="G90" s="513">
        <v>0</v>
      </c>
      <c r="H90" s="513">
        <v>0</v>
      </c>
      <c r="I90" s="513">
        <v>0</v>
      </c>
      <c r="J90" s="513">
        <v>12.6</v>
      </c>
      <c r="K90" s="513">
        <v>0</v>
      </c>
      <c r="L90" s="513">
        <v>12.6</v>
      </c>
      <c r="M90" s="513">
        <v>0</v>
      </c>
      <c r="N90" s="513">
        <v>0</v>
      </c>
      <c r="O90" s="513">
        <v>0</v>
      </c>
      <c r="P90" s="513">
        <v>0</v>
      </c>
      <c r="Q90" s="513">
        <v>0</v>
      </c>
      <c r="R90" s="513">
        <v>0</v>
      </c>
      <c r="S90" s="513">
        <v>0</v>
      </c>
      <c r="T90" s="513">
        <v>12.6</v>
      </c>
      <c r="U90" s="513">
        <v>0</v>
      </c>
      <c r="V90" s="513">
        <v>12.6</v>
      </c>
      <c r="W90" s="513">
        <v>0</v>
      </c>
      <c r="X90" s="513">
        <v>0</v>
      </c>
      <c r="Y90" s="513">
        <v>0</v>
      </c>
      <c r="Z90" s="513">
        <v>0</v>
      </c>
      <c r="AA90" s="513">
        <v>0</v>
      </c>
      <c r="AB90" s="513">
        <v>0</v>
      </c>
      <c r="AC90" s="513">
        <v>0</v>
      </c>
      <c r="AD90" s="513">
        <v>12.6</v>
      </c>
      <c r="AE90" s="513">
        <v>0</v>
      </c>
      <c r="AF90" s="513">
        <v>12.6</v>
      </c>
      <c r="AG90" s="513">
        <v>0</v>
      </c>
      <c r="AH90" s="513">
        <v>0</v>
      </c>
      <c r="AI90" s="513">
        <v>0</v>
      </c>
      <c r="AJ90" s="513">
        <v>0</v>
      </c>
      <c r="AK90" s="513">
        <v>0</v>
      </c>
      <c r="AL90" s="513">
        <v>0</v>
      </c>
      <c r="AM90" s="513">
        <v>0</v>
      </c>
      <c r="AN90" s="513"/>
      <c r="AO90" s="513"/>
      <c r="AP90" s="513">
        <v>12.6</v>
      </c>
      <c r="AQ90" s="513">
        <v>0</v>
      </c>
      <c r="AR90" s="284"/>
    </row>
    <row r="91" spans="1:44" ht="47.25" x14ac:dyDescent="0.25">
      <c r="A91" s="274">
        <v>0</v>
      </c>
      <c r="B91" s="275" t="s">
        <v>420</v>
      </c>
      <c r="C91" s="274" t="s">
        <v>385</v>
      </c>
      <c r="D91" s="513">
        <v>0</v>
      </c>
      <c r="E91" s="513">
        <v>0</v>
      </c>
      <c r="F91" s="513">
        <v>0</v>
      </c>
      <c r="G91" s="513">
        <v>0</v>
      </c>
      <c r="H91" s="513">
        <v>0</v>
      </c>
      <c r="I91" s="513">
        <v>0</v>
      </c>
      <c r="J91" s="513">
        <v>12.6</v>
      </c>
      <c r="K91" s="513">
        <v>0</v>
      </c>
      <c r="L91" s="513">
        <v>12.6</v>
      </c>
      <c r="M91" s="513">
        <v>0</v>
      </c>
      <c r="N91" s="513">
        <v>0</v>
      </c>
      <c r="O91" s="513">
        <v>0</v>
      </c>
      <c r="P91" s="513">
        <v>0</v>
      </c>
      <c r="Q91" s="513">
        <v>0</v>
      </c>
      <c r="R91" s="513">
        <v>0</v>
      </c>
      <c r="S91" s="513">
        <v>0</v>
      </c>
      <c r="T91" s="513">
        <v>12.6</v>
      </c>
      <c r="U91" s="513">
        <v>0</v>
      </c>
      <c r="V91" s="513">
        <v>12.6</v>
      </c>
      <c r="W91" s="513">
        <v>0</v>
      </c>
      <c r="X91" s="513">
        <v>0</v>
      </c>
      <c r="Y91" s="513">
        <v>0</v>
      </c>
      <c r="Z91" s="513">
        <v>0</v>
      </c>
      <c r="AA91" s="513">
        <v>0</v>
      </c>
      <c r="AB91" s="513">
        <v>0</v>
      </c>
      <c r="AC91" s="513">
        <v>0</v>
      </c>
      <c r="AD91" s="513">
        <v>12.6</v>
      </c>
      <c r="AE91" s="513">
        <v>0</v>
      </c>
      <c r="AF91" s="513">
        <v>12.6</v>
      </c>
      <c r="AG91" s="513">
        <v>0</v>
      </c>
      <c r="AH91" s="513">
        <v>0</v>
      </c>
      <c r="AI91" s="513">
        <v>0</v>
      </c>
      <c r="AJ91" s="513">
        <v>0</v>
      </c>
      <c r="AK91" s="513">
        <v>0</v>
      </c>
      <c r="AL91" s="513">
        <v>0</v>
      </c>
      <c r="AM91" s="513">
        <v>0</v>
      </c>
      <c r="AN91" s="513"/>
      <c r="AO91" s="513"/>
      <c r="AP91" s="513">
        <v>12.6</v>
      </c>
      <c r="AQ91" s="513">
        <v>0</v>
      </c>
      <c r="AR91" s="284"/>
    </row>
    <row r="92" spans="1:44" x14ac:dyDescent="0.25">
      <c r="A92" s="274" t="s">
        <v>463</v>
      </c>
      <c r="B92" s="275" t="s">
        <v>464</v>
      </c>
      <c r="C92" s="274">
        <v>1</v>
      </c>
      <c r="D92" s="513">
        <v>0</v>
      </c>
      <c r="E92" s="513">
        <v>0</v>
      </c>
      <c r="F92" s="513">
        <v>0</v>
      </c>
      <c r="G92" s="513">
        <v>0</v>
      </c>
      <c r="H92" s="513">
        <v>0</v>
      </c>
      <c r="I92" s="513">
        <v>0</v>
      </c>
      <c r="J92" s="513">
        <v>0</v>
      </c>
      <c r="K92" s="513">
        <v>0</v>
      </c>
      <c r="L92" s="513">
        <v>0</v>
      </c>
      <c r="M92" s="513">
        <v>0</v>
      </c>
      <c r="N92" s="513">
        <v>0</v>
      </c>
      <c r="O92" s="513">
        <v>0</v>
      </c>
      <c r="P92" s="513">
        <v>0</v>
      </c>
      <c r="Q92" s="513">
        <v>0</v>
      </c>
      <c r="R92" s="513">
        <v>0</v>
      </c>
      <c r="S92" s="513">
        <v>0</v>
      </c>
      <c r="T92" s="513">
        <v>20</v>
      </c>
      <c r="U92" s="513">
        <v>4.0739999999999998</v>
      </c>
      <c r="V92" s="513">
        <v>20</v>
      </c>
      <c r="W92" s="513">
        <v>4.0739999999999998</v>
      </c>
      <c r="X92" s="513">
        <v>0</v>
      </c>
      <c r="Y92" s="513">
        <v>0</v>
      </c>
      <c r="Z92" s="513">
        <v>0</v>
      </c>
      <c r="AA92" s="513">
        <v>0</v>
      </c>
      <c r="AB92" s="513">
        <v>0</v>
      </c>
      <c r="AC92" s="513">
        <v>0</v>
      </c>
      <c r="AD92" s="513">
        <v>0</v>
      </c>
      <c r="AE92" s="513">
        <v>0</v>
      </c>
      <c r="AF92" s="513">
        <v>0</v>
      </c>
      <c r="AG92" s="513">
        <v>0</v>
      </c>
      <c r="AH92" s="513">
        <v>0</v>
      </c>
      <c r="AI92" s="513">
        <v>0</v>
      </c>
      <c r="AJ92" s="513">
        <v>0</v>
      </c>
      <c r="AK92" s="513">
        <v>0</v>
      </c>
      <c r="AL92" s="513">
        <v>0</v>
      </c>
      <c r="AM92" s="513">
        <v>0</v>
      </c>
      <c r="AN92" s="513"/>
      <c r="AO92" s="513"/>
      <c r="AP92" s="513">
        <v>0</v>
      </c>
      <c r="AQ92" s="513">
        <v>0</v>
      </c>
      <c r="AR92" s="284"/>
    </row>
    <row r="93" spans="1:44" x14ac:dyDescent="0.25">
      <c r="A93" s="274">
        <v>1</v>
      </c>
      <c r="B93" s="275" t="s">
        <v>451</v>
      </c>
      <c r="C93" s="274">
        <v>0</v>
      </c>
      <c r="D93" s="513">
        <v>0</v>
      </c>
      <c r="E93" s="513">
        <v>0</v>
      </c>
      <c r="F93" s="513">
        <v>0</v>
      </c>
      <c r="G93" s="513">
        <v>0</v>
      </c>
      <c r="H93" s="513">
        <v>0</v>
      </c>
      <c r="I93" s="513">
        <v>0</v>
      </c>
      <c r="J93" s="513">
        <v>0</v>
      </c>
      <c r="K93" s="513">
        <v>0</v>
      </c>
      <c r="L93" s="513">
        <v>0</v>
      </c>
      <c r="M93" s="513">
        <v>0</v>
      </c>
      <c r="N93" s="513">
        <v>0</v>
      </c>
      <c r="O93" s="513">
        <v>0</v>
      </c>
      <c r="P93" s="513">
        <v>0</v>
      </c>
      <c r="Q93" s="513">
        <v>0</v>
      </c>
      <c r="R93" s="513">
        <v>0</v>
      </c>
      <c r="S93" s="513">
        <v>0</v>
      </c>
      <c r="T93" s="513">
        <v>0</v>
      </c>
      <c r="U93" s="513">
        <v>0</v>
      </c>
      <c r="V93" s="513">
        <v>0</v>
      </c>
      <c r="W93" s="513">
        <v>0</v>
      </c>
      <c r="X93" s="513">
        <v>0</v>
      </c>
      <c r="Y93" s="513">
        <v>0</v>
      </c>
      <c r="Z93" s="513">
        <v>0</v>
      </c>
      <c r="AA93" s="513">
        <v>0</v>
      </c>
      <c r="AB93" s="513">
        <v>0</v>
      </c>
      <c r="AC93" s="513">
        <v>0</v>
      </c>
      <c r="AD93" s="513">
        <v>0</v>
      </c>
      <c r="AE93" s="513">
        <v>0</v>
      </c>
      <c r="AF93" s="513">
        <v>0</v>
      </c>
      <c r="AG93" s="513">
        <v>0</v>
      </c>
      <c r="AH93" s="513">
        <v>0</v>
      </c>
      <c r="AI93" s="513">
        <v>0</v>
      </c>
      <c r="AJ93" s="513">
        <v>0</v>
      </c>
      <c r="AK93" s="513">
        <v>0</v>
      </c>
      <c r="AL93" s="513">
        <v>0</v>
      </c>
      <c r="AM93" s="513">
        <v>0</v>
      </c>
      <c r="AN93" s="513"/>
      <c r="AO93" s="513"/>
      <c r="AP93" s="513">
        <v>0</v>
      </c>
      <c r="AQ93" s="513">
        <v>0</v>
      </c>
      <c r="AR93" s="284"/>
    </row>
    <row r="94" spans="1:44" x14ac:dyDescent="0.25">
      <c r="A94" s="274">
        <v>2</v>
      </c>
      <c r="B94" s="275" t="s">
        <v>452</v>
      </c>
      <c r="C94" s="274">
        <v>0</v>
      </c>
      <c r="D94" s="513">
        <v>0</v>
      </c>
      <c r="E94" s="513">
        <v>0</v>
      </c>
      <c r="F94" s="513">
        <v>0</v>
      </c>
      <c r="G94" s="513">
        <v>0</v>
      </c>
      <c r="H94" s="513">
        <v>0</v>
      </c>
      <c r="I94" s="513">
        <v>0</v>
      </c>
      <c r="J94" s="513">
        <v>0</v>
      </c>
      <c r="K94" s="513">
        <v>0</v>
      </c>
      <c r="L94" s="513">
        <v>0</v>
      </c>
      <c r="M94" s="513">
        <v>0</v>
      </c>
      <c r="N94" s="513">
        <v>0</v>
      </c>
      <c r="O94" s="513">
        <v>0</v>
      </c>
      <c r="P94" s="513">
        <v>0</v>
      </c>
      <c r="Q94" s="513">
        <v>0</v>
      </c>
      <c r="R94" s="513">
        <v>0</v>
      </c>
      <c r="S94" s="513">
        <v>0</v>
      </c>
      <c r="T94" s="513">
        <v>0</v>
      </c>
      <c r="U94" s="513">
        <v>0</v>
      </c>
      <c r="V94" s="513">
        <v>0</v>
      </c>
      <c r="W94" s="513">
        <v>0</v>
      </c>
      <c r="X94" s="513">
        <v>0</v>
      </c>
      <c r="Y94" s="513">
        <v>0</v>
      </c>
      <c r="Z94" s="513">
        <v>0</v>
      </c>
      <c r="AA94" s="513">
        <v>0</v>
      </c>
      <c r="AB94" s="513">
        <v>0</v>
      </c>
      <c r="AC94" s="513">
        <v>0</v>
      </c>
      <c r="AD94" s="513">
        <v>0</v>
      </c>
      <c r="AE94" s="513">
        <v>0</v>
      </c>
      <c r="AF94" s="513">
        <v>0</v>
      </c>
      <c r="AG94" s="513">
        <v>0</v>
      </c>
      <c r="AH94" s="513">
        <v>0</v>
      </c>
      <c r="AI94" s="513">
        <v>0</v>
      </c>
      <c r="AJ94" s="513">
        <v>0</v>
      </c>
      <c r="AK94" s="513">
        <v>0</v>
      </c>
      <c r="AL94" s="513">
        <v>0</v>
      </c>
      <c r="AM94" s="513">
        <v>0</v>
      </c>
      <c r="AN94" s="513"/>
      <c r="AO94" s="513"/>
      <c r="AP94" s="513">
        <v>0</v>
      </c>
      <c r="AQ94" s="513">
        <v>0</v>
      </c>
      <c r="AR94" s="284"/>
    </row>
    <row r="95" spans="1:44" x14ac:dyDescent="0.25">
      <c r="A95" s="274">
        <v>3</v>
      </c>
      <c r="B95" s="275" t="s">
        <v>453</v>
      </c>
      <c r="C95" s="274">
        <v>0</v>
      </c>
      <c r="D95" s="513">
        <v>0</v>
      </c>
      <c r="E95" s="513">
        <v>0</v>
      </c>
      <c r="F95" s="513">
        <v>0</v>
      </c>
      <c r="G95" s="513">
        <v>0</v>
      </c>
      <c r="H95" s="513">
        <v>0</v>
      </c>
      <c r="I95" s="513">
        <v>0</v>
      </c>
      <c r="J95" s="513">
        <v>0</v>
      </c>
      <c r="K95" s="513">
        <v>0</v>
      </c>
      <c r="L95" s="513">
        <v>0</v>
      </c>
      <c r="M95" s="513">
        <v>0</v>
      </c>
      <c r="N95" s="513">
        <v>0</v>
      </c>
      <c r="O95" s="513">
        <v>0</v>
      </c>
      <c r="P95" s="513">
        <v>0</v>
      </c>
      <c r="Q95" s="513">
        <v>0</v>
      </c>
      <c r="R95" s="513">
        <v>0</v>
      </c>
      <c r="S95" s="513">
        <v>0</v>
      </c>
      <c r="T95" s="513">
        <v>0</v>
      </c>
      <c r="U95" s="513">
        <v>0</v>
      </c>
      <c r="V95" s="513">
        <v>0</v>
      </c>
      <c r="W95" s="513">
        <v>0</v>
      </c>
      <c r="X95" s="513">
        <v>0</v>
      </c>
      <c r="Y95" s="513">
        <v>0</v>
      </c>
      <c r="Z95" s="513">
        <v>0</v>
      </c>
      <c r="AA95" s="513">
        <v>0</v>
      </c>
      <c r="AB95" s="513">
        <v>0</v>
      </c>
      <c r="AC95" s="513">
        <v>0</v>
      </c>
      <c r="AD95" s="513">
        <v>0</v>
      </c>
      <c r="AE95" s="513">
        <v>0</v>
      </c>
      <c r="AF95" s="513">
        <v>0</v>
      </c>
      <c r="AG95" s="513">
        <v>0</v>
      </c>
      <c r="AH95" s="513">
        <v>0</v>
      </c>
      <c r="AI95" s="513">
        <v>0</v>
      </c>
      <c r="AJ95" s="513">
        <v>0</v>
      </c>
      <c r="AK95" s="513">
        <v>0</v>
      </c>
      <c r="AL95" s="513">
        <v>0</v>
      </c>
      <c r="AM95" s="513">
        <v>0</v>
      </c>
      <c r="AN95" s="513"/>
      <c r="AO95" s="513"/>
      <c r="AP95" s="513">
        <v>0</v>
      </c>
      <c r="AQ95" s="513">
        <v>0</v>
      </c>
      <c r="AR95" s="284"/>
    </row>
    <row r="96" spans="1:44" x14ac:dyDescent="0.25">
      <c r="A96" s="274">
        <v>4</v>
      </c>
      <c r="B96" s="275" t="s">
        <v>454</v>
      </c>
      <c r="C96" s="274">
        <v>0</v>
      </c>
      <c r="D96" s="513">
        <v>0</v>
      </c>
      <c r="E96" s="513">
        <v>0</v>
      </c>
      <c r="F96" s="513">
        <v>0</v>
      </c>
      <c r="G96" s="513">
        <v>0</v>
      </c>
      <c r="H96" s="513">
        <v>0</v>
      </c>
      <c r="I96" s="513">
        <v>0</v>
      </c>
      <c r="J96" s="513">
        <v>0</v>
      </c>
      <c r="K96" s="513">
        <v>0</v>
      </c>
      <c r="L96" s="513">
        <v>0</v>
      </c>
      <c r="M96" s="513">
        <v>0</v>
      </c>
      <c r="N96" s="513">
        <v>0</v>
      </c>
      <c r="O96" s="513">
        <v>0</v>
      </c>
      <c r="P96" s="513">
        <v>0</v>
      </c>
      <c r="Q96" s="513">
        <v>0</v>
      </c>
      <c r="R96" s="513">
        <v>0</v>
      </c>
      <c r="S96" s="513">
        <v>0</v>
      </c>
      <c r="T96" s="513">
        <v>0</v>
      </c>
      <c r="U96" s="513">
        <v>0</v>
      </c>
      <c r="V96" s="513">
        <v>0</v>
      </c>
      <c r="W96" s="513">
        <v>0</v>
      </c>
      <c r="X96" s="513">
        <v>0</v>
      </c>
      <c r="Y96" s="513">
        <v>0</v>
      </c>
      <c r="Z96" s="513">
        <v>0</v>
      </c>
      <c r="AA96" s="513">
        <v>0</v>
      </c>
      <c r="AB96" s="513">
        <v>0</v>
      </c>
      <c r="AC96" s="513">
        <v>0</v>
      </c>
      <c r="AD96" s="513">
        <v>0</v>
      </c>
      <c r="AE96" s="513">
        <v>0</v>
      </c>
      <c r="AF96" s="513">
        <v>0</v>
      </c>
      <c r="AG96" s="513">
        <v>0</v>
      </c>
      <c r="AH96" s="513">
        <v>0</v>
      </c>
      <c r="AI96" s="513">
        <v>0</v>
      </c>
      <c r="AJ96" s="513">
        <v>0</v>
      </c>
      <c r="AK96" s="513">
        <v>0</v>
      </c>
      <c r="AL96" s="513">
        <v>0</v>
      </c>
      <c r="AM96" s="513">
        <v>0</v>
      </c>
      <c r="AN96" s="513"/>
      <c r="AO96" s="513"/>
      <c r="AP96" s="513">
        <v>0</v>
      </c>
      <c r="AQ96" s="513">
        <v>0</v>
      </c>
      <c r="AR96" s="284"/>
    </row>
    <row r="97" spans="1:44" x14ac:dyDescent="0.25">
      <c r="A97" s="274">
        <v>5</v>
      </c>
      <c r="B97" s="275" t="s">
        <v>455</v>
      </c>
      <c r="C97" s="274">
        <v>0</v>
      </c>
      <c r="D97" s="513">
        <v>0</v>
      </c>
      <c r="E97" s="513">
        <v>0</v>
      </c>
      <c r="F97" s="513">
        <v>0</v>
      </c>
      <c r="G97" s="513">
        <v>0</v>
      </c>
      <c r="H97" s="513">
        <v>0</v>
      </c>
      <c r="I97" s="513">
        <v>0</v>
      </c>
      <c r="J97" s="513">
        <v>0</v>
      </c>
      <c r="K97" s="513">
        <v>0</v>
      </c>
      <c r="L97" s="513">
        <v>0</v>
      </c>
      <c r="M97" s="513">
        <v>0</v>
      </c>
      <c r="N97" s="513">
        <v>0</v>
      </c>
      <c r="O97" s="513">
        <v>0</v>
      </c>
      <c r="P97" s="513">
        <v>0</v>
      </c>
      <c r="Q97" s="513">
        <v>0</v>
      </c>
      <c r="R97" s="513">
        <v>0</v>
      </c>
      <c r="S97" s="513">
        <v>0</v>
      </c>
      <c r="T97" s="513">
        <v>0</v>
      </c>
      <c r="U97" s="513">
        <v>0</v>
      </c>
      <c r="V97" s="513">
        <v>0</v>
      </c>
      <c r="W97" s="513">
        <v>0</v>
      </c>
      <c r="X97" s="513">
        <v>0</v>
      </c>
      <c r="Y97" s="513">
        <v>0</v>
      </c>
      <c r="Z97" s="513">
        <v>0</v>
      </c>
      <c r="AA97" s="513">
        <v>0</v>
      </c>
      <c r="AB97" s="513">
        <v>0</v>
      </c>
      <c r="AC97" s="513">
        <v>0</v>
      </c>
      <c r="AD97" s="513">
        <v>0</v>
      </c>
      <c r="AE97" s="513">
        <v>0</v>
      </c>
      <c r="AF97" s="513">
        <v>0</v>
      </c>
      <c r="AG97" s="513">
        <v>0</v>
      </c>
      <c r="AH97" s="513">
        <v>0</v>
      </c>
      <c r="AI97" s="513">
        <v>0</v>
      </c>
      <c r="AJ97" s="513">
        <v>0</v>
      </c>
      <c r="AK97" s="513">
        <v>0</v>
      </c>
      <c r="AL97" s="513">
        <v>0</v>
      </c>
      <c r="AM97" s="513">
        <v>0</v>
      </c>
      <c r="AN97" s="513"/>
      <c r="AO97" s="513"/>
      <c r="AP97" s="513">
        <v>0</v>
      </c>
      <c r="AQ97" s="513">
        <v>0</v>
      </c>
      <c r="AR97" s="284"/>
    </row>
    <row r="98" spans="1:44" x14ac:dyDescent="0.25">
      <c r="A98" s="274">
        <v>6</v>
      </c>
      <c r="B98" s="275" t="s">
        <v>456</v>
      </c>
      <c r="C98" s="274">
        <v>0</v>
      </c>
      <c r="D98" s="513">
        <v>0</v>
      </c>
      <c r="E98" s="513">
        <v>0</v>
      </c>
      <c r="F98" s="513">
        <v>0</v>
      </c>
      <c r="G98" s="513">
        <v>0</v>
      </c>
      <c r="H98" s="513">
        <v>0</v>
      </c>
      <c r="I98" s="513">
        <v>0</v>
      </c>
      <c r="J98" s="513">
        <v>0</v>
      </c>
      <c r="K98" s="513">
        <v>0</v>
      </c>
      <c r="L98" s="513">
        <v>0</v>
      </c>
      <c r="M98" s="513">
        <v>0</v>
      </c>
      <c r="N98" s="513">
        <v>0</v>
      </c>
      <c r="O98" s="513">
        <v>0</v>
      </c>
      <c r="P98" s="513">
        <v>0</v>
      </c>
      <c r="Q98" s="513">
        <v>0</v>
      </c>
      <c r="R98" s="513">
        <v>0</v>
      </c>
      <c r="S98" s="513">
        <v>0</v>
      </c>
      <c r="T98" s="513">
        <v>0</v>
      </c>
      <c r="U98" s="513">
        <v>0</v>
      </c>
      <c r="V98" s="513">
        <v>0</v>
      </c>
      <c r="W98" s="513">
        <v>0</v>
      </c>
      <c r="X98" s="513">
        <v>0</v>
      </c>
      <c r="Y98" s="513">
        <v>0</v>
      </c>
      <c r="Z98" s="513">
        <v>0</v>
      </c>
      <c r="AA98" s="513">
        <v>0</v>
      </c>
      <c r="AB98" s="513">
        <v>0</v>
      </c>
      <c r="AC98" s="513">
        <v>0</v>
      </c>
      <c r="AD98" s="513">
        <v>0</v>
      </c>
      <c r="AE98" s="513">
        <v>0</v>
      </c>
      <c r="AF98" s="513">
        <v>0</v>
      </c>
      <c r="AG98" s="513">
        <v>0</v>
      </c>
      <c r="AH98" s="513">
        <v>0</v>
      </c>
      <c r="AI98" s="513">
        <v>0</v>
      </c>
      <c r="AJ98" s="513">
        <v>0</v>
      </c>
      <c r="AK98" s="513">
        <v>0</v>
      </c>
      <c r="AL98" s="513">
        <v>0</v>
      </c>
      <c r="AM98" s="513">
        <v>0</v>
      </c>
      <c r="AN98" s="513"/>
      <c r="AO98" s="513"/>
      <c r="AP98" s="513">
        <v>0</v>
      </c>
      <c r="AQ98" s="513">
        <v>0</v>
      </c>
      <c r="AR98" s="284"/>
    </row>
    <row r="99" spans="1:44" x14ac:dyDescent="0.25">
      <c r="A99" s="274">
        <v>7</v>
      </c>
      <c r="B99" s="275" t="s">
        <v>457</v>
      </c>
      <c r="C99" s="274">
        <v>0</v>
      </c>
      <c r="D99" s="513">
        <v>0</v>
      </c>
      <c r="E99" s="513">
        <v>0</v>
      </c>
      <c r="F99" s="513">
        <v>0</v>
      </c>
      <c r="G99" s="513">
        <v>0</v>
      </c>
      <c r="H99" s="513">
        <v>0</v>
      </c>
      <c r="I99" s="513">
        <v>0</v>
      </c>
      <c r="J99" s="513">
        <v>0</v>
      </c>
      <c r="K99" s="513">
        <v>0</v>
      </c>
      <c r="L99" s="513">
        <v>0</v>
      </c>
      <c r="M99" s="513">
        <v>0</v>
      </c>
      <c r="N99" s="513">
        <v>0</v>
      </c>
      <c r="O99" s="513">
        <v>0</v>
      </c>
      <c r="P99" s="513">
        <v>0</v>
      </c>
      <c r="Q99" s="513">
        <v>0</v>
      </c>
      <c r="R99" s="513">
        <v>0</v>
      </c>
      <c r="S99" s="513">
        <v>0</v>
      </c>
      <c r="T99" s="513">
        <v>0</v>
      </c>
      <c r="U99" s="513">
        <v>0</v>
      </c>
      <c r="V99" s="513">
        <v>0</v>
      </c>
      <c r="W99" s="513">
        <v>0</v>
      </c>
      <c r="X99" s="513">
        <v>0</v>
      </c>
      <c r="Y99" s="513">
        <v>0</v>
      </c>
      <c r="Z99" s="513">
        <v>0</v>
      </c>
      <c r="AA99" s="513">
        <v>0</v>
      </c>
      <c r="AB99" s="513">
        <v>0</v>
      </c>
      <c r="AC99" s="513">
        <v>0</v>
      </c>
      <c r="AD99" s="513">
        <v>0</v>
      </c>
      <c r="AE99" s="513">
        <v>0</v>
      </c>
      <c r="AF99" s="513">
        <v>0</v>
      </c>
      <c r="AG99" s="513">
        <v>0</v>
      </c>
      <c r="AH99" s="513">
        <v>0</v>
      </c>
      <c r="AI99" s="513">
        <v>0</v>
      </c>
      <c r="AJ99" s="513">
        <v>0</v>
      </c>
      <c r="AK99" s="513">
        <v>0</v>
      </c>
      <c r="AL99" s="513">
        <v>0</v>
      </c>
      <c r="AM99" s="513">
        <v>0</v>
      </c>
      <c r="AN99" s="513"/>
      <c r="AO99" s="513"/>
      <c r="AP99" s="513">
        <v>0</v>
      </c>
      <c r="AQ99" s="513">
        <v>0</v>
      </c>
      <c r="AR99" s="284"/>
    </row>
    <row r="100" spans="1:44" x14ac:dyDescent="0.25">
      <c r="A100" s="274">
        <v>8</v>
      </c>
      <c r="B100" s="275" t="s">
        <v>120</v>
      </c>
      <c r="C100" s="274">
        <v>0</v>
      </c>
      <c r="D100" s="513">
        <v>0</v>
      </c>
      <c r="E100" s="513">
        <v>0</v>
      </c>
      <c r="F100" s="513">
        <v>0</v>
      </c>
      <c r="G100" s="513">
        <v>0</v>
      </c>
      <c r="H100" s="513">
        <v>0</v>
      </c>
      <c r="I100" s="513">
        <v>0</v>
      </c>
      <c r="J100" s="513">
        <v>0</v>
      </c>
      <c r="K100" s="513">
        <v>0</v>
      </c>
      <c r="L100" s="513">
        <v>0</v>
      </c>
      <c r="M100" s="513">
        <v>0</v>
      </c>
      <c r="N100" s="513">
        <v>0</v>
      </c>
      <c r="O100" s="513">
        <v>0</v>
      </c>
      <c r="P100" s="513">
        <v>0</v>
      </c>
      <c r="Q100" s="513">
        <v>0</v>
      </c>
      <c r="R100" s="513">
        <v>0</v>
      </c>
      <c r="S100" s="513">
        <v>0</v>
      </c>
      <c r="T100" s="513">
        <v>0</v>
      </c>
      <c r="U100" s="513">
        <v>0</v>
      </c>
      <c r="V100" s="513">
        <v>0</v>
      </c>
      <c r="W100" s="513">
        <v>0</v>
      </c>
      <c r="X100" s="513">
        <v>0</v>
      </c>
      <c r="Y100" s="513">
        <v>0</v>
      </c>
      <c r="Z100" s="513">
        <v>0</v>
      </c>
      <c r="AA100" s="513">
        <v>0</v>
      </c>
      <c r="AB100" s="513">
        <v>0</v>
      </c>
      <c r="AC100" s="513">
        <v>0</v>
      </c>
      <c r="AD100" s="513">
        <v>0</v>
      </c>
      <c r="AE100" s="513">
        <v>0</v>
      </c>
      <c r="AF100" s="513">
        <v>0</v>
      </c>
      <c r="AG100" s="513">
        <v>0</v>
      </c>
      <c r="AH100" s="513">
        <v>0</v>
      </c>
      <c r="AI100" s="513">
        <v>0</v>
      </c>
      <c r="AJ100" s="513">
        <v>0</v>
      </c>
      <c r="AK100" s="513">
        <v>0</v>
      </c>
      <c r="AL100" s="513">
        <v>0</v>
      </c>
      <c r="AM100" s="513">
        <v>0</v>
      </c>
      <c r="AN100" s="513"/>
      <c r="AO100" s="513"/>
      <c r="AP100" s="513">
        <v>0</v>
      </c>
      <c r="AQ100" s="513">
        <v>0</v>
      </c>
      <c r="AR100" s="284"/>
    </row>
    <row r="101" spans="1:44" x14ac:dyDescent="0.25">
      <c r="A101" s="274">
        <v>9</v>
      </c>
      <c r="B101" s="275" t="s">
        <v>458</v>
      </c>
      <c r="C101" s="274">
        <v>0</v>
      </c>
      <c r="D101" s="513">
        <v>0</v>
      </c>
      <c r="E101" s="513">
        <v>0</v>
      </c>
      <c r="F101" s="513">
        <v>0</v>
      </c>
      <c r="G101" s="513">
        <v>0</v>
      </c>
      <c r="H101" s="513">
        <v>0</v>
      </c>
      <c r="I101" s="513">
        <v>0</v>
      </c>
      <c r="J101" s="513">
        <v>0</v>
      </c>
      <c r="K101" s="513">
        <v>0</v>
      </c>
      <c r="L101" s="513">
        <v>0</v>
      </c>
      <c r="M101" s="513">
        <v>0</v>
      </c>
      <c r="N101" s="513">
        <v>0</v>
      </c>
      <c r="O101" s="513">
        <v>0</v>
      </c>
      <c r="P101" s="513">
        <v>0</v>
      </c>
      <c r="Q101" s="513">
        <v>0</v>
      </c>
      <c r="R101" s="513">
        <v>0</v>
      </c>
      <c r="S101" s="513">
        <v>0</v>
      </c>
      <c r="T101" s="513">
        <v>0</v>
      </c>
      <c r="U101" s="513">
        <v>0</v>
      </c>
      <c r="V101" s="513">
        <v>0</v>
      </c>
      <c r="W101" s="513">
        <v>0</v>
      </c>
      <c r="X101" s="513">
        <v>0</v>
      </c>
      <c r="Y101" s="513">
        <v>0</v>
      </c>
      <c r="Z101" s="513">
        <v>0</v>
      </c>
      <c r="AA101" s="513">
        <v>0</v>
      </c>
      <c r="AB101" s="513">
        <v>0</v>
      </c>
      <c r="AC101" s="513">
        <v>0</v>
      </c>
      <c r="AD101" s="513">
        <v>0</v>
      </c>
      <c r="AE101" s="513">
        <v>0</v>
      </c>
      <c r="AF101" s="513">
        <v>0</v>
      </c>
      <c r="AG101" s="513">
        <v>0</v>
      </c>
      <c r="AH101" s="513">
        <v>0</v>
      </c>
      <c r="AI101" s="513">
        <v>0</v>
      </c>
      <c r="AJ101" s="513">
        <v>0</v>
      </c>
      <c r="AK101" s="513">
        <v>0</v>
      </c>
      <c r="AL101" s="513">
        <v>0</v>
      </c>
      <c r="AM101" s="513">
        <v>0</v>
      </c>
      <c r="AN101" s="513"/>
      <c r="AO101" s="513"/>
      <c r="AP101" s="513">
        <v>0</v>
      </c>
      <c r="AQ101" s="513">
        <v>0</v>
      </c>
      <c r="AR101" s="284"/>
    </row>
    <row r="102" spans="1:44" x14ac:dyDescent="0.25">
      <c r="A102" s="274">
        <v>10</v>
      </c>
      <c r="B102" s="275" t="s">
        <v>459</v>
      </c>
      <c r="C102" s="274">
        <v>0</v>
      </c>
      <c r="D102" s="513">
        <v>0</v>
      </c>
      <c r="E102" s="513">
        <v>0</v>
      </c>
      <c r="F102" s="513">
        <v>0</v>
      </c>
      <c r="G102" s="513">
        <v>0</v>
      </c>
      <c r="H102" s="513">
        <v>0</v>
      </c>
      <c r="I102" s="513">
        <v>0</v>
      </c>
      <c r="J102" s="513">
        <v>0</v>
      </c>
      <c r="K102" s="513">
        <v>0</v>
      </c>
      <c r="L102" s="513">
        <v>0</v>
      </c>
      <c r="M102" s="513">
        <v>0</v>
      </c>
      <c r="N102" s="513">
        <v>0</v>
      </c>
      <c r="O102" s="513">
        <v>0</v>
      </c>
      <c r="P102" s="513">
        <v>0</v>
      </c>
      <c r="Q102" s="513">
        <v>0</v>
      </c>
      <c r="R102" s="513">
        <v>0</v>
      </c>
      <c r="S102" s="513">
        <v>0</v>
      </c>
      <c r="T102" s="513">
        <v>0</v>
      </c>
      <c r="U102" s="513">
        <v>0</v>
      </c>
      <c r="V102" s="513">
        <v>0</v>
      </c>
      <c r="W102" s="513">
        <v>0</v>
      </c>
      <c r="X102" s="513">
        <v>0</v>
      </c>
      <c r="Y102" s="513">
        <v>0</v>
      </c>
      <c r="Z102" s="513">
        <v>0</v>
      </c>
      <c r="AA102" s="513">
        <v>0</v>
      </c>
      <c r="AB102" s="513">
        <v>0</v>
      </c>
      <c r="AC102" s="513">
        <v>0</v>
      </c>
      <c r="AD102" s="513">
        <v>0</v>
      </c>
      <c r="AE102" s="513">
        <v>0</v>
      </c>
      <c r="AF102" s="513">
        <v>0</v>
      </c>
      <c r="AG102" s="513">
        <v>0</v>
      </c>
      <c r="AH102" s="513">
        <v>0</v>
      </c>
      <c r="AI102" s="513">
        <v>0</v>
      </c>
      <c r="AJ102" s="513">
        <v>0</v>
      </c>
      <c r="AK102" s="513">
        <v>0</v>
      </c>
      <c r="AL102" s="513">
        <v>0</v>
      </c>
      <c r="AM102" s="513">
        <v>0</v>
      </c>
      <c r="AN102" s="513"/>
      <c r="AO102" s="513"/>
      <c r="AP102" s="513">
        <v>0</v>
      </c>
      <c r="AQ102" s="513">
        <v>0</v>
      </c>
      <c r="AR102" s="284"/>
    </row>
    <row r="103" spans="1:44" x14ac:dyDescent="0.25">
      <c r="A103" s="274">
        <v>11</v>
      </c>
      <c r="B103" s="275" t="s">
        <v>460</v>
      </c>
      <c r="C103" s="274">
        <v>0</v>
      </c>
      <c r="D103" s="513">
        <v>0</v>
      </c>
      <c r="E103" s="513">
        <v>0</v>
      </c>
      <c r="F103" s="513">
        <v>0</v>
      </c>
      <c r="G103" s="513">
        <v>0</v>
      </c>
      <c r="H103" s="513">
        <v>0</v>
      </c>
      <c r="I103" s="513">
        <v>0</v>
      </c>
      <c r="J103" s="513">
        <v>0</v>
      </c>
      <c r="K103" s="513">
        <v>0</v>
      </c>
      <c r="L103" s="513">
        <v>0</v>
      </c>
      <c r="M103" s="513">
        <v>0</v>
      </c>
      <c r="N103" s="513">
        <v>0</v>
      </c>
      <c r="O103" s="513">
        <v>0</v>
      </c>
      <c r="P103" s="513">
        <v>0</v>
      </c>
      <c r="Q103" s="513">
        <v>0</v>
      </c>
      <c r="R103" s="513">
        <v>0</v>
      </c>
      <c r="S103" s="513">
        <v>0</v>
      </c>
      <c r="T103" s="513">
        <v>20</v>
      </c>
      <c r="U103" s="513">
        <v>4.0739999999999998</v>
      </c>
      <c r="V103" s="513">
        <v>20</v>
      </c>
      <c r="W103" s="513">
        <v>4.0739999999999998</v>
      </c>
      <c r="X103" s="513">
        <v>0</v>
      </c>
      <c r="Y103" s="513">
        <v>0</v>
      </c>
      <c r="Z103" s="513">
        <v>0</v>
      </c>
      <c r="AA103" s="513">
        <v>0</v>
      </c>
      <c r="AB103" s="513">
        <v>0</v>
      </c>
      <c r="AC103" s="513">
        <v>0</v>
      </c>
      <c r="AD103" s="513">
        <v>0</v>
      </c>
      <c r="AE103" s="513">
        <v>0</v>
      </c>
      <c r="AF103" s="513">
        <v>0</v>
      </c>
      <c r="AG103" s="513">
        <v>0</v>
      </c>
      <c r="AH103" s="513">
        <v>0</v>
      </c>
      <c r="AI103" s="513">
        <v>0</v>
      </c>
      <c r="AJ103" s="513">
        <v>0</v>
      </c>
      <c r="AK103" s="513">
        <v>0</v>
      </c>
      <c r="AL103" s="513">
        <v>0</v>
      </c>
      <c r="AM103" s="513">
        <v>0</v>
      </c>
      <c r="AN103" s="513"/>
      <c r="AO103" s="513"/>
      <c r="AP103" s="513">
        <v>0</v>
      </c>
      <c r="AQ103" s="513">
        <v>0</v>
      </c>
      <c r="AR103" s="284"/>
    </row>
    <row r="104" spans="1:44" ht="47.25" x14ac:dyDescent="0.25">
      <c r="A104" s="274">
        <v>0</v>
      </c>
      <c r="B104" s="275" t="s">
        <v>849</v>
      </c>
      <c r="C104" s="274" t="s">
        <v>385</v>
      </c>
      <c r="D104" s="513">
        <v>0</v>
      </c>
      <c r="E104" s="513">
        <v>0</v>
      </c>
      <c r="F104" s="513">
        <v>0</v>
      </c>
      <c r="G104" s="513">
        <v>0</v>
      </c>
      <c r="H104" s="513">
        <v>0</v>
      </c>
      <c r="I104" s="513">
        <v>0</v>
      </c>
      <c r="J104" s="513">
        <v>0</v>
      </c>
      <c r="K104" s="513">
        <v>0</v>
      </c>
      <c r="L104" s="513">
        <v>0</v>
      </c>
      <c r="M104" s="513">
        <v>0</v>
      </c>
      <c r="N104" s="513">
        <v>0</v>
      </c>
      <c r="O104" s="513">
        <v>0</v>
      </c>
      <c r="P104" s="513">
        <v>0</v>
      </c>
      <c r="Q104" s="513">
        <v>0</v>
      </c>
      <c r="R104" s="513">
        <v>0</v>
      </c>
      <c r="S104" s="513">
        <v>0</v>
      </c>
      <c r="T104" s="513">
        <v>20</v>
      </c>
      <c r="U104" s="513">
        <v>4.0739999999999998</v>
      </c>
      <c r="V104" s="513">
        <v>20</v>
      </c>
      <c r="W104" s="513">
        <v>4.0739999999999998</v>
      </c>
      <c r="X104" s="513">
        <v>0</v>
      </c>
      <c r="Y104" s="513">
        <v>0</v>
      </c>
      <c r="Z104" s="513">
        <v>0</v>
      </c>
      <c r="AA104" s="513">
        <v>0</v>
      </c>
      <c r="AB104" s="513">
        <v>0</v>
      </c>
      <c r="AC104" s="513">
        <v>0</v>
      </c>
      <c r="AD104" s="513">
        <v>0</v>
      </c>
      <c r="AE104" s="513">
        <v>0</v>
      </c>
      <c r="AF104" s="513">
        <v>0</v>
      </c>
      <c r="AG104" s="513">
        <v>0</v>
      </c>
      <c r="AH104" s="513">
        <v>0</v>
      </c>
      <c r="AI104" s="513">
        <v>0</v>
      </c>
      <c r="AJ104" s="513">
        <v>0</v>
      </c>
      <c r="AK104" s="513">
        <v>0</v>
      </c>
      <c r="AL104" s="513">
        <v>0</v>
      </c>
      <c r="AM104" s="513">
        <v>0</v>
      </c>
      <c r="AN104" s="513"/>
      <c r="AO104" s="513"/>
      <c r="AP104" s="513">
        <v>0</v>
      </c>
      <c r="AQ104" s="513">
        <v>0</v>
      </c>
      <c r="AR104" s="284"/>
    </row>
    <row r="105" spans="1:44" x14ac:dyDescent="0.25">
      <c r="A105" s="274">
        <v>12</v>
      </c>
      <c r="B105" s="275" t="s">
        <v>121</v>
      </c>
      <c r="C105" s="274">
        <v>0</v>
      </c>
      <c r="D105" s="513">
        <v>0</v>
      </c>
      <c r="E105" s="513">
        <v>0</v>
      </c>
      <c r="F105" s="513">
        <v>0</v>
      </c>
      <c r="G105" s="513">
        <v>0</v>
      </c>
      <c r="H105" s="513">
        <v>0</v>
      </c>
      <c r="I105" s="513">
        <v>0</v>
      </c>
      <c r="J105" s="513">
        <v>0</v>
      </c>
      <c r="K105" s="513">
        <v>0</v>
      </c>
      <c r="L105" s="513">
        <v>0</v>
      </c>
      <c r="M105" s="513">
        <v>0</v>
      </c>
      <c r="N105" s="513">
        <v>0</v>
      </c>
      <c r="O105" s="513">
        <v>0</v>
      </c>
      <c r="P105" s="513">
        <v>0</v>
      </c>
      <c r="Q105" s="513">
        <v>0</v>
      </c>
      <c r="R105" s="513">
        <v>0</v>
      </c>
      <c r="S105" s="513">
        <v>0</v>
      </c>
      <c r="T105" s="513">
        <v>0</v>
      </c>
      <c r="U105" s="513">
        <v>0</v>
      </c>
      <c r="V105" s="513">
        <v>0</v>
      </c>
      <c r="W105" s="513">
        <v>0</v>
      </c>
      <c r="X105" s="513">
        <v>0</v>
      </c>
      <c r="Y105" s="513">
        <v>0</v>
      </c>
      <c r="Z105" s="513">
        <v>0</v>
      </c>
      <c r="AA105" s="513">
        <v>0</v>
      </c>
      <c r="AB105" s="513">
        <v>0</v>
      </c>
      <c r="AC105" s="513">
        <v>0</v>
      </c>
      <c r="AD105" s="513">
        <v>0</v>
      </c>
      <c r="AE105" s="513">
        <v>0</v>
      </c>
      <c r="AF105" s="513">
        <v>0</v>
      </c>
      <c r="AG105" s="513">
        <v>0</v>
      </c>
      <c r="AH105" s="513">
        <v>0</v>
      </c>
      <c r="AI105" s="513">
        <v>0</v>
      </c>
      <c r="AJ105" s="513">
        <v>0</v>
      </c>
      <c r="AK105" s="513">
        <v>0</v>
      </c>
      <c r="AL105" s="513">
        <v>0</v>
      </c>
      <c r="AM105" s="513">
        <v>0</v>
      </c>
      <c r="AN105" s="513"/>
      <c r="AO105" s="513"/>
      <c r="AP105" s="513">
        <v>0</v>
      </c>
      <c r="AQ105" s="513">
        <v>0</v>
      </c>
      <c r="AR105" s="284"/>
    </row>
    <row r="106" spans="1:44" x14ac:dyDescent="0.25">
      <c r="A106" s="274">
        <v>4</v>
      </c>
      <c r="B106" s="275" t="s">
        <v>124</v>
      </c>
      <c r="C106" s="274">
        <v>1</v>
      </c>
      <c r="D106" s="513">
        <v>2.956</v>
      </c>
      <c r="E106" s="513">
        <v>25.235000000000007</v>
      </c>
      <c r="F106" s="513">
        <v>2.0540000000000003</v>
      </c>
      <c r="G106" s="513">
        <v>23.872</v>
      </c>
      <c r="H106" s="513">
        <v>1.0900000000000001</v>
      </c>
      <c r="I106" s="513">
        <v>7.1970000000000001</v>
      </c>
      <c r="J106" s="513">
        <v>4.2920000000000007</v>
      </c>
      <c r="K106" s="513">
        <v>41.606999999999999</v>
      </c>
      <c r="L106" s="513">
        <v>10.391999999999999</v>
      </c>
      <c r="M106" s="513">
        <v>97.911000000000001</v>
      </c>
      <c r="N106" s="513">
        <v>6.7939999999999996</v>
      </c>
      <c r="O106" s="513">
        <v>52.866000000000007</v>
      </c>
      <c r="P106" s="513">
        <v>3.6630000000000003</v>
      </c>
      <c r="Q106" s="513">
        <v>43.347999999999999</v>
      </c>
      <c r="R106" s="513">
        <v>8.06</v>
      </c>
      <c r="S106" s="513">
        <v>69.81</v>
      </c>
      <c r="T106" s="513">
        <v>14.029</v>
      </c>
      <c r="U106" s="513">
        <v>143.64299999999997</v>
      </c>
      <c r="V106" s="513">
        <v>32.546000000000006</v>
      </c>
      <c r="W106" s="513">
        <v>309.66699999999997</v>
      </c>
      <c r="X106" s="513">
        <v>0.35</v>
      </c>
      <c r="Y106" s="513">
        <v>1.036</v>
      </c>
      <c r="Z106" s="513">
        <v>0.21299999999999999</v>
      </c>
      <c r="AA106" s="513">
        <v>5.7309999999999999</v>
      </c>
      <c r="AB106" s="513">
        <v>0</v>
      </c>
      <c r="AC106" s="513">
        <v>0</v>
      </c>
      <c r="AD106" s="513">
        <v>1.579</v>
      </c>
      <c r="AE106" s="513">
        <v>0</v>
      </c>
      <c r="AF106" s="513">
        <v>2.1419999999999999</v>
      </c>
      <c r="AG106" s="513">
        <v>6.7669999999999995</v>
      </c>
      <c r="AH106" s="513">
        <v>0</v>
      </c>
      <c r="AI106" s="513">
        <v>0</v>
      </c>
      <c r="AJ106" s="513">
        <v>0</v>
      </c>
      <c r="AK106" s="513">
        <v>0</v>
      </c>
      <c r="AL106" s="513">
        <v>0</v>
      </c>
      <c r="AM106" s="513">
        <v>0</v>
      </c>
      <c r="AN106" s="513"/>
      <c r="AO106" s="513"/>
      <c r="AP106" s="513">
        <v>0</v>
      </c>
      <c r="AQ106" s="513">
        <v>0</v>
      </c>
      <c r="AR106" s="284"/>
    </row>
    <row r="107" spans="1:44" ht="31.5" x14ac:dyDescent="0.25">
      <c r="A107" s="274" t="s">
        <v>328</v>
      </c>
      <c r="B107" s="275" t="s">
        <v>125</v>
      </c>
      <c r="C107" s="274">
        <v>1</v>
      </c>
      <c r="D107" s="513">
        <v>0</v>
      </c>
      <c r="E107" s="513">
        <v>0</v>
      </c>
      <c r="F107" s="513">
        <v>0</v>
      </c>
      <c r="G107" s="513">
        <v>0</v>
      </c>
      <c r="H107" s="513">
        <v>0</v>
      </c>
      <c r="I107" s="513">
        <v>0</v>
      </c>
      <c r="J107" s="513">
        <v>0</v>
      </c>
      <c r="K107" s="513">
        <v>0</v>
      </c>
      <c r="L107" s="513">
        <v>0</v>
      </c>
      <c r="M107" s="513">
        <v>0</v>
      </c>
      <c r="N107" s="513">
        <v>0</v>
      </c>
      <c r="O107" s="513">
        <v>0</v>
      </c>
      <c r="P107" s="513">
        <v>0</v>
      </c>
      <c r="Q107" s="513">
        <v>0.93600000000000005</v>
      </c>
      <c r="R107" s="513">
        <v>0</v>
      </c>
      <c r="S107" s="513">
        <v>0</v>
      </c>
      <c r="T107" s="513">
        <v>5</v>
      </c>
      <c r="U107" s="513">
        <v>30.75</v>
      </c>
      <c r="V107" s="513">
        <v>5</v>
      </c>
      <c r="W107" s="513">
        <v>31.686</v>
      </c>
      <c r="X107" s="513">
        <v>0</v>
      </c>
      <c r="Y107" s="513">
        <v>0</v>
      </c>
      <c r="Z107" s="513">
        <v>0</v>
      </c>
      <c r="AA107" s="513">
        <v>0</v>
      </c>
      <c r="AB107" s="513">
        <v>0</v>
      </c>
      <c r="AC107" s="513">
        <v>0</v>
      </c>
      <c r="AD107" s="513">
        <v>0</v>
      </c>
      <c r="AE107" s="513">
        <v>0</v>
      </c>
      <c r="AF107" s="513">
        <v>0</v>
      </c>
      <c r="AG107" s="513">
        <v>0</v>
      </c>
      <c r="AH107" s="513">
        <v>0</v>
      </c>
      <c r="AI107" s="513">
        <v>0</v>
      </c>
      <c r="AJ107" s="513">
        <v>0</v>
      </c>
      <c r="AK107" s="513">
        <v>0</v>
      </c>
      <c r="AL107" s="513">
        <v>0</v>
      </c>
      <c r="AM107" s="513">
        <v>0</v>
      </c>
      <c r="AN107" s="513"/>
      <c r="AO107" s="513"/>
      <c r="AP107" s="513">
        <v>0</v>
      </c>
      <c r="AQ107" s="513">
        <v>0</v>
      </c>
      <c r="AR107" s="284"/>
    </row>
    <row r="108" spans="1:44" x14ac:dyDescent="0.25">
      <c r="A108" s="274" t="s">
        <v>465</v>
      </c>
      <c r="B108" s="275" t="s">
        <v>462</v>
      </c>
      <c r="C108" s="274">
        <v>0</v>
      </c>
      <c r="D108" s="513">
        <v>0</v>
      </c>
      <c r="E108" s="513">
        <v>0</v>
      </c>
      <c r="F108" s="513">
        <v>0</v>
      </c>
      <c r="G108" s="513">
        <v>0</v>
      </c>
      <c r="H108" s="513">
        <v>0</v>
      </c>
      <c r="I108" s="513">
        <v>0</v>
      </c>
      <c r="J108" s="513">
        <v>0</v>
      </c>
      <c r="K108" s="513">
        <v>0</v>
      </c>
      <c r="L108" s="513">
        <v>0</v>
      </c>
      <c r="M108" s="513">
        <v>0</v>
      </c>
      <c r="N108" s="513">
        <v>0</v>
      </c>
      <c r="O108" s="513">
        <v>0</v>
      </c>
      <c r="P108" s="513">
        <v>0</v>
      </c>
      <c r="Q108" s="513">
        <v>0</v>
      </c>
      <c r="R108" s="513">
        <v>0</v>
      </c>
      <c r="S108" s="513">
        <v>0</v>
      </c>
      <c r="T108" s="513">
        <v>0</v>
      </c>
      <c r="U108" s="513">
        <v>0</v>
      </c>
      <c r="V108" s="513">
        <v>0</v>
      </c>
      <c r="W108" s="513">
        <v>0</v>
      </c>
      <c r="X108" s="513">
        <v>0</v>
      </c>
      <c r="Y108" s="513">
        <v>0</v>
      </c>
      <c r="Z108" s="513">
        <v>0</v>
      </c>
      <c r="AA108" s="513">
        <v>0</v>
      </c>
      <c r="AB108" s="513">
        <v>0</v>
      </c>
      <c r="AC108" s="513">
        <v>0</v>
      </c>
      <c r="AD108" s="513">
        <v>0</v>
      </c>
      <c r="AE108" s="513">
        <v>0</v>
      </c>
      <c r="AF108" s="513">
        <v>0</v>
      </c>
      <c r="AG108" s="513">
        <v>0</v>
      </c>
      <c r="AH108" s="513">
        <v>0</v>
      </c>
      <c r="AI108" s="513">
        <v>0</v>
      </c>
      <c r="AJ108" s="513">
        <v>0</v>
      </c>
      <c r="AK108" s="513">
        <v>0</v>
      </c>
      <c r="AL108" s="513">
        <v>0</v>
      </c>
      <c r="AM108" s="513">
        <v>0</v>
      </c>
      <c r="AN108" s="513"/>
      <c r="AO108" s="513"/>
      <c r="AP108" s="513">
        <v>0</v>
      </c>
      <c r="AQ108" s="513">
        <v>0</v>
      </c>
      <c r="AR108" s="284"/>
    </row>
    <row r="109" spans="1:44" x14ac:dyDescent="0.25">
      <c r="A109" s="274">
        <v>1</v>
      </c>
      <c r="B109" s="275" t="s">
        <v>451</v>
      </c>
      <c r="C109" s="274">
        <v>0</v>
      </c>
      <c r="D109" s="513">
        <v>0</v>
      </c>
      <c r="E109" s="513">
        <v>0</v>
      </c>
      <c r="F109" s="513">
        <v>0</v>
      </c>
      <c r="G109" s="513">
        <v>0</v>
      </c>
      <c r="H109" s="513">
        <v>0</v>
      </c>
      <c r="I109" s="513">
        <v>0</v>
      </c>
      <c r="J109" s="513">
        <v>0</v>
      </c>
      <c r="K109" s="513">
        <v>0</v>
      </c>
      <c r="L109" s="513">
        <v>0</v>
      </c>
      <c r="M109" s="513">
        <v>0</v>
      </c>
      <c r="N109" s="513">
        <v>0</v>
      </c>
      <c r="O109" s="513">
        <v>0</v>
      </c>
      <c r="P109" s="513">
        <v>0</v>
      </c>
      <c r="Q109" s="513">
        <v>0</v>
      </c>
      <c r="R109" s="513">
        <v>0</v>
      </c>
      <c r="S109" s="513">
        <v>0</v>
      </c>
      <c r="T109" s="513">
        <v>0</v>
      </c>
      <c r="U109" s="513">
        <v>0</v>
      </c>
      <c r="V109" s="513">
        <v>0</v>
      </c>
      <c r="W109" s="513">
        <v>0</v>
      </c>
      <c r="X109" s="513">
        <v>0</v>
      </c>
      <c r="Y109" s="513">
        <v>0</v>
      </c>
      <c r="Z109" s="513">
        <v>0</v>
      </c>
      <c r="AA109" s="513">
        <v>0</v>
      </c>
      <c r="AB109" s="513">
        <v>0</v>
      </c>
      <c r="AC109" s="513">
        <v>0</v>
      </c>
      <c r="AD109" s="513">
        <v>0</v>
      </c>
      <c r="AE109" s="513">
        <v>0</v>
      </c>
      <c r="AF109" s="513">
        <v>0</v>
      </c>
      <c r="AG109" s="513">
        <v>0</v>
      </c>
      <c r="AH109" s="513">
        <v>0</v>
      </c>
      <c r="AI109" s="513">
        <v>0</v>
      </c>
      <c r="AJ109" s="513">
        <v>0</v>
      </c>
      <c r="AK109" s="513">
        <v>0</v>
      </c>
      <c r="AL109" s="513">
        <v>0</v>
      </c>
      <c r="AM109" s="513">
        <v>0</v>
      </c>
      <c r="AN109" s="513"/>
      <c r="AO109" s="513"/>
      <c r="AP109" s="513">
        <v>0</v>
      </c>
      <c r="AQ109" s="513">
        <v>0</v>
      </c>
      <c r="AR109" s="284"/>
    </row>
    <row r="110" spans="1:44" x14ac:dyDescent="0.25">
      <c r="A110" s="274">
        <v>2</v>
      </c>
      <c r="B110" s="275" t="s">
        <v>452</v>
      </c>
      <c r="C110" s="274">
        <v>0</v>
      </c>
      <c r="D110" s="513">
        <v>0</v>
      </c>
      <c r="E110" s="513">
        <v>0</v>
      </c>
      <c r="F110" s="513">
        <v>0</v>
      </c>
      <c r="G110" s="513">
        <v>0</v>
      </c>
      <c r="H110" s="513">
        <v>0</v>
      </c>
      <c r="I110" s="513">
        <v>0</v>
      </c>
      <c r="J110" s="513">
        <v>0</v>
      </c>
      <c r="K110" s="513">
        <v>0</v>
      </c>
      <c r="L110" s="513">
        <v>0</v>
      </c>
      <c r="M110" s="513">
        <v>0</v>
      </c>
      <c r="N110" s="513">
        <v>0</v>
      </c>
      <c r="O110" s="513">
        <v>0</v>
      </c>
      <c r="P110" s="513">
        <v>0</v>
      </c>
      <c r="Q110" s="513">
        <v>0</v>
      </c>
      <c r="R110" s="513">
        <v>0</v>
      </c>
      <c r="S110" s="513">
        <v>0</v>
      </c>
      <c r="T110" s="513">
        <v>0</v>
      </c>
      <c r="U110" s="513">
        <v>0</v>
      </c>
      <c r="V110" s="513">
        <v>0</v>
      </c>
      <c r="W110" s="513">
        <v>0</v>
      </c>
      <c r="X110" s="513">
        <v>0</v>
      </c>
      <c r="Y110" s="513">
        <v>0</v>
      </c>
      <c r="Z110" s="513">
        <v>0</v>
      </c>
      <c r="AA110" s="513">
        <v>0</v>
      </c>
      <c r="AB110" s="513">
        <v>0</v>
      </c>
      <c r="AC110" s="513">
        <v>0</v>
      </c>
      <c r="AD110" s="513">
        <v>0</v>
      </c>
      <c r="AE110" s="513">
        <v>0</v>
      </c>
      <c r="AF110" s="513">
        <v>0</v>
      </c>
      <c r="AG110" s="513">
        <v>0</v>
      </c>
      <c r="AH110" s="513">
        <v>0</v>
      </c>
      <c r="AI110" s="513">
        <v>0</v>
      </c>
      <c r="AJ110" s="513">
        <v>0</v>
      </c>
      <c r="AK110" s="513">
        <v>0</v>
      </c>
      <c r="AL110" s="513">
        <v>0</v>
      </c>
      <c r="AM110" s="513">
        <v>0</v>
      </c>
      <c r="AN110" s="513"/>
      <c r="AO110" s="513"/>
      <c r="AP110" s="513">
        <v>0</v>
      </c>
      <c r="AQ110" s="513">
        <v>0</v>
      </c>
      <c r="AR110" s="284"/>
    </row>
    <row r="111" spans="1:44" x14ac:dyDescent="0.25">
      <c r="A111" s="274">
        <v>3</v>
      </c>
      <c r="B111" s="275" t="s">
        <v>453</v>
      </c>
      <c r="C111" s="274">
        <v>0</v>
      </c>
      <c r="D111" s="513">
        <v>0</v>
      </c>
      <c r="E111" s="513">
        <v>0</v>
      </c>
      <c r="F111" s="513">
        <v>0</v>
      </c>
      <c r="G111" s="513">
        <v>0</v>
      </c>
      <c r="H111" s="513">
        <v>0</v>
      </c>
      <c r="I111" s="513">
        <v>0</v>
      </c>
      <c r="J111" s="513">
        <v>0</v>
      </c>
      <c r="K111" s="513">
        <v>0</v>
      </c>
      <c r="L111" s="513">
        <v>0</v>
      </c>
      <c r="M111" s="513">
        <v>0</v>
      </c>
      <c r="N111" s="513">
        <v>0</v>
      </c>
      <c r="O111" s="513">
        <v>0</v>
      </c>
      <c r="P111" s="513">
        <v>0</v>
      </c>
      <c r="Q111" s="513">
        <v>0</v>
      </c>
      <c r="R111" s="513">
        <v>0</v>
      </c>
      <c r="S111" s="513">
        <v>0</v>
      </c>
      <c r="T111" s="513">
        <v>0</v>
      </c>
      <c r="U111" s="513">
        <v>0</v>
      </c>
      <c r="V111" s="513">
        <v>0</v>
      </c>
      <c r="W111" s="513">
        <v>0</v>
      </c>
      <c r="X111" s="513">
        <v>0</v>
      </c>
      <c r="Y111" s="513">
        <v>0</v>
      </c>
      <c r="Z111" s="513">
        <v>0</v>
      </c>
      <c r="AA111" s="513">
        <v>0</v>
      </c>
      <c r="AB111" s="513">
        <v>0</v>
      </c>
      <c r="AC111" s="513">
        <v>0</v>
      </c>
      <c r="AD111" s="513">
        <v>0</v>
      </c>
      <c r="AE111" s="513">
        <v>0</v>
      </c>
      <c r="AF111" s="513">
        <v>0</v>
      </c>
      <c r="AG111" s="513">
        <v>0</v>
      </c>
      <c r="AH111" s="513">
        <v>0</v>
      </c>
      <c r="AI111" s="513">
        <v>0</v>
      </c>
      <c r="AJ111" s="513">
        <v>0</v>
      </c>
      <c r="AK111" s="513">
        <v>0</v>
      </c>
      <c r="AL111" s="513">
        <v>0</v>
      </c>
      <c r="AM111" s="513">
        <v>0</v>
      </c>
      <c r="AN111" s="513"/>
      <c r="AO111" s="513"/>
      <c r="AP111" s="513">
        <v>0</v>
      </c>
      <c r="AQ111" s="513">
        <v>0</v>
      </c>
      <c r="AR111" s="284"/>
    </row>
    <row r="112" spans="1:44" x14ac:dyDescent="0.25">
      <c r="A112" s="274">
        <v>4</v>
      </c>
      <c r="B112" s="275" t="s">
        <v>454</v>
      </c>
      <c r="C112" s="274">
        <v>0</v>
      </c>
      <c r="D112" s="513">
        <v>0</v>
      </c>
      <c r="E112" s="513">
        <v>0</v>
      </c>
      <c r="F112" s="513">
        <v>0</v>
      </c>
      <c r="G112" s="513">
        <v>0</v>
      </c>
      <c r="H112" s="513">
        <v>0</v>
      </c>
      <c r="I112" s="513">
        <v>0</v>
      </c>
      <c r="J112" s="513">
        <v>0</v>
      </c>
      <c r="K112" s="513">
        <v>0</v>
      </c>
      <c r="L112" s="513">
        <v>0</v>
      </c>
      <c r="M112" s="513">
        <v>0</v>
      </c>
      <c r="N112" s="513">
        <v>0</v>
      </c>
      <c r="O112" s="513">
        <v>0</v>
      </c>
      <c r="P112" s="513">
        <v>0</v>
      </c>
      <c r="Q112" s="513">
        <v>0</v>
      </c>
      <c r="R112" s="513">
        <v>0</v>
      </c>
      <c r="S112" s="513">
        <v>0</v>
      </c>
      <c r="T112" s="513">
        <v>0</v>
      </c>
      <c r="U112" s="513">
        <v>0</v>
      </c>
      <c r="V112" s="513">
        <v>0</v>
      </c>
      <c r="W112" s="513">
        <v>0</v>
      </c>
      <c r="X112" s="513">
        <v>0</v>
      </c>
      <c r="Y112" s="513">
        <v>0</v>
      </c>
      <c r="Z112" s="513">
        <v>0</v>
      </c>
      <c r="AA112" s="513">
        <v>0</v>
      </c>
      <c r="AB112" s="513">
        <v>0</v>
      </c>
      <c r="AC112" s="513">
        <v>0</v>
      </c>
      <c r="AD112" s="513">
        <v>0</v>
      </c>
      <c r="AE112" s="513">
        <v>0</v>
      </c>
      <c r="AF112" s="513">
        <v>0</v>
      </c>
      <c r="AG112" s="513">
        <v>0</v>
      </c>
      <c r="AH112" s="513">
        <v>0</v>
      </c>
      <c r="AI112" s="513">
        <v>0</v>
      </c>
      <c r="AJ112" s="513">
        <v>0</v>
      </c>
      <c r="AK112" s="513">
        <v>0</v>
      </c>
      <c r="AL112" s="513">
        <v>0</v>
      </c>
      <c r="AM112" s="513">
        <v>0</v>
      </c>
      <c r="AN112" s="513"/>
      <c r="AO112" s="513"/>
      <c r="AP112" s="513">
        <v>0</v>
      </c>
      <c r="AQ112" s="513">
        <v>0</v>
      </c>
      <c r="AR112" s="284"/>
    </row>
    <row r="113" spans="1:44" x14ac:dyDescent="0.25">
      <c r="A113" s="274">
        <v>5</v>
      </c>
      <c r="B113" s="275" t="s">
        <v>394</v>
      </c>
      <c r="C113" s="274">
        <v>0</v>
      </c>
      <c r="D113" s="513">
        <v>0</v>
      </c>
      <c r="E113" s="513">
        <v>0</v>
      </c>
      <c r="F113" s="513">
        <v>0</v>
      </c>
      <c r="G113" s="513">
        <v>0</v>
      </c>
      <c r="H113" s="513">
        <v>0</v>
      </c>
      <c r="I113" s="513">
        <v>0</v>
      </c>
      <c r="J113" s="513">
        <v>0</v>
      </c>
      <c r="K113" s="513">
        <v>0</v>
      </c>
      <c r="L113" s="513">
        <v>0</v>
      </c>
      <c r="M113" s="513">
        <v>0</v>
      </c>
      <c r="N113" s="513">
        <v>0</v>
      </c>
      <c r="O113" s="513">
        <v>0</v>
      </c>
      <c r="P113" s="513">
        <v>0</v>
      </c>
      <c r="Q113" s="513">
        <v>0</v>
      </c>
      <c r="R113" s="513">
        <v>0</v>
      </c>
      <c r="S113" s="513">
        <v>0</v>
      </c>
      <c r="T113" s="513">
        <v>0</v>
      </c>
      <c r="U113" s="513">
        <v>0</v>
      </c>
      <c r="V113" s="513">
        <v>0</v>
      </c>
      <c r="W113" s="513">
        <v>0</v>
      </c>
      <c r="X113" s="513">
        <v>0</v>
      </c>
      <c r="Y113" s="513">
        <v>0</v>
      </c>
      <c r="Z113" s="513">
        <v>0</v>
      </c>
      <c r="AA113" s="513">
        <v>0</v>
      </c>
      <c r="AB113" s="513">
        <v>0</v>
      </c>
      <c r="AC113" s="513">
        <v>0</v>
      </c>
      <c r="AD113" s="513">
        <v>0</v>
      </c>
      <c r="AE113" s="513">
        <v>0</v>
      </c>
      <c r="AF113" s="513">
        <v>0</v>
      </c>
      <c r="AG113" s="513">
        <v>0</v>
      </c>
      <c r="AH113" s="513">
        <v>0</v>
      </c>
      <c r="AI113" s="513">
        <v>0</v>
      </c>
      <c r="AJ113" s="513">
        <v>0</v>
      </c>
      <c r="AK113" s="513">
        <v>0</v>
      </c>
      <c r="AL113" s="513">
        <v>0</v>
      </c>
      <c r="AM113" s="513">
        <v>0</v>
      </c>
      <c r="AN113" s="513"/>
      <c r="AO113" s="513"/>
      <c r="AP113" s="513">
        <v>0</v>
      </c>
      <c r="AQ113" s="513">
        <v>0</v>
      </c>
      <c r="AR113" s="284"/>
    </row>
    <row r="114" spans="1:44" x14ac:dyDescent="0.25">
      <c r="A114" s="274">
        <v>6</v>
      </c>
      <c r="B114" s="275" t="s">
        <v>395</v>
      </c>
      <c r="C114" s="274">
        <v>0</v>
      </c>
      <c r="D114" s="513">
        <v>0</v>
      </c>
      <c r="E114" s="513">
        <v>0</v>
      </c>
      <c r="F114" s="513">
        <v>0</v>
      </c>
      <c r="G114" s="513">
        <v>0</v>
      </c>
      <c r="H114" s="513">
        <v>0</v>
      </c>
      <c r="I114" s="513">
        <v>0</v>
      </c>
      <c r="J114" s="513">
        <v>0</v>
      </c>
      <c r="K114" s="513">
        <v>0</v>
      </c>
      <c r="L114" s="513">
        <v>0</v>
      </c>
      <c r="M114" s="513">
        <v>0</v>
      </c>
      <c r="N114" s="513">
        <v>0</v>
      </c>
      <c r="O114" s="513">
        <v>0</v>
      </c>
      <c r="P114" s="513">
        <v>0</v>
      </c>
      <c r="Q114" s="513">
        <v>0</v>
      </c>
      <c r="R114" s="513">
        <v>0</v>
      </c>
      <c r="S114" s="513">
        <v>0</v>
      </c>
      <c r="T114" s="513">
        <v>0</v>
      </c>
      <c r="U114" s="513">
        <v>0</v>
      </c>
      <c r="V114" s="513">
        <v>0</v>
      </c>
      <c r="W114" s="513">
        <v>0</v>
      </c>
      <c r="X114" s="513">
        <v>0</v>
      </c>
      <c r="Y114" s="513">
        <v>0</v>
      </c>
      <c r="Z114" s="513">
        <v>0</v>
      </c>
      <c r="AA114" s="513">
        <v>0</v>
      </c>
      <c r="AB114" s="513">
        <v>0</v>
      </c>
      <c r="AC114" s="513">
        <v>0</v>
      </c>
      <c r="AD114" s="513">
        <v>0</v>
      </c>
      <c r="AE114" s="513">
        <v>0</v>
      </c>
      <c r="AF114" s="513">
        <v>0</v>
      </c>
      <c r="AG114" s="513">
        <v>0</v>
      </c>
      <c r="AH114" s="513">
        <v>0</v>
      </c>
      <c r="AI114" s="513">
        <v>0</v>
      </c>
      <c r="AJ114" s="513">
        <v>0</v>
      </c>
      <c r="AK114" s="513">
        <v>0</v>
      </c>
      <c r="AL114" s="513">
        <v>0</v>
      </c>
      <c r="AM114" s="513">
        <v>0</v>
      </c>
      <c r="AN114" s="513"/>
      <c r="AO114" s="513"/>
      <c r="AP114" s="513">
        <v>0</v>
      </c>
      <c r="AQ114" s="513">
        <v>0</v>
      </c>
      <c r="AR114" s="284"/>
    </row>
    <row r="115" spans="1:44" x14ac:dyDescent="0.25">
      <c r="A115" s="274">
        <v>7</v>
      </c>
      <c r="B115" s="275" t="s">
        <v>455</v>
      </c>
      <c r="C115" s="274">
        <v>0</v>
      </c>
      <c r="D115" s="513">
        <v>0</v>
      </c>
      <c r="E115" s="513">
        <v>0</v>
      </c>
      <c r="F115" s="513">
        <v>0</v>
      </c>
      <c r="G115" s="513">
        <v>0</v>
      </c>
      <c r="H115" s="513">
        <v>0</v>
      </c>
      <c r="I115" s="513">
        <v>0</v>
      </c>
      <c r="J115" s="513">
        <v>0</v>
      </c>
      <c r="K115" s="513">
        <v>0</v>
      </c>
      <c r="L115" s="513">
        <v>0</v>
      </c>
      <c r="M115" s="513">
        <v>0</v>
      </c>
      <c r="N115" s="513">
        <v>0</v>
      </c>
      <c r="O115" s="513">
        <v>0</v>
      </c>
      <c r="P115" s="513">
        <v>0</v>
      </c>
      <c r="Q115" s="513">
        <v>0</v>
      </c>
      <c r="R115" s="513">
        <v>0</v>
      </c>
      <c r="S115" s="513">
        <v>0</v>
      </c>
      <c r="T115" s="513">
        <v>0</v>
      </c>
      <c r="U115" s="513">
        <v>0</v>
      </c>
      <c r="V115" s="513">
        <v>0</v>
      </c>
      <c r="W115" s="513">
        <v>0</v>
      </c>
      <c r="X115" s="513">
        <v>0</v>
      </c>
      <c r="Y115" s="513">
        <v>0</v>
      </c>
      <c r="Z115" s="513">
        <v>0</v>
      </c>
      <c r="AA115" s="513">
        <v>0</v>
      </c>
      <c r="AB115" s="513">
        <v>0</v>
      </c>
      <c r="AC115" s="513">
        <v>0</v>
      </c>
      <c r="AD115" s="513">
        <v>0</v>
      </c>
      <c r="AE115" s="513">
        <v>0</v>
      </c>
      <c r="AF115" s="513">
        <v>0</v>
      </c>
      <c r="AG115" s="513">
        <v>0</v>
      </c>
      <c r="AH115" s="513">
        <v>0</v>
      </c>
      <c r="AI115" s="513">
        <v>0</v>
      </c>
      <c r="AJ115" s="513">
        <v>0</v>
      </c>
      <c r="AK115" s="513">
        <v>0</v>
      </c>
      <c r="AL115" s="513">
        <v>0</v>
      </c>
      <c r="AM115" s="513">
        <v>0</v>
      </c>
      <c r="AN115" s="513"/>
      <c r="AO115" s="513"/>
      <c r="AP115" s="513">
        <v>0</v>
      </c>
      <c r="AQ115" s="513">
        <v>0</v>
      </c>
      <c r="AR115" s="284"/>
    </row>
    <row r="116" spans="1:44" x14ac:dyDescent="0.25">
      <c r="A116" s="274">
        <v>8</v>
      </c>
      <c r="B116" s="275" t="s">
        <v>456</v>
      </c>
      <c r="C116" s="274">
        <v>0</v>
      </c>
      <c r="D116" s="513">
        <v>0</v>
      </c>
      <c r="E116" s="513">
        <v>0</v>
      </c>
      <c r="F116" s="513">
        <v>0</v>
      </c>
      <c r="G116" s="513">
        <v>0</v>
      </c>
      <c r="H116" s="513">
        <v>0</v>
      </c>
      <c r="I116" s="513">
        <v>0</v>
      </c>
      <c r="J116" s="513">
        <v>0</v>
      </c>
      <c r="K116" s="513">
        <v>0</v>
      </c>
      <c r="L116" s="513">
        <v>0</v>
      </c>
      <c r="M116" s="513">
        <v>0</v>
      </c>
      <c r="N116" s="513">
        <v>0</v>
      </c>
      <c r="O116" s="513">
        <v>0</v>
      </c>
      <c r="P116" s="513">
        <v>0</v>
      </c>
      <c r="Q116" s="513">
        <v>0</v>
      </c>
      <c r="R116" s="513">
        <v>0</v>
      </c>
      <c r="S116" s="513">
        <v>0</v>
      </c>
      <c r="T116" s="513">
        <v>0</v>
      </c>
      <c r="U116" s="513">
        <v>0</v>
      </c>
      <c r="V116" s="513">
        <v>0</v>
      </c>
      <c r="W116" s="513">
        <v>0</v>
      </c>
      <c r="X116" s="513">
        <v>0</v>
      </c>
      <c r="Y116" s="513">
        <v>0</v>
      </c>
      <c r="Z116" s="513">
        <v>0</v>
      </c>
      <c r="AA116" s="513">
        <v>0</v>
      </c>
      <c r="AB116" s="513">
        <v>0</v>
      </c>
      <c r="AC116" s="513">
        <v>0</v>
      </c>
      <c r="AD116" s="513">
        <v>0</v>
      </c>
      <c r="AE116" s="513">
        <v>0</v>
      </c>
      <c r="AF116" s="513">
        <v>0</v>
      </c>
      <c r="AG116" s="513">
        <v>0</v>
      </c>
      <c r="AH116" s="513">
        <v>0</v>
      </c>
      <c r="AI116" s="513">
        <v>0</v>
      </c>
      <c r="AJ116" s="513">
        <v>0</v>
      </c>
      <c r="AK116" s="513">
        <v>0</v>
      </c>
      <c r="AL116" s="513">
        <v>0</v>
      </c>
      <c r="AM116" s="513">
        <v>0</v>
      </c>
      <c r="AN116" s="513"/>
      <c r="AO116" s="513"/>
      <c r="AP116" s="513">
        <v>0</v>
      </c>
      <c r="AQ116" s="513">
        <v>0</v>
      </c>
      <c r="AR116" s="284"/>
    </row>
    <row r="117" spans="1:44" x14ac:dyDescent="0.25">
      <c r="A117" s="274">
        <v>9</v>
      </c>
      <c r="B117" s="275" t="s">
        <v>457</v>
      </c>
      <c r="C117" s="274">
        <v>0</v>
      </c>
      <c r="D117" s="513">
        <v>0</v>
      </c>
      <c r="E117" s="513">
        <v>0</v>
      </c>
      <c r="F117" s="513">
        <v>0</v>
      </c>
      <c r="G117" s="513">
        <v>0</v>
      </c>
      <c r="H117" s="513">
        <v>0</v>
      </c>
      <c r="I117" s="513">
        <v>0</v>
      </c>
      <c r="J117" s="513">
        <v>0</v>
      </c>
      <c r="K117" s="513">
        <v>0</v>
      </c>
      <c r="L117" s="513">
        <v>0</v>
      </c>
      <c r="M117" s="513">
        <v>0</v>
      </c>
      <c r="N117" s="513">
        <v>0</v>
      </c>
      <c r="O117" s="513">
        <v>0</v>
      </c>
      <c r="P117" s="513">
        <v>0</v>
      </c>
      <c r="Q117" s="513">
        <v>0</v>
      </c>
      <c r="R117" s="513">
        <v>0</v>
      </c>
      <c r="S117" s="513">
        <v>0</v>
      </c>
      <c r="T117" s="513">
        <v>0</v>
      </c>
      <c r="U117" s="513">
        <v>0</v>
      </c>
      <c r="V117" s="513">
        <v>0</v>
      </c>
      <c r="W117" s="513">
        <v>0</v>
      </c>
      <c r="X117" s="513">
        <v>0</v>
      </c>
      <c r="Y117" s="513">
        <v>0</v>
      </c>
      <c r="Z117" s="513">
        <v>0</v>
      </c>
      <c r="AA117" s="513">
        <v>0</v>
      </c>
      <c r="AB117" s="513">
        <v>0</v>
      </c>
      <c r="AC117" s="513">
        <v>0</v>
      </c>
      <c r="AD117" s="513">
        <v>0</v>
      </c>
      <c r="AE117" s="513">
        <v>0</v>
      </c>
      <c r="AF117" s="513">
        <v>0</v>
      </c>
      <c r="AG117" s="513">
        <v>0</v>
      </c>
      <c r="AH117" s="513">
        <v>0</v>
      </c>
      <c r="AI117" s="513">
        <v>0</v>
      </c>
      <c r="AJ117" s="513">
        <v>0</v>
      </c>
      <c r="AK117" s="513">
        <v>0</v>
      </c>
      <c r="AL117" s="513">
        <v>0</v>
      </c>
      <c r="AM117" s="513">
        <v>0</v>
      </c>
      <c r="AN117" s="513"/>
      <c r="AO117" s="513"/>
      <c r="AP117" s="513">
        <v>0</v>
      </c>
      <c r="AQ117" s="513">
        <v>0</v>
      </c>
      <c r="AR117" s="284"/>
    </row>
    <row r="118" spans="1:44" x14ac:dyDescent="0.25">
      <c r="A118" s="274">
        <v>10</v>
      </c>
      <c r="B118" s="275" t="s">
        <v>120</v>
      </c>
      <c r="C118" s="274">
        <v>0</v>
      </c>
      <c r="D118" s="513">
        <v>0</v>
      </c>
      <c r="E118" s="513">
        <v>0</v>
      </c>
      <c r="F118" s="513">
        <v>0</v>
      </c>
      <c r="G118" s="513">
        <v>0</v>
      </c>
      <c r="H118" s="513">
        <v>0</v>
      </c>
      <c r="I118" s="513">
        <v>0</v>
      </c>
      <c r="J118" s="513">
        <v>0</v>
      </c>
      <c r="K118" s="513">
        <v>0</v>
      </c>
      <c r="L118" s="513">
        <v>0</v>
      </c>
      <c r="M118" s="513">
        <v>0</v>
      </c>
      <c r="N118" s="513">
        <v>0</v>
      </c>
      <c r="O118" s="513">
        <v>0</v>
      </c>
      <c r="P118" s="513">
        <v>0</v>
      </c>
      <c r="Q118" s="513">
        <v>0</v>
      </c>
      <c r="R118" s="513">
        <v>0</v>
      </c>
      <c r="S118" s="513">
        <v>0</v>
      </c>
      <c r="T118" s="513">
        <v>0</v>
      </c>
      <c r="U118" s="513">
        <v>0</v>
      </c>
      <c r="V118" s="513">
        <v>0</v>
      </c>
      <c r="W118" s="513">
        <v>0</v>
      </c>
      <c r="X118" s="513">
        <v>0</v>
      </c>
      <c r="Y118" s="513">
        <v>0</v>
      </c>
      <c r="Z118" s="513">
        <v>0</v>
      </c>
      <c r="AA118" s="513">
        <v>0</v>
      </c>
      <c r="AB118" s="513">
        <v>0</v>
      </c>
      <c r="AC118" s="513">
        <v>0</v>
      </c>
      <c r="AD118" s="513">
        <v>0</v>
      </c>
      <c r="AE118" s="513">
        <v>0</v>
      </c>
      <c r="AF118" s="513">
        <v>0</v>
      </c>
      <c r="AG118" s="513">
        <v>0</v>
      </c>
      <c r="AH118" s="513">
        <v>0</v>
      </c>
      <c r="AI118" s="513">
        <v>0</v>
      </c>
      <c r="AJ118" s="513">
        <v>0</v>
      </c>
      <c r="AK118" s="513">
        <v>0</v>
      </c>
      <c r="AL118" s="513">
        <v>0</v>
      </c>
      <c r="AM118" s="513">
        <v>0</v>
      </c>
      <c r="AN118" s="513"/>
      <c r="AO118" s="513"/>
      <c r="AP118" s="513">
        <v>0</v>
      </c>
      <c r="AQ118" s="513">
        <v>0</v>
      </c>
      <c r="AR118" s="284"/>
    </row>
    <row r="119" spans="1:44" x14ac:dyDescent="0.25">
      <c r="A119" s="274">
        <v>11</v>
      </c>
      <c r="B119" s="275" t="s">
        <v>466</v>
      </c>
      <c r="C119" s="274">
        <v>0</v>
      </c>
      <c r="D119" s="513">
        <v>0</v>
      </c>
      <c r="E119" s="513">
        <v>0</v>
      </c>
      <c r="F119" s="513">
        <v>0</v>
      </c>
      <c r="G119" s="513">
        <v>0</v>
      </c>
      <c r="H119" s="513">
        <v>0</v>
      </c>
      <c r="I119" s="513">
        <v>0</v>
      </c>
      <c r="J119" s="513">
        <v>0</v>
      </c>
      <c r="K119" s="513">
        <v>0</v>
      </c>
      <c r="L119" s="513">
        <v>0</v>
      </c>
      <c r="M119" s="513">
        <v>0</v>
      </c>
      <c r="N119" s="513">
        <v>0</v>
      </c>
      <c r="O119" s="513">
        <v>0</v>
      </c>
      <c r="P119" s="513">
        <v>0</v>
      </c>
      <c r="Q119" s="513">
        <v>0</v>
      </c>
      <c r="R119" s="513">
        <v>0</v>
      </c>
      <c r="S119" s="513">
        <v>0</v>
      </c>
      <c r="T119" s="513">
        <v>0</v>
      </c>
      <c r="U119" s="513">
        <v>0</v>
      </c>
      <c r="V119" s="513">
        <v>0</v>
      </c>
      <c r="W119" s="513">
        <v>0</v>
      </c>
      <c r="X119" s="513">
        <v>0</v>
      </c>
      <c r="Y119" s="513">
        <v>0</v>
      </c>
      <c r="Z119" s="513">
        <v>0</v>
      </c>
      <c r="AA119" s="513">
        <v>0</v>
      </c>
      <c r="AB119" s="513">
        <v>0</v>
      </c>
      <c r="AC119" s="513">
        <v>0</v>
      </c>
      <c r="AD119" s="513">
        <v>0</v>
      </c>
      <c r="AE119" s="513">
        <v>0</v>
      </c>
      <c r="AF119" s="513">
        <v>0</v>
      </c>
      <c r="AG119" s="513">
        <v>0</v>
      </c>
      <c r="AH119" s="513">
        <v>0</v>
      </c>
      <c r="AI119" s="513">
        <v>0</v>
      </c>
      <c r="AJ119" s="513">
        <v>0</v>
      </c>
      <c r="AK119" s="513">
        <v>0</v>
      </c>
      <c r="AL119" s="513">
        <v>0</v>
      </c>
      <c r="AM119" s="513">
        <v>0</v>
      </c>
      <c r="AN119" s="513"/>
      <c r="AO119" s="513"/>
      <c r="AP119" s="513">
        <v>0</v>
      </c>
      <c r="AQ119" s="513">
        <v>0</v>
      </c>
      <c r="AR119" s="284"/>
    </row>
    <row r="120" spans="1:44" x14ac:dyDescent="0.25">
      <c r="A120" s="274">
        <v>12</v>
      </c>
      <c r="B120" s="275" t="s">
        <v>467</v>
      </c>
      <c r="C120" s="274">
        <v>0</v>
      </c>
      <c r="D120" s="513">
        <v>0</v>
      </c>
      <c r="E120" s="513">
        <v>0</v>
      </c>
      <c r="F120" s="513">
        <v>0</v>
      </c>
      <c r="G120" s="513">
        <v>0</v>
      </c>
      <c r="H120" s="513">
        <v>0</v>
      </c>
      <c r="I120" s="513">
        <v>0</v>
      </c>
      <c r="J120" s="513">
        <v>0</v>
      </c>
      <c r="K120" s="513">
        <v>0</v>
      </c>
      <c r="L120" s="513">
        <v>0</v>
      </c>
      <c r="M120" s="513">
        <v>0</v>
      </c>
      <c r="N120" s="513">
        <v>0</v>
      </c>
      <c r="O120" s="513">
        <v>0</v>
      </c>
      <c r="P120" s="513">
        <v>0</v>
      </c>
      <c r="Q120" s="513">
        <v>0</v>
      </c>
      <c r="R120" s="513">
        <v>0</v>
      </c>
      <c r="S120" s="513">
        <v>0</v>
      </c>
      <c r="T120" s="513">
        <v>0</v>
      </c>
      <c r="U120" s="513">
        <v>0</v>
      </c>
      <c r="V120" s="513">
        <v>0</v>
      </c>
      <c r="W120" s="513">
        <v>0</v>
      </c>
      <c r="X120" s="513">
        <v>0</v>
      </c>
      <c r="Y120" s="513">
        <v>0</v>
      </c>
      <c r="Z120" s="513">
        <v>0</v>
      </c>
      <c r="AA120" s="513">
        <v>0</v>
      </c>
      <c r="AB120" s="513">
        <v>0</v>
      </c>
      <c r="AC120" s="513">
        <v>0</v>
      </c>
      <c r="AD120" s="513">
        <v>0</v>
      </c>
      <c r="AE120" s="513">
        <v>0</v>
      </c>
      <c r="AF120" s="513">
        <v>0</v>
      </c>
      <c r="AG120" s="513">
        <v>0</v>
      </c>
      <c r="AH120" s="513">
        <v>0</v>
      </c>
      <c r="AI120" s="513">
        <v>0</v>
      </c>
      <c r="AJ120" s="513">
        <v>0</v>
      </c>
      <c r="AK120" s="513">
        <v>0</v>
      </c>
      <c r="AL120" s="513">
        <v>0</v>
      </c>
      <c r="AM120" s="513">
        <v>0</v>
      </c>
      <c r="AN120" s="513"/>
      <c r="AO120" s="513"/>
      <c r="AP120" s="513">
        <v>0</v>
      </c>
      <c r="AQ120" s="513">
        <v>0</v>
      </c>
      <c r="AR120" s="284"/>
    </row>
    <row r="121" spans="1:44" x14ac:dyDescent="0.25">
      <c r="A121" s="274">
        <v>13</v>
      </c>
      <c r="B121" s="275" t="s">
        <v>468</v>
      </c>
      <c r="C121" s="274">
        <v>0</v>
      </c>
      <c r="D121" s="513">
        <v>0</v>
      </c>
      <c r="E121" s="513">
        <v>0</v>
      </c>
      <c r="F121" s="513">
        <v>0</v>
      </c>
      <c r="G121" s="513">
        <v>0</v>
      </c>
      <c r="H121" s="513">
        <v>0</v>
      </c>
      <c r="I121" s="513">
        <v>0</v>
      </c>
      <c r="J121" s="513">
        <v>0</v>
      </c>
      <c r="K121" s="513">
        <v>0</v>
      </c>
      <c r="L121" s="513">
        <v>0</v>
      </c>
      <c r="M121" s="513">
        <v>0</v>
      </c>
      <c r="N121" s="513">
        <v>0</v>
      </c>
      <c r="O121" s="513">
        <v>0</v>
      </c>
      <c r="P121" s="513">
        <v>0</v>
      </c>
      <c r="Q121" s="513">
        <v>0</v>
      </c>
      <c r="R121" s="513">
        <v>0</v>
      </c>
      <c r="S121" s="513">
        <v>0</v>
      </c>
      <c r="T121" s="513">
        <v>0</v>
      </c>
      <c r="U121" s="513">
        <v>0</v>
      </c>
      <c r="V121" s="513">
        <v>0</v>
      </c>
      <c r="W121" s="513">
        <v>0</v>
      </c>
      <c r="X121" s="513">
        <v>0</v>
      </c>
      <c r="Y121" s="513">
        <v>0</v>
      </c>
      <c r="Z121" s="513">
        <v>0</v>
      </c>
      <c r="AA121" s="513">
        <v>0</v>
      </c>
      <c r="AB121" s="513">
        <v>0</v>
      </c>
      <c r="AC121" s="513">
        <v>0</v>
      </c>
      <c r="AD121" s="513">
        <v>0</v>
      </c>
      <c r="AE121" s="513">
        <v>0</v>
      </c>
      <c r="AF121" s="513">
        <v>0</v>
      </c>
      <c r="AG121" s="513">
        <v>0</v>
      </c>
      <c r="AH121" s="513">
        <v>0</v>
      </c>
      <c r="AI121" s="513">
        <v>0</v>
      </c>
      <c r="AJ121" s="513">
        <v>0</v>
      </c>
      <c r="AK121" s="513">
        <v>0</v>
      </c>
      <c r="AL121" s="513">
        <v>0</v>
      </c>
      <c r="AM121" s="513">
        <v>0</v>
      </c>
      <c r="AN121" s="513"/>
      <c r="AO121" s="513"/>
      <c r="AP121" s="513">
        <v>0</v>
      </c>
      <c r="AQ121" s="513">
        <v>0</v>
      </c>
      <c r="AR121" s="284"/>
    </row>
    <row r="122" spans="1:44" x14ac:dyDescent="0.25">
      <c r="A122" s="274">
        <v>14</v>
      </c>
      <c r="B122" s="275" t="s">
        <v>458</v>
      </c>
      <c r="C122" s="274">
        <v>0</v>
      </c>
      <c r="D122" s="513">
        <v>0</v>
      </c>
      <c r="E122" s="513">
        <v>0</v>
      </c>
      <c r="F122" s="513">
        <v>0</v>
      </c>
      <c r="G122" s="513">
        <v>0</v>
      </c>
      <c r="H122" s="513">
        <v>0</v>
      </c>
      <c r="I122" s="513">
        <v>0</v>
      </c>
      <c r="J122" s="513">
        <v>0</v>
      </c>
      <c r="K122" s="513">
        <v>0</v>
      </c>
      <c r="L122" s="513">
        <v>0</v>
      </c>
      <c r="M122" s="513">
        <v>0</v>
      </c>
      <c r="N122" s="513">
        <v>0</v>
      </c>
      <c r="O122" s="513">
        <v>0</v>
      </c>
      <c r="P122" s="513">
        <v>0</v>
      </c>
      <c r="Q122" s="513">
        <v>0</v>
      </c>
      <c r="R122" s="513">
        <v>0</v>
      </c>
      <c r="S122" s="513">
        <v>0</v>
      </c>
      <c r="T122" s="513">
        <v>0</v>
      </c>
      <c r="U122" s="513">
        <v>0</v>
      </c>
      <c r="V122" s="513">
        <v>0</v>
      </c>
      <c r="W122" s="513">
        <v>0</v>
      </c>
      <c r="X122" s="513">
        <v>0</v>
      </c>
      <c r="Y122" s="513">
        <v>0</v>
      </c>
      <c r="Z122" s="513">
        <v>0</v>
      </c>
      <c r="AA122" s="513">
        <v>0</v>
      </c>
      <c r="AB122" s="513">
        <v>0</v>
      </c>
      <c r="AC122" s="513">
        <v>0</v>
      </c>
      <c r="AD122" s="513">
        <v>0</v>
      </c>
      <c r="AE122" s="513">
        <v>0</v>
      </c>
      <c r="AF122" s="513">
        <v>0</v>
      </c>
      <c r="AG122" s="513">
        <v>0</v>
      </c>
      <c r="AH122" s="513">
        <v>0</v>
      </c>
      <c r="AI122" s="513">
        <v>0</v>
      </c>
      <c r="AJ122" s="513">
        <v>0</v>
      </c>
      <c r="AK122" s="513">
        <v>0</v>
      </c>
      <c r="AL122" s="513">
        <v>0</v>
      </c>
      <c r="AM122" s="513">
        <v>0</v>
      </c>
      <c r="AN122" s="513"/>
      <c r="AO122" s="513"/>
      <c r="AP122" s="513">
        <v>0</v>
      </c>
      <c r="AQ122" s="513">
        <v>0</v>
      </c>
      <c r="AR122" s="284"/>
    </row>
    <row r="123" spans="1:44" x14ac:dyDescent="0.25">
      <c r="A123" s="274">
        <v>15</v>
      </c>
      <c r="B123" s="275" t="s">
        <v>459</v>
      </c>
      <c r="C123" s="274">
        <v>0</v>
      </c>
      <c r="D123" s="513">
        <v>0</v>
      </c>
      <c r="E123" s="513">
        <v>0</v>
      </c>
      <c r="F123" s="513">
        <v>0</v>
      </c>
      <c r="G123" s="513">
        <v>0</v>
      </c>
      <c r="H123" s="513">
        <v>0</v>
      </c>
      <c r="I123" s="513">
        <v>0</v>
      </c>
      <c r="J123" s="513">
        <v>0</v>
      </c>
      <c r="K123" s="513">
        <v>0</v>
      </c>
      <c r="L123" s="513">
        <v>0</v>
      </c>
      <c r="M123" s="513">
        <v>0</v>
      </c>
      <c r="N123" s="513">
        <v>0</v>
      </c>
      <c r="O123" s="513">
        <v>0</v>
      </c>
      <c r="P123" s="513">
        <v>0</v>
      </c>
      <c r="Q123" s="513">
        <v>0</v>
      </c>
      <c r="R123" s="513">
        <v>0</v>
      </c>
      <c r="S123" s="513">
        <v>0</v>
      </c>
      <c r="T123" s="513">
        <v>0</v>
      </c>
      <c r="U123" s="513">
        <v>0</v>
      </c>
      <c r="V123" s="513">
        <v>0</v>
      </c>
      <c r="W123" s="513">
        <v>0</v>
      </c>
      <c r="X123" s="513">
        <v>0</v>
      </c>
      <c r="Y123" s="513">
        <v>0</v>
      </c>
      <c r="Z123" s="513">
        <v>0</v>
      </c>
      <c r="AA123" s="513">
        <v>0</v>
      </c>
      <c r="AB123" s="513">
        <v>0</v>
      </c>
      <c r="AC123" s="513">
        <v>0</v>
      </c>
      <c r="AD123" s="513">
        <v>0</v>
      </c>
      <c r="AE123" s="513">
        <v>0</v>
      </c>
      <c r="AF123" s="513">
        <v>0</v>
      </c>
      <c r="AG123" s="513">
        <v>0</v>
      </c>
      <c r="AH123" s="513">
        <v>0</v>
      </c>
      <c r="AI123" s="513">
        <v>0</v>
      </c>
      <c r="AJ123" s="513">
        <v>0</v>
      </c>
      <c r="AK123" s="513">
        <v>0</v>
      </c>
      <c r="AL123" s="513">
        <v>0</v>
      </c>
      <c r="AM123" s="513">
        <v>0</v>
      </c>
      <c r="AN123" s="513"/>
      <c r="AO123" s="513"/>
      <c r="AP123" s="513">
        <v>0</v>
      </c>
      <c r="AQ123" s="513">
        <v>0</v>
      </c>
      <c r="AR123" s="284"/>
    </row>
    <row r="124" spans="1:44" x14ac:dyDescent="0.25">
      <c r="A124" s="274">
        <v>16</v>
      </c>
      <c r="B124" s="275" t="s">
        <v>460</v>
      </c>
      <c r="C124" s="274">
        <v>0</v>
      </c>
      <c r="D124" s="513">
        <v>0</v>
      </c>
      <c r="E124" s="513">
        <v>0</v>
      </c>
      <c r="F124" s="513">
        <v>0</v>
      </c>
      <c r="G124" s="513">
        <v>0</v>
      </c>
      <c r="H124" s="513">
        <v>0</v>
      </c>
      <c r="I124" s="513">
        <v>0</v>
      </c>
      <c r="J124" s="513">
        <v>0</v>
      </c>
      <c r="K124" s="513">
        <v>0</v>
      </c>
      <c r="L124" s="513">
        <v>0</v>
      </c>
      <c r="M124" s="513">
        <v>0</v>
      </c>
      <c r="N124" s="513">
        <v>0</v>
      </c>
      <c r="O124" s="513">
        <v>0</v>
      </c>
      <c r="P124" s="513">
        <v>0</v>
      </c>
      <c r="Q124" s="513">
        <v>0</v>
      </c>
      <c r="R124" s="513">
        <v>0</v>
      </c>
      <c r="S124" s="513">
        <v>0</v>
      </c>
      <c r="T124" s="513">
        <v>0</v>
      </c>
      <c r="U124" s="513">
        <v>0</v>
      </c>
      <c r="V124" s="513">
        <v>0</v>
      </c>
      <c r="W124" s="513">
        <v>0</v>
      </c>
      <c r="X124" s="513">
        <v>0</v>
      </c>
      <c r="Y124" s="513">
        <v>0</v>
      </c>
      <c r="Z124" s="513">
        <v>0</v>
      </c>
      <c r="AA124" s="513">
        <v>0</v>
      </c>
      <c r="AB124" s="513">
        <v>0</v>
      </c>
      <c r="AC124" s="513">
        <v>0</v>
      </c>
      <c r="AD124" s="513">
        <v>0</v>
      </c>
      <c r="AE124" s="513">
        <v>0</v>
      </c>
      <c r="AF124" s="513">
        <v>0</v>
      </c>
      <c r="AG124" s="513">
        <v>0</v>
      </c>
      <c r="AH124" s="513">
        <v>0</v>
      </c>
      <c r="AI124" s="513">
        <v>0</v>
      </c>
      <c r="AJ124" s="513">
        <v>0</v>
      </c>
      <c r="AK124" s="513">
        <v>0</v>
      </c>
      <c r="AL124" s="513">
        <v>0</v>
      </c>
      <c r="AM124" s="513">
        <v>0</v>
      </c>
      <c r="AN124" s="513"/>
      <c r="AO124" s="513"/>
      <c r="AP124" s="513">
        <v>0</v>
      </c>
      <c r="AQ124" s="513">
        <v>0</v>
      </c>
      <c r="AR124" s="284"/>
    </row>
    <row r="125" spans="1:44" x14ac:dyDescent="0.25">
      <c r="A125" s="274">
        <v>17</v>
      </c>
      <c r="B125" s="275" t="s">
        <v>121</v>
      </c>
      <c r="C125" s="274">
        <v>0</v>
      </c>
      <c r="D125" s="513">
        <v>0</v>
      </c>
      <c r="E125" s="513">
        <v>0</v>
      </c>
      <c r="F125" s="513">
        <v>0</v>
      </c>
      <c r="G125" s="513">
        <v>0</v>
      </c>
      <c r="H125" s="513">
        <v>0</v>
      </c>
      <c r="I125" s="513">
        <v>0</v>
      </c>
      <c r="J125" s="513">
        <v>0</v>
      </c>
      <c r="K125" s="513">
        <v>0</v>
      </c>
      <c r="L125" s="513">
        <v>0</v>
      </c>
      <c r="M125" s="513">
        <v>0</v>
      </c>
      <c r="N125" s="513">
        <v>0</v>
      </c>
      <c r="O125" s="513">
        <v>0</v>
      </c>
      <c r="P125" s="513">
        <v>0</v>
      </c>
      <c r="Q125" s="513">
        <v>0</v>
      </c>
      <c r="R125" s="513">
        <v>0</v>
      </c>
      <c r="S125" s="513">
        <v>0</v>
      </c>
      <c r="T125" s="513">
        <v>0</v>
      </c>
      <c r="U125" s="513">
        <v>0</v>
      </c>
      <c r="V125" s="513">
        <v>0</v>
      </c>
      <c r="W125" s="513">
        <v>0</v>
      </c>
      <c r="X125" s="513">
        <v>0</v>
      </c>
      <c r="Y125" s="513">
        <v>0</v>
      </c>
      <c r="Z125" s="513">
        <v>0</v>
      </c>
      <c r="AA125" s="513">
        <v>0</v>
      </c>
      <c r="AB125" s="513">
        <v>0</v>
      </c>
      <c r="AC125" s="513">
        <v>0</v>
      </c>
      <c r="AD125" s="513">
        <v>0</v>
      </c>
      <c r="AE125" s="513">
        <v>0</v>
      </c>
      <c r="AF125" s="513">
        <v>0</v>
      </c>
      <c r="AG125" s="513">
        <v>0</v>
      </c>
      <c r="AH125" s="513">
        <v>0</v>
      </c>
      <c r="AI125" s="513">
        <v>0</v>
      </c>
      <c r="AJ125" s="513">
        <v>0</v>
      </c>
      <c r="AK125" s="513">
        <v>0</v>
      </c>
      <c r="AL125" s="513">
        <v>0</v>
      </c>
      <c r="AM125" s="513">
        <v>0</v>
      </c>
      <c r="AN125" s="513"/>
      <c r="AO125" s="513"/>
      <c r="AP125" s="513">
        <v>0</v>
      </c>
      <c r="AQ125" s="513">
        <v>0</v>
      </c>
      <c r="AR125" s="284"/>
    </row>
    <row r="126" spans="1:44" x14ac:dyDescent="0.25">
      <c r="A126" s="274">
        <v>18</v>
      </c>
      <c r="B126" s="275" t="s">
        <v>469</v>
      </c>
      <c r="C126" s="274">
        <v>0</v>
      </c>
      <c r="D126" s="513">
        <v>0</v>
      </c>
      <c r="E126" s="513">
        <v>0</v>
      </c>
      <c r="F126" s="513">
        <v>0</v>
      </c>
      <c r="G126" s="513">
        <v>0</v>
      </c>
      <c r="H126" s="513">
        <v>0</v>
      </c>
      <c r="I126" s="513">
        <v>0</v>
      </c>
      <c r="J126" s="513">
        <v>0</v>
      </c>
      <c r="K126" s="513">
        <v>0</v>
      </c>
      <c r="L126" s="513">
        <v>0</v>
      </c>
      <c r="M126" s="513">
        <v>0</v>
      </c>
      <c r="N126" s="513">
        <v>0</v>
      </c>
      <c r="O126" s="513">
        <v>0</v>
      </c>
      <c r="P126" s="513">
        <v>0</v>
      </c>
      <c r="Q126" s="513">
        <v>0</v>
      </c>
      <c r="R126" s="513">
        <v>0</v>
      </c>
      <c r="S126" s="513">
        <v>0</v>
      </c>
      <c r="T126" s="513">
        <v>0</v>
      </c>
      <c r="U126" s="513">
        <v>0</v>
      </c>
      <c r="V126" s="513">
        <v>0</v>
      </c>
      <c r="W126" s="513">
        <v>0</v>
      </c>
      <c r="X126" s="513">
        <v>0</v>
      </c>
      <c r="Y126" s="513">
        <v>0</v>
      </c>
      <c r="Z126" s="513">
        <v>0</v>
      </c>
      <c r="AA126" s="513">
        <v>0</v>
      </c>
      <c r="AB126" s="513">
        <v>0</v>
      </c>
      <c r="AC126" s="513">
        <v>0</v>
      </c>
      <c r="AD126" s="513">
        <v>0</v>
      </c>
      <c r="AE126" s="513">
        <v>0</v>
      </c>
      <c r="AF126" s="513">
        <v>0</v>
      </c>
      <c r="AG126" s="513">
        <v>0</v>
      </c>
      <c r="AH126" s="513">
        <v>0</v>
      </c>
      <c r="AI126" s="513">
        <v>0</v>
      </c>
      <c r="AJ126" s="513">
        <v>0</v>
      </c>
      <c r="AK126" s="513">
        <v>0</v>
      </c>
      <c r="AL126" s="513">
        <v>0</v>
      </c>
      <c r="AM126" s="513">
        <v>0</v>
      </c>
      <c r="AN126" s="513"/>
      <c r="AO126" s="513"/>
      <c r="AP126" s="513">
        <v>0</v>
      </c>
      <c r="AQ126" s="513">
        <v>0</v>
      </c>
      <c r="AR126" s="284"/>
    </row>
    <row r="127" spans="1:44" x14ac:dyDescent="0.25">
      <c r="A127" s="274">
        <v>19</v>
      </c>
      <c r="B127" s="275" t="s">
        <v>470</v>
      </c>
      <c r="C127" s="274">
        <v>0</v>
      </c>
      <c r="D127" s="513">
        <v>0</v>
      </c>
      <c r="E127" s="513">
        <v>0</v>
      </c>
      <c r="F127" s="513">
        <v>0</v>
      </c>
      <c r="G127" s="513">
        <v>0</v>
      </c>
      <c r="H127" s="513">
        <v>0</v>
      </c>
      <c r="I127" s="513">
        <v>0</v>
      </c>
      <c r="J127" s="513">
        <v>0</v>
      </c>
      <c r="K127" s="513">
        <v>0</v>
      </c>
      <c r="L127" s="513">
        <v>0</v>
      </c>
      <c r="M127" s="513">
        <v>0</v>
      </c>
      <c r="N127" s="513">
        <v>0</v>
      </c>
      <c r="O127" s="513">
        <v>0</v>
      </c>
      <c r="P127" s="513">
        <v>0</v>
      </c>
      <c r="Q127" s="513">
        <v>0</v>
      </c>
      <c r="R127" s="513">
        <v>0</v>
      </c>
      <c r="S127" s="513">
        <v>0</v>
      </c>
      <c r="T127" s="513">
        <v>0</v>
      </c>
      <c r="U127" s="513">
        <v>0</v>
      </c>
      <c r="V127" s="513">
        <v>0</v>
      </c>
      <c r="W127" s="513">
        <v>0</v>
      </c>
      <c r="X127" s="513">
        <v>0</v>
      </c>
      <c r="Y127" s="513">
        <v>0</v>
      </c>
      <c r="Z127" s="513">
        <v>0</v>
      </c>
      <c r="AA127" s="513">
        <v>0</v>
      </c>
      <c r="AB127" s="513">
        <v>0</v>
      </c>
      <c r="AC127" s="513">
        <v>0</v>
      </c>
      <c r="AD127" s="513">
        <v>0</v>
      </c>
      <c r="AE127" s="513">
        <v>0</v>
      </c>
      <c r="AF127" s="513">
        <v>0</v>
      </c>
      <c r="AG127" s="513">
        <v>0</v>
      </c>
      <c r="AH127" s="513">
        <v>0</v>
      </c>
      <c r="AI127" s="513">
        <v>0</v>
      </c>
      <c r="AJ127" s="513">
        <v>0</v>
      </c>
      <c r="AK127" s="513">
        <v>0</v>
      </c>
      <c r="AL127" s="513">
        <v>0</v>
      </c>
      <c r="AM127" s="513">
        <v>0</v>
      </c>
      <c r="AN127" s="513"/>
      <c r="AO127" s="513"/>
      <c r="AP127" s="513">
        <v>0</v>
      </c>
      <c r="AQ127" s="513">
        <v>0</v>
      </c>
      <c r="AR127" s="284"/>
    </row>
    <row r="128" spans="1:44" x14ac:dyDescent="0.25">
      <c r="A128" s="274" t="s">
        <v>471</v>
      </c>
      <c r="B128" s="275" t="s">
        <v>464</v>
      </c>
      <c r="C128" s="274">
        <v>0</v>
      </c>
      <c r="D128" s="513">
        <v>0</v>
      </c>
      <c r="E128" s="513">
        <v>0</v>
      </c>
      <c r="F128" s="513">
        <v>0</v>
      </c>
      <c r="G128" s="513">
        <v>0</v>
      </c>
      <c r="H128" s="513">
        <v>0</v>
      </c>
      <c r="I128" s="513">
        <v>0</v>
      </c>
      <c r="J128" s="513">
        <v>0</v>
      </c>
      <c r="K128" s="513">
        <v>0</v>
      </c>
      <c r="L128" s="513">
        <v>0</v>
      </c>
      <c r="M128" s="513">
        <v>0</v>
      </c>
      <c r="N128" s="513">
        <v>0</v>
      </c>
      <c r="O128" s="513">
        <v>0</v>
      </c>
      <c r="P128" s="513">
        <v>0</v>
      </c>
      <c r="Q128" s="513">
        <v>0.93600000000000005</v>
      </c>
      <c r="R128" s="513">
        <v>0</v>
      </c>
      <c r="S128" s="513">
        <v>0</v>
      </c>
      <c r="T128" s="513">
        <v>5</v>
      </c>
      <c r="U128" s="513">
        <v>30.75</v>
      </c>
      <c r="V128" s="513">
        <v>5</v>
      </c>
      <c r="W128" s="513">
        <v>31.686</v>
      </c>
      <c r="X128" s="513">
        <v>0</v>
      </c>
      <c r="Y128" s="513">
        <v>0</v>
      </c>
      <c r="Z128" s="513">
        <v>0</v>
      </c>
      <c r="AA128" s="513">
        <v>0</v>
      </c>
      <c r="AB128" s="513">
        <v>0</v>
      </c>
      <c r="AC128" s="513">
        <v>0</v>
      </c>
      <c r="AD128" s="513">
        <v>0</v>
      </c>
      <c r="AE128" s="513">
        <v>0</v>
      </c>
      <c r="AF128" s="513">
        <v>0</v>
      </c>
      <c r="AG128" s="513">
        <v>0</v>
      </c>
      <c r="AH128" s="513">
        <v>0</v>
      </c>
      <c r="AI128" s="513">
        <v>0</v>
      </c>
      <c r="AJ128" s="513">
        <v>0</v>
      </c>
      <c r="AK128" s="513">
        <v>0</v>
      </c>
      <c r="AL128" s="513">
        <v>0</v>
      </c>
      <c r="AM128" s="513">
        <v>0</v>
      </c>
      <c r="AN128" s="513"/>
      <c r="AO128" s="513"/>
      <c r="AP128" s="513">
        <v>0</v>
      </c>
      <c r="AQ128" s="513">
        <v>0</v>
      </c>
      <c r="AR128" s="284"/>
    </row>
    <row r="129" spans="1:44" x14ac:dyDescent="0.25">
      <c r="A129" s="274">
        <v>1</v>
      </c>
      <c r="B129" s="275" t="s">
        <v>451</v>
      </c>
      <c r="C129" s="274">
        <v>0</v>
      </c>
      <c r="D129" s="513">
        <v>0</v>
      </c>
      <c r="E129" s="513">
        <v>0</v>
      </c>
      <c r="F129" s="513">
        <v>0</v>
      </c>
      <c r="G129" s="513">
        <v>0</v>
      </c>
      <c r="H129" s="513">
        <v>0</v>
      </c>
      <c r="I129" s="513">
        <v>0</v>
      </c>
      <c r="J129" s="513">
        <v>0</v>
      </c>
      <c r="K129" s="513">
        <v>0</v>
      </c>
      <c r="L129" s="513">
        <v>0</v>
      </c>
      <c r="M129" s="513">
        <v>0</v>
      </c>
      <c r="N129" s="513">
        <v>0</v>
      </c>
      <c r="O129" s="513">
        <v>0</v>
      </c>
      <c r="P129" s="513">
        <v>0</v>
      </c>
      <c r="Q129" s="513">
        <v>0</v>
      </c>
      <c r="R129" s="513">
        <v>0</v>
      </c>
      <c r="S129" s="513">
        <v>0</v>
      </c>
      <c r="T129" s="513">
        <v>0</v>
      </c>
      <c r="U129" s="513">
        <v>0</v>
      </c>
      <c r="V129" s="513">
        <v>0</v>
      </c>
      <c r="W129" s="513">
        <v>0</v>
      </c>
      <c r="X129" s="513">
        <v>0</v>
      </c>
      <c r="Y129" s="513">
        <v>0</v>
      </c>
      <c r="Z129" s="513">
        <v>0</v>
      </c>
      <c r="AA129" s="513">
        <v>0</v>
      </c>
      <c r="AB129" s="513">
        <v>0</v>
      </c>
      <c r="AC129" s="513">
        <v>0</v>
      </c>
      <c r="AD129" s="513">
        <v>0</v>
      </c>
      <c r="AE129" s="513">
        <v>0</v>
      </c>
      <c r="AF129" s="513">
        <v>0</v>
      </c>
      <c r="AG129" s="513">
        <v>0</v>
      </c>
      <c r="AH129" s="513">
        <v>0</v>
      </c>
      <c r="AI129" s="513">
        <v>0</v>
      </c>
      <c r="AJ129" s="513">
        <v>0</v>
      </c>
      <c r="AK129" s="513">
        <v>0</v>
      </c>
      <c r="AL129" s="513">
        <v>0</v>
      </c>
      <c r="AM129" s="513">
        <v>0</v>
      </c>
      <c r="AN129" s="513"/>
      <c r="AO129" s="513"/>
      <c r="AP129" s="513">
        <v>0</v>
      </c>
      <c r="AQ129" s="513">
        <v>0</v>
      </c>
      <c r="AR129" s="284"/>
    </row>
    <row r="130" spans="1:44" x14ac:dyDescent="0.25">
      <c r="A130" s="274">
        <v>3</v>
      </c>
      <c r="B130" s="275" t="s">
        <v>453</v>
      </c>
      <c r="C130" s="274">
        <v>0</v>
      </c>
      <c r="D130" s="513">
        <v>0</v>
      </c>
      <c r="E130" s="513">
        <v>0</v>
      </c>
      <c r="F130" s="513">
        <v>0</v>
      </c>
      <c r="G130" s="513">
        <v>0</v>
      </c>
      <c r="H130" s="513">
        <v>0</v>
      </c>
      <c r="I130" s="513">
        <v>0</v>
      </c>
      <c r="J130" s="513">
        <v>0</v>
      </c>
      <c r="K130" s="513">
        <v>0</v>
      </c>
      <c r="L130" s="513">
        <v>0</v>
      </c>
      <c r="M130" s="513">
        <v>0</v>
      </c>
      <c r="N130" s="513">
        <v>0</v>
      </c>
      <c r="O130" s="513">
        <v>0</v>
      </c>
      <c r="P130" s="513">
        <v>0</v>
      </c>
      <c r="Q130" s="513">
        <v>0</v>
      </c>
      <c r="R130" s="513">
        <v>0</v>
      </c>
      <c r="S130" s="513">
        <v>0</v>
      </c>
      <c r="T130" s="513">
        <v>0</v>
      </c>
      <c r="U130" s="513">
        <v>0</v>
      </c>
      <c r="V130" s="513">
        <v>0</v>
      </c>
      <c r="W130" s="513">
        <v>0</v>
      </c>
      <c r="X130" s="513">
        <v>0</v>
      </c>
      <c r="Y130" s="513">
        <v>0</v>
      </c>
      <c r="Z130" s="513">
        <v>0</v>
      </c>
      <c r="AA130" s="513">
        <v>0</v>
      </c>
      <c r="AB130" s="513">
        <v>0</v>
      </c>
      <c r="AC130" s="513">
        <v>0</v>
      </c>
      <c r="AD130" s="513">
        <v>0</v>
      </c>
      <c r="AE130" s="513">
        <v>0</v>
      </c>
      <c r="AF130" s="513">
        <v>0</v>
      </c>
      <c r="AG130" s="513">
        <v>0</v>
      </c>
      <c r="AH130" s="513">
        <v>0</v>
      </c>
      <c r="AI130" s="513">
        <v>0</v>
      </c>
      <c r="AJ130" s="513">
        <v>0</v>
      </c>
      <c r="AK130" s="513">
        <v>0</v>
      </c>
      <c r="AL130" s="513">
        <v>0</v>
      </c>
      <c r="AM130" s="513">
        <v>0</v>
      </c>
      <c r="AN130" s="513"/>
      <c r="AO130" s="513"/>
      <c r="AP130" s="513">
        <v>0</v>
      </c>
      <c r="AQ130" s="513">
        <v>0</v>
      </c>
      <c r="AR130" s="284"/>
    </row>
    <row r="131" spans="1:44" x14ac:dyDescent="0.25">
      <c r="A131" s="274">
        <v>4</v>
      </c>
      <c r="B131" s="275" t="s">
        <v>454</v>
      </c>
      <c r="C131" s="274">
        <v>0</v>
      </c>
      <c r="D131" s="513">
        <v>0</v>
      </c>
      <c r="E131" s="513">
        <v>0</v>
      </c>
      <c r="F131" s="513">
        <v>0</v>
      </c>
      <c r="G131" s="513">
        <v>0</v>
      </c>
      <c r="H131" s="513">
        <v>0</v>
      </c>
      <c r="I131" s="513">
        <v>0</v>
      </c>
      <c r="J131" s="513">
        <v>0</v>
      </c>
      <c r="K131" s="513">
        <v>0</v>
      </c>
      <c r="L131" s="513">
        <v>0</v>
      </c>
      <c r="M131" s="513">
        <v>0</v>
      </c>
      <c r="N131" s="513">
        <v>0</v>
      </c>
      <c r="O131" s="513">
        <v>0</v>
      </c>
      <c r="P131" s="513">
        <v>0</v>
      </c>
      <c r="Q131" s="513">
        <v>0</v>
      </c>
      <c r="R131" s="513">
        <v>0</v>
      </c>
      <c r="S131" s="513">
        <v>0</v>
      </c>
      <c r="T131" s="513">
        <v>0</v>
      </c>
      <c r="U131" s="513">
        <v>0</v>
      </c>
      <c r="V131" s="513">
        <v>0</v>
      </c>
      <c r="W131" s="513">
        <v>0</v>
      </c>
      <c r="X131" s="513">
        <v>0</v>
      </c>
      <c r="Y131" s="513">
        <v>0</v>
      </c>
      <c r="Z131" s="513">
        <v>0</v>
      </c>
      <c r="AA131" s="513">
        <v>0</v>
      </c>
      <c r="AB131" s="513">
        <v>0</v>
      </c>
      <c r="AC131" s="513">
        <v>0</v>
      </c>
      <c r="AD131" s="513">
        <v>0</v>
      </c>
      <c r="AE131" s="513">
        <v>0</v>
      </c>
      <c r="AF131" s="513">
        <v>0</v>
      </c>
      <c r="AG131" s="513">
        <v>0</v>
      </c>
      <c r="AH131" s="513">
        <v>0</v>
      </c>
      <c r="AI131" s="513">
        <v>0</v>
      </c>
      <c r="AJ131" s="513">
        <v>0</v>
      </c>
      <c r="AK131" s="513">
        <v>0</v>
      </c>
      <c r="AL131" s="513">
        <v>0</v>
      </c>
      <c r="AM131" s="513">
        <v>0</v>
      </c>
      <c r="AN131" s="513"/>
      <c r="AO131" s="513"/>
      <c r="AP131" s="513">
        <v>0</v>
      </c>
      <c r="AQ131" s="513">
        <v>0</v>
      </c>
      <c r="AR131" s="284"/>
    </row>
    <row r="132" spans="1:44" x14ac:dyDescent="0.25">
      <c r="A132" s="274">
        <v>5</v>
      </c>
      <c r="B132" s="275" t="s">
        <v>394</v>
      </c>
      <c r="C132" s="274">
        <v>0</v>
      </c>
      <c r="D132" s="513">
        <v>0</v>
      </c>
      <c r="E132" s="513">
        <v>0</v>
      </c>
      <c r="F132" s="513">
        <v>0</v>
      </c>
      <c r="G132" s="513">
        <v>0</v>
      </c>
      <c r="H132" s="513">
        <v>0</v>
      </c>
      <c r="I132" s="513">
        <v>0</v>
      </c>
      <c r="J132" s="513">
        <v>0</v>
      </c>
      <c r="K132" s="513">
        <v>0</v>
      </c>
      <c r="L132" s="513">
        <v>0</v>
      </c>
      <c r="M132" s="513">
        <v>0</v>
      </c>
      <c r="N132" s="513">
        <v>0</v>
      </c>
      <c r="O132" s="513">
        <v>0</v>
      </c>
      <c r="P132" s="513">
        <v>0</v>
      </c>
      <c r="Q132" s="513">
        <v>0</v>
      </c>
      <c r="R132" s="513">
        <v>0</v>
      </c>
      <c r="S132" s="513">
        <v>0</v>
      </c>
      <c r="T132" s="513">
        <v>0</v>
      </c>
      <c r="U132" s="513">
        <v>0</v>
      </c>
      <c r="V132" s="513">
        <v>0</v>
      </c>
      <c r="W132" s="513">
        <v>0</v>
      </c>
      <c r="X132" s="513">
        <v>0</v>
      </c>
      <c r="Y132" s="513">
        <v>0</v>
      </c>
      <c r="Z132" s="513">
        <v>0</v>
      </c>
      <c r="AA132" s="513">
        <v>0</v>
      </c>
      <c r="AB132" s="513">
        <v>0</v>
      </c>
      <c r="AC132" s="513">
        <v>0</v>
      </c>
      <c r="AD132" s="513">
        <v>0</v>
      </c>
      <c r="AE132" s="513">
        <v>0</v>
      </c>
      <c r="AF132" s="513">
        <v>0</v>
      </c>
      <c r="AG132" s="513">
        <v>0</v>
      </c>
      <c r="AH132" s="513">
        <v>0</v>
      </c>
      <c r="AI132" s="513">
        <v>0</v>
      </c>
      <c r="AJ132" s="513">
        <v>0</v>
      </c>
      <c r="AK132" s="513">
        <v>0</v>
      </c>
      <c r="AL132" s="513">
        <v>0</v>
      </c>
      <c r="AM132" s="513">
        <v>0</v>
      </c>
      <c r="AN132" s="513"/>
      <c r="AO132" s="513"/>
      <c r="AP132" s="513">
        <v>0</v>
      </c>
      <c r="AQ132" s="513">
        <v>0</v>
      </c>
      <c r="AR132" s="284"/>
    </row>
    <row r="133" spans="1:44" x14ac:dyDescent="0.25">
      <c r="A133" s="274">
        <v>6</v>
      </c>
      <c r="B133" s="275" t="s">
        <v>395</v>
      </c>
      <c r="C133" s="274">
        <v>0</v>
      </c>
      <c r="D133" s="513">
        <v>0</v>
      </c>
      <c r="E133" s="513">
        <v>0</v>
      </c>
      <c r="F133" s="513">
        <v>0</v>
      </c>
      <c r="G133" s="513">
        <v>0</v>
      </c>
      <c r="H133" s="513">
        <v>0</v>
      </c>
      <c r="I133" s="513">
        <v>0</v>
      </c>
      <c r="J133" s="513">
        <v>0</v>
      </c>
      <c r="K133" s="513">
        <v>0</v>
      </c>
      <c r="L133" s="513">
        <v>0</v>
      </c>
      <c r="M133" s="513">
        <v>0</v>
      </c>
      <c r="N133" s="513">
        <v>0</v>
      </c>
      <c r="O133" s="513">
        <v>0</v>
      </c>
      <c r="P133" s="513">
        <v>0</v>
      </c>
      <c r="Q133" s="513">
        <v>0</v>
      </c>
      <c r="R133" s="513">
        <v>0</v>
      </c>
      <c r="S133" s="513">
        <v>0</v>
      </c>
      <c r="T133" s="513">
        <v>0</v>
      </c>
      <c r="U133" s="513">
        <v>0</v>
      </c>
      <c r="V133" s="513">
        <v>0</v>
      </c>
      <c r="W133" s="513">
        <v>0</v>
      </c>
      <c r="X133" s="513">
        <v>0</v>
      </c>
      <c r="Y133" s="513">
        <v>0</v>
      </c>
      <c r="Z133" s="513">
        <v>0</v>
      </c>
      <c r="AA133" s="513">
        <v>0</v>
      </c>
      <c r="AB133" s="513">
        <v>0</v>
      </c>
      <c r="AC133" s="513">
        <v>0</v>
      </c>
      <c r="AD133" s="513">
        <v>0</v>
      </c>
      <c r="AE133" s="513">
        <v>0</v>
      </c>
      <c r="AF133" s="513">
        <v>0</v>
      </c>
      <c r="AG133" s="513">
        <v>0</v>
      </c>
      <c r="AH133" s="513">
        <v>0</v>
      </c>
      <c r="AI133" s="513">
        <v>0</v>
      </c>
      <c r="AJ133" s="513">
        <v>0</v>
      </c>
      <c r="AK133" s="513">
        <v>0</v>
      </c>
      <c r="AL133" s="513">
        <v>0</v>
      </c>
      <c r="AM133" s="513">
        <v>0</v>
      </c>
      <c r="AN133" s="513"/>
      <c r="AO133" s="513"/>
      <c r="AP133" s="513">
        <v>0</v>
      </c>
      <c r="AQ133" s="513">
        <v>0</v>
      </c>
      <c r="AR133" s="284"/>
    </row>
    <row r="134" spans="1:44" x14ac:dyDescent="0.25">
      <c r="A134" s="274">
        <v>7</v>
      </c>
      <c r="B134" s="275" t="s">
        <v>455</v>
      </c>
      <c r="C134" s="274">
        <v>0</v>
      </c>
      <c r="D134" s="513">
        <v>0</v>
      </c>
      <c r="E134" s="513">
        <v>0</v>
      </c>
      <c r="F134" s="513">
        <v>0</v>
      </c>
      <c r="G134" s="513">
        <v>0</v>
      </c>
      <c r="H134" s="513">
        <v>0</v>
      </c>
      <c r="I134" s="513">
        <v>0</v>
      </c>
      <c r="J134" s="513">
        <v>0</v>
      </c>
      <c r="K134" s="513">
        <v>0</v>
      </c>
      <c r="L134" s="513">
        <v>0</v>
      </c>
      <c r="M134" s="513">
        <v>0</v>
      </c>
      <c r="N134" s="513">
        <v>0</v>
      </c>
      <c r="O134" s="513">
        <v>0</v>
      </c>
      <c r="P134" s="513">
        <v>0</v>
      </c>
      <c r="Q134" s="513">
        <v>0</v>
      </c>
      <c r="R134" s="513">
        <v>0</v>
      </c>
      <c r="S134" s="513">
        <v>0</v>
      </c>
      <c r="T134" s="513">
        <v>0</v>
      </c>
      <c r="U134" s="513">
        <v>0</v>
      </c>
      <c r="V134" s="513">
        <v>0</v>
      </c>
      <c r="W134" s="513">
        <v>0</v>
      </c>
      <c r="X134" s="513">
        <v>0</v>
      </c>
      <c r="Y134" s="513">
        <v>0</v>
      </c>
      <c r="Z134" s="513">
        <v>0</v>
      </c>
      <c r="AA134" s="513">
        <v>0</v>
      </c>
      <c r="AB134" s="513">
        <v>0</v>
      </c>
      <c r="AC134" s="513">
        <v>0</v>
      </c>
      <c r="AD134" s="513">
        <v>0</v>
      </c>
      <c r="AE134" s="513">
        <v>0</v>
      </c>
      <c r="AF134" s="513">
        <v>0</v>
      </c>
      <c r="AG134" s="513">
        <v>0</v>
      </c>
      <c r="AH134" s="513">
        <v>0</v>
      </c>
      <c r="AI134" s="513">
        <v>0</v>
      </c>
      <c r="AJ134" s="513">
        <v>0</v>
      </c>
      <c r="AK134" s="513">
        <v>0</v>
      </c>
      <c r="AL134" s="513">
        <v>0</v>
      </c>
      <c r="AM134" s="513">
        <v>0</v>
      </c>
      <c r="AN134" s="513"/>
      <c r="AO134" s="513"/>
      <c r="AP134" s="513">
        <v>0</v>
      </c>
      <c r="AQ134" s="513">
        <v>0</v>
      </c>
      <c r="AR134" s="284"/>
    </row>
    <row r="135" spans="1:44" x14ac:dyDescent="0.25">
      <c r="A135" s="274">
        <v>8</v>
      </c>
      <c r="B135" s="275" t="s">
        <v>456</v>
      </c>
      <c r="C135" s="274">
        <v>0</v>
      </c>
      <c r="D135" s="513">
        <v>0</v>
      </c>
      <c r="E135" s="513">
        <v>0</v>
      </c>
      <c r="F135" s="513">
        <v>0</v>
      </c>
      <c r="G135" s="513">
        <v>0</v>
      </c>
      <c r="H135" s="513">
        <v>0</v>
      </c>
      <c r="I135" s="513">
        <v>0</v>
      </c>
      <c r="J135" s="513">
        <v>0</v>
      </c>
      <c r="K135" s="513">
        <v>0</v>
      </c>
      <c r="L135" s="513">
        <v>0</v>
      </c>
      <c r="M135" s="513">
        <v>0</v>
      </c>
      <c r="N135" s="513">
        <v>0</v>
      </c>
      <c r="O135" s="513">
        <v>0</v>
      </c>
      <c r="P135" s="513">
        <v>0</v>
      </c>
      <c r="Q135" s="513">
        <v>0</v>
      </c>
      <c r="R135" s="513">
        <v>0</v>
      </c>
      <c r="S135" s="513">
        <v>0</v>
      </c>
      <c r="T135" s="513">
        <v>0</v>
      </c>
      <c r="U135" s="513">
        <v>0</v>
      </c>
      <c r="V135" s="513">
        <v>0</v>
      </c>
      <c r="W135" s="513">
        <v>0</v>
      </c>
      <c r="X135" s="513">
        <v>0</v>
      </c>
      <c r="Y135" s="513">
        <v>0</v>
      </c>
      <c r="Z135" s="513">
        <v>0</v>
      </c>
      <c r="AA135" s="513">
        <v>0</v>
      </c>
      <c r="AB135" s="513">
        <v>0</v>
      </c>
      <c r="AC135" s="513">
        <v>0</v>
      </c>
      <c r="AD135" s="513">
        <v>0</v>
      </c>
      <c r="AE135" s="513">
        <v>0</v>
      </c>
      <c r="AF135" s="513">
        <v>0</v>
      </c>
      <c r="AG135" s="513">
        <v>0</v>
      </c>
      <c r="AH135" s="513">
        <v>0</v>
      </c>
      <c r="AI135" s="513">
        <v>0</v>
      </c>
      <c r="AJ135" s="513">
        <v>0</v>
      </c>
      <c r="AK135" s="513">
        <v>0</v>
      </c>
      <c r="AL135" s="513">
        <v>0</v>
      </c>
      <c r="AM135" s="513">
        <v>0</v>
      </c>
      <c r="AN135" s="513"/>
      <c r="AO135" s="513"/>
      <c r="AP135" s="513">
        <v>0</v>
      </c>
      <c r="AQ135" s="513">
        <v>0</v>
      </c>
      <c r="AR135" s="284"/>
    </row>
    <row r="136" spans="1:44" x14ac:dyDescent="0.25">
      <c r="A136" s="274">
        <v>9</v>
      </c>
      <c r="B136" s="275" t="s">
        <v>457</v>
      </c>
      <c r="C136" s="274">
        <v>0</v>
      </c>
      <c r="D136" s="513">
        <v>0</v>
      </c>
      <c r="E136" s="513">
        <v>0</v>
      </c>
      <c r="F136" s="513">
        <v>0</v>
      </c>
      <c r="G136" s="513">
        <v>0</v>
      </c>
      <c r="H136" s="513">
        <v>0</v>
      </c>
      <c r="I136" s="513">
        <v>0</v>
      </c>
      <c r="J136" s="513">
        <v>0</v>
      </c>
      <c r="K136" s="513">
        <v>0</v>
      </c>
      <c r="L136" s="513">
        <v>0</v>
      </c>
      <c r="M136" s="513">
        <v>0</v>
      </c>
      <c r="N136" s="513">
        <v>0</v>
      </c>
      <c r="O136" s="513">
        <v>0</v>
      </c>
      <c r="P136" s="513">
        <v>0</v>
      </c>
      <c r="Q136" s="513">
        <v>0</v>
      </c>
      <c r="R136" s="513">
        <v>0</v>
      </c>
      <c r="S136" s="513">
        <v>0</v>
      </c>
      <c r="T136" s="513">
        <v>0</v>
      </c>
      <c r="U136" s="513">
        <v>0</v>
      </c>
      <c r="V136" s="513">
        <v>0</v>
      </c>
      <c r="W136" s="513">
        <v>0</v>
      </c>
      <c r="X136" s="513">
        <v>0</v>
      </c>
      <c r="Y136" s="513">
        <v>0</v>
      </c>
      <c r="Z136" s="513">
        <v>0</v>
      </c>
      <c r="AA136" s="513">
        <v>0</v>
      </c>
      <c r="AB136" s="513">
        <v>0</v>
      </c>
      <c r="AC136" s="513">
        <v>0</v>
      </c>
      <c r="AD136" s="513">
        <v>0</v>
      </c>
      <c r="AE136" s="513">
        <v>0</v>
      </c>
      <c r="AF136" s="513">
        <v>0</v>
      </c>
      <c r="AG136" s="513">
        <v>0</v>
      </c>
      <c r="AH136" s="513">
        <v>0</v>
      </c>
      <c r="AI136" s="513">
        <v>0</v>
      </c>
      <c r="AJ136" s="513">
        <v>0</v>
      </c>
      <c r="AK136" s="513">
        <v>0</v>
      </c>
      <c r="AL136" s="513">
        <v>0</v>
      </c>
      <c r="AM136" s="513">
        <v>0</v>
      </c>
      <c r="AN136" s="513"/>
      <c r="AO136" s="513"/>
      <c r="AP136" s="513">
        <v>0</v>
      </c>
      <c r="AQ136" s="513">
        <v>0</v>
      </c>
      <c r="AR136" s="284"/>
    </row>
    <row r="137" spans="1:44" x14ac:dyDescent="0.25">
      <c r="A137" s="274">
        <v>10</v>
      </c>
      <c r="B137" s="275" t="s">
        <v>120</v>
      </c>
      <c r="C137" s="274">
        <v>0</v>
      </c>
      <c r="D137" s="513">
        <v>0</v>
      </c>
      <c r="E137" s="513">
        <v>0</v>
      </c>
      <c r="F137" s="513">
        <v>0</v>
      </c>
      <c r="G137" s="513">
        <v>0</v>
      </c>
      <c r="H137" s="513">
        <v>0</v>
      </c>
      <c r="I137" s="513">
        <v>0</v>
      </c>
      <c r="J137" s="513">
        <v>0</v>
      </c>
      <c r="K137" s="513">
        <v>0</v>
      </c>
      <c r="L137" s="513">
        <v>0</v>
      </c>
      <c r="M137" s="513">
        <v>0</v>
      </c>
      <c r="N137" s="513">
        <v>0</v>
      </c>
      <c r="O137" s="513">
        <v>0</v>
      </c>
      <c r="P137" s="513">
        <v>0</v>
      </c>
      <c r="Q137" s="513">
        <v>0</v>
      </c>
      <c r="R137" s="513">
        <v>0</v>
      </c>
      <c r="S137" s="513">
        <v>0</v>
      </c>
      <c r="T137" s="513">
        <v>0</v>
      </c>
      <c r="U137" s="513">
        <v>0</v>
      </c>
      <c r="V137" s="513">
        <v>0</v>
      </c>
      <c r="W137" s="513">
        <v>0</v>
      </c>
      <c r="X137" s="513">
        <v>0</v>
      </c>
      <c r="Y137" s="513">
        <v>0</v>
      </c>
      <c r="Z137" s="513">
        <v>0</v>
      </c>
      <c r="AA137" s="513">
        <v>0</v>
      </c>
      <c r="AB137" s="513">
        <v>0</v>
      </c>
      <c r="AC137" s="513">
        <v>0</v>
      </c>
      <c r="AD137" s="513">
        <v>0</v>
      </c>
      <c r="AE137" s="513">
        <v>0</v>
      </c>
      <c r="AF137" s="513">
        <v>0</v>
      </c>
      <c r="AG137" s="513">
        <v>0</v>
      </c>
      <c r="AH137" s="513">
        <v>0</v>
      </c>
      <c r="AI137" s="513">
        <v>0</v>
      </c>
      <c r="AJ137" s="513">
        <v>0</v>
      </c>
      <c r="AK137" s="513">
        <v>0</v>
      </c>
      <c r="AL137" s="513">
        <v>0</v>
      </c>
      <c r="AM137" s="513">
        <v>0</v>
      </c>
      <c r="AN137" s="513"/>
      <c r="AO137" s="513"/>
      <c r="AP137" s="513">
        <v>0</v>
      </c>
      <c r="AQ137" s="513">
        <v>0</v>
      </c>
      <c r="AR137" s="284"/>
    </row>
    <row r="138" spans="1:44" x14ac:dyDescent="0.25">
      <c r="A138" s="274">
        <v>11</v>
      </c>
      <c r="B138" s="275" t="s">
        <v>466</v>
      </c>
      <c r="C138" s="274">
        <v>0</v>
      </c>
      <c r="D138" s="513">
        <v>0</v>
      </c>
      <c r="E138" s="513">
        <v>0</v>
      </c>
      <c r="F138" s="513">
        <v>0</v>
      </c>
      <c r="G138" s="513">
        <v>0</v>
      </c>
      <c r="H138" s="513">
        <v>0</v>
      </c>
      <c r="I138" s="513">
        <v>0</v>
      </c>
      <c r="J138" s="513">
        <v>0</v>
      </c>
      <c r="K138" s="513">
        <v>0</v>
      </c>
      <c r="L138" s="513">
        <v>0</v>
      </c>
      <c r="M138" s="513">
        <v>0</v>
      </c>
      <c r="N138" s="513">
        <v>0</v>
      </c>
      <c r="O138" s="513">
        <v>0</v>
      </c>
      <c r="P138" s="513">
        <v>0</v>
      </c>
      <c r="Q138" s="513">
        <v>0</v>
      </c>
      <c r="R138" s="513">
        <v>0</v>
      </c>
      <c r="S138" s="513">
        <v>0</v>
      </c>
      <c r="T138" s="513">
        <v>0</v>
      </c>
      <c r="U138" s="513">
        <v>0</v>
      </c>
      <c r="V138" s="513">
        <v>0</v>
      </c>
      <c r="W138" s="513">
        <v>0</v>
      </c>
      <c r="X138" s="513">
        <v>0</v>
      </c>
      <c r="Y138" s="513">
        <v>0</v>
      </c>
      <c r="Z138" s="513">
        <v>0</v>
      </c>
      <c r="AA138" s="513">
        <v>0</v>
      </c>
      <c r="AB138" s="513">
        <v>0</v>
      </c>
      <c r="AC138" s="513">
        <v>0</v>
      </c>
      <c r="AD138" s="513">
        <v>0</v>
      </c>
      <c r="AE138" s="513">
        <v>0</v>
      </c>
      <c r="AF138" s="513">
        <v>0</v>
      </c>
      <c r="AG138" s="513">
        <v>0</v>
      </c>
      <c r="AH138" s="513">
        <v>0</v>
      </c>
      <c r="AI138" s="513">
        <v>0</v>
      </c>
      <c r="AJ138" s="513">
        <v>0</v>
      </c>
      <c r="AK138" s="513">
        <v>0</v>
      </c>
      <c r="AL138" s="513">
        <v>0</v>
      </c>
      <c r="AM138" s="513">
        <v>0</v>
      </c>
      <c r="AN138" s="513"/>
      <c r="AO138" s="513"/>
      <c r="AP138" s="513">
        <v>0</v>
      </c>
      <c r="AQ138" s="513">
        <v>0</v>
      </c>
      <c r="AR138" s="284"/>
    </row>
    <row r="139" spans="1:44" x14ac:dyDescent="0.25">
      <c r="A139" s="274">
        <v>12</v>
      </c>
      <c r="B139" s="275" t="s">
        <v>467</v>
      </c>
      <c r="C139" s="274">
        <v>0</v>
      </c>
      <c r="D139" s="513">
        <v>0</v>
      </c>
      <c r="E139" s="513">
        <v>0</v>
      </c>
      <c r="F139" s="513">
        <v>0</v>
      </c>
      <c r="G139" s="513">
        <v>0</v>
      </c>
      <c r="H139" s="513">
        <v>0</v>
      </c>
      <c r="I139" s="513">
        <v>0</v>
      </c>
      <c r="J139" s="513">
        <v>0</v>
      </c>
      <c r="K139" s="513">
        <v>0</v>
      </c>
      <c r="L139" s="513">
        <v>0</v>
      </c>
      <c r="M139" s="513">
        <v>0</v>
      </c>
      <c r="N139" s="513">
        <v>0</v>
      </c>
      <c r="O139" s="513">
        <v>0</v>
      </c>
      <c r="P139" s="513">
        <v>0</v>
      </c>
      <c r="Q139" s="513">
        <v>0.93600000000000005</v>
      </c>
      <c r="R139" s="513">
        <v>0</v>
      </c>
      <c r="S139" s="513">
        <v>0</v>
      </c>
      <c r="T139" s="513">
        <v>0</v>
      </c>
      <c r="U139" s="513">
        <v>28.95</v>
      </c>
      <c r="V139" s="513">
        <v>0</v>
      </c>
      <c r="W139" s="513">
        <v>29.885999999999999</v>
      </c>
      <c r="X139" s="513">
        <v>0</v>
      </c>
      <c r="Y139" s="513">
        <v>0</v>
      </c>
      <c r="Z139" s="513">
        <v>0</v>
      </c>
      <c r="AA139" s="513">
        <v>0</v>
      </c>
      <c r="AB139" s="513">
        <v>0</v>
      </c>
      <c r="AC139" s="513">
        <v>0</v>
      </c>
      <c r="AD139" s="513">
        <v>0</v>
      </c>
      <c r="AE139" s="513">
        <v>0</v>
      </c>
      <c r="AF139" s="513">
        <v>0</v>
      </c>
      <c r="AG139" s="513">
        <v>0</v>
      </c>
      <c r="AH139" s="513">
        <v>0</v>
      </c>
      <c r="AI139" s="513">
        <v>0</v>
      </c>
      <c r="AJ139" s="513">
        <v>0</v>
      </c>
      <c r="AK139" s="513">
        <v>0</v>
      </c>
      <c r="AL139" s="513">
        <v>0</v>
      </c>
      <c r="AM139" s="513">
        <v>0</v>
      </c>
      <c r="AN139" s="513"/>
      <c r="AO139" s="513"/>
      <c r="AP139" s="513">
        <v>0</v>
      </c>
      <c r="AQ139" s="513">
        <v>0</v>
      </c>
      <c r="AR139" s="284"/>
    </row>
    <row r="140" spans="1:44" ht="47.25" x14ac:dyDescent="0.25">
      <c r="A140" s="274">
        <v>0</v>
      </c>
      <c r="B140" s="275" t="s">
        <v>614</v>
      </c>
      <c r="C140" s="274" t="s">
        <v>388</v>
      </c>
      <c r="D140" s="513">
        <v>0</v>
      </c>
      <c r="E140" s="513">
        <v>0</v>
      </c>
      <c r="F140" s="513">
        <v>0</v>
      </c>
      <c r="G140" s="513">
        <v>0</v>
      </c>
      <c r="H140" s="513">
        <v>0</v>
      </c>
      <c r="I140" s="513">
        <v>0</v>
      </c>
      <c r="J140" s="513">
        <v>0</v>
      </c>
      <c r="K140" s="513">
        <v>0</v>
      </c>
      <c r="L140" s="513">
        <v>0</v>
      </c>
      <c r="M140" s="513">
        <v>0</v>
      </c>
      <c r="N140" s="513">
        <v>0</v>
      </c>
      <c r="O140" s="513">
        <v>0</v>
      </c>
      <c r="P140" s="513">
        <v>0</v>
      </c>
      <c r="Q140" s="513">
        <v>0</v>
      </c>
      <c r="R140" s="513">
        <v>0</v>
      </c>
      <c r="S140" s="513">
        <v>0</v>
      </c>
      <c r="T140" s="513">
        <v>0</v>
      </c>
      <c r="U140" s="513">
        <v>28.863</v>
      </c>
      <c r="V140" s="513">
        <v>0</v>
      </c>
      <c r="W140" s="513">
        <v>28.863</v>
      </c>
      <c r="X140" s="513">
        <v>0</v>
      </c>
      <c r="Y140" s="513">
        <v>0</v>
      </c>
      <c r="Z140" s="513">
        <v>0</v>
      </c>
      <c r="AA140" s="513">
        <v>0</v>
      </c>
      <c r="AB140" s="513">
        <v>0</v>
      </c>
      <c r="AC140" s="513">
        <v>0</v>
      </c>
      <c r="AD140" s="513">
        <v>0</v>
      </c>
      <c r="AE140" s="513">
        <v>0</v>
      </c>
      <c r="AF140" s="513">
        <v>0</v>
      </c>
      <c r="AG140" s="513">
        <v>0</v>
      </c>
      <c r="AH140" s="513">
        <v>0</v>
      </c>
      <c r="AI140" s="513">
        <v>0</v>
      </c>
      <c r="AJ140" s="513">
        <v>0</v>
      </c>
      <c r="AK140" s="513">
        <v>0</v>
      </c>
      <c r="AL140" s="513">
        <v>0</v>
      </c>
      <c r="AM140" s="513">
        <v>0</v>
      </c>
      <c r="AN140" s="513"/>
      <c r="AO140" s="513"/>
      <c r="AP140" s="513">
        <v>0</v>
      </c>
      <c r="AQ140" s="513">
        <v>0</v>
      </c>
      <c r="AR140" s="284"/>
    </row>
    <row r="141" spans="1:44" ht="31.5" x14ac:dyDescent="0.25">
      <c r="A141" s="274">
        <v>0</v>
      </c>
      <c r="B141" s="275" t="s">
        <v>615</v>
      </c>
      <c r="C141" s="274" t="s">
        <v>388</v>
      </c>
      <c r="D141" s="513">
        <v>0</v>
      </c>
      <c r="E141" s="513">
        <v>0</v>
      </c>
      <c r="F141" s="513">
        <v>0</v>
      </c>
      <c r="G141" s="513">
        <v>0</v>
      </c>
      <c r="H141" s="513">
        <v>0</v>
      </c>
      <c r="I141" s="513">
        <v>0</v>
      </c>
      <c r="J141" s="513">
        <v>0</v>
      </c>
      <c r="K141" s="513">
        <v>0</v>
      </c>
      <c r="L141" s="513">
        <v>0</v>
      </c>
      <c r="M141" s="513">
        <v>0</v>
      </c>
      <c r="N141" s="513">
        <v>0</v>
      </c>
      <c r="O141" s="513">
        <v>0</v>
      </c>
      <c r="P141" s="513">
        <v>0</v>
      </c>
      <c r="Q141" s="513">
        <v>0.93600000000000005</v>
      </c>
      <c r="R141" s="513">
        <v>0</v>
      </c>
      <c r="S141" s="513">
        <v>0</v>
      </c>
      <c r="T141" s="513">
        <v>0</v>
      </c>
      <c r="U141" s="513">
        <v>0</v>
      </c>
      <c r="V141" s="513">
        <v>0</v>
      </c>
      <c r="W141" s="513">
        <v>0.93600000000000005</v>
      </c>
      <c r="X141" s="513">
        <v>0</v>
      </c>
      <c r="Y141" s="513">
        <v>0</v>
      </c>
      <c r="Z141" s="513">
        <v>0</v>
      </c>
      <c r="AA141" s="513">
        <v>0</v>
      </c>
      <c r="AB141" s="513">
        <v>0</v>
      </c>
      <c r="AC141" s="513">
        <v>0</v>
      </c>
      <c r="AD141" s="513">
        <v>0</v>
      </c>
      <c r="AE141" s="513">
        <v>0</v>
      </c>
      <c r="AF141" s="513">
        <v>0</v>
      </c>
      <c r="AG141" s="513">
        <v>0</v>
      </c>
      <c r="AH141" s="513">
        <v>0</v>
      </c>
      <c r="AI141" s="513">
        <v>0</v>
      </c>
      <c r="AJ141" s="513">
        <v>0</v>
      </c>
      <c r="AK141" s="513">
        <v>0</v>
      </c>
      <c r="AL141" s="513">
        <v>0</v>
      </c>
      <c r="AM141" s="513">
        <v>0</v>
      </c>
      <c r="AN141" s="513"/>
      <c r="AO141" s="513"/>
      <c r="AP141" s="513">
        <v>0</v>
      </c>
      <c r="AQ141" s="513">
        <v>0</v>
      </c>
      <c r="AR141" s="284"/>
    </row>
    <row r="142" spans="1:44" ht="63" x14ac:dyDescent="0.25">
      <c r="A142" s="274">
        <v>0</v>
      </c>
      <c r="B142" s="275" t="s">
        <v>851</v>
      </c>
      <c r="C142" s="274" t="s">
        <v>388</v>
      </c>
      <c r="D142" s="513">
        <v>0</v>
      </c>
      <c r="E142" s="513">
        <v>0</v>
      </c>
      <c r="F142" s="513">
        <v>0</v>
      </c>
      <c r="G142" s="513">
        <v>0</v>
      </c>
      <c r="H142" s="513">
        <v>0</v>
      </c>
      <c r="I142" s="513">
        <v>0</v>
      </c>
      <c r="J142" s="513">
        <v>0</v>
      </c>
      <c r="K142" s="513">
        <v>0</v>
      </c>
      <c r="L142" s="513">
        <v>0</v>
      </c>
      <c r="M142" s="513">
        <v>0</v>
      </c>
      <c r="N142" s="513">
        <v>0</v>
      </c>
      <c r="O142" s="513">
        <v>0</v>
      </c>
      <c r="P142" s="513">
        <v>0</v>
      </c>
      <c r="Q142" s="513">
        <v>0</v>
      </c>
      <c r="R142" s="513">
        <v>0</v>
      </c>
      <c r="S142" s="513">
        <v>0</v>
      </c>
      <c r="T142" s="513">
        <v>0</v>
      </c>
      <c r="U142" s="513">
        <v>8.6999999999999994E-2</v>
      </c>
      <c r="V142" s="513">
        <v>0</v>
      </c>
      <c r="W142" s="513">
        <v>8.6999999999999994E-2</v>
      </c>
      <c r="X142" s="513">
        <v>0</v>
      </c>
      <c r="Y142" s="513">
        <v>0</v>
      </c>
      <c r="Z142" s="513">
        <v>0</v>
      </c>
      <c r="AA142" s="513">
        <v>0</v>
      </c>
      <c r="AB142" s="513">
        <v>0</v>
      </c>
      <c r="AC142" s="513">
        <v>0</v>
      </c>
      <c r="AD142" s="513">
        <v>0</v>
      </c>
      <c r="AE142" s="513">
        <v>0</v>
      </c>
      <c r="AF142" s="513">
        <v>0</v>
      </c>
      <c r="AG142" s="513">
        <v>0</v>
      </c>
      <c r="AH142" s="513">
        <v>0</v>
      </c>
      <c r="AI142" s="513">
        <v>0</v>
      </c>
      <c r="AJ142" s="513">
        <v>0</v>
      </c>
      <c r="AK142" s="513">
        <v>0</v>
      </c>
      <c r="AL142" s="513">
        <v>0</v>
      </c>
      <c r="AM142" s="513">
        <v>0</v>
      </c>
      <c r="AN142" s="513"/>
      <c r="AO142" s="513"/>
      <c r="AP142" s="513">
        <v>0</v>
      </c>
      <c r="AQ142" s="513">
        <v>0</v>
      </c>
      <c r="AR142" s="284"/>
    </row>
    <row r="143" spans="1:44" x14ac:dyDescent="0.25">
      <c r="A143" s="274">
        <v>13</v>
      </c>
      <c r="B143" s="275" t="s">
        <v>468</v>
      </c>
      <c r="C143" s="274">
        <v>0</v>
      </c>
      <c r="D143" s="513">
        <v>0</v>
      </c>
      <c r="E143" s="513">
        <v>0</v>
      </c>
      <c r="F143" s="513">
        <v>0</v>
      </c>
      <c r="G143" s="513">
        <v>0</v>
      </c>
      <c r="H143" s="513">
        <v>0</v>
      </c>
      <c r="I143" s="513">
        <v>0</v>
      </c>
      <c r="J143" s="513">
        <v>0</v>
      </c>
      <c r="K143" s="513">
        <v>0</v>
      </c>
      <c r="L143" s="513">
        <v>0</v>
      </c>
      <c r="M143" s="513">
        <v>0</v>
      </c>
      <c r="N143" s="513">
        <v>0</v>
      </c>
      <c r="O143" s="513">
        <v>0</v>
      </c>
      <c r="P143" s="513">
        <v>0</v>
      </c>
      <c r="Q143" s="513">
        <v>0</v>
      </c>
      <c r="R143" s="513">
        <v>0</v>
      </c>
      <c r="S143" s="513">
        <v>0</v>
      </c>
      <c r="T143" s="513">
        <v>0</v>
      </c>
      <c r="U143" s="513">
        <v>0</v>
      </c>
      <c r="V143" s="513">
        <v>0</v>
      </c>
      <c r="W143" s="513">
        <v>0</v>
      </c>
      <c r="X143" s="513">
        <v>0</v>
      </c>
      <c r="Y143" s="513">
        <v>0</v>
      </c>
      <c r="Z143" s="513">
        <v>0</v>
      </c>
      <c r="AA143" s="513">
        <v>0</v>
      </c>
      <c r="AB143" s="513">
        <v>0</v>
      </c>
      <c r="AC143" s="513">
        <v>0</v>
      </c>
      <c r="AD143" s="513">
        <v>0</v>
      </c>
      <c r="AE143" s="513">
        <v>0</v>
      </c>
      <c r="AF143" s="513">
        <v>0</v>
      </c>
      <c r="AG143" s="513">
        <v>0</v>
      </c>
      <c r="AH143" s="513">
        <v>0</v>
      </c>
      <c r="AI143" s="513">
        <v>0</v>
      </c>
      <c r="AJ143" s="513">
        <v>0</v>
      </c>
      <c r="AK143" s="513">
        <v>0</v>
      </c>
      <c r="AL143" s="513">
        <v>0</v>
      </c>
      <c r="AM143" s="513">
        <v>0</v>
      </c>
      <c r="AN143" s="513"/>
      <c r="AO143" s="513"/>
      <c r="AP143" s="513">
        <v>0</v>
      </c>
      <c r="AQ143" s="513">
        <v>0</v>
      </c>
      <c r="AR143" s="284"/>
    </row>
    <row r="144" spans="1:44" x14ac:dyDescent="0.25">
      <c r="A144" s="274">
        <v>14</v>
      </c>
      <c r="B144" s="275" t="s">
        <v>458</v>
      </c>
      <c r="C144" s="274">
        <v>0</v>
      </c>
      <c r="D144" s="513">
        <v>0</v>
      </c>
      <c r="E144" s="513">
        <v>0</v>
      </c>
      <c r="F144" s="513">
        <v>0</v>
      </c>
      <c r="G144" s="513">
        <v>0</v>
      </c>
      <c r="H144" s="513">
        <v>0</v>
      </c>
      <c r="I144" s="513">
        <v>0</v>
      </c>
      <c r="J144" s="513">
        <v>0</v>
      </c>
      <c r="K144" s="513">
        <v>0</v>
      </c>
      <c r="L144" s="513">
        <v>0</v>
      </c>
      <c r="M144" s="513">
        <v>0</v>
      </c>
      <c r="N144" s="513">
        <v>0</v>
      </c>
      <c r="O144" s="513">
        <v>0</v>
      </c>
      <c r="P144" s="513">
        <v>0</v>
      </c>
      <c r="Q144" s="513">
        <v>0</v>
      </c>
      <c r="R144" s="513">
        <v>0</v>
      </c>
      <c r="S144" s="513">
        <v>0</v>
      </c>
      <c r="T144" s="513">
        <v>0</v>
      </c>
      <c r="U144" s="513">
        <v>0</v>
      </c>
      <c r="V144" s="513">
        <v>0</v>
      </c>
      <c r="W144" s="513">
        <v>0</v>
      </c>
      <c r="X144" s="513">
        <v>0</v>
      </c>
      <c r="Y144" s="513">
        <v>0</v>
      </c>
      <c r="Z144" s="513">
        <v>0</v>
      </c>
      <c r="AA144" s="513">
        <v>0</v>
      </c>
      <c r="AB144" s="513">
        <v>0</v>
      </c>
      <c r="AC144" s="513">
        <v>0</v>
      </c>
      <c r="AD144" s="513">
        <v>0</v>
      </c>
      <c r="AE144" s="513">
        <v>0</v>
      </c>
      <c r="AF144" s="513">
        <v>0</v>
      </c>
      <c r="AG144" s="513">
        <v>0</v>
      </c>
      <c r="AH144" s="513">
        <v>0</v>
      </c>
      <c r="AI144" s="513">
        <v>0</v>
      </c>
      <c r="AJ144" s="513">
        <v>0</v>
      </c>
      <c r="AK144" s="513">
        <v>0</v>
      </c>
      <c r="AL144" s="513">
        <v>0</v>
      </c>
      <c r="AM144" s="513">
        <v>0</v>
      </c>
      <c r="AN144" s="513"/>
      <c r="AO144" s="513"/>
      <c r="AP144" s="513">
        <v>0</v>
      </c>
      <c r="AQ144" s="513">
        <v>0</v>
      </c>
      <c r="AR144" s="284"/>
    </row>
    <row r="145" spans="1:44" x14ac:dyDescent="0.25">
      <c r="A145" s="274">
        <v>15</v>
      </c>
      <c r="B145" s="275" t="s">
        <v>459</v>
      </c>
      <c r="C145" s="274">
        <v>0</v>
      </c>
      <c r="D145" s="513">
        <v>0</v>
      </c>
      <c r="E145" s="513">
        <v>0</v>
      </c>
      <c r="F145" s="513">
        <v>0</v>
      </c>
      <c r="G145" s="513">
        <v>0</v>
      </c>
      <c r="H145" s="513">
        <v>0</v>
      </c>
      <c r="I145" s="513">
        <v>0</v>
      </c>
      <c r="J145" s="513">
        <v>0</v>
      </c>
      <c r="K145" s="513">
        <v>0</v>
      </c>
      <c r="L145" s="513">
        <v>0</v>
      </c>
      <c r="M145" s="513">
        <v>0</v>
      </c>
      <c r="N145" s="513">
        <v>0</v>
      </c>
      <c r="O145" s="513">
        <v>0</v>
      </c>
      <c r="P145" s="513">
        <v>0</v>
      </c>
      <c r="Q145" s="513">
        <v>0</v>
      </c>
      <c r="R145" s="513">
        <v>0</v>
      </c>
      <c r="S145" s="513">
        <v>0</v>
      </c>
      <c r="T145" s="513">
        <v>0</v>
      </c>
      <c r="U145" s="513">
        <v>0</v>
      </c>
      <c r="V145" s="513">
        <v>0</v>
      </c>
      <c r="W145" s="513">
        <v>0</v>
      </c>
      <c r="X145" s="513">
        <v>0</v>
      </c>
      <c r="Y145" s="513">
        <v>0</v>
      </c>
      <c r="Z145" s="513">
        <v>0</v>
      </c>
      <c r="AA145" s="513">
        <v>0</v>
      </c>
      <c r="AB145" s="513">
        <v>0</v>
      </c>
      <c r="AC145" s="513">
        <v>0</v>
      </c>
      <c r="AD145" s="513">
        <v>0</v>
      </c>
      <c r="AE145" s="513">
        <v>0</v>
      </c>
      <c r="AF145" s="513">
        <v>0</v>
      </c>
      <c r="AG145" s="513">
        <v>0</v>
      </c>
      <c r="AH145" s="513">
        <v>0</v>
      </c>
      <c r="AI145" s="513">
        <v>0</v>
      </c>
      <c r="AJ145" s="513">
        <v>0</v>
      </c>
      <c r="AK145" s="513">
        <v>0</v>
      </c>
      <c r="AL145" s="513">
        <v>0</v>
      </c>
      <c r="AM145" s="513">
        <v>0</v>
      </c>
      <c r="AN145" s="513"/>
      <c r="AO145" s="513"/>
      <c r="AP145" s="513">
        <v>0</v>
      </c>
      <c r="AQ145" s="513">
        <v>0</v>
      </c>
      <c r="AR145" s="284"/>
    </row>
    <row r="146" spans="1:44" x14ac:dyDescent="0.25">
      <c r="A146" s="274">
        <v>16</v>
      </c>
      <c r="B146" s="275" t="s">
        <v>460</v>
      </c>
      <c r="C146" s="274">
        <v>0</v>
      </c>
      <c r="D146" s="513">
        <v>0</v>
      </c>
      <c r="E146" s="513">
        <v>0</v>
      </c>
      <c r="F146" s="513">
        <v>0</v>
      </c>
      <c r="G146" s="513">
        <v>0</v>
      </c>
      <c r="H146" s="513">
        <v>0</v>
      </c>
      <c r="I146" s="513">
        <v>0</v>
      </c>
      <c r="J146" s="513">
        <v>0</v>
      </c>
      <c r="K146" s="513">
        <v>0</v>
      </c>
      <c r="L146" s="513">
        <v>0</v>
      </c>
      <c r="M146" s="513">
        <v>0</v>
      </c>
      <c r="N146" s="513">
        <v>0</v>
      </c>
      <c r="O146" s="513">
        <v>0</v>
      </c>
      <c r="P146" s="513">
        <v>0</v>
      </c>
      <c r="Q146" s="513">
        <v>0</v>
      </c>
      <c r="R146" s="513">
        <v>0</v>
      </c>
      <c r="S146" s="513">
        <v>0</v>
      </c>
      <c r="T146" s="513">
        <v>0</v>
      </c>
      <c r="U146" s="513">
        <v>0</v>
      </c>
      <c r="V146" s="513">
        <v>0</v>
      </c>
      <c r="W146" s="513">
        <v>0</v>
      </c>
      <c r="X146" s="513">
        <v>0</v>
      </c>
      <c r="Y146" s="513">
        <v>0</v>
      </c>
      <c r="Z146" s="513">
        <v>0</v>
      </c>
      <c r="AA146" s="513">
        <v>0</v>
      </c>
      <c r="AB146" s="513">
        <v>0</v>
      </c>
      <c r="AC146" s="513">
        <v>0</v>
      </c>
      <c r="AD146" s="513">
        <v>0</v>
      </c>
      <c r="AE146" s="513">
        <v>0</v>
      </c>
      <c r="AF146" s="513">
        <v>0</v>
      </c>
      <c r="AG146" s="513">
        <v>0</v>
      </c>
      <c r="AH146" s="513">
        <v>0</v>
      </c>
      <c r="AI146" s="513">
        <v>0</v>
      </c>
      <c r="AJ146" s="513">
        <v>0</v>
      </c>
      <c r="AK146" s="513">
        <v>0</v>
      </c>
      <c r="AL146" s="513">
        <v>0</v>
      </c>
      <c r="AM146" s="513">
        <v>0</v>
      </c>
      <c r="AN146" s="513"/>
      <c r="AO146" s="513"/>
      <c r="AP146" s="513">
        <v>0</v>
      </c>
      <c r="AQ146" s="513">
        <v>0</v>
      </c>
      <c r="AR146" s="284"/>
    </row>
    <row r="147" spans="1:44" x14ac:dyDescent="0.25">
      <c r="A147" s="274">
        <v>17</v>
      </c>
      <c r="B147" s="275" t="s">
        <v>121</v>
      </c>
      <c r="C147" s="274">
        <v>0</v>
      </c>
      <c r="D147" s="513">
        <v>0</v>
      </c>
      <c r="E147" s="513">
        <v>0</v>
      </c>
      <c r="F147" s="513">
        <v>0</v>
      </c>
      <c r="G147" s="513">
        <v>0</v>
      </c>
      <c r="H147" s="513">
        <v>0</v>
      </c>
      <c r="I147" s="513">
        <v>0</v>
      </c>
      <c r="J147" s="513">
        <v>0</v>
      </c>
      <c r="K147" s="513">
        <v>0</v>
      </c>
      <c r="L147" s="513">
        <v>0</v>
      </c>
      <c r="M147" s="513">
        <v>0</v>
      </c>
      <c r="N147" s="513">
        <v>0</v>
      </c>
      <c r="O147" s="513">
        <v>0</v>
      </c>
      <c r="P147" s="513">
        <v>0</v>
      </c>
      <c r="Q147" s="513">
        <v>0</v>
      </c>
      <c r="R147" s="513">
        <v>0</v>
      </c>
      <c r="S147" s="513">
        <v>0</v>
      </c>
      <c r="T147" s="513">
        <v>0</v>
      </c>
      <c r="U147" s="513">
        <v>0</v>
      </c>
      <c r="V147" s="513">
        <v>0</v>
      </c>
      <c r="W147" s="513">
        <v>0</v>
      </c>
      <c r="X147" s="513">
        <v>0</v>
      </c>
      <c r="Y147" s="513">
        <v>0</v>
      </c>
      <c r="Z147" s="513">
        <v>0</v>
      </c>
      <c r="AA147" s="513">
        <v>0</v>
      </c>
      <c r="AB147" s="513">
        <v>0</v>
      </c>
      <c r="AC147" s="513">
        <v>0</v>
      </c>
      <c r="AD147" s="513">
        <v>0</v>
      </c>
      <c r="AE147" s="513">
        <v>0</v>
      </c>
      <c r="AF147" s="513">
        <v>0</v>
      </c>
      <c r="AG147" s="513">
        <v>0</v>
      </c>
      <c r="AH147" s="513">
        <v>0</v>
      </c>
      <c r="AI147" s="513">
        <v>0</v>
      </c>
      <c r="AJ147" s="513">
        <v>0</v>
      </c>
      <c r="AK147" s="513">
        <v>0</v>
      </c>
      <c r="AL147" s="513">
        <v>0</v>
      </c>
      <c r="AM147" s="513">
        <v>0</v>
      </c>
      <c r="AN147" s="513"/>
      <c r="AO147" s="513"/>
      <c r="AP147" s="513">
        <v>0</v>
      </c>
      <c r="AQ147" s="513">
        <v>0</v>
      </c>
      <c r="AR147" s="284"/>
    </row>
    <row r="148" spans="1:44" x14ac:dyDescent="0.25">
      <c r="A148" s="274">
        <v>18</v>
      </c>
      <c r="B148" s="275" t="s">
        <v>469</v>
      </c>
      <c r="C148" s="274">
        <v>0</v>
      </c>
      <c r="D148" s="513">
        <v>0</v>
      </c>
      <c r="E148" s="513">
        <v>0</v>
      </c>
      <c r="F148" s="513">
        <v>0</v>
      </c>
      <c r="G148" s="513">
        <v>0</v>
      </c>
      <c r="H148" s="513">
        <v>0</v>
      </c>
      <c r="I148" s="513">
        <v>0</v>
      </c>
      <c r="J148" s="513">
        <v>0</v>
      </c>
      <c r="K148" s="513">
        <v>0</v>
      </c>
      <c r="L148" s="513">
        <v>0</v>
      </c>
      <c r="M148" s="513">
        <v>0</v>
      </c>
      <c r="N148" s="513">
        <v>0</v>
      </c>
      <c r="O148" s="513">
        <v>0</v>
      </c>
      <c r="P148" s="513">
        <v>0</v>
      </c>
      <c r="Q148" s="513">
        <v>0</v>
      </c>
      <c r="R148" s="513">
        <v>0</v>
      </c>
      <c r="S148" s="513">
        <v>0</v>
      </c>
      <c r="T148" s="513">
        <v>0</v>
      </c>
      <c r="U148" s="513">
        <v>0</v>
      </c>
      <c r="V148" s="513">
        <v>0</v>
      </c>
      <c r="W148" s="513">
        <v>0</v>
      </c>
      <c r="X148" s="513">
        <v>0</v>
      </c>
      <c r="Y148" s="513">
        <v>0</v>
      </c>
      <c r="Z148" s="513">
        <v>0</v>
      </c>
      <c r="AA148" s="513">
        <v>0</v>
      </c>
      <c r="AB148" s="513">
        <v>0</v>
      </c>
      <c r="AC148" s="513">
        <v>0</v>
      </c>
      <c r="AD148" s="513">
        <v>0</v>
      </c>
      <c r="AE148" s="513">
        <v>0</v>
      </c>
      <c r="AF148" s="513">
        <v>0</v>
      </c>
      <c r="AG148" s="513">
        <v>0</v>
      </c>
      <c r="AH148" s="513">
        <v>0</v>
      </c>
      <c r="AI148" s="513">
        <v>0</v>
      </c>
      <c r="AJ148" s="513">
        <v>0</v>
      </c>
      <c r="AK148" s="513">
        <v>0</v>
      </c>
      <c r="AL148" s="513">
        <v>0</v>
      </c>
      <c r="AM148" s="513">
        <v>0</v>
      </c>
      <c r="AN148" s="513"/>
      <c r="AO148" s="513"/>
      <c r="AP148" s="513">
        <v>0</v>
      </c>
      <c r="AQ148" s="513">
        <v>0</v>
      </c>
      <c r="AR148" s="284"/>
    </row>
    <row r="149" spans="1:44" x14ac:dyDescent="0.25">
      <c r="A149" s="274">
        <v>19</v>
      </c>
      <c r="B149" s="275" t="s">
        <v>470</v>
      </c>
      <c r="C149" s="274">
        <v>0</v>
      </c>
      <c r="D149" s="513">
        <v>0</v>
      </c>
      <c r="E149" s="513">
        <v>0</v>
      </c>
      <c r="F149" s="513">
        <v>0</v>
      </c>
      <c r="G149" s="513">
        <v>0</v>
      </c>
      <c r="H149" s="513">
        <v>0</v>
      </c>
      <c r="I149" s="513">
        <v>0</v>
      </c>
      <c r="J149" s="513">
        <v>0</v>
      </c>
      <c r="K149" s="513">
        <v>0</v>
      </c>
      <c r="L149" s="513">
        <v>0</v>
      </c>
      <c r="M149" s="513">
        <v>0</v>
      </c>
      <c r="N149" s="513">
        <v>0</v>
      </c>
      <c r="O149" s="513">
        <v>0</v>
      </c>
      <c r="P149" s="513">
        <v>0</v>
      </c>
      <c r="Q149" s="513">
        <v>0</v>
      </c>
      <c r="R149" s="513">
        <v>0</v>
      </c>
      <c r="S149" s="513">
        <v>0</v>
      </c>
      <c r="T149" s="513">
        <v>5</v>
      </c>
      <c r="U149" s="513">
        <v>1.8</v>
      </c>
      <c r="V149" s="513">
        <v>5</v>
      </c>
      <c r="W149" s="513">
        <v>1.8</v>
      </c>
      <c r="X149" s="513">
        <v>0</v>
      </c>
      <c r="Y149" s="513">
        <v>0</v>
      </c>
      <c r="Z149" s="513">
        <v>0</v>
      </c>
      <c r="AA149" s="513">
        <v>0</v>
      </c>
      <c r="AB149" s="513">
        <v>0</v>
      </c>
      <c r="AC149" s="513">
        <v>0</v>
      </c>
      <c r="AD149" s="513">
        <v>0</v>
      </c>
      <c r="AE149" s="513">
        <v>0</v>
      </c>
      <c r="AF149" s="513">
        <v>0</v>
      </c>
      <c r="AG149" s="513">
        <v>0</v>
      </c>
      <c r="AH149" s="513">
        <v>0</v>
      </c>
      <c r="AI149" s="513">
        <v>0</v>
      </c>
      <c r="AJ149" s="513">
        <v>0</v>
      </c>
      <c r="AK149" s="513">
        <v>0</v>
      </c>
      <c r="AL149" s="513">
        <v>0</v>
      </c>
      <c r="AM149" s="513">
        <v>0</v>
      </c>
      <c r="AN149" s="513"/>
      <c r="AO149" s="513"/>
      <c r="AP149" s="513">
        <v>0</v>
      </c>
      <c r="AQ149" s="513">
        <v>0</v>
      </c>
      <c r="AR149" s="284"/>
    </row>
    <row r="150" spans="1:44" ht="47.25" x14ac:dyDescent="0.25">
      <c r="A150" s="274">
        <v>0</v>
      </c>
      <c r="B150" s="275" t="s">
        <v>772</v>
      </c>
      <c r="C150" s="274" t="s">
        <v>388</v>
      </c>
      <c r="D150" s="513">
        <v>0</v>
      </c>
      <c r="E150" s="513">
        <v>0</v>
      </c>
      <c r="F150" s="513">
        <v>0</v>
      </c>
      <c r="G150" s="513">
        <v>0</v>
      </c>
      <c r="H150" s="513">
        <v>0</v>
      </c>
      <c r="I150" s="513">
        <v>0</v>
      </c>
      <c r="J150" s="513">
        <v>0</v>
      </c>
      <c r="K150" s="513">
        <v>0</v>
      </c>
      <c r="L150" s="513">
        <v>0</v>
      </c>
      <c r="M150" s="513">
        <v>0</v>
      </c>
      <c r="N150" s="513">
        <v>0</v>
      </c>
      <c r="O150" s="513">
        <v>0</v>
      </c>
      <c r="P150" s="513">
        <v>0</v>
      </c>
      <c r="Q150" s="513">
        <v>0</v>
      </c>
      <c r="R150" s="513">
        <v>0</v>
      </c>
      <c r="S150" s="513">
        <v>0</v>
      </c>
      <c r="T150" s="513">
        <v>5</v>
      </c>
      <c r="U150" s="513">
        <v>1.8</v>
      </c>
      <c r="V150" s="513">
        <v>5</v>
      </c>
      <c r="W150" s="513">
        <v>1.8</v>
      </c>
      <c r="X150" s="513">
        <v>0</v>
      </c>
      <c r="Y150" s="513">
        <v>0</v>
      </c>
      <c r="Z150" s="513">
        <v>0</v>
      </c>
      <c r="AA150" s="513">
        <v>0</v>
      </c>
      <c r="AB150" s="513">
        <v>0</v>
      </c>
      <c r="AC150" s="513">
        <v>0</v>
      </c>
      <c r="AD150" s="513">
        <v>0</v>
      </c>
      <c r="AE150" s="513">
        <v>0</v>
      </c>
      <c r="AF150" s="513">
        <v>0</v>
      </c>
      <c r="AG150" s="513">
        <v>0</v>
      </c>
      <c r="AH150" s="513">
        <v>0</v>
      </c>
      <c r="AI150" s="513">
        <v>0</v>
      </c>
      <c r="AJ150" s="513">
        <v>0</v>
      </c>
      <c r="AK150" s="513">
        <v>0</v>
      </c>
      <c r="AL150" s="513">
        <v>0</v>
      </c>
      <c r="AM150" s="513">
        <v>0</v>
      </c>
      <c r="AN150" s="513"/>
      <c r="AO150" s="513"/>
      <c r="AP150" s="513">
        <v>0</v>
      </c>
      <c r="AQ150" s="513">
        <v>0</v>
      </c>
      <c r="AR150" s="284"/>
    </row>
    <row r="151" spans="1:44" ht="31.5" x14ac:dyDescent="0.25">
      <c r="A151" s="274" t="s">
        <v>447</v>
      </c>
      <c r="B151" s="275" t="s">
        <v>126</v>
      </c>
      <c r="C151" s="274">
        <v>1</v>
      </c>
      <c r="D151" s="513">
        <v>0</v>
      </c>
      <c r="E151" s="513">
        <v>0</v>
      </c>
      <c r="F151" s="513">
        <v>0</v>
      </c>
      <c r="G151" s="513">
        <v>0</v>
      </c>
      <c r="H151" s="513">
        <v>0</v>
      </c>
      <c r="I151" s="513">
        <v>0</v>
      </c>
      <c r="J151" s="513">
        <v>0</v>
      </c>
      <c r="K151" s="513">
        <v>0</v>
      </c>
      <c r="L151" s="513">
        <v>0</v>
      </c>
      <c r="M151" s="513">
        <v>0</v>
      </c>
      <c r="N151" s="513">
        <v>0.8</v>
      </c>
      <c r="O151" s="513">
        <v>2.4390000000000001</v>
      </c>
      <c r="P151" s="513">
        <v>0.9</v>
      </c>
      <c r="Q151" s="513">
        <v>3.5180000000000002</v>
      </c>
      <c r="R151" s="513">
        <v>0.8</v>
      </c>
      <c r="S151" s="513">
        <v>1.145</v>
      </c>
      <c r="T151" s="513">
        <v>0.75</v>
      </c>
      <c r="U151" s="513">
        <v>2.2279999999999998</v>
      </c>
      <c r="V151" s="513">
        <v>3.25</v>
      </c>
      <c r="W151" s="513">
        <v>9.33</v>
      </c>
      <c r="X151" s="513">
        <v>0</v>
      </c>
      <c r="Y151" s="513">
        <v>0</v>
      </c>
      <c r="Z151" s="513">
        <v>0</v>
      </c>
      <c r="AA151" s="513">
        <v>0</v>
      </c>
      <c r="AB151" s="513">
        <v>0</v>
      </c>
      <c r="AC151" s="513">
        <v>0</v>
      </c>
      <c r="AD151" s="513">
        <v>0</v>
      </c>
      <c r="AE151" s="513">
        <v>0</v>
      </c>
      <c r="AF151" s="513">
        <v>0</v>
      </c>
      <c r="AG151" s="513">
        <v>0</v>
      </c>
      <c r="AH151" s="513">
        <v>0</v>
      </c>
      <c r="AI151" s="513">
        <v>0</v>
      </c>
      <c r="AJ151" s="513">
        <v>0</v>
      </c>
      <c r="AK151" s="513">
        <v>0</v>
      </c>
      <c r="AL151" s="513">
        <v>0</v>
      </c>
      <c r="AM151" s="513">
        <v>0</v>
      </c>
      <c r="AN151" s="513"/>
      <c r="AO151" s="513"/>
      <c r="AP151" s="513">
        <v>0</v>
      </c>
      <c r="AQ151" s="513">
        <v>0</v>
      </c>
      <c r="AR151" s="284"/>
    </row>
    <row r="152" spans="1:44" x14ac:dyDescent="0.25">
      <c r="A152" s="274" t="s">
        <v>472</v>
      </c>
      <c r="B152" s="275" t="s">
        <v>462</v>
      </c>
      <c r="C152" s="274">
        <v>0</v>
      </c>
      <c r="D152" s="513">
        <v>0</v>
      </c>
      <c r="E152" s="513">
        <v>0</v>
      </c>
      <c r="F152" s="513">
        <v>0</v>
      </c>
      <c r="G152" s="513">
        <v>0</v>
      </c>
      <c r="H152" s="513">
        <v>0</v>
      </c>
      <c r="I152" s="513">
        <v>0</v>
      </c>
      <c r="J152" s="513">
        <v>0</v>
      </c>
      <c r="K152" s="513">
        <v>0</v>
      </c>
      <c r="L152" s="513">
        <v>0</v>
      </c>
      <c r="M152" s="513">
        <v>0</v>
      </c>
      <c r="N152" s="513">
        <v>0</v>
      </c>
      <c r="O152" s="513">
        <v>0</v>
      </c>
      <c r="P152" s="513">
        <v>0</v>
      </c>
      <c r="Q152" s="513">
        <v>0</v>
      </c>
      <c r="R152" s="513">
        <v>0</v>
      </c>
      <c r="S152" s="513">
        <v>0</v>
      </c>
      <c r="T152" s="513">
        <v>0</v>
      </c>
      <c r="U152" s="513">
        <v>0</v>
      </c>
      <c r="V152" s="513">
        <v>0</v>
      </c>
      <c r="W152" s="513">
        <v>0</v>
      </c>
      <c r="X152" s="513">
        <v>0</v>
      </c>
      <c r="Y152" s="513">
        <v>0</v>
      </c>
      <c r="Z152" s="513">
        <v>0</v>
      </c>
      <c r="AA152" s="513">
        <v>0</v>
      </c>
      <c r="AB152" s="513">
        <v>0</v>
      </c>
      <c r="AC152" s="513">
        <v>0</v>
      </c>
      <c r="AD152" s="513">
        <v>0</v>
      </c>
      <c r="AE152" s="513">
        <v>0</v>
      </c>
      <c r="AF152" s="513">
        <v>0</v>
      </c>
      <c r="AG152" s="513">
        <v>0</v>
      </c>
      <c r="AH152" s="513">
        <v>0</v>
      </c>
      <c r="AI152" s="513">
        <v>0</v>
      </c>
      <c r="AJ152" s="513">
        <v>0</v>
      </c>
      <c r="AK152" s="513">
        <v>0</v>
      </c>
      <c r="AL152" s="513">
        <v>0</v>
      </c>
      <c r="AM152" s="513">
        <v>0</v>
      </c>
      <c r="AN152" s="513"/>
      <c r="AO152" s="513"/>
      <c r="AP152" s="513">
        <v>0</v>
      </c>
      <c r="AQ152" s="513">
        <v>0</v>
      </c>
      <c r="AR152" s="284"/>
    </row>
    <row r="153" spans="1:44" x14ac:dyDescent="0.25">
      <c r="A153" s="274">
        <v>1</v>
      </c>
      <c r="B153" s="275" t="s">
        <v>451</v>
      </c>
      <c r="C153" s="274">
        <v>0</v>
      </c>
      <c r="D153" s="513">
        <v>0</v>
      </c>
      <c r="E153" s="513">
        <v>0</v>
      </c>
      <c r="F153" s="513">
        <v>0</v>
      </c>
      <c r="G153" s="513">
        <v>0</v>
      </c>
      <c r="H153" s="513">
        <v>0</v>
      </c>
      <c r="I153" s="513">
        <v>0</v>
      </c>
      <c r="J153" s="513">
        <v>0</v>
      </c>
      <c r="K153" s="513">
        <v>0</v>
      </c>
      <c r="L153" s="513">
        <v>0</v>
      </c>
      <c r="M153" s="513">
        <v>0</v>
      </c>
      <c r="N153" s="513">
        <v>0</v>
      </c>
      <c r="O153" s="513">
        <v>0</v>
      </c>
      <c r="P153" s="513">
        <v>0</v>
      </c>
      <c r="Q153" s="513">
        <v>0</v>
      </c>
      <c r="R153" s="513">
        <v>0</v>
      </c>
      <c r="S153" s="513">
        <v>0</v>
      </c>
      <c r="T153" s="513">
        <v>0</v>
      </c>
      <c r="U153" s="513">
        <v>0</v>
      </c>
      <c r="V153" s="513">
        <v>0</v>
      </c>
      <c r="W153" s="513">
        <v>0</v>
      </c>
      <c r="X153" s="513">
        <v>0</v>
      </c>
      <c r="Y153" s="513">
        <v>0</v>
      </c>
      <c r="Z153" s="513">
        <v>0</v>
      </c>
      <c r="AA153" s="513">
        <v>0</v>
      </c>
      <c r="AB153" s="513">
        <v>0</v>
      </c>
      <c r="AC153" s="513">
        <v>0</v>
      </c>
      <c r="AD153" s="513">
        <v>0</v>
      </c>
      <c r="AE153" s="513">
        <v>0</v>
      </c>
      <c r="AF153" s="513">
        <v>0</v>
      </c>
      <c r="AG153" s="513">
        <v>0</v>
      </c>
      <c r="AH153" s="513">
        <v>0</v>
      </c>
      <c r="AI153" s="513">
        <v>0</v>
      </c>
      <c r="AJ153" s="513">
        <v>0</v>
      </c>
      <c r="AK153" s="513">
        <v>0</v>
      </c>
      <c r="AL153" s="513">
        <v>0</v>
      </c>
      <c r="AM153" s="513">
        <v>0</v>
      </c>
      <c r="AN153" s="513"/>
      <c r="AO153" s="513"/>
      <c r="AP153" s="513">
        <v>0</v>
      </c>
      <c r="AQ153" s="513">
        <v>0</v>
      </c>
      <c r="AR153" s="284"/>
    </row>
    <row r="154" spans="1:44" x14ac:dyDescent="0.25">
      <c r="A154" s="274">
        <v>2</v>
      </c>
      <c r="B154" s="275" t="s">
        <v>452</v>
      </c>
      <c r="C154" s="274">
        <v>0</v>
      </c>
      <c r="D154" s="513">
        <v>0</v>
      </c>
      <c r="E154" s="513">
        <v>0</v>
      </c>
      <c r="F154" s="513">
        <v>0</v>
      </c>
      <c r="G154" s="513">
        <v>0</v>
      </c>
      <c r="H154" s="513">
        <v>0</v>
      </c>
      <c r="I154" s="513">
        <v>0</v>
      </c>
      <c r="J154" s="513">
        <v>0</v>
      </c>
      <c r="K154" s="513">
        <v>0</v>
      </c>
      <c r="L154" s="513">
        <v>0</v>
      </c>
      <c r="M154" s="513">
        <v>0</v>
      </c>
      <c r="N154" s="513">
        <v>0</v>
      </c>
      <c r="O154" s="513">
        <v>0</v>
      </c>
      <c r="P154" s="513">
        <v>0</v>
      </c>
      <c r="Q154" s="513">
        <v>0</v>
      </c>
      <c r="R154" s="513">
        <v>0</v>
      </c>
      <c r="S154" s="513">
        <v>0</v>
      </c>
      <c r="T154" s="513">
        <v>0</v>
      </c>
      <c r="U154" s="513">
        <v>0</v>
      </c>
      <c r="V154" s="513">
        <v>0</v>
      </c>
      <c r="W154" s="513">
        <v>0</v>
      </c>
      <c r="X154" s="513">
        <v>0</v>
      </c>
      <c r="Y154" s="513">
        <v>0</v>
      </c>
      <c r="Z154" s="513">
        <v>0</v>
      </c>
      <c r="AA154" s="513">
        <v>0</v>
      </c>
      <c r="AB154" s="513">
        <v>0</v>
      </c>
      <c r="AC154" s="513">
        <v>0</v>
      </c>
      <c r="AD154" s="513">
        <v>0</v>
      </c>
      <c r="AE154" s="513">
        <v>0</v>
      </c>
      <c r="AF154" s="513">
        <v>0</v>
      </c>
      <c r="AG154" s="513">
        <v>0</v>
      </c>
      <c r="AH154" s="513">
        <v>0</v>
      </c>
      <c r="AI154" s="513">
        <v>0</v>
      </c>
      <c r="AJ154" s="513">
        <v>0</v>
      </c>
      <c r="AK154" s="513">
        <v>0</v>
      </c>
      <c r="AL154" s="513">
        <v>0</v>
      </c>
      <c r="AM154" s="513">
        <v>0</v>
      </c>
      <c r="AN154" s="513"/>
      <c r="AO154" s="513"/>
      <c r="AP154" s="513">
        <v>0</v>
      </c>
      <c r="AQ154" s="513">
        <v>0</v>
      </c>
      <c r="AR154" s="284"/>
    </row>
    <row r="155" spans="1:44" x14ac:dyDescent="0.25">
      <c r="A155" s="274">
        <v>3</v>
      </c>
      <c r="B155" s="275" t="s">
        <v>453</v>
      </c>
      <c r="C155" s="274">
        <v>0</v>
      </c>
      <c r="D155" s="513">
        <v>0</v>
      </c>
      <c r="E155" s="513">
        <v>0</v>
      </c>
      <c r="F155" s="513">
        <v>0</v>
      </c>
      <c r="G155" s="513">
        <v>0</v>
      </c>
      <c r="H155" s="513">
        <v>0</v>
      </c>
      <c r="I155" s="513">
        <v>0</v>
      </c>
      <c r="J155" s="513">
        <v>0</v>
      </c>
      <c r="K155" s="513">
        <v>0</v>
      </c>
      <c r="L155" s="513">
        <v>0</v>
      </c>
      <c r="M155" s="513">
        <v>0</v>
      </c>
      <c r="N155" s="513">
        <v>0</v>
      </c>
      <c r="O155" s="513">
        <v>0</v>
      </c>
      <c r="P155" s="513">
        <v>0</v>
      </c>
      <c r="Q155" s="513">
        <v>0</v>
      </c>
      <c r="R155" s="513">
        <v>0</v>
      </c>
      <c r="S155" s="513">
        <v>0</v>
      </c>
      <c r="T155" s="513">
        <v>0</v>
      </c>
      <c r="U155" s="513">
        <v>0</v>
      </c>
      <c r="V155" s="513">
        <v>0</v>
      </c>
      <c r="W155" s="513">
        <v>0</v>
      </c>
      <c r="X155" s="513">
        <v>0</v>
      </c>
      <c r="Y155" s="513">
        <v>0</v>
      </c>
      <c r="Z155" s="513">
        <v>0</v>
      </c>
      <c r="AA155" s="513">
        <v>0</v>
      </c>
      <c r="AB155" s="513">
        <v>0</v>
      </c>
      <c r="AC155" s="513">
        <v>0</v>
      </c>
      <c r="AD155" s="513">
        <v>0</v>
      </c>
      <c r="AE155" s="513">
        <v>0</v>
      </c>
      <c r="AF155" s="513">
        <v>0</v>
      </c>
      <c r="AG155" s="513">
        <v>0</v>
      </c>
      <c r="AH155" s="513">
        <v>0</v>
      </c>
      <c r="AI155" s="513">
        <v>0</v>
      </c>
      <c r="AJ155" s="513">
        <v>0</v>
      </c>
      <c r="AK155" s="513">
        <v>0</v>
      </c>
      <c r="AL155" s="513">
        <v>0</v>
      </c>
      <c r="AM155" s="513">
        <v>0</v>
      </c>
      <c r="AN155" s="513"/>
      <c r="AO155" s="513"/>
      <c r="AP155" s="513">
        <v>0</v>
      </c>
      <c r="AQ155" s="513">
        <v>0</v>
      </c>
      <c r="AR155" s="284"/>
    </row>
    <row r="156" spans="1:44" x14ac:dyDescent="0.25">
      <c r="A156" s="274">
        <v>4</v>
      </c>
      <c r="B156" s="275" t="s">
        <v>454</v>
      </c>
      <c r="C156" s="274">
        <v>0</v>
      </c>
      <c r="D156" s="513">
        <v>0</v>
      </c>
      <c r="E156" s="513">
        <v>0</v>
      </c>
      <c r="F156" s="513">
        <v>0</v>
      </c>
      <c r="G156" s="513">
        <v>0</v>
      </c>
      <c r="H156" s="513">
        <v>0</v>
      </c>
      <c r="I156" s="513">
        <v>0</v>
      </c>
      <c r="J156" s="513">
        <v>0</v>
      </c>
      <c r="K156" s="513">
        <v>0</v>
      </c>
      <c r="L156" s="513">
        <v>0</v>
      </c>
      <c r="M156" s="513">
        <v>0</v>
      </c>
      <c r="N156" s="513">
        <v>0</v>
      </c>
      <c r="O156" s="513">
        <v>0</v>
      </c>
      <c r="P156" s="513">
        <v>0</v>
      </c>
      <c r="Q156" s="513">
        <v>0</v>
      </c>
      <c r="R156" s="513">
        <v>0</v>
      </c>
      <c r="S156" s="513">
        <v>0</v>
      </c>
      <c r="T156" s="513">
        <v>0</v>
      </c>
      <c r="U156" s="513">
        <v>0</v>
      </c>
      <c r="V156" s="513">
        <v>0</v>
      </c>
      <c r="W156" s="513">
        <v>0</v>
      </c>
      <c r="X156" s="513">
        <v>0</v>
      </c>
      <c r="Y156" s="513">
        <v>0</v>
      </c>
      <c r="Z156" s="513">
        <v>0</v>
      </c>
      <c r="AA156" s="513">
        <v>0</v>
      </c>
      <c r="AB156" s="513">
        <v>0</v>
      </c>
      <c r="AC156" s="513">
        <v>0</v>
      </c>
      <c r="AD156" s="513">
        <v>0</v>
      </c>
      <c r="AE156" s="513">
        <v>0</v>
      </c>
      <c r="AF156" s="513">
        <v>0</v>
      </c>
      <c r="AG156" s="513">
        <v>0</v>
      </c>
      <c r="AH156" s="513">
        <v>0</v>
      </c>
      <c r="AI156" s="513">
        <v>0</v>
      </c>
      <c r="AJ156" s="513">
        <v>0</v>
      </c>
      <c r="AK156" s="513">
        <v>0</v>
      </c>
      <c r="AL156" s="513">
        <v>0</v>
      </c>
      <c r="AM156" s="513">
        <v>0</v>
      </c>
      <c r="AN156" s="513"/>
      <c r="AO156" s="513"/>
      <c r="AP156" s="513">
        <v>0</v>
      </c>
      <c r="AQ156" s="513">
        <v>0</v>
      </c>
      <c r="AR156" s="284"/>
    </row>
    <row r="157" spans="1:44" x14ac:dyDescent="0.25">
      <c r="A157" s="274">
        <v>5</v>
      </c>
      <c r="B157" s="275" t="s">
        <v>394</v>
      </c>
      <c r="C157" s="274">
        <v>0</v>
      </c>
      <c r="D157" s="513">
        <v>0</v>
      </c>
      <c r="E157" s="513">
        <v>0</v>
      </c>
      <c r="F157" s="513">
        <v>0</v>
      </c>
      <c r="G157" s="513">
        <v>0</v>
      </c>
      <c r="H157" s="513">
        <v>0</v>
      </c>
      <c r="I157" s="513">
        <v>0</v>
      </c>
      <c r="J157" s="513">
        <v>0</v>
      </c>
      <c r="K157" s="513">
        <v>0</v>
      </c>
      <c r="L157" s="513">
        <v>0</v>
      </c>
      <c r="M157" s="513">
        <v>0</v>
      </c>
      <c r="N157" s="513">
        <v>0</v>
      </c>
      <c r="O157" s="513">
        <v>0</v>
      </c>
      <c r="P157" s="513">
        <v>0</v>
      </c>
      <c r="Q157" s="513">
        <v>0</v>
      </c>
      <c r="R157" s="513">
        <v>0</v>
      </c>
      <c r="S157" s="513">
        <v>0</v>
      </c>
      <c r="T157" s="513">
        <v>0</v>
      </c>
      <c r="U157" s="513">
        <v>0</v>
      </c>
      <c r="V157" s="513">
        <v>0</v>
      </c>
      <c r="W157" s="513">
        <v>0</v>
      </c>
      <c r="X157" s="513">
        <v>0</v>
      </c>
      <c r="Y157" s="513">
        <v>0</v>
      </c>
      <c r="Z157" s="513">
        <v>0</v>
      </c>
      <c r="AA157" s="513">
        <v>0</v>
      </c>
      <c r="AB157" s="513">
        <v>0</v>
      </c>
      <c r="AC157" s="513">
        <v>0</v>
      </c>
      <c r="AD157" s="513">
        <v>0</v>
      </c>
      <c r="AE157" s="513">
        <v>0</v>
      </c>
      <c r="AF157" s="513">
        <v>0</v>
      </c>
      <c r="AG157" s="513">
        <v>0</v>
      </c>
      <c r="AH157" s="513">
        <v>0</v>
      </c>
      <c r="AI157" s="513">
        <v>0</v>
      </c>
      <c r="AJ157" s="513">
        <v>0</v>
      </c>
      <c r="AK157" s="513">
        <v>0</v>
      </c>
      <c r="AL157" s="513">
        <v>0</v>
      </c>
      <c r="AM157" s="513">
        <v>0</v>
      </c>
      <c r="AN157" s="513"/>
      <c r="AO157" s="513"/>
      <c r="AP157" s="513">
        <v>0</v>
      </c>
      <c r="AQ157" s="513">
        <v>0</v>
      </c>
      <c r="AR157" s="284"/>
    </row>
    <row r="158" spans="1:44" x14ac:dyDescent="0.25">
      <c r="A158" s="274">
        <v>6</v>
      </c>
      <c r="B158" s="275" t="s">
        <v>395</v>
      </c>
      <c r="C158" s="274">
        <v>0</v>
      </c>
      <c r="D158" s="513">
        <v>0</v>
      </c>
      <c r="E158" s="513">
        <v>0</v>
      </c>
      <c r="F158" s="513">
        <v>0</v>
      </c>
      <c r="G158" s="513">
        <v>0</v>
      </c>
      <c r="H158" s="513">
        <v>0</v>
      </c>
      <c r="I158" s="513">
        <v>0</v>
      </c>
      <c r="J158" s="513">
        <v>0</v>
      </c>
      <c r="K158" s="513">
        <v>0</v>
      </c>
      <c r="L158" s="513">
        <v>0</v>
      </c>
      <c r="M158" s="513">
        <v>0</v>
      </c>
      <c r="N158" s="513">
        <v>0</v>
      </c>
      <c r="O158" s="513">
        <v>0</v>
      </c>
      <c r="P158" s="513">
        <v>0</v>
      </c>
      <c r="Q158" s="513">
        <v>0</v>
      </c>
      <c r="R158" s="513">
        <v>0</v>
      </c>
      <c r="S158" s="513">
        <v>0</v>
      </c>
      <c r="T158" s="513">
        <v>0</v>
      </c>
      <c r="U158" s="513">
        <v>0</v>
      </c>
      <c r="V158" s="513">
        <v>0</v>
      </c>
      <c r="W158" s="513">
        <v>0</v>
      </c>
      <c r="X158" s="513">
        <v>0</v>
      </c>
      <c r="Y158" s="513">
        <v>0</v>
      </c>
      <c r="Z158" s="513">
        <v>0</v>
      </c>
      <c r="AA158" s="513">
        <v>0</v>
      </c>
      <c r="AB158" s="513">
        <v>0</v>
      </c>
      <c r="AC158" s="513">
        <v>0</v>
      </c>
      <c r="AD158" s="513">
        <v>0</v>
      </c>
      <c r="AE158" s="513">
        <v>0</v>
      </c>
      <c r="AF158" s="513">
        <v>0</v>
      </c>
      <c r="AG158" s="513">
        <v>0</v>
      </c>
      <c r="AH158" s="513">
        <v>0</v>
      </c>
      <c r="AI158" s="513">
        <v>0</v>
      </c>
      <c r="AJ158" s="513">
        <v>0</v>
      </c>
      <c r="AK158" s="513">
        <v>0</v>
      </c>
      <c r="AL158" s="513">
        <v>0</v>
      </c>
      <c r="AM158" s="513">
        <v>0</v>
      </c>
      <c r="AN158" s="513"/>
      <c r="AO158" s="513"/>
      <c r="AP158" s="513">
        <v>0</v>
      </c>
      <c r="AQ158" s="513">
        <v>0</v>
      </c>
      <c r="AR158" s="284"/>
    </row>
    <row r="159" spans="1:44" x14ac:dyDescent="0.25">
      <c r="A159" s="274">
        <v>7</v>
      </c>
      <c r="B159" s="275" t="s">
        <v>455</v>
      </c>
      <c r="C159" s="274">
        <v>0</v>
      </c>
      <c r="D159" s="513">
        <v>0</v>
      </c>
      <c r="E159" s="513">
        <v>0</v>
      </c>
      <c r="F159" s="513">
        <v>0</v>
      </c>
      <c r="G159" s="513">
        <v>0</v>
      </c>
      <c r="H159" s="513">
        <v>0</v>
      </c>
      <c r="I159" s="513">
        <v>0</v>
      </c>
      <c r="J159" s="513">
        <v>0</v>
      </c>
      <c r="K159" s="513">
        <v>0</v>
      </c>
      <c r="L159" s="513">
        <v>0</v>
      </c>
      <c r="M159" s="513">
        <v>0</v>
      </c>
      <c r="N159" s="513">
        <v>0</v>
      </c>
      <c r="O159" s="513">
        <v>0</v>
      </c>
      <c r="P159" s="513">
        <v>0</v>
      </c>
      <c r="Q159" s="513">
        <v>0</v>
      </c>
      <c r="R159" s="513">
        <v>0</v>
      </c>
      <c r="S159" s="513">
        <v>0</v>
      </c>
      <c r="T159" s="513">
        <v>0</v>
      </c>
      <c r="U159" s="513">
        <v>0</v>
      </c>
      <c r="V159" s="513">
        <v>0</v>
      </c>
      <c r="W159" s="513">
        <v>0</v>
      </c>
      <c r="X159" s="513">
        <v>0</v>
      </c>
      <c r="Y159" s="513">
        <v>0</v>
      </c>
      <c r="Z159" s="513">
        <v>0</v>
      </c>
      <c r="AA159" s="513">
        <v>0</v>
      </c>
      <c r="AB159" s="513">
        <v>0</v>
      </c>
      <c r="AC159" s="513">
        <v>0</v>
      </c>
      <c r="AD159" s="513">
        <v>0</v>
      </c>
      <c r="AE159" s="513">
        <v>0</v>
      </c>
      <c r="AF159" s="513">
        <v>0</v>
      </c>
      <c r="AG159" s="513">
        <v>0</v>
      </c>
      <c r="AH159" s="513">
        <v>0</v>
      </c>
      <c r="AI159" s="513">
        <v>0</v>
      </c>
      <c r="AJ159" s="513">
        <v>0</v>
      </c>
      <c r="AK159" s="513">
        <v>0</v>
      </c>
      <c r="AL159" s="513">
        <v>0</v>
      </c>
      <c r="AM159" s="513">
        <v>0</v>
      </c>
      <c r="AN159" s="513"/>
      <c r="AO159" s="513"/>
      <c r="AP159" s="513">
        <v>0</v>
      </c>
      <c r="AQ159" s="513">
        <v>0</v>
      </c>
      <c r="AR159" s="284"/>
    </row>
    <row r="160" spans="1:44" x14ac:dyDescent="0.25">
      <c r="A160" s="274">
        <v>8</v>
      </c>
      <c r="B160" s="275" t="s">
        <v>456</v>
      </c>
      <c r="C160" s="274">
        <v>0</v>
      </c>
      <c r="D160" s="513">
        <v>0</v>
      </c>
      <c r="E160" s="513">
        <v>0</v>
      </c>
      <c r="F160" s="513">
        <v>0</v>
      </c>
      <c r="G160" s="513">
        <v>0</v>
      </c>
      <c r="H160" s="513">
        <v>0</v>
      </c>
      <c r="I160" s="513">
        <v>0</v>
      </c>
      <c r="J160" s="513">
        <v>0</v>
      </c>
      <c r="K160" s="513">
        <v>0</v>
      </c>
      <c r="L160" s="513">
        <v>0</v>
      </c>
      <c r="M160" s="513">
        <v>0</v>
      </c>
      <c r="N160" s="513">
        <v>0</v>
      </c>
      <c r="O160" s="513">
        <v>0</v>
      </c>
      <c r="P160" s="513">
        <v>0</v>
      </c>
      <c r="Q160" s="513">
        <v>0</v>
      </c>
      <c r="R160" s="513">
        <v>0</v>
      </c>
      <c r="S160" s="513">
        <v>0</v>
      </c>
      <c r="T160" s="513">
        <v>0</v>
      </c>
      <c r="U160" s="513">
        <v>0</v>
      </c>
      <c r="V160" s="513">
        <v>0</v>
      </c>
      <c r="W160" s="513">
        <v>0</v>
      </c>
      <c r="X160" s="513">
        <v>0</v>
      </c>
      <c r="Y160" s="513">
        <v>0</v>
      </c>
      <c r="Z160" s="513">
        <v>0</v>
      </c>
      <c r="AA160" s="513">
        <v>0</v>
      </c>
      <c r="AB160" s="513">
        <v>0</v>
      </c>
      <c r="AC160" s="513">
        <v>0</v>
      </c>
      <c r="AD160" s="513">
        <v>0</v>
      </c>
      <c r="AE160" s="513">
        <v>0</v>
      </c>
      <c r="AF160" s="513">
        <v>0</v>
      </c>
      <c r="AG160" s="513">
        <v>0</v>
      </c>
      <c r="AH160" s="513">
        <v>0</v>
      </c>
      <c r="AI160" s="513">
        <v>0</v>
      </c>
      <c r="AJ160" s="513">
        <v>0</v>
      </c>
      <c r="AK160" s="513">
        <v>0</v>
      </c>
      <c r="AL160" s="513">
        <v>0</v>
      </c>
      <c r="AM160" s="513">
        <v>0</v>
      </c>
      <c r="AN160" s="513"/>
      <c r="AO160" s="513"/>
      <c r="AP160" s="513">
        <v>0</v>
      </c>
      <c r="AQ160" s="513">
        <v>0</v>
      </c>
      <c r="AR160" s="284"/>
    </row>
    <row r="161" spans="1:44" x14ac:dyDescent="0.25">
      <c r="A161" s="274">
        <v>9</v>
      </c>
      <c r="B161" s="275" t="s">
        <v>457</v>
      </c>
      <c r="C161" s="274">
        <v>0</v>
      </c>
      <c r="D161" s="513">
        <v>0</v>
      </c>
      <c r="E161" s="513">
        <v>0</v>
      </c>
      <c r="F161" s="513">
        <v>0</v>
      </c>
      <c r="G161" s="513">
        <v>0</v>
      </c>
      <c r="H161" s="513">
        <v>0</v>
      </c>
      <c r="I161" s="513">
        <v>0</v>
      </c>
      <c r="J161" s="513">
        <v>0</v>
      </c>
      <c r="K161" s="513">
        <v>0</v>
      </c>
      <c r="L161" s="513">
        <v>0</v>
      </c>
      <c r="M161" s="513">
        <v>0</v>
      </c>
      <c r="N161" s="513">
        <v>0</v>
      </c>
      <c r="O161" s="513">
        <v>0</v>
      </c>
      <c r="P161" s="513">
        <v>0</v>
      </c>
      <c r="Q161" s="513">
        <v>0</v>
      </c>
      <c r="R161" s="513">
        <v>0</v>
      </c>
      <c r="S161" s="513">
        <v>0</v>
      </c>
      <c r="T161" s="513">
        <v>0</v>
      </c>
      <c r="U161" s="513">
        <v>0</v>
      </c>
      <c r="V161" s="513">
        <v>0</v>
      </c>
      <c r="W161" s="513">
        <v>0</v>
      </c>
      <c r="X161" s="513">
        <v>0</v>
      </c>
      <c r="Y161" s="513">
        <v>0</v>
      </c>
      <c r="Z161" s="513">
        <v>0</v>
      </c>
      <c r="AA161" s="513">
        <v>0</v>
      </c>
      <c r="AB161" s="513">
        <v>0</v>
      </c>
      <c r="AC161" s="513">
        <v>0</v>
      </c>
      <c r="AD161" s="513">
        <v>0</v>
      </c>
      <c r="AE161" s="513">
        <v>0</v>
      </c>
      <c r="AF161" s="513">
        <v>0</v>
      </c>
      <c r="AG161" s="513">
        <v>0</v>
      </c>
      <c r="AH161" s="513">
        <v>0</v>
      </c>
      <c r="AI161" s="513">
        <v>0</v>
      </c>
      <c r="AJ161" s="513">
        <v>0</v>
      </c>
      <c r="AK161" s="513">
        <v>0</v>
      </c>
      <c r="AL161" s="513">
        <v>0</v>
      </c>
      <c r="AM161" s="513">
        <v>0</v>
      </c>
      <c r="AN161" s="513"/>
      <c r="AO161" s="513"/>
      <c r="AP161" s="513">
        <v>0</v>
      </c>
      <c r="AQ161" s="513">
        <v>0</v>
      </c>
      <c r="AR161" s="284"/>
    </row>
    <row r="162" spans="1:44" x14ac:dyDescent="0.25">
      <c r="A162" s="274">
        <v>10</v>
      </c>
      <c r="B162" s="275" t="s">
        <v>120</v>
      </c>
      <c r="C162" s="274">
        <v>0</v>
      </c>
      <c r="D162" s="513">
        <v>0</v>
      </c>
      <c r="E162" s="513">
        <v>0</v>
      </c>
      <c r="F162" s="513">
        <v>0</v>
      </c>
      <c r="G162" s="513">
        <v>0</v>
      </c>
      <c r="H162" s="513">
        <v>0</v>
      </c>
      <c r="I162" s="513">
        <v>0</v>
      </c>
      <c r="J162" s="513">
        <v>0</v>
      </c>
      <c r="K162" s="513">
        <v>0</v>
      </c>
      <c r="L162" s="513">
        <v>0</v>
      </c>
      <c r="M162" s="513">
        <v>0</v>
      </c>
      <c r="N162" s="513">
        <v>0</v>
      </c>
      <c r="O162" s="513">
        <v>0</v>
      </c>
      <c r="P162" s="513">
        <v>0</v>
      </c>
      <c r="Q162" s="513">
        <v>0</v>
      </c>
      <c r="R162" s="513">
        <v>0</v>
      </c>
      <c r="S162" s="513">
        <v>0</v>
      </c>
      <c r="T162" s="513">
        <v>0</v>
      </c>
      <c r="U162" s="513">
        <v>0</v>
      </c>
      <c r="V162" s="513">
        <v>0</v>
      </c>
      <c r="W162" s="513">
        <v>0</v>
      </c>
      <c r="X162" s="513">
        <v>0</v>
      </c>
      <c r="Y162" s="513">
        <v>0</v>
      </c>
      <c r="Z162" s="513">
        <v>0</v>
      </c>
      <c r="AA162" s="513">
        <v>0</v>
      </c>
      <c r="AB162" s="513">
        <v>0</v>
      </c>
      <c r="AC162" s="513">
        <v>0</v>
      </c>
      <c r="AD162" s="513">
        <v>0</v>
      </c>
      <c r="AE162" s="513">
        <v>0</v>
      </c>
      <c r="AF162" s="513">
        <v>0</v>
      </c>
      <c r="AG162" s="513">
        <v>0</v>
      </c>
      <c r="AH162" s="513">
        <v>0</v>
      </c>
      <c r="AI162" s="513">
        <v>0</v>
      </c>
      <c r="AJ162" s="513">
        <v>0</v>
      </c>
      <c r="AK162" s="513">
        <v>0</v>
      </c>
      <c r="AL162" s="513">
        <v>0</v>
      </c>
      <c r="AM162" s="513">
        <v>0</v>
      </c>
      <c r="AN162" s="513"/>
      <c r="AO162" s="513"/>
      <c r="AP162" s="513">
        <v>0</v>
      </c>
      <c r="AQ162" s="513">
        <v>0</v>
      </c>
      <c r="AR162" s="284"/>
    </row>
    <row r="163" spans="1:44" x14ac:dyDescent="0.25">
      <c r="A163" s="274">
        <v>11</v>
      </c>
      <c r="B163" s="275" t="s">
        <v>466</v>
      </c>
      <c r="C163" s="274">
        <v>0</v>
      </c>
      <c r="D163" s="513">
        <v>0</v>
      </c>
      <c r="E163" s="513">
        <v>0</v>
      </c>
      <c r="F163" s="513">
        <v>0</v>
      </c>
      <c r="G163" s="513">
        <v>0</v>
      </c>
      <c r="H163" s="513">
        <v>0</v>
      </c>
      <c r="I163" s="513">
        <v>0</v>
      </c>
      <c r="J163" s="513">
        <v>0</v>
      </c>
      <c r="K163" s="513">
        <v>0</v>
      </c>
      <c r="L163" s="513">
        <v>0</v>
      </c>
      <c r="M163" s="513">
        <v>0</v>
      </c>
      <c r="N163" s="513">
        <v>0</v>
      </c>
      <c r="O163" s="513">
        <v>0</v>
      </c>
      <c r="P163" s="513">
        <v>0</v>
      </c>
      <c r="Q163" s="513">
        <v>0</v>
      </c>
      <c r="R163" s="513">
        <v>0</v>
      </c>
      <c r="S163" s="513">
        <v>0</v>
      </c>
      <c r="T163" s="513">
        <v>0</v>
      </c>
      <c r="U163" s="513">
        <v>0</v>
      </c>
      <c r="V163" s="513">
        <v>0</v>
      </c>
      <c r="W163" s="513">
        <v>0</v>
      </c>
      <c r="X163" s="513">
        <v>0</v>
      </c>
      <c r="Y163" s="513">
        <v>0</v>
      </c>
      <c r="Z163" s="513">
        <v>0</v>
      </c>
      <c r="AA163" s="513">
        <v>0</v>
      </c>
      <c r="AB163" s="513">
        <v>0</v>
      </c>
      <c r="AC163" s="513">
        <v>0</v>
      </c>
      <c r="AD163" s="513">
        <v>0</v>
      </c>
      <c r="AE163" s="513">
        <v>0</v>
      </c>
      <c r="AF163" s="513">
        <v>0</v>
      </c>
      <c r="AG163" s="513">
        <v>0</v>
      </c>
      <c r="AH163" s="513">
        <v>0</v>
      </c>
      <c r="AI163" s="513">
        <v>0</v>
      </c>
      <c r="AJ163" s="513">
        <v>0</v>
      </c>
      <c r="AK163" s="513">
        <v>0</v>
      </c>
      <c r="AL163" s="513">
        <v>0</v>
      </c>
      <c r="AM163" s="513">
        <v>0</v>
      </c>
      <c r="AN163" s="513"/>
      <c r="AO163" s="513"/>
      <c r="AP163" s="513">
        <v>0</v>
      </c>
      <c r="AQ163" s="513">
        <v>0</v>
      </c>
      <c r="AR163" s="284"/>
    </row>
    <row r="164" spans="1:44" x14ac:dyDescent="0.25">
      <c r="A164" s="274">
        <v>12</v>
      </c>
      <c r="B164" s="275" t="s">
        <v>467</v>
      </c>
      <c r="C164" s="274">
        <v>0</v>
      </c>
      <c r="D164" s="513">
        <v>0</v>
      </c>
      <c r="E164" s="513">
        <v>0</v>
      </c>
      <c r="F164" s="513">
        <v>0</v>
      </c>
      <c r="G164" s="513">
        <v>0</v>
      </c>
      <c r="H164" s="513">
        <v>0</v>
      </c>
      <c r="I164" s="513">
        <v>0</v>
      </c>
      <c r="J164" s="513">
        <v>0</v>
      </c>
      <c r="K164" s="513">
        <v>0</v>
      </c>
      <c r="L164" s="513">
        <v>0</v>
      </c>
      <c r="M164" s="513">
        <v>0</v>
      </c>
      <c r="N164" s="513">
        <v>0</v>
      </c>
      <c r="O164" s="513">
        <v>0</v>
      </c>
      <c r="P164" s="513">
        <v>0</v>
      </c>
      <c r="Q164" s="513">
        <v>0</v>
      </c>
      <c r="R164" s="513">
        <v>0</v>
      </c>
      <c r="S164" s="513">
        <v>0</v>
      </c>
      <c r="T164" s="513">
        <v>0</v>
      </c>
      <c r="U164" s="513">
        <v>0</v>
      </c>
      <c r="V164" s="513">
        <v>0</v>
      </c>
      <c r="W164" s="513">
        <v>0</v>
      </c>
      <c r="X164" s="513">
        <v>0</v>
      </c>
      <c r="Y164" s="513">
        <v>0</v>
      </c>
      <c r="Z164" s="513">
        <v>0</v>
      </c>
      <c r="AA164" s="513">
        <v>0</v>
      </c>
      <c r="AB164" s="513">
        <v>0</v>
      </c>
      <c r="AC164" s="513">
        <v>0</v>
      </c>
      <c r="AD164" s="513">
        <v>0</v>
      </c>
      <c r="AE164" s="513">
        <v>0</v>
      </c>
      <c r="AF164" s="513">
        <v>0</v>
      </c>
      <c r="AG164" s="513">
        <v>0</v>
      </c>
      <c r="AH164" s="513">
        <v>0</v>
      </c>
      <c r="AI164" s="513">
        <v>0</v>
      </c>
      <c r="AJ164" s="513">
        <v>0</v>
      </c>
      <c r="AK164" s="513">
        <v>0</v>
      </c>
      <c r="AL164" s="513">
        <v>0</v>
      </c>
      <c r="AM164" s="513">
        <v>0</v>
      </c>
      <c r="AN164" s="513"/>
      <c r="AO164" s="513"/>
      <c r="AP164" s="513">
        <v>0</v>
      </c>
      <c r="AQ164" s="513">
        <v>0</v>
      </c>
      <c r="AR164" s="284"/>
    </row>
    <row r="165" spans="1:44" x14ac:dyDescent="0.25">
      <c r="A165" s="274">
        <v>13</v>
      </c>
      <c r="B165" s="275" t="s">
        <v>468</v>
      </c>
      <c r="C165" s="274">
        <v>0</v>
      </c>
      <c r="D165" s="513">
        <v>0</v>
      </c>
      <c r="E165" s="513">
        <v>0</v>
      </c>
      <c r="F165" s="513">
        <v>0</v>
      </c>
      <c r="G165" s="513">
        <v>0</v>
      </c>
      <c r="H165" s="513">
        <v>0</v>
      </c>
      <c r="I165" s="513">
        <v>0</v>
      </c>
      <c r="J165" s="513">
        <v>0</v>
      </c>
      <c r="K165" s="513">
        <v>0</v>
      </c>
      <c r="L165" s="513">
        <v>0</v>
      </c>
      <c r="M165" s="513">
        <v>0</v>
      </c>
      <c r="N165" s="513">
        <v>0</v>
      </c>
      <c r="O165" s="513">
        <v>0</v>
      </c>
      <c r="P165" s="513">
        <v>0</v>
      </c>
      <c r="Q165" s="513">
        <v>0</v>
      </c>
      <c r="R165" s="513">
        <v>0</v>
      </c>
      <c r="S165" s="513">
        <v>0</v>
      </c>
      <c r="T165" s="513">
        <v>0</v>
      </c>
      <c r="U165" s="513">
        <v>0</v>
      </c>
      <c r="V165" s="513">
        <v>0</v>
      </c>
      <c r="W165" s="513">
        <v>0</v>
      </c>
      <c r="X165" s="513">
        <v>0</v>
      </c>
      <c r="Y165" s="513">
        <v>0</v>
      </c>
      <c r="Z165" s="513">
        <v>0</v>
      </c>
      <c r="AA165" s="513">
        <v>0</v>
      </c>
      <c r="AB165" s="513">
        <v>0</v>
      </c>
      <c r="AC165" s="513">
        <v>0</v>
      </c>
      <c r="AD165" s="513">
        <v>0</v>
      </c>
      <c r="AE165" s="513">
        <v>0</v>
      </c>
      <c r="AF165" s="513">
        <v>0</v>
      </c>
      <c r="AG165" s="513">
        <v>0</v>
      </c>
      <c r="AH165" s="513">
        <v>0</v>
      </c>
      <c r="AI165" s="513">
        <v>0</v>
      </c>
      <c r="AJ165" s="513">
        <v>0</v>
      </c>
      <c r="AK165" s="513">
        <v>0</v>
      </c>
      <c r="AL165" s="513">
        <v>0</v>
      </c>
      <c r="AM165" s="513">
        <v>0</v>
      </c>
      <c r="AN165" s="513"/>
      <c r="AO165" s="513"/>
      <c r="AP165" s="513">
        <v>0</v>
      </c>
      <c r="AQ165" s="513">
        <v>0</v>
      </c>
      <c r="AR165" s="284"/>
    </row>
    <row r="166" spans="1:44" x14ac:dyDescent="0.25">
      <c r="A166" s="274">
        <v>14</v>
      </c>
      <c r="B166" s="275" t="s">
        <v>458</v>
      </c>
      <c r="C166" s="274">
        <v>0</v>
      </c>
      <c r="D166" s="513">
        <v>0</v>
      </c>
      <c r="E166" s="513">
        <v>0</v>
      </c>
      <c r="F166" s="513">
        <v>0</v>
      </c>
      <c r="G166" s="513">
        <v>0</v>
      </c>
      <c r="H166" s="513">
        <v>0</v>
      </c>
      <c r="I166" s="513">
        <v>0</v>
      </c>
      <c r="J166" s="513">
        <v>0</v>
      </c>
      <c r="K166" s="513">
        <v>0</v>
      </c>
      <c r="L166" s="513">
        <v>0</v>
      </c>
      <c r="M166" s="513">
        <v>0</v>
      </c>
      <c r="N166" s="513">
        <v>0</v>
      </c>
      <c r="O166" s="513">
        <v>0</v>
      </c>
      <c r="P166" s="513">
        <v>0</v>
      </c>
      <c r="Q166" s="513">
        <v>0</v>
      </c>
      <c r="R166" s="513">
        <v>0</v>
      </c>
      <c r="S166" s="513">
        <v>0</v>
      </c>
      <c r="T166" s="513">
        <v>0</v>
      </c>
      <c r="U166" s="513">
        <v>0</v>
      </c>
      <c r="V166" s="513">
        <v>0</v>
      </c>
      <c r="W166" s="513">
        <v>0</v>
      </c>
      <c r="X166" s="513">
        <v>0</v>
      </c>
      <c r="Y166" s="513">
        <v>0</v>
      </c>
      <c r="Z166" s="513">
        <v>0</v>
      </c>
      <c r="AA166" s="513">
        <v>0</v>
      </c>
      <c r="AB166" s="513">
        <v>0</v>
      </c>
      <c r="AC166" s="513">
        <v>0</v>
      </c>
      <c r="AD166" s="513">
        <v>0</v>
      </c>
      <c r="AE166" s="513">
        <v>0</v>
      </c>
      <c r="AF166" s="513">
        <v>0</v>
      </c>
      <c r="AG166" s="513">
        <v>0</v>
      </c>
      <c r="AH166" s="513">
        <v>0</v>
      </c>
      <c r="AI166" s="513">
        <v>0</v>
      </c>
      <c r="AJ166" s="513">
        <v>0</v>
      </c>
      <c r="AK166" s="513">
        <v>0</v>
      </c>
      <c r="AL166" s="513">
        <v>0</v>
      </c>
      <c r="AM166" s="513">
        <v>0</v>
      </c>
      <c r="AN166" s="513"/>
      <c r="AO166" s="513"/>
      <c r="AP166" s="513">
        <v>0</v>
      </c>
      <c r="AQ166" s="513">
        <v>0</v>
      </c>
      <c r="AR166" s="284"/>
    </row>
    <row r="167" spans="1:44" x14ac:dyDescent="0.25">
      <c r="A167" s="274">
        <v>15</v>
      </c>
      <c r="B167" s="275" t="s">
        <v>459</v>
      </c>
      <c r="C167" s="274">
        <v>0</v>
      </c>
      <c r="D167" s="513">
        <v>0</v>
      </c>
      <c r="E167" s="513">
        <v>0</v>
      </c>
      <c r="F167" s="513">
        <v>0</v>
      </c>
      <c r="G167" s="513">
        <v>0</v>
      </c>
      <c r="H167" s="513">
        <v>0</v>
      </c>
      <c r="I167" s="513">
        <v>0</v>
      </c>
      <c r="J167" s="513">
        <v>0</v>
      </c>
      <c r="K167" s="513">
        <v>0</v>
      </c>
      <c r="L167" s="513">
        <v>0</v>
      </c>
      <c r="M167" s="513">
        <v>0</v>
      </c>
      <c r="N167" s="513">
        <v>0</v>
      </c>
      <c r="O167" s="513">
        <v>0</v>
      </c>
      <c r="P167" s="513">
        <v>0</v>
      </c>
      <c r="Q167" s="513">
        <v>0</v>
      </c>
      <c r="R167" s="513">
        <v>0</v>
      </c>
      <c r="S167" s="513">
        <v>0</v>
      </c>
      <c r="T167" s="513">
        <v>0</v>
      </c>
      <c r="U167" s="513">
        <v>0</v>
      </c>
      <c r="V167" s="513">
        <v>0</v>
      </c>
      <c r="W167" s="513">
        <v>0</v>
      </c>
      <c r="X167" s="513">
        <v>0</v>
      </c>
      <c r="Y167" s="513">
        <v>0</v>
      </c>
      <c r="Z167" s="513">
        <v>0</v>
      </c>
      <c r="AA167" s="513">
        <v>0</v>
      </c>
      <c r="AB167" s="513">
        <v>0</v>
      </c>
      <c r="AC167" s="513">
        <v>0</v>
      </c>
      <c r="AD167" s="513">
        <v>0</v>
      </c>
      <c r="AE167" s="513">
        <v>0</v>
      </c>
      <c r="AF167" s="513">
        <v>0</v>
      </c>
      <c r="AG167" s="513">
        <v>0</v>
      </c>
      <c r="AH167" s="513">
        <v>0</v>
      </c>
      <c r="AI167" s="513">
        <v>0</v>
      </c>
      <c r="AJ167" s="513">
        <v>0</v>
      </c>
      <c r="AK167" s="513">
        <v>0</v>
      </c>
      <c r="AL167" s="513">
        <v>0</v>
      </c>
      <c r="AM167" s="513">
        <v>0</v>
      </c>
      <c r="AN167" s="513"/>
      <c r="AO167" s="513"/>
      <c r="AP167" s="513">
        <v>0</v>
      </c>
      <c r="AQ167" s="513">
        <v>0</v>
      </c>
      <c r="AR167" s="284"/>
    </row>
    <row r="168" spans="1:44" x14ac:dyDescent="0.25">
      <c r="A168" s="274">
        <v>16</v>
      </c>
      <c r="B168" s="275" t="s">
        <v>460</v>
      </c>
      <c r="C168" s="274">
        <v>0</v>
      </c>
      <c r="D168" s="513">
        <v>0</v>
      </c>
      <c r="E168" s="513">
        <v>0</v>
      </c>
      <c r="F168" s="513">
        <v>0</v>
      </c>
      <c r="G168" s="513">
        <v>0</v>
      </c>
      <c r="H168" s="513">
        <v>0</v>
      </c>
      <c r="I168" s="513">
        <v>0</v>
      </c>
      <c r="J168" s="513">
        <v>0</v>
      </c>
      <c r="K168" s="513">
        <v>0</v>
      </c>
      <c r="L168" s="513">
        <v>0</v>
      </c>
      <c r="M168" s="513">
        <v>0</v>
      </c>
      <c r="N168" s="513">
        <v>0</v>
      </c>
      <c r="O168" s="513">
        <v>0</v>
      </c>
      <c r="P168" s="513">
        <v>0</v>
      </c>
      <c r="Q168" s="513">
        <v>0</v>
      </c>
      <c r="R168" s="513">
        <v>0</v>
      </c>
      <c r="S168" s="513">
        <v>0</v>
      </c>
      <c r="T168" s="513">
        <v>0</v>
      </c>
      <c r="U168" s="513">
        <v>0</v>
      </c>
      <c r="V168" s="513">
        <v>0</v>
      </c>
      <c r="W168" s="513">
        <v>0</v>
      </c>
      <c r="X168" s="513">
        <v>0</v>
      </c>
      <c r="Y168" s="513">
        <v>0</v>
      </c>
      <c r="Z168" s="513">
        <v>0</v>
      </c>
      <c r="AA168" s="513">
        <v>0</v>
      </c>
      <c r="AB168" s="513">
        <v>0</v>
      </c>
      <c r="AC168" s="513">
        <v>0</v>
      </c>
      <c r="AD168" s="513">
        <v>0</v>
      </c>
      <c r="AE168" s="513">
        <v>0</v>
      </c>
      <c r="AF168" s="513">
        <v>0</v>
      </c>
      <c r="AG168" s="513">
        <v>0</v>
      </c>
      <c r="AH168" s="513">
        <v>0</v>
      </c>
      <c r="AI168" s="513">
        <v>0</v>
      </c>
      <c r="AJ168" s="513">
        <v>0</v>
      </c>
      <c r="AK168" s="513">
        <v>0</v>
      </c>
      <c r="AL168" s="513">
        <v>0</v>
      </c>
      <c r="AM168" s="513">
        <v>0</v>
      </c>
      <c r="AN168" s="513"/>
      <c r="AO168" s="513"/>
      <c r="AP168" s="513">
        <v>0</v>
      </c>
      <c r="AQ168" s="513">
        <v>0</v>
      </c>
      <c r="AR168" s="284"/>
    </row>
    <row r="169" spans="1:44" x14ac:dyDescent="0.25">
      <c r="A169" s="274">
        <v>17</v>
      </c>
      <c r="B169" s="275" t="s">
        <v>121</v>
      </c>
      <c r="C169" s="274">
        <v>0</v>
      </c>
      <c r="D169" s="513">
        <v>0</v>
      </c>
      <c r="E169" s="513">
        <v>0</v>
      </c>
      <c r="F169" s="513">
        <v>0</v>
      </c>
      <c r="G169" s="513">
        <v>0</v>
      </c>
      <c r="H169" s="513">
        <v>0</v>
      </c>
      <c r="I169" s="513">
        <v>0</v>
      </c>
      <c r="J169" s="513">
        <v>0</v>
      </c>
      <c r="K169" s="513">
        <v>0</v>
      </c>
      <c r="L169" s="513">
        <v>0</v>
      </c>
      <c r="M169" s="513">
        <v>0</v>
      </c>
      <c r="N169" s="513">
        <v>0</v>
      </c>
      <c r="O169" s="513">
        <v>0</v>
      </c>
      <c r="P169" s="513">
        <v>0</v>
      </c>
      <c r="Q169" s="513">
        <v>0</v>
      </c>
      <c r="R169" s="513">
        <v>0</v>
      </c>
      <c r="S169" s="513">
        <v>0</v>
      </c>
      <c r="T169" s="513">
        <v>0</v>
      </c>
      <c r="U169" s="513">
        <v>0</v>
      </c>
      <c r="V169" s="513">
        <v>0</v>
      </c>
      <c r="W169" s="513">
        <v>0</v>
      </c>
      <c r="X169" s="513">
        <v>0</v>
      </c>
      <c r="Y169" s="513">
        <v>0</v>
      </c>
      <c r="Z169" s="513">
        <v>0</v>
      </c>
      <c r="AA169" s="513">
        <v>0</v>
      </c>
      <c r="AB169" s="513">
        <v>0</v>
      </c>
      <c r="AC169" s="513">
        <v>0</v>
      </c>
      <c r="AD169" s="513">
        <v>0</v>
      </c>
      <c r="AE169" s="513">
        <v>0</v>
      </c>
      <c r="AF169" s="513">
        <v>0</v>
      </c>
      <c r="AG169" s="513">
        <v>0</v>
      </c>
      <c r="AH169" s="513">
        <v>0</v>
      </c>
      <c r="AI169" s="513">
        <v>0</v>
      </c>
      <c r="AJ169" s="513">
        <v>0</v>
      </c>
      <c r="AK169" s="513">
        <v>0</v>
      </c>
      <c r="AL169" s="513">
        <v>0</v>
      </c>
      <c r="AM169" s="513">
        <v>0</v>
      </c>
      <c r="AN169" s="513"/>
      <c r="AO169" s="513"/>
      <c r="AP169" s="513">
        <v>0</v>
      </c>
      <c r="AQ169" s="513">
        <v>0</v>
      </c>
      <c r="AR169" s="284"/>
    </row>
    <row r="170" spans="1:44" x14ac:dyDescent="0.25">
      <c r="A170" s="274">
        <v>18</v>
      </c>
      <c r="B170" s="275" t="s">
        <v>469</v>
      </c>
      <c r="C170" s="274">
        <v>0</v>
      </c>
      <c r="D170" s="513">
        <v>0</v>
      </c>
      <c r="E170" s="513">
        <v>0</v>
      </c>
      <c r="F170" s="513">
        <v>0</v>
      </c>
      <c r="G170" s="513">
        <v>0</v>
      </c>
      <c r="H170" s="513">
        <v>0</v>
      </c>
      <c r="I170" s="513">
        <v>0</v>
      </c>
      <c r="J170" s="513">
        <v>0</v>
      </c>
      <c r="K170" s="513">
        <v>0</v>
      </c>
      <c r="L170" s="513">
        <v>0</v>
      </c>
      <c r="M170" s="513">
        <v>0</v>
      </c>
      <c r="N170" s="513">
        <v>0</v>
      </c>
      <c r="O170" s="513">
        <v>0</v>
      </c>
      <c r="P170" s="513">
        <v>0</v>
      </c>
      <c r="Q170" s="513">
        <v>0</v>
      </c>
      <c r="R170" s="513">
        <v>0</v>
      </c>
      <c r="S170" s="513">
        <v>0</v>
      </c>
      <c r="T170" s="513">
        <v>0</v>
      </c>
      <c r="U170" s="513">
        <v>0</v>
      </c>
      <c r="V170" s="513">
        <v>0</v>
      </c>
      <c r="W170" s="513">
        <v>0</v>
      </c>
      <c r="X170" s="513">
        <v>0</v>
      </c>
      <c r="Y170" s="513">
        <v>0</v>
      </c>
      <c r="Z170" s="513">
        <v>0</v>
      </c>
      <c r="AA170" s="513">
        <v>0</v>
      </c>
      <c r="AB170" s="513">
        <v>0</v>
      </c>
      <c r="AC170" s="513">
        <v>0</v>
      </c>
      <c r="AD170" s="513">
        <v>0</v>
      </c>
      <c r="AE170" s="513">
        <v>0</v>
      </c>
      <c r="AF170" s="513">
        <v>0</v>
      </c>
      <c r="AG170" s="513">
        <v>0</v>
      </c>
      <c r="AH170" s="513">
        <v>0</v>
      </c>
      <c r="AI170" s="513">
        <v>0</v>
      </c>
      <c r="AJ170" s="513">
        <v>0</v>
      </c>
      <c r="AK170" s="513">
        <v>0</v>
      </c>
      <c r="AL170" s="513">
        <v>0</v>
      </c>
      <c r="AM170" s="513">
        <v>0</v>
      </c>
      <c r="AN170" s="513"/>
      <c r="AO170" s="513"/>
      <c r="AP170" s="513">
        <v>0</v>
      </c>
      <c r="AQ170" s="513">
        <v>0</v>
      </c>
      <c r="AR170" s="284"/>
    </row>
    <row r="171" spans="1:44" x14ac:dyDescent="0.25">
      <c r="A171" s="274">
        <v>19</v>
      </c>
      <c r="B171" s="275" t="s">
        <v>470</v>
      </c>
      <c r="C171" s="274">
        <v>0</v>
      </c>
      <c r="D171" s="513">
        <v>0</v>
      </c>
      <c r="E171" s="513">
        <v>0</v>
      </c>
      <c r="F171" s="513">
        <v>0</v>
      </c>
      <c r="G171" s="513">
        <v>0</v>
      </c>
      <c r="H171" s="513">
        <v>0</v>
      </c>
      <c r="I171" s="513">
        <v>0</v>
      </c>
      <c r="J171" s="513">
        <v>0</v>
      </c>
      <c r="K171" s="513">
        <v>0</v>
      </c>
      <c r="L171" s="513">
        <v>0</v>
      </c>
      <c r="M171" s="513">
        <v>0</v>
      </c>
      <c r="N171" s="513">
        <v>0</v>
      </c>
      <c r="O171" s="513">
        <v>0</v>
      </c>
      <c r="P171" s="513">
        <v>0</v>
      </c>
      <c r="Q171" s="513">
        <v>0</v>
      </c>
      <c r="R171" s="513">
        <v>0</v>
      </c>
      <c r="S171" s="513">
        <v>0</v>
      </c>
      <c r="T171" s="513">
        <v>0</v>
      </c>
      <c r="U171" s="513">
        <v>0</v>
      </c>
      <c r="V171" s="513">
        <v>0</v>
      </c>
      <c r="W171" s="513">
        <v>0</v>
      </c>
      <c r="X171" s="513">
        <v>0</v>
      </c>
      <c r="Y171" s="513">
        <v>0</v>
      </c>
      <c r="Z171" s="513">
        <v>0</v>
      </c>
      <c r="AA171" s="513">
        <v>0</v>
      </c>
      <c r="AB171" s="513">
        <v>0</v>
      </c>
      <c r="AC171" s="513">
        <v>0</v>
      </c>
      <c r="AD171" s="513">
        <v>0</v>
      </c>
      <c r="AE171" s="513">
        <v>0</v>
      </c>
      <c r="AF171" s="513">
        <v>0</v>
      </c>
      <c r="AG171" s="513">
        <v>0</v>
      </c>
      <c r="AH171" s="513">
        <v>0</v>
      </c>
      <c r="AI171" s="513">
        <v>0</v>
      </c>
      <c r="AJ171" s="513">
        <v>0</v>
      </c>
      <c r="AK171" s="513">
        <v>0</v>
      </c>
      <c r="AL171" s="513">
        <v>0</v>
      </c>
      <c r="AM171" s="513">
        <v>0</v>
      </c>
      <c r="AN171" s="513"/>
      <c r="AO171" s="513"/>
      <c r="AP171" s="513">
        <v>0</v>
      </c>
      <c r="AQ171" s="513">
        <v>0</v>
      </c>
      <c r="AR171" s="284"/>
    </row>
    <row r="172" spans="1:44" x14ac:dyDescent="0.25">
      <c r="A172" s="274" t="s">
        <v>473</v>
      </c>
      <c r="B172" s="275" t="s">
        <v>464</v>
      </c>
      <c r="C172" s="274">
        <v>0</v>
      </c>
      <c r="D172" s="513">
        <v>0</v>
      </c>
      <c r="E172" s="513">
        <v>0</v>
      </c>
      <c r="F172" s="513">
        <v>0</v>
      </c>
      <c r="G172" s="513">
        <v>0</v>
      </c>
      <c r="H172" s="513">
        <v>0</v>
      </c>
      <c r="I172" s="513">
        <v>0</v>
      </c>
      <c r="J172" s="513">
        <v>0</v>
      </c>
      <c r="K172" s="513">
        <v>0</v>
      </c>
      <c r="L172" s="513">
        <v>0</v>
      </c>
      <c r="M172" s="513">
        <v>0</v>
      </c>
      <c r="N172" s="513">
        <v>0.8</v>
      </c>
      <c r="O172" s="513">
        <v>2.4390000000000001</v>
      </c>
      <c r="P172" s="513">
        <v>0.9</v>
      </c>
      <c r="Q172" s="513">
        <v>3.5180000000000002</v>
      </c>
      <c r="R172" s="513">
        <v>0.8</v>
      </c>
      <c r="S172" s="513">
        <v>1.145</v>
      </c>
      <c r="T172" s="513">
        <v>0.75</v>
      </c>
      <c r="U172" s="513">
        <v>2.2279999999999998</v>
      </c>
      <c r="V172" s="513">
        <v>3.25</v>
      </c>
      <c r="W172" s="513">
        <v>9.33</v>
      </c>
      <c r="X172" s="513">
        <v>0</v>
      </c>
      <c r="Y172" s="513">
        <v>0</v>
      </c>
      <c r="Z172" s="513">
        <v>0</v>
      </c>
      <c r="AA172" s="513">
        <v>0</v>
      </c>
      <c r="AB172" s="513">
        <v>0</v>
      </c>
      <c r="AC172" s="513">
        <v>0</v>
      </c>
      <c r="AD172" s="513">
        <v>0</v>
      </c>
      <c r="AE172" s="513">
        <v>0</v>
      </c>
      <c r="AF172" s="513">
        <v>0</v>
      </c>
      <c r="AG172" s="513">
        <v>0</v>
      </c>
      <c r="AH172" s="513">
        <v>0</v>
      </c>
      <c r="AI172" s="513">
        <v>0</v>
      </c>
      <c r="AJ172" s="513">
        <v>0</v>
      </c>
      <c r="AK172" s="513">
        <v>0</v>
      </c>
      <c r="AL172" s="513">
        <v>0</v>
      </c>
      <c r="AM172" s="513">
        <v>0</v>
      </c>
      <c r="AN172" s="513"/>
      <c r="AO172" s="513"/>
      <c r="AP172" s="513">
        <v>0</v>
      </c>
      <c r="AQ172" s="513">
        <v>0</v>
      </c>
      <c r="AR172" s="284"/>
    </row>
    <row r="173" spans="1:44" x14ac:dyDescent="0.25">
      <c r="A173" s="274">
        <v>1</v>
      </c>
      <c r="B173" s="275" t="s">
        <v>451</v>
      </c>
      <c r="C173" s="274">
        <v>0</v>
      </c>
      <c r="D173" s="513">
        <v>0</v>
      </c>
      <c r="E173" s="513">
        <v>0</v>
      </c>
      <c r="F173" s="513">
        <v>0</v>
      </c>
      <c r="G173" s="513">
        <v>0</v>
      </c>
      <c r="H173" s="513">
        <v>0</v>
      </c>
      <c r="I173" s="513">
        <v>0</v>
      </c>
      <c r="J173" s="513">
        <v>0</v>
      </c>
      <c r="K173" s="513">
        <v>0</v>
      </c>
      <c r="L173" s="513">
        <v>0</v>
      </c>
      <c r="M173" s="513">
        <v>0</v>
      </c>
      <c r="N173" s="513">
        <v>0</v>
      </c>
      <c r="O173" s="513">
        <v>0</v>
      </c>
      <c r="P173" s="513">
        <v>0</v>
      </c>
      <c r="Q173" s="513">
        <v>0</v>
      </c>
      <c r="R173" s="513">
        <v>0</v>
      </c>
      <c r="S173" s="513">
        <v>0</v>
      </c>
      <c r="T173" s="513">
        <v>0</v>
      </c>
      <c r="U173" s="513">
        <v>0</v>
      </c>
      <c r="V173" s="513">
        <v>0</v>
      </c>
      <c r="W173" s="513">
        <v>0</v>
      </c>
      <c r="X173" s="513">
        <v>0</v>
      </c>
      <c r="Y173" s="513">
        <v>0</v>
      </c>
      <c r="Z173" s="513">
        <v>0</v>
      </c>
      <c r="AA173" s="513">
        <v>0</v>
      </c>
      <c r="AB173" s="513">
        <v>0</v>
      </c>
      <c r="AC173" s="513">
        <v>0</v>
      </c>
      <c r="AD173" s="513">
        <v>0</v>
      </c>
      <c r="AE173" s="513">
        <v>0</v>
      </c>
      <c r="AF173" s="513">
        <v>0</v>
      </c>
      <c r="AG173" s="513">
        <v>0</v>
      </c>
      <c r="AH173" s="513">
        <v>0</v>
      </c>
      <c r="AI173" s="513">
        <v>0</v>
      </c>
      <c r="AJ173" s="513">
        <v>0</v>
      </c>
      <c r="AK173" s="513">
        <v>0</v>
      </c>
      <c r="AL173" s="513">
        <v>0</v>
      </c>
      <c r="AM173" s="513">
        <v>0</v>
      </c>
      <c r="AN173" s="513"/>
      <c r="AO173" s="513"/>
      <c r="AP173" s="513">
        <v>0</v>
      </c>
      <c r="AQ173" s="513">
        <v>0</v>
      </c>
      <c r="AR173" s="284"/>
    </row>
    <row r="174" spans="1:44" x14ac:dyDescent="0.25">
      <c r="A174" s="274">
        <v>2</v>
      </c>
      <c r="B174" s="275" t="s">
        <v>452</v>
      </c>
      <c r="C174" s="274">
        <v>0</v>
      </c>
      <c r="D174" s="513">
        <v>0</v>
      </c>
      <c r="E174" s="513">
        <v>0</v>
      </c>
      <c r="F174" s="513">
        <v>0</v>
      </c>
      <c r="G174" s="513">
        <v>0</v>
      </c>
      <c r="H174" s="513">
        <v>0</v>
      </c>
      <c r="I174" s="513">
        <v>0</v>
      </c>
      <c r="J174" s="513">
        <v>0</v>
      </c>
      <c r="K174" s="513">
        <v>0</v>
      </c>
      <c r="L174" s="513">
        <v>0</v>
      </c>
      <c r="M174" s="513">
        <v>0</v>
      </c>
      <c r="N174" s="513">
        <v>0</v>
      </c>
      <c r="O174" s="513">
        <v>0</v>
      </c>
      <c r="P174" s="513">
        <v>0</v>
      </c>
      <c r="Q174" s="513">
        <v>0</v>
      </c>
      <c r="R174" s="513">
        <v>0</v>
      </c>
      <c r="S174" s="513">
        <v>0</v>
      </c>
      <c r="T174" s="513">
        <v>0</v>
      </c>
      <c r="U174" s="513">
        <v>0</v>
      </c>
      <c r="V174" s="513">
        <v>0</v>
      </c>
      <c r="W174" s="513">
        <v>0</v>
      </c>
      <c r="X174" s="513">
        <v>0</v>
      </c>
      <c r="Y174" s="513">
        <v>0</v>
      </c>
      <c r="Z174" s="513">
        <v>0</v>
      </c>
      <c r="AA174" s="513">
        <v>0</v>
      </c>
      <c r="AB174" s="513">
        <v>0</v>
      </c>
      <c r="AC174" s="513">
        <v>0</v>
      </c>
      <c r="AD174" s="513">
        <v>0</v>
      </c>
      <c r="AE174" s="513">
        <v>0</v>
      </c>
      <c r="AF174" s="513">
        <v>0</v>
      </c>
      <c r="AG174" s="513">
        <v>0</v>
      </c>
      <c r="AH174" s="513">
        <v>0</v>
      </c>
      <c r="AI174" s="513">
        <v>0</v>
      </c>
      <c r="AJ174" s="513">
        <v>0</v>
      </c>
      <c r="AK174" s="513">
        <v>0</v>
      </c>
      <c r="AL174" s="513">
        <v>0</v>
      </c>
      <c r="AM174" s="513">
        <v>0</v>
      </c>
      <c r="AN174" s="513"/>
      <c r="AO174" s="513"/>
      <c r="AP174" s="513">
        <v>0</v>
      </c>
      <c r="AQ174" s="513">
        <v>0</v>
      </c>
      <c r="AR174" s="284"/>
    </row>
    <row r="175" spans="1:44" x14ac:dyDescent="0.25">
      <c r="A175" s="274">
        <v>3</v>
      </c>
      <c r="B175" s="275" t="s">
        <v>453</v>
      </c>
      <c r="C175" s="274">
        <v>0</v>
      </c>
      <c r="D175" s="513">
        <v>0</v>
      </c>
      <c r="E175" s="513">
        <v>0</v>
      </c>
      <c r="F175" s="513">
        <v>0</v>
      </c>
      <c r="G175" s="513">
        <v>0</v>
      </c>
      <c r="H175" s="513">
        <v>0</v>
      </c>
      <c r="I175" s="513">
        <v>0</v>
      </c>
      <c r="J175" s="513">
        <v>0</v>
      </c>
      <c r="K175" s="513">
        <v>0</v>
      </c>
      <c r="L175" s="513">
        <v>0</v>
      </c>
      <c r="M175" s="513">
        <v>0</v>
      </c>
      <c r="N175" s="513">
        <v>0</v>
      </c>
      <c r="O175" s="513">
        <v>0</v>
      </c>
      <c r="P175" s="513">
        <v>0</v>
      </c>
      <c r="Q175" s="513">
        <v>0</v>
      </c>
      <c r="R175" s="513">
        <v>0</v>
      </c>
      <c r="S175" s="513">
        <v>0</v>
      </c>
      <c r="T175" s="513">
        <v>0</v>
      </c>
      <c r="U175" s="513">
        <v>0</v>
      </c>
      <c r="V175" s="513">
        <v>0</v>
      </c>
      <c r="W175" s="513">
        <v>0</v>
      </c>
      <c r="X175" s="513">
        <v>0</v>
      </c>
      <c r="Y175" s="513">
        <v>0</v>
      </c>
      <c r="Z175" s="513">
        <v>0</v>
      </c>
      <c r="AA175" s="513">
        <v>0</v>
      </c>
      <c r="AB175" s="513">
        <v>0</v>
      </c>
      <c r="AC175" s="513">
        <v>0</v>
      </c>
      <c r="AD175" s="513">
        <v>0</v>
      </c>
      <c r="AE175" s="513">
        <v>0</v>
      </c>
      <c r="AF175" s="513">
        <v>0</v>
      </c>
      <c r="AG175" s="513">
        <v>0</v>
      </c>
      <c r="AH175" s="513">
        <v>0</v>
      </c>
      <c r="AI175" s="513">
        <v>0</v>
      </c>
      <c r="AJ175" s="513">
        <v>0</v>
      </c>
      <c r="AK175" s="513">
        <v>0</v>
      </c>
      <c r="AL175" s="513">
        <v>0</v>
      </c>
      <c r="AM175" s="513">
        <v>0</v>
      </c>
      <c r="AN175" s="513"/>
      <c r="AO175" s="513"/>
      <c r="AP175" s="513">
        <v>0</v>
      </c>
      <c r="AQ175" s="513">
        <v>0</v>
      </c>
      <c r="AR175" s="284"/>
    </row>
    <row r="176" spans="1:44" x14ac:dyDescent="0.25">
      <c r="A176" s="274">
        <v>4</v>
      </c>
      <c r="B176" s="275" t="s">
        <v>454</v>
      </c>
      <c r="C176" s="274">
        <v>0</v>
      </c>
      <c r="D176" s="513">
        <v>0</v>
      </c>
      <c r="E176" s="513">
        <v>0</v>
      </c>
      <c r="F176" s="513">
        <v>0</v>
      </c>
      <c r="G176" s="513">
        <v>0</v>
      </c>
      <c r="H176" s="513">
        <v>0</v>
      </c>
      <c r="I176" s="513">
        <v>0</v>
      </c>
      <c r="J176" s="513">
        <v>0</v>
      </c>
      <c r="K176" s="513">
        <v>0</v>
      </c>
      <c r="L176" s="513">
        <v>0</v>
      </c>
      <c r="M176" s="513">
        <v>0</v>
      </c>
      <c r="N176" s="513">
        <v>0</v>
      </c>
      <c r="O176" s="513">
        <v>0</v>
      </c>
      <c r="P176" s="513">
        <v>0</v>
      </c>
      <c r="Q176" s="513">
        <v>0</v>
      </c>
      <c r="R176" s="513">
        <v>0</v>
      </c>
      <c r="S176" s="513">
        <v>0</v>
      </c>
      <c r="T176" s="513">
        <v>0</v>
      </c>
      <c r="U176" s="513">
        <v>0</v>
      </c>
      <c r="V176" s="513">
        <v>0</v>
      </c>
      <c r="W176" s="513">
        <v>0</v>
      </c>
      <c r="X176" s="513">
        <v>0</v>
      </c>
      <c r="Y176" s="513">
        <v>0</v>
      </c>
      <c r="Z176" s="513">
        <v>0</v>
      </c>
      <c r="AA176" s="513">
        <v>0</v>
      </c>
      <c r="AB176" s="513">
        <v>0</v>
      </c>
      <c r="AC176" s="513">
        <v>0</v>
      </c>
      <c r="AD176" s="513">
        <v>0</v>
      </c>
      <c r="AE176" s="513">
        <v>0</v>
      </c>
      <c r="AF176" s="513">
        <v>0</v>
      </c>
      <c r="AG176" s="513">
        <v>0</v>
      </c>
      <c r="AH176" s="513">
        <v>0</v>
      </c>
      <c r="AI176" s="513">
        <v>0</v>
      </c>
      <c r="AJ176" s="513">
        <v>0</v>
      </c>
      <c r="AK176" s="513">
        <v>0</v>
      </c>
      <c r="AL176" s="513">
        <v>0</v>
      </c>
      <c r="AM176" s="513">
        <v>0</v>
      </c>
      <c r="AN176" s="513"/>
      <c r="AO176" s="513"/>
      <c r="AP176" s="513">
        <v>0</v>
      </c>
      <c r="AQ176" s="513">
        <v>0</v>
      </c>
      <c r="AR176" s="284"/>
    </row>
    <row r="177" spans="1:44" x14ac:dyDescent="0.25">
      <c r="A177" s="274">
        <v>5</v>
      </c>
      <c r="B177" s="275" t="s">
        <v>394</v>
      </c>
      <c r="C177" s="274">
        <v>0</v>
      </c>
      <c r="D177" s="513">
        <v>0</v>
      </c>
      <c r="E177" s="513">
        <v>0</v>
      </c>
      <c r="F177" s="513">
        <v>0</v>
      </c>
      <c r="G177" s="513">
        <v>0</v>
      </c>
      <c r="H177" s="513">
        <v>0</v>
      </c>
      <c r="I177" s="513">
        <v>0</v>
      </c>
      <c r="J177" s="513">
        <v>0</v>
      </c>
      <c r="K177" s="513">
        <v>0</v>
      </c>
      <c r="L177" s="513">
        <v>0</v>
      </c>
      <c r="M177" s="513">
        <v>0</v>
      </c>
      <c r="N177" s="513">
        <v>0</v>
      </c>
      <c r="O177" s="513">
        <v>0</v>
      </c>
      <c r="P177" s="513">
        <v>0</v>
      </c>
      <c r="Q177" s="513">
        <v>0</v>
      </c>
      <c r="R177" s="513">
        <v>0</v>
      </c>
      <c r="S177" s="513">
        <v>0</v>
      </c>
      <c r="T177" s="513">
        <v>0</v>
      </c>
      <c r="U177" s="513">
        <v>0.02</v>
      </c>
      <c r="V177" s="513">
        <v>0</v>
      </c>
      <c r="W177" s="513">
        <v>0.02</v>
      </c>
      <c r="X177" s="513">
        <v>0</v>
      </c>
      <c r="Y177" s="513">
        <v>0</v>
      </c>
      <c r="Z177" s="513">
        <v>0</v>
      </c>
      <c r="AA177" s="513">
        <v>0</v>
      </c>
      <c r="AB177" s="513">
        <v>0</v>
      </c>
      <c r="AC177" s="513">
        <v>0</v>
      </c>
      <c r="AD177" s="513">
        <v>0</v>
      </c>
      <c r="AE177" s="513">
        <v>0</v>
      </c>
      <c r="AF177" s="513">
        <v>0</v>
      </c>
      <c r="AG177" s="513">
        <v>0</v>
      </c>
      <c r="AH177" s="513">
        <v>0</v>
      </c>
      <c r="AI177" s="513">
        <v>0</v>
      </c>
      <c r="AJ177" s="513">
        <v>0</v>
      </c>
      <c r="AK177" s="513">
        <v>0</v>
      </c>
      <c r="AL177" s="513">
        <v>0</v>
      </c>
      <c r="AM177" s="513">
        <v>0</v>
      </c>
      <c r="AN177" s="513"/>
      <c r="AO177" s="513"/>
      <c r="AP177" s="513">
        <v>0</v>
      </c>
      <c r="AQ177" s="513">
        <v>0</v>
      </c>
      <c r="AR177" s="284"/>
    </row>
    <row r="178" spans="1:44" ht="78.75" x14ac:dyDescent="0.25">
      <c r="A178" s="274">
        <v>0</v>
      </c>
      <c r="B178" s="275" t="s">
        <v>616</v>
      </c>
      <c r="C178" s="274" t="s">
        <v>390</v>
      </c>
      <c r="D178" s="513">
        <v>0</v>
      </c>
      <c r="E178" s="513">
        <v>0</v>
      </c>
      <c r="F178" s="513">
        <v>0</v>
      </c>
      <c r="G178" s="513">
        <v>0</v>
      </c>
      <c r="H178" s="513">
        <v>0</v>
      </c>
      <c r="I178" s="513">
        <v>0</v>
      </c>
      <c r="J178" s="513">
        <v>0</v>
      </c>
      <c r="K178" s="513">
        <v>0</v>
      </c>
      <c r="L178" s="513">
        <v>0</v>
      </c>
      <c r="M178" s="513">
        <v>0</v>
      </c>
      <c r="N178" s="513">
        <v>0</v>
      </c>
      <c r="O178" s="513">
        <v>0</v>
      </c>
      <c r="P178" s="513">
        <v>0</v>
      </c>
      <c r="Q178" s="513">
        <v>0</v>
      </c>
      <c r="R178" s="513">
        <v>0</v>
      </c>
      <c r="S178" s="513">
        <v>0</v>
      </c>
      <c r="T178" s="513">
        <v>0</v>
      </c>
      <c r="U178" s="513">
        <v>0.02</v>
      </c>
      <c r="V178" s="513">
        <v>0</v>
      </c>
      <c r="W178" s="513">
        <v>0.02</v>
      </c>
      <c r="X178" s="513">
        <v>0</v>
      </c>
      <c r="Y178" s="513">
        <v>0</v>
      </c>
      <c r="Z178" s="513">
        <v>0</v>
      </c>
      <c r="AA178" s="513">
        <v>0</v>
      </c>
      <c r="AB178" s="513">
        <v>0</v>
      </c>
      <c r="AC178" s="513">
        <v>0</v>
      </c>
      <c r="AD178" s="513">
        <v>0</v>
      </c>
      <c r="AE178" s="513">
        <v>0</v>
      </c>
      <c r="AF178" s="513">
        <v>0</v>
      </c>
      <c r="AG178" s="513">
        <v>0</v>
      </c>
      <c r="AH178" s="513">
        <v>0</v>
      </c>
      <c r="AI178" s="513">
        <v>0</v>
      </c>
      <c r="AJ178" s="513">
        <v>0</v>
      </c>
      <c r="AK178" s="513">
        <v>0</v>
      </c>
      <c r="AL178" s="513">
        <v>0</v>
      </c>
      <c r="AM178" s="513">
        <v>0</v>
      </c>
      <c r="AN178" s="513"/>
      <c r="AO178" s="513"/>
      <c r="AP178" s="513">
        <v>0</v>
      </c>
      <c r="AQ178" s="513">
        <v>0</v>
      </c>
      <c r="AR178" s="284"/>
    </row>
    <row r="179" spans="1:44" x14ac:dyDescent="0.25">
      <c r="A179" s="274">
        <v>6</v>
      </c>
      <c r="B179" s="275" t="s">
        <v>395</v>
      </c>
      <c r="C179" s="274">
        <v>0</v>
      </c>
      <c r="D179" s="513">
        <v>0</v>
      </c>
      <c r="E179" s="513">
        <v>0</v>
      </c>
      <c r="F179" s="513">
        <v>0</v>
      </c>
      <c r="G179" s="513">
        <v>0</v>
      </c>
      <c r="H179" s="513">
        <v>0</v>
      </c>
      <c r="I179" s="513">
        <v>0</v>
      </c>
      <c r="J179" s="513">
        <v>0</v>
      </c>
      <c r="K179" s="513">
        <v>0</v>
      </c>
      <c r="L179" s="513">
        <v>0</v>
      </c>
      <c r="M179" s="513">
        <v>0</v>
      </c>
      <c r="N179" s="513">
        <v>0</v>
      </c>
      <c r="O179" s="513">
        <v>0.06</v>
      </c>
      <c r="P179" s="513">
        <v>0</v>
      </c>
      <c r="Q179" s="513">
        <v>0.06</v>
      </c>
      <c r="R179" s="513">
        <v>0</v>
      </c>
      <c r="S179" s="513">
        <v>0</v>
      </c>
      <c r="T179" s="513">
        <v>0</v>
      </c>
      <c r="U179" s="513">
        <v>0</v>
      </c>
      <c r="V179" s="513">
        <v>0</v>
      </c>
      <c r="W179" s="513">
        <v>0.12</v>
      </c>
      <c r="X179" s="513">
        <v>0</v>
      </c>
      <c r="Y179" s="513">
        <v>0</v>
      </c>
      <c r="Z179" s="513">
        <v>0</v>
      </c>
      <c r="AA179" s="513">
        <v>0</v>
      </c>
      <c r="AB179" s="513">
        <v>0</v>
      </c>
      <c r="AC179" s="513">
        <v>0</v>
      </c>
      <c r="AD179" s="513">
        <v>0</v>
      </c>
      <c r="AE179" s="513">
        <v>0</v>
      </c>
      <c r="AF179" s="513">
        <v>0</v>
      </c>
      <c r="AG179" s="513">
        <v>0</v>
      </c>
      <c r="AH179" s="513">
        <v>0</v>
      </c>
      <c r="AI179" s="513">
        <v>0</v>
      </c>
      <c r="AJ179" s="513">
        <v>0</v>
      </c>
      <c r="AK179" s="513">
        <v>0</v>
      </c>
      <c r="AL179" s="513">
        <v>0</v>
      </c>
      <c r="AM179" s="513">
        <v>0</v>
      </c>
      <c r="AN179" s="513"/>
      <c r="AO179" s="513"/>
      <c r="AP179" s="513">
        <v>0</v>
      </c>
      <c r="AQ179" s="513">
        <v>0</v>
      </c>
      <c r="AR179" s="284"/>
    </row>
    <row r="180" spans="1:44" ht="31.5" x14ac:dyDescent="0.25">
      <c r="A180" s="274">
        <v>0</v>
      </c>
      <c r="B180" s="275" t="s">
        <v>620</v>
      </c>
      <c r="C180" s="274" t="s">
        <v>388</v>
      </c>
      <c r="D180" s="513">
        <v>0</v>
      </c>
      <c r="E180" s="513">
        <v>0</v>
      </c>
      <c r="F180" s="513">
        <v>0</v>
      </c>
      <c r="G180" s="513">
        <v>0</v>
      </c>
      <c r="H180" s="513">
        <v>0</v>
      </c>
      <c r="I180" s="513">
        <v>0</v>
      </c>
      <c r="J180" s="513">
        <v>0</v>
      </c>
      <c r="K180" s="513">
        <v>0</v>
      </c>
      <c r="L180" s="513">
        <v>0</v>
      </c>
      <c r="M180" s="513">
        <v>0</v>
      </c>
      <c r="N180" s="513">
        <v>0</v>
      </c>
      <c r="O180" s="513">
        <v>0.06</v>
      </c>
      <c r="P180" s="513">
        <v>0</v>
      </c>
      <c r="Q180" s="513">
        <v>0.06</v>
      </c>
      <c r="R180" s="513">
        <v>0</v>
      </c>
      <c r="S180" s="513">
        <v>0</v>
      </c>
      <c r="T180" s="513">
        <v>0</v>
      </c>
      <c r="U180" s="513">
        <v>0</v>
      </c>
      <c r="V180" s="513">
        <v>0</v>
      </c>
      <c r="W180" s="513">
        <v>0.12</v>
      </c>
      <c r="X180" s="513">
        <v>0</v>
      </c>
      <c r="Y180" s="513">
        <v>0</v>
      </c>
      <c r="Z180" s="513">
        <v>0</v>
      </c>
      <c r="AA180" s="513">
        <v>0</v>
      </c>
      <c r="AB180" s="513">
        <v>0</v>
      </c>
      <c r="AC180" s="513">
        <v>0</v>
      </c>
      <c r="AD180" s="513">
        <v>0</v>
      </c>
      <c r="AE180" s="513">
        <v>0</v>
      </c>
      <c r="AF180" s="513">
        <v>0</v>
      </c>
      <c r="AG180" s="513">
        <v>0</v>
      </c>
      <c r="AH180" s="513">
        <v>0</v>
      </c>
      <c r="AI180" s="513">
        <v>0</v>
      </c>
      <c r="AJ180" s="513">
        <v>0</v>
      </c>
      <c r="AK180" s="513">
        <v>0</v>
      </c>
      <c r="AL180" s="513">
        <v>0</v>
      </c>
      <c r="AM180" s="513">
        <v>0</v>
      </c>
      <c r="AN180" s="513"/>
      <c r="AO180" s="513"/>
      <c r="AP180" s="513">
        <v>0</v>
      </c>
      <c r="AQ180" s="513">
        <v>0</v>
      </c>
      <c r="AR180" s="284"/>
    </row>
    <row r="181" spans="1:44" x14ac:dyDescent="0.25">
      <c r="A181" s="274">
        <v>7</v>
      </c>
      <c r="B181" s="275" t="s">
        <v>455</v>
      </c>
      <c r="C181" s="274">
        <v>0</v>
      </c>
      <c r="D181" s="513">
        <v>0</v>
      </c>
      <c r="E181" s="513">
        <v>0</v>
      </c>
      <c r="F181" s="513">
        <v>0</v>
      </c>
      <c r="G181" s="513">
        <v>0</v>
      </c>
      <c r="H181" s="513">
        <v>0</v>
      </c>
      <c r="I181" s="513">
        <v>0</v>
      </c>
      <c r="J181" s="513">
        <v>0</v>
      </c>
      <c r="K181" s="513">
        <v>0</v>
      </c>
      <c r="L181" s="513">
        <v>0</v>
      </c>
      <c r="M181" s="513">
        <v>0</v>
      </c>
      <c r="N181" s="513">
        <v>0</v>
      </c>
      <c r="O181" s="513">
        <v>0</v>
      </c>
      <c r="P181" s="513">
        <v>0</v>
      </c>
      <c r="Q181" s="513">
        <v>0</v>
      </c>
      <c r="R181" s="513">
        <v>0</v>
      </c>
      <c r="S181" s="513">
        <v>0</v>
      </c>
      <c r="T181" s="513">
        <v>0</v>
      </c>
      <c r="U181" s="513">
        <v>0</v>
      </c>
      <c r="V181" s="513">
        <v>0</v>
      </c>
      <c r="W181" s="513">
        <v>0</v>
      </c>
      <c r="X181" s="513">
        <v>0</v>
      </c>
      <c r="Y181" s="513">
        <v>0</v>
      </c>
      <c r="Z181" s="513">
        <v>0</v>
      </c>
      <c r="AA181" s="513">
        <v>0</v>
      </c>
      <c r="AB181" s="513">
        <v>0</v>
      </c>
      <c r="AC181" s="513">
        <v>0</v>
      </c>
      <c r="AD181" s="513">
        <v>0</v>
      </c>
      <c r="AE181" s="513">
        <v>0</v>
      </c>
      <c r="AF181" s="513">
        <v>0</v>
      </c>
      <c r="AG181" s="513">
        <v>0</v>
      </c>
      <c r="AH181" s="513">
        <v>0</v>
      </c>
      <c r="AI181" s="513">
        <v>0</v>
      </c>
      <c r="AJ181" s="513">
        <v>0</v>
      </c>
      <c r="AK181" s="513">
        <v>0</v>
      </c>
      <c r="AL181" s="513">
        <v>0</v>
      </c>
      <c r="AM181" s="513">
        <v>0</v>
      </c>
      <c r="AN181" s="513"/>
      <c r="AO181" s="513"/>
      <c r="AP181" s="513">
        <v>0</v>
      </c>
      <c r="AQ181" s="513">
        <v>0</v>
      </c>
      <c r="AR181" s="284"/>
    </row>
    <row r="182" spans="1:44" x14ac:dyDescent="0.25">
      <c r="A182" s="274">
        <v>8</v>
      </c>
      <c r="B182" s="275" t="s">
        <v>456</v>
      </c>
      <c r="C182" s="274">
        <v>0</v>
      </c>
      <c r="D182" s="513">
        <v>0</v>
      </c>
      <c r="E182" s="513">
        <v>0</v>
      </c>
      <c r="F182" s="513">
        <v>0</v>
      </c>
      <c r="G182" s="513">
        <v>0</v>
      </c>
      <c r="H182" s="513">
        <v>0</v>
      </c>
      <c r="I182" s="513">
        <v>0</v>
      </c>
      <c r="J182" s="513">
        <v>0</v>
      </c>
      <c r="K182" s="513">
        <v>0</v>
      </c>
      <c r="L182" s="513">
        <v>0</v>
      </c>
      <c r="M182" s="513">
        <v>0</v>
      </c>
      <c r="N182" s="513">
        <v>0</v>
      </c>
      <c r="O182" s="513">
        <v>0</v>
      </c>
      <c r="P182" s="513">
        <v>0</v>
      </c>
      <c r="Q182" s="513">
        <v>0</v>
      </c>
      <c r="R182" s="513">
        <v>0</v>
      </c>
      <c r="S182" s="513">
        <v>0</v>
      </c>
      <c r="T182" s="513">
        <v>0</v>
      </c>
      <c r="U182" s="513">
        <v>0</v>
      </c>
      <c r="V182" s="513">
        <v>0</v>
      </c>
      <c r="W182" s="513">
        <v>0</v>
      </c>
      <c r="X182" s="513">
        <v>0</v>
      </c>
      <c r="Y182" s="513">
        <v>0</v>
      </c>
      <c r="Z182" s="513">
        <v>0</v>
      </c>
      <c r="AA182" s="513">
        <v>0</v>
      </c>
      <c r="AB182" s="513">
        <v>0</v>
      </c>
      <c r="AC182" s="513">
        <v>0</v>
      </c>
      <c r="AD182" s="513">
        <v>0</v>
      </c>
      <c r="AE182" s="513">
        <v>0</v>
      </c>
      <c r="AF182" s="513">
        <v>0</v>
      </c>
      <c r="AG182" s="513">
        <v>0</v>
      </c>
      <c r="AH182" s="513">
        <v>0</v>
      </c>
      <c r="AI182" s="513">
        <v>0</v>
      </c>
      <c r="AJ182" s="513">
        <v>0</v>
      </c>
      <c r="AK182" s="513">
        <v>0</v>
      </c>
      <c r="AL182" s="513">
        <v>0</v>
      </c>
      <c r="AM182" s="513">
        <v>0</v>
      </c>
      <c r="AN182" s="513"/>
      <c r="AO182" s="513"/>
      <c r="AP182" s="513">
        <v>0</v>
      </c>
      <c r="AQ182" s="513">
        <v>0</v>
      </c>
      <c r="AR182" s="284"/>
    </row>
    <row r="183" spans="1:44" x14ac:dyDescent="0.25">
      <c r="A183" s="274">
        <v>9</v>
      </c>
      <c r="B183" s="275" t="s">
        <v>457</v>
      </c>
      <c r="C183" s="274">
        <v>0</v>
      </c>
      <c r="D183" s="513">
        <v>0</v>
      </c>
      <c r="E183" s="513">
        <v>0</v>
      </c>
      <c r="F183" s="513">
        <v>0</v>
      </c>
      <c r="G183" s="513">
        <v>0</v>
      </c>
      <c r="H183" s="513">
        <v>0</v>
      </c>
      <c r="I183" s="513">
        <v>0</v>
      </c>
      <c r="J183" s="513">
        <v>0</v>
      </c>
      <c r="K183" s="513">
        <v>0</v>
      </c>
      <c r="L183" s="513">
        <v>0</v>
      </c>
      <c r="M183" s="513">
        <v>0</v>
      </c>
      <c r="N183" s="513">
        <v>0</v>
      </c>
      <c r="O183" s="513">
        <v>0</v>
      </c>
      <c r="P183" s="513">
        <v>0</v>
      </c>
      <c r="Q183" s="513">
        <v>0</v>
      </c>
      <c r="R183" s="513">
        <v>0</v>
      </c>
      <c r="S183" s="513">
        <v>0</v>
      </c>
      <c r="T183" s="513">
        <v>0</v>
      </c>
      <c r="U183" s="513">
        <v>0</v>
      </c>
      <c r="V183" s="513">
        <v>0</v>
      </c>
      <c r="W183" s="513">
        <v>0</v>
      </c>
      <c r="X183" s="513">
        <v>0</v>
      </c>
      <c r="Y183" s="513">
        <v>0</v>
      </c>
      <c r="Z183" s="513">
        <v>0</v>
      </c>
      <c r="AA183" s="513">
        <v>0</v>
      </c>
      <c r="AB183" s="513">
        <v>0</v>
      </c>
      <c r="AC183" s="513">
        <v>0</v>
      </c>
      <c r="AD183" s="513">
        <v>0</v>
      </c>
      <c r="AE183" s="513">
        <v>0</v>
      </c>
      <c r="AF183" s="513">
        <v>0</v>
      </c>
      <c r="AG183" s="513">
        <v>0</v>
      </c>
      <c r="AH183" s="513">
        <v>0</v>
      </c>
      <c r="AI183" s="513">
        <v>0</v>
      </c>
      <c r="AJ183" s="513">
        <v>0</v>
      </c>
      <c r="AK183" s="513">
        <v>0</v>
      </c>
      <c r="AL183" s="513">
        <v>0</v>
      </c>
      <c r="AM183" s="513">
        <v>0</v>
      </c>
      <c r="AN183" s="513"/>
      <c r="AO183" s="513"/>
      <c r="AP183" s="513">
        <v>0</v>
      </c>
      <c r="AQ183" s="513">
        <v>0</v>
      </c>
      <c r="AR183" s="284"/>
    </row>
    <row r="184" spans="1:44" x14ac:dyDescent="0.25">
      <c r="A184" s="274">
        <v>10</v>
      </c>
      <c r="B184" s="275" t="s">
        <v>120</v>
      </c>
      <c r="C184" s="274">
        <v>0</v>
      </c>
      <c r="D184" s="513">
        <v>0</v>
      </c>
      <c r="E184" s="513">
        <v>0</v>
      </c>
      <c r="F184" s="513">
        <v>0</v>
      </c>
      <c r="G184" s="513">
        <v>0</v>
      </c>
      <c r="H184" s="513">
        <v>0</v>
      </c>
      <c r="I184" s="513">
        <v>0</v>
      </c>
      <c r="J184" s="513">
        <v>0</v>
      </c>
      <c r="K184" s="513">
        <v>0</v>
      </c>
      <c r="L184" s="513">
        <v>0</v>
      </c>
      <c r="M184" s="513">
        <v>0</v>
      </c>
      <c r="N184" s="513">
        <v>0</v>
      </c>
      <c r="O184" s="513">
        <v>0</v>
      </c>
      <c r="P184" s="513">
        <v>0</v>
      </c>
      <c r="Q184" s="513">
        <v>0</v>
      </c>
      <c r="R184" s="513">
        <v>0</v>
      </c>
      <c r="S184" s="513">
        <v>0</v>
      </c>
      <c r="T184" s="513">
        <v>0</v>
      </c>
      <c r="U184" s="513">
        <v>0</v>
      </c>
      <c r="V184" s="513">
        <v>0</v>
      </c>
      <c r="W184" s="513">
        <v>0</v>
      </c>
      <c r="X184" s="513">
        <v>0</v>
      </c>
      <c r="Y184" s="513">
        <v>0</v>
      </c>
      <c r="Z184" s="513">
        <v>0</v>
      </c>
      <c r="AA184" s="513">
        <v>0</v>
      </c>
      <c r="AB184" s="513">
        <v>0</v>
      </c>
      <c r="AC184" s="513">
        <v>0</v>
      </c>
      <c r="AD184" s="513">
        <v>0</v>
      </c>
      <c r="AE184" s="513">
        <v>0</v>
      </c>
      <c r="AF184" s="513">
        <v>0</v>
      </c>
      <c r="AG184" s="513">
        <v>0</v>
      </c>
      <c r="AH184" s="513">
        <v>0</v>
      </c>
      <c r="AI184" s="513">
        <v>0</v>
      </c>
      <c r="AJ184" s="513">
        <v>0</v>
      </c>
      <c r="AK184" s="513">
        <v>0</v>
      </c>
      <c r="AL184" s="513">
        <v>0</v>
      </c>
      <c r="AM184" s="513">
        <v>0</v>
      </c>
      <c r="AN184" s="513"/>
      <c r="AO184" s="513"/>
      <c r="AP184" s="513">
        <v>0</v>
      </c>
      <c r="AQ184" s="513">
        <v>0</v>
      </c>
      <c r="AR184" s="284"/>
    </row>
    <row r="185" spans="1:44" x14ac:dyDescent="0.25">
      <c r="A185" s="274">
        <v>11</v>
      </c>
      <c r="B185" s="275" t="s">
        <v>466</v>
      </c>
      <c r="C185" s="274">
        <v>0</v>
      </c>
      <c r="D185" s="513">
        <v>0</v>
      </c>
      <c r="E185" s="513">
        <v>0</v>
      </c>
      <c r="F185" s="513">
        <v>0</v>
      </c>
      <c r="G185" s="513">
        <v>0</v>
      </c>
      <c r="H185" s="513">
        <v>0</v>
      </c>
      <c r="I185" s="513">
        <v>0</v>
      </c>
      <c r="J185" s="513">
        <v>0</v>
      </c>
      <c r="K185" s="513">
        <v>0</v>
      </c>
      <c r="L185" s="513">
        <v>0</v>
      </c>
      <c r="M185" s="513">
        <v>0</v>
      </c>
      <c r="N185" s="513">
        <v>0</v>
      </c>
      <c r="O185" s="513">
        <v>0</v>
      </c>
      <c r="P185" s="513">
        <v>0</v>
      </c>
      <c r="Q185" s="513">
        <v>0</v>
      </c>
      <c r="R185" s="513">
        <v>0</v>
      </c>
      <c r="S185" s="513">
        <v>0</v>
      </c>
      <c r="T185" s="513">
        <v>0</v>
      </c>
      <c r="U185" s="513">
        <v>0</v>
      </c>
      <c r="V185" s="513">
        <v>0</v>
      </c>
      <c r="W185" s="513">
        <v>0</v>
      </c>
      <c r="X185" s="513">
        <v>0</v>
      </c>
      <c r="Y185" s="513">
        <v>0</v>
      </c>
      <c r="Z185" s="513">
        <v>0</v>
      </c>
      <c r="AA185" s="513">
        <v>0</v>
      </c>
      <c r="AB185" s="513">
        <v>0</v>
      </c>
      <c r="AC185" s="513">
        <v>0</v>
      </c>
      <c r="AD185" s="513">
        <v>0</v>
      </c>
      <c r="AE185" s="513">
        <v>0</v>
      </c>
      <c r="AF185" s="513">
        <v>0</v>
      </c>
      <c r="AG185" s="513">
        <v>0</v>
      </c>
      <c r="AH185" s="513">
        <v>0</v>
      </c>
      <c r="AI185" s="513">
        <v>0</v>
      </c>
      <c r="AJ185" s="513">
        <v>0</v>
      </c>
      <c r="AK185" s="513">
        <v>0</v>
      </c>
      <c r="AL185" s="513">
        <v>0</v>
      </c>
      <c r="AM185" s="513">
        <v>0</v>
      </c>
      <c r="AN185" s="513"/>
      <c r="AO185" s="513"/>
      <c r="AP185" s="513">
        <v>0</v>
      </c>
      <c r="AQ185" s="513">
        <v>0</v>
      </c>
      <c r="AR185" s="284"/>
    </row>
    <row r="186" spans="1:44" x14ac:dyDescent="0.25">
      <c r="A186" s="274">
        <v>12</v>
      </c>
      <c r="B186" s="275" t="s">
        <v>467</v>
      </c>
      <c r="C186" s="274">
        <v>0</v>
      </c>
      <c r="D186" s="513">
        <v>0</v>
      </c>
      <c r="E186" s="513">
        <v>0</v>
      </c>
      <c r="F186" s="513">
        <v>0</v>
      </c>
      <c r="G186" s="513">
        <v>0</v>
      </c>
      <c r="H186" s="513">
        <v>0</v>
      </c>
      <c r="I186" s="513">
        <v>0</v>
      </c>
      <c r="J186" s="513">
        <v>0</v>
      </c>
      <c r="K186" s="513">
        <v>0</v>
      </c>
      <c r="L186" s="513">
        <v>0</v>
      </c>
      <c r="M186" s="513">
        <v>0</v>
      </c>
      <c r="N186" s="513">
        <v>0</v>
      </c>
      <c r="O186" s="513">
        <v>0</v>
      </c>
      <c r="P186" s="513">
        <v>0</v>
      </c>
      <c r="Q186" s="513">
        <v>0</v>
      </c>
      <c r="R186" s="513">
        <v>0</v>
      </c>
      <c r="S186" s="513">
        <v>0</v>
      </c>
      <c r="T186" s="513">
        <v>0</v>
      </c>
      <c r="U186" s="513">
        <v>0.79</v>
      </c>
      <c r="V186" s="513">
        <v>0</v>
      </c>
      <c r="W186" s="513">
        <v>0.79</v>
      </c>
      <c r="X186" s="513">
        <v>0</v>
      </c>
      <c r="Y186" s="513">
        <v>0</v>
      </c>
      <c r="Z186" s="513">
        <v>0</v>
      </c>
      <c r="AA186" s="513">
        <v>0</v>
      </c>
      <c r="AB186" s="513">
        <v>0</v>
      </c>
      <c r="AC186" s="513">
        <v>0</v>
      </c>
      <c r="AD186" s="513">
        <v>0</v>
      </c>
      <c r="AE186" s="513">
        <v>0</v>
      </c>
      <c r="AF186" s="513">
        <v>0</v>
      </c>
      <c r="AG186" s="513">
        <v>0</v>
      </c>
      <c r="AH186" s="513">
        <v>0</v>
      </c>
      <c r="AI186" s="513">
        <v>0</v>
      </c>
      <c r="AJ186" s="513">
        <v>0</v>
      </c>
      <c r="AK186" s="513">
        <v>0</v>
      </c>
      <c r="AL186" s="513">
        <v>0</v>
      </c>
      <c r="AM186" s="513">
        <v>0</v>
      </c>
      <c r="AN186" s="513"/>
      <c r="AO186" s="513"/>
      <c r="AP186" s="513">
        <v>0</v>
      </c>
      <c r="AQ186" s="513">
        <v>0</v>
      </c>
      <c r="AR186" s="284"/>
    </row>
    <row r="187" spans="1:44" ht="78.75" x14ac:dyDescent="0.25">
      <c r="A187" s="274">
        <v>0</v>
      </c>
      <c r="B187" s="275" t="s">
        <v>960</v>
      </c>
      <c r="C187" s="274" t="s">
        <v>388</v>
      </c>
      <c r="D187" s="513">
        <v>0</v>
      </c>
      <c r="E187" s="513">
        <v>0</v>
      </c>
      <c r="F187" s="513">
        <v>0</v>
      </c>
      <c r="G187" s="513">
        <v>0</v>
      </c>
      <c r="H187" s="513">
        <v>0</v>
      </c>
      <c r="I187" s="513">
        <v>0</v>
      </c>
      <c r="J187" s="513">
        <v>0</v>
      </c>
      <c r="K187" s="513">
        <v>0</v>
      </c>
      <c r="L187" s="513">
        <v>0</v>
      </c>
      <c r="M187" s="513">
        <v>0</v>
      </c>
      <c r="N187" s="513">
        <v>0</v>
      </c>
      <c r="O187" s="513">
        <v>0</v>
      </c>
      <c r="P187" s="513">
        <v>0</v>
      </c>
      <c r="Q187" s="513">
        <v>0</v>
      </c>
      <c r="R187" s="513">
        <v>0</v>
      </c>
      <c r="S187" s="513">
        <v>0</v>
      </c>
      <c r="T187" s="513">
        <v>0</v>
      </c>
      <c r="U187" s="513">
        <v>0.79</v>
      </c>
      <c r="V187" s="513">
        <v>0</v>
      </c>
      <c r="W187" s="513">
        <v>0.79</v>
      </c>
      <c r="X187" s="513">
        <v>0</v>
      </c>
      <c r="Y187" s="513">
        <v>0</v>
      </c>
      <c r="Z187" s="513">
        <v>0</v>
      </c>
      <c r="AA187" s="513">
        <v>0</v>
      </c>
      <c r="AB187" s="513">
        <v>0</v>
      </c>
      <c r="AC187" s="513">
        <v>0</v>
      </c>
      <c r="AD187" s="513">
        <v>0</v>
      </c>
      <c r="AE187" s="513">
        <v>0</v>
      </c>
      <c r="AF187" s="513">
        <v>0</v>
      </c>
      <c r="AG187" s="513">
        <v>0</v>
      </c>
      <c r="AH187" s="513">
        <v>0</v>
      </c>
      <c r="AI187" s="513">
        <v>0</v>
      </c>
      <c r="AJ187" s="513">
        <v>0</v>
      </c>
      <c r="AK187" s="513">
        <v>0</v>
      </c>
      <c r="AL187" s="513">
        <v>0</v>
      </c>
      <c r="AM187" s="513">
        <v>0</v>
      </c>
      <c r="AN187" s="513"/>
      <c r="AO187" s="513"/>
      <c r="AP187" s="513">
        <v>0</v>
      </c>
      <c r="AQ187" s="513">
        <v>0</v>
      </c>
      <c r="AR187" s="284"/>
    </row>
    <row r="188" spans="1:44" x14ac:dyDescent="0.25">
      <c r="A188" s="274">
        <v>13</v>
      </c>
      <c r="B188" s="275" t="s">
        <v>468</v>
      </c>
      <c r="C188" s="274">
        <v>0</v>
      </c>
      <c r="D188" s="513">
        <v>0</v>
      </c>
      <c r="E188" s="513">
        <v>0</v>
      </c>
      <c r="F188" s="513">
        <v>0</v>
      </c>
      <c r="G188" s="513">
        <v>0</v>
      </c>
      <c r="H188" s="513">
        <v>0</v>
      </c>
      <c r="I188" s="513">
        <v>0</v>
      </c>
      <c r="J188" s="513">
        <v>0</v>
      </c>
      <c r="K188" s="513">
        <v>0</v>
      </c>
      <c r="L188" s="513">
        <v>0</v>
      </c>
      <c r="M188" s="513">
        <v>0</v>
      </c>
      <c r="N188" s="513">
        <v>0</v>
      </c>
      <c r="O188" s="513">
        <v>0</v>
      </c>
      <c r="P188" s="513">
        <v>0</v>
      </c>
      <c r="Q188" s="513">
        <v>0</v>
      </c>
      <c r="R188" s="513">
        <v>0</v>
      </c>
      <c r="S188" s="513">
        <v>0</v>
      </c>
      <c r="T188" s="513">
        <v>0</v>
      </c>
      <c r="U188" s="513">
        <v>0.26200000000000001</v>
      </c>
      <c r="V188" s="513">
        <v>0</v>
      </c>
      <c r="W188" s="513">
        <v>0.26200000000000001</v>
      </c>
      <c r="X188" s="513">
        <v>0</v>
      </c>
      <c r="Y188" s="513">
        <v>0</v>
      </c>
      <c r="Z188" s="513">
        <v>0</v>
      </c>
      <c r="AA188" s="513">
        <v>0</v>
      </c>
      <c r="AB188" s="513">
        <v>0</v>
      </c>
      <c r="AC188" s="513">
        <v>0</v>
      </c>
      <c r="AD188" s="513">
        <v>0</v>
      </c>
      <c r="AE188" s="513">
        <v>0</v>
      </c>
      <c r="AF188" s="513">
        <v>0</v>
      </c>
      <c r="AG188" s="513">
        <v>0</v>
      </c>
      <c r="AH188" s="513">
        <v>0</v>
      </c>
      <c r="AI188" s="513">
        <v>0</v>
      </c>
      <c r="AJ188" s="513">
        <v>0</v>
      </c>
      <c r="AK188" s="513">
        <v>0</v>
      </c>
      <c r="AL188" s="513">
        <v>0</v>
      </c>
      <c r="AM188" s="513">
        <v>0</v>
      </c>
      <c r="AN188" s="513"/>
      <c r="AO188" s="513"/>
      <c r="AP188" s="513">
        <v>0</v>
      </c>
      <c r="AQ188" s="513">
        <v>0</v>
      </c>
      <c r="AR188" s="284"/>
    </row>
    <row r="189" spans="1:44" ht="31.5" x14ac:dyDescent="0.25">
      <c r="A189" s="274">
        <v>0</v>
      </c>
      <c r="B189" s="275" t="s">
        <v>961</v>
      </c>
      <c r="C189" s="274" t="s">
        <v>388</v>
      </c>
      <c r="D189" s="513">
        <v>0</v>
      </c>
      <c r="E189" s="513">
        <v>0</v>
      </c>
      <c r="F189" s="513">
        <v>0</v>
      </c>
      <c r="G189" s="513">
        <v>0</v>
      </c>
      <c r="H189" s="513">
        <v>0</v>
      </c>
      <c r="I189" s="513">
        <v>0</v>
      </c>
      <c r="J189" s="513">
        <v>0</v>
      </c>
      <c r="K189" s="513">
        <v>0</v>
      </c>
      <c r="L189" s="513">
        <v>0</v>
      </c>
      <c r="M189" s="513">
        <v>0</v>
      </c>
      <c r="N189" s="513">
        <v>0</v>
      </c>
      <c r="O189" s="513">
        <v>0</v>
      </c>
      <c r="P189" s="513">
        <v>0</v>
      </c>
      <c r="Q189" s="513">
        <v>0</v>
      </c>
      <c r="R189" s="513">
        <v>0</v>
      </c>
      <c r="S189" s="513">
        <v>0</v>
      </c>
      <c r="T189" s="513">
        <v>0</v>
      </c>
      <c r="U189" s="513">
        <v>0.26200000000000001</v>
      </c>
      <c r="V189" s="513">
        <v>0</v>
      </c>
      <c r="W189" s="513">
        <v>0.26200000000000001</v>
      </c>
      <c r="X189" s="513">
        <v>0</v>
      </c>
      <c r="Y189" s="513">
        <v>0</v>
      </c>
      <c r="Z189" s="513">
        <v>0</v>
      </c>
      <c r="AA189" s="513">
        <v>0</v>
      </c>
      <c r="AB189" s="513">
        <v>0</v>
      </c>
      <c r="AC189" s="513">
        <v>0</v>
      </c>
      <c r="AD189" s="513">
        <v>0</v>
      </c>
      <c r="AE189" s="513">
        <v>0</v>
      </c>
      <c r="AF189" s="513">
        <v>0</v>
      </c>
      <c r="AG189" s="513">
        <v>0</v>
      </c>
      <c r="AH189" s="513">
        <v>0</v>
      </c>
      <c r="AI189" s="513">
        <v>0</v>
      </c>
      <c r="AJ189" s="513">
        <v>0</v>
      </c>
      <c r="AK189" s="513">
        <v>0</v>
      </c>
      <c r="AL189" s="513">
        <v>0</v>
      </c>
      <c r="AM189" s="513">
        <v>0</v>
      </c>
      <c r="AN189" s="513"/>
      <c r="AO189" s="513"/>
      <c r="AP189" s="513">
        <v>0</v>
      </c>
      <c r="AQ189" s="513">
        <v>0</v>
      </c>
      <c r="AR189" s="284"/>
    </row>
    <row r="190" spans="1:44" x14ac:dyDescent="0.25">
      <c r="A190" s="274">
        <v>14</v>
      </c>
      <c r="B190" s="275" t="s">
        <v>458</v>
      </c>
      <c r="C190" s="274">
        <v>0</v>
      </c>
      <c r="D190" s="513">
        <v>0</v>
      </c>
      <c r="E190" s="513">
        <v>0</v>
      </c>
      <c r="F190" s="513">
        <v>0</v>
      </c>
      <c r="G190" s="513">
        <v>0</v>
      </c>
      <c r="H190" s="513">
        <v>0</v>
      </c>
      <c r="I190" s="513">
        <v>0</v>
      </c>
      <c r="J190" s="513">
        <v>0</v>
      </c>
      <c r="K190" s="513">
        <v>0</v>
      </c>
      <c r="L190" s="513">
        <v>0</v>
      </c>
      <c r="M190" s="513">
        <v>0</v>
      </c>
      <c r="N190" s="513">
        <v>0</v>
      </c>
      <c r="O190" s="513">
        <v>0</v>
      </c>
      <c r="P190" s="513">
        <v>0</v>
      </c>
      <c r="Q190" s="513">
        <v>0</v>
      </c>
      <c r="R190" s="513">
        <v>0</v>
      </c>
      <c r="S190" s="513">
        <v>0</v>
      </c>
      <c r="T190" s="513">
        <v>0</v>
      </c>
      <c r="U190" s="513">
        <v>0</v>
      </c>
      <c r="V190" s="513">
        <v>0</v>
      </c>
      <c r="W190" s="513">
        <v>0</v>
      </c>
      <c r="X190" s="513">
        <v>0</v>
      </c>
      <c r="Y190" s="513">
        <v>0</v>
      </c>
      <c r="Z190" s="513">
        <v>0</v>
      </c>
      <c r="AA190" s="513">
        <v>0</v>
      </c>
      <c r="AB190" s="513">
        <v>0</v>
      </c>
      <c r="AC190" s="513">
        <v>0</v>
      </c>
      <c r="AD190" s="513">
        <v>0</v>
      </c>
      <c r="AE190" s="513">
        <v>0</v>
      </c>
      <c r="AF190" s="513">
        <v>0</v>
      </c>
      <c r="AG190" s="513">
        <v>0</v>
      </c>
      <c r="AH190" s="513">
        <v>0</v>
      </c>
      <c r="AI190" s="513">
        <v>0</v>
      </c>
      <c r="AJ190" s="513">
        <v>0</v>
      </c>
      <c r="AK190" s="513">
        <v>0</v>
      </c>
      <c r="AL190" s="513">
        <v>0</v>
      </c>
      <c r="AM190" s="513">
        <v>0</v>
      </c>
      <c r="AN190" s="513"/>
      <c r="AO190" s="513"/>
      <c r="AP190" s="513">
        <v>0</v>
      </c>
      <c r="AQ190" s="513">
        <v>0</v>
      </c>
      <c r="AR190" s="284"/>
    </row>
    <row r="191" spans="1:44" x14ac:dyDescent="0.25">
      <c r="A191" s="274">
        <v>15</v>
      </c>
      <c r="B191" s="275" t="s">
        <v>459</v>
      </c>
      <c r="C191" s="274">
        <v>0</v>
      </c>
      <c r="D191" s="513">
        <v>0</v>
      </c>
      <c r="E191" s="513">
        <v>0</v>
      </c>
      <c r="F191" s="513">
        <v>0</v>
      </c>
      <c r="G191" s="513">
        <v>0</v>
      </c>
      <c r="H191" s="513">
        <v>0</v>
      </c>
      <c r="I191" s="513">
        <v>0</v>
      </c>
      <c r="J191" s="513">
        <v>0</v>
      </c>
      <c r="K191" s="513">
        <v>0</v>
      </c>
      <c r="L191" s="513">
        <v>0</v>
      </c>
      <c r="M191" s="513">
        <v>0</v>
      </c>
      <c r="N191" s="513">
        <v>0</v>
      </c>
      <c r="O191" s="513">
        <v>0</v>
      </c>
      <c r="P191" s="513">
        <v>0</v>
      </c>
      <c r="Q191" s="513">
        <v>0</v>
      </c>
      <c r="R191" s="513">
        <v>0</v>
      </c>
      <c r="S191" s="513">
        <v>0</v>
      </c>
      <c r="T191" s="513">
        <v>0</v>
      </c>
      <c r="U191" s="513">
        <v>0</v>
      </c>
      <c r="V191" s="513">
        <v>0</v>
      </c>
      <c r="W191" s="513">
        <v>0</v>
      </c>
      <c r="X191" s="513">
        <v>0</v>
      </c>
      <c r="Y191" s="513">
        <v>0</v>
      </c>
      <c r="Z191" s="513">
        <v>0</v>
      </c>
      <c r="AA191" s="513">
        <v>0</v>
      </c>
      <c r="AB191" s="513">
        <v>0</v>
      </c>
      <c r="AC191" s="513">
        <v>0</v>
      </c>
      <c r="AD191" s="513">
        <v>0</v>
      </c>
      <c r="AE191" s="513">
        <v>0</v>
      </c>
      <c r="AF191" s="513">
        <v>0</v>
      </c>
      <c r="AG191" s="513">
        <v>0</v>
      </c>
      <c r="AH191" s="513">
        <v>0</v>
      </c>
      <c r="AI191" s="513">
        <v>0</v>
      </c>
      <c r="AJ191" s="513">
        <v>0</v>
      </c>
      <c r="AK191" s="513">
        <v>0</v>
      </c>
      <c r="AL191" s="513">
        <v>0</v>
      </c>
      <c r="AM191" s="513">
        <v>0</v>
      </c>
      <c r="AN191" s="513"/>
      <c r="AO191" s="513"/>
      <c r="AP191" s="513">
        <v>0</v>
      </c>
      <c r="AQ191" s="513">
        <v>0</v>
      </c>
      <c r="AR191" s="284"/>
    </row>
    <row r="192" spans="1:44" x14ac:dyDescent="0.25">
      <c r="A192" s="274">
        <v>16</v>
      </c>
      <c r="B192" s="275" t="s">
        <v>460</v>
      </c>
      <c r="C192" s="274">
        <v>0</v>
      </c>
      <c r="D192" s="513">
        <v>0</v>
      </c>
      <c r="E192" s="513">
        <v>0</v>
      </c>
      <c r="F192" s="513">
        <v>0</v>
      </c>
      <c r="G192" s="513">
        <v>0</v>
      </c>
      <c r="H192" s="513">
        <v>0</v>
      </c>
      <c r="I192" s="513">
        <v>0</v>
      </c>
      <c r="J192" s="513">
        <v>0</v>
      </c>
      <c r="K192" s="513">
        <v>0</v>
      </c>
      <c r="L192" s="513">
        <v>0</v>
      </c>
      <c r="M192" s="513">
        <v>0</v>
      </c>
      <c r="N192" s="513">
        <v>0</v>
      </c>
      <c r="O192" s="513">
        <v>0</v>
      </c>
      <c r="P192" s="513">
        <v>0</v>
      </c>
      <c r="Q192" s="513">
        <v>0</v>
      </c>
      <c r="R192" s="513">
        <v>0</v>
      </c>
      <c r="S192" s="513">
        <v>0</v>
      </c>
      <c r="T192" s="513">
        <v>0</v>
      </c>
      <c r="U192" s="513">
        <v>0</v>
      </c>
      <c r="V192" s="513">
        <v>0</v>
      </c>
      <c r="W192" s="513">
        <v>0</v>
      </c>
      <c r="X192" s="513">
        <v>0</v>
      </c>
      <c r="Y192" s="513">
        <v>0</v>
      </c>
      <c r="Z192" s="513">
        <v>0</v>
      </c>
      <c r="AA192" s="513">
        <v>0</v>
      </c>
      <c r="AB192" s="513">
        <v>0</v>
      </c>
      <c r="AC192" s="513">
        <v>0</v>
      </c>
      <c r="AD192" s="513">
        <v>0</v>
      </c>
      <c r="AE192" s="513">
        <v>0</v>
      </c>
      <c r="AF192" s="513">
        <v>0</v>
      </c>
      <c r="AG192" s="513">
        <v>0</v>
      </c>
      <c r="AH192" s="513">
        <v>0</v>
      </c>
      <c r="AI192" s="513">
        <v>0</v>
      </c>
      <c r="AJ192" s="513">
        <v>0</v>
      </c>
      <c r="AK192" s="513">
        <v>0</v>
      </c>
      <c r="AL192" s="513">
        <v>0</v>
      </c>
      <c r="AM192" s="513">
        <v>0</v>
      </c>
      <c r="AN192" s="513"/>
      <c r="AO192" s="513"/>
      <c r="AP192" s="513">
        <v>0</v>
      </c>
      <c r="AQ192" s="513">
        <v>0</v>
      </c>
      <c r="AR192" s="284"/>
    </row>
    <row r="193" spans="1:44" x14ac:dyDescent="0.25">
      <c r="A193" s="274">
        <v>17</v>
      </c>
      <c r="B193" s="275" t="s">
        <v>121</v>
      </c>
      <c r="C193" s="274">
        <v>0</v>
      </c>
      <c r="D193" s="513">
        <v>0</v>
      </c>
      <c r="E193" s="513">
        <v>0</v>
      </c>
      <c r="F193" s="513">
        <v>0</v>
      </c>
      <c r="G193" s="513">
        <v>0</v>
      </c>
      <c r="H193" s="513">
        <v>0</v>
      </c>
      <c r="I193" s="513">
        <v>0</v>
      </c>
      <c r="J193" s="513">
        <v>0</v>
      </c>
      <c r="K193" s="513">
        <v>0</v>
      </c>
      <c r="L193" s="513">
        <v>0</v>
      </c>
      <c r="M193" s="513">
        <v>0</v>
      </c>
      <c r="N193" s="513">
        <v>0</v>
      </c>
      <c r="O193" s="513">
        <v>0</v>
      </c>
      <c r="P193" s="513">
        <v>0</v>
      </c>
      <c r="Q193" s="513">
        <v>0</v>
      </c>
      <c r="R193" s="513">
        <v>0</v>
      </c>
      <c r="S193" s="513">
        <v>0</v>
      </c>
      <c r="T193" s="513">
        <v>0</v>
      </c>
      <c r="U193" s="513">
        <v>0</v>
      </c>
      <c r="V193" s="513">
        <v>0</v>
      </c>
      <c r="W193" s="513">
        <v>0</v>
      </c>
      <c r="X193" s="513">
        <v>0</v>
      </c>
      <c r="Y193" s="513">
        <v>0</v>
      </c>
      <c r="Z193" s="513">
        <v>0</v>
      </c>
      <c r="AA193" s="513">
        <v>0</v>
      </c>
      <c r="AB193" s="513">
        <v>0</v>
      </c>
      <c r="AC193" s="513">
        <v>0</v>
      </c>
      <c r="AD193" s="513">
        <v>0</v>
      </c>
      <c r="AE193" s="513">
        <v>0</v>
      </c>
      <c r="AF193" s="513">
        <v>0</v>
      </c>
      <c r="AG193" s="513">
        <v>0</v>
      </c>
      <c r="AH193" s="513">
        <v>0</v>
      </c>
      <c r="AI193" s="513">
        <v>0</v>
      </c>
      <c r="AJ193" s="513">
        <v>0</v>
      </c>
      <c r="AK193" s="513">
        <v>0</v>
      </c>
      <c r="AL193" s="513">
        <v>0</v>
      </c>
      <c r="AM193" s="513">
        <v>0</v>
      </c>
      <c r="AN193" s="513"/>
      <c r="AO193" s="513"/>
      <c r="AP193" s="513">
        <v>0</v>
      </c>
      <c r="AQ193" s="513">
        <v>0</v>
      </c>
      <c r="AR193" s="284"/>
    </row>
    <row r="194" spans="1:44" x14ac:dyDescent="0.25">
      <c r="A194" s="274">
        <v>18</v>
      </c>
      <c r="B194" s="275" t="s">
        <v>469</v>
      </c>
      <c r="C194" s="274">
        <v>0</v>
      </c>
      <c r="D194" s="513">
        <v>0</v>
      </c>
      <c r="E194" s="513">
        <v>0</v>
      </c>
      <c r="F194" s="513">
        <v>0</v>
      </c>
      <c r="G194" s="513">
        <v>0</v>
      </c>
      <c r="H194" s="513">
        <v>0</v>
      </c>
      <c r="I194" s="513">
        <v>0</v>
      </c>
      <c r="J194" s="513">
        <v>0</v>
      </c>
      <c r="K194" s="513">
        <v>0</v>
      </c>
      <c r="L194" s="513">
        <v>0</v>
      </c>
      <c r="M194" s="513">
        <v>0</v>
      </c>
      <c r="N194" s="513">
        <v>0</v>
      </c>
      <c r="O194" s="513">
        <v>0</v>
      </c>
      <c r="P194" s="513">
        <v>0</v>
      </c>
      <c r="Q194" s="513">
        <v>0</v>
      </c>
      <c r="R194" s="513">
        <v>0</v>
      </c>
      <c r="S194" s="513">
        <v>0</v>
      </c>
      <c r="T194" s="513">
        <v>0</v>
      </c>
      <c r="U194" s="513">
        <v>0</v>
      </c>
      <c r="V194" s="513">
        <v>0</v>
      </c>
      <c r="W194" s="513">
        <v>0</v>
      </c>
      <c r="X194" s="513">
        <v>0</v>
      </c>
      <c r="Y194" s="513">
        <v>0</v>
      </c>
      <c r="Z194" s="513">
        <v>0</v>
      </c>
      <c r="AA194" s="513">
        <v>0</v>
      </c>
      <c r="AB194" s="513">
        <v>0</v>
      </c>
      <c r="AC194" s="513">
        <v>0</v>
      </c>
      <c r="AD194" s="513">
        <v>0</v>
      </c>
      <c r="AE194" s="513">
        <v>0</v>
      </c>
      <c r="AF194" s="513">
        <v>0</v>
      </c>
      <c r="AG194" s="513">
        <v>0</v>
      </c>
      <c r="AH194" s="513">
        <v>0</v>
      </c>
      <c r="AI194" s="513">
        <v>0</v>
      </c>
      <c r="AJ194" s="513">
        <v>0</v>
      </c>
      <c r="AK194" s="513">
        <v>0</v>
      </c>
      <c r="AL194" s="513">
        <v>0</v>
      </c>
      <c r="AM194" s="513">
        <v>0</v>
      </c>
      <c r="AN194" s="513"/>
      <c r="AO194" s="513"/>
      <c r="AP194" s="513">
        <v>0</v>
      </c>
      <c r="AQ194" s="513">
        <v>0</v>
      </c>
      <c r="AR194" s="284"/>
    </row>
    <row r="195" spans="1:44" x14ac:dyDescent="0.25">
      <c r="A195" s="274">
        <v>19</v>
      </c>
      <c r="B195" s="275" t="s">
        <v>470</v>
      </c>
      <c r="C195" s="274">
        <v>0</v>
      </c>
      <c r="D195" s="513">
        <v>0</v>
      </c>
      <c r="E195" s="513">
        <v>0</v>
      </c>
      <c r="F195" s="513">
        <v>0</v>
      </c>
      <c r="G195" s="513">
        <v>0</v>
      </c>
      <c r="H195" s="513">
        <v>0</v>
      </c>
      <c r="I195" s="513">
        <v>0</v>
      </c>
      <c r="J195" s="513">
        <v>0</v>
      </c>
      <c r="K195" s="513">
        <v>0</v>
      </c>
      <c r="L195" s="513">
        <v>0</v>
      </c>
      <c r="M195" s="513">
        <v>0</v>
      </c>
      <c r="N195" s="513">
        <v>0.8</v>
      </c>
      <c r="O195" s="513">
        <v>2.379</v>
      </c>
      <c r="P195" s="513">
        <v>0.9</v>
      </c>
      <c r="Q195" s="513">
        <v>3.4580000000000002</v>
      </c>
      <c r="R195" s="513">
        <v>0.8</v>
      </c>
      <c r="S195" s="513">
        <v>1.145</v>
      </c>
      <c r="T195" s="513">
        <v>0.75</v>
      </c>
      <c r="U195" s="513">
        <v>1.1559999999999999</v>
      </c>
      <c r="V195" s="513">
        <v>3.25</v>
      </c>
      <c r="W195" s="513">
        <v>8.1379999999999999</v>
      </c>
      <c r="X195" s="513">
        <v>0</v>
      </c>
      <c r="Y195" s="513">
        <v>0</v>
      </c>
      <c r="Z195" s="513">
        <v>0</v>
      </c>
      <c r="AA195" s="513">
        <v>0</v>
      </c>
      <c r="AB195" s="513">
        <v>0</v>
      </c>
      <c r="AC195" s="513">
        <v>0</v>
      </c>
      <c r="AD195" s="513">
        <v>0</v>
      </c>
      <c r="AE195" s="513">
        <v>0</v>
      </c>
      <c r="AF195" s="513">
        <v>0</v>
      </c>
      <c r="AG195" s="513">
        <v>0</v>
      </c>
      <c r="AH195" s="513">
        <v>0</v>
      </c>
      <c r="AI195" s="513">
        <v>0</v>
      </c>
      <c r="AJ195" s="513">
        <v>0</v>
      </c>
      <c r="AK195" s="513">
        <v>0</v>
      </c>
      <c r="AL195" s="513">
        <v>0</v>
      </c>
      <c r="AM195" s="513">
        <v>0</v>
      </c>
      <c r="AN195" s="513"/>
      <c r="AO195" s="513"/>
      <c r="AP195" s="513">
        <v>0</v>
      </c>
      <c r="AQ195" s="513">
        <v>0</v>
      </c>
      <c r="AR195" s="284"/>
    </row>
    <row r="196" spans="1:44" ht="63" x14ac:dyDescent="0.25">
      <c r="A196" s="274">
        <v>0</v>
      </c>
      <c r="B196" s="275" t="s">
        <v>619</v>
      </c>
      <c r="C196" s="274" t="s">
        <v>388</v>
      </c>
      <c r="D196" s="513">
        <v>0</v>
      </c>
      <c r="E196" s="513">
        <v>0</v>
      </c>
      <c r="F196" s="513">
        <v>0</v>
      </c>
      <c r="G196" s="513">
        <v>0</v>
      </c>
      <c r="H196" s="513">
        <v>0</v>
      </c>
      <c r="I196" s="513">
        <v>0</v>
      </c>
      <c r="J196" s="513">
        <v>0</v>
      </c>
      <c r="K196" s="513">
        <v>0</v>
      </c>
      <c r="L196" s="513">
        <v>0</v>
      </c>
      <c r="M196" s="513">
        <v>0</v>
      </c>
      <c r="N196" s="513">
        <v>0.8</v>
      </c>
      <c r="O196" s="513">
        <v>2.379</v>
      </c>
      <c r="P196" s="513">
        <v>0</v>
      </c>
      <c r="Q196" s="513">
        <v>0</v>
      </c>
      <c r="R196" s="513">
        <v>0</v>
      </c>
      <c r="S196" s="513">
        <v>0</v>
      </c>
      <c r="T196" s="513">
        <v>0</v>
      </c>
      <c r="U196" s="513">
        <v>0</v>
      </c>
      <c r="V196" s="513">
        <v>0.8</v>
      </c>
      <c r="W196" s="513">
        <v>2.379</v>
      </c>
      <c r="X196" s="513">
        <v>0</v>
      </c>
      <c r="Y196" s="513">
        <v>0</v>
      </c>
      <c r="Z196" s="513">
        <v>0</v>
      </c>
      <c r="AA196" s="513">
        <v>0</v>
      </c>
      <c r="AB196" s="513">
        <v>0</v>
      </c>
      <c r="AC196" s="513">
        <v>0</v>
      </c>
      <c r="AD196" s="513">
        <v>0</v>
      </c>
      <c r="AE196" s="513">
        <v>0</v>
      </c>
      <c r="AF196" s="513">
        <v>0</v>
      </c>
      <c r="AG196" s="513">
        <v>0</v>
      </c>
      <c r="AH196" s="513">
        <v>0</v>
      </c>
      <c r="AI196" s="513">
        <v>0</v>
      </c>
      <c r="AJ196" s="513">
        <v>0</v>
      </c>
      <c r="AK196" s="513">
        <v>0</v>
      </c>
      <c r="AL196" s="513">
        <v>0</v>
      </c>
      <c r="AM196" s="513">
        <v>0</v>
      </c>
      <c r="AN196" s="513"/>
      <c r="AO196" s="513"/>
      <c r="AP196" s="513">
        <v>0</v>
      </c>
      <c r="AQ196" s="513">
        <v>0</v>
      </c>
      <c r="AR196" s="284"/>
    </row>
    <row r="197" spans="1:44" ht="47.25" x14ac:dyDescent="0.25">
      <c r="A197" s="274">
        <v>0</v>
      </c>
      <c r="B197" s="275" t="s">
        <v>628</v>
      </c>
      <c r="C197" s="274" t="s">
        <v>388</v>
      </c>
      <c r="D197" s="513">
        <v>0</v>
      </c>
      <c r="E197" s="513">
        <v>0</v>
      </c>
      <c r="F197" s="513">
        <v>0</v>
      </c>
      <c r="G197" s="513">
        <v>0</v>
      </c>
      <c r="H197" s="513">
        <v>0</v>
      </c>
      <c r="I197" s="513">
        <v>0</v>
      </c>
      <c r="J197" s="513">
        <v>0</v>
      </c>
      <c r="K197" s="513">
        <v>0</v>
      </c>
      <c r="L197" s="513">
        <v>0</v>
      </c>
      <c r="M197" s="513">
        <v>0</v>
      </c>
      <c r="N197" s="513">
        <v>0</v>
      </c>
      <c r="O197" s="513">
        <v>0</v>
      </c>
      <c r="P197" s="513">
        <v>0</v>
      </c>
      <c r="Q197" s="513">
        <v>0</v>
      </c>
      <c r="R197" s="513">
        <v>0</v>
      </c>
      <c r="S197" s="513">
        <v>0.54200000000000004</v>
      </c>
      <c r="T197" s="513">
        <v>0</v>
      </c>
      <c r="U197" s="513">
        <v>0</v>
      </c>
      <c r="V197" s="513">
        <v>0</v>
      </c>
      <c r="W197" s="513">
        <v>0.54200000000000004</v>
      </c>
      <c r="X197" s="513">
        <v>0</v>
      </c>
      <c r="Y197" s="513">
        <v>0</v>
      </c>
      <c r="Z197" s="513">
        <v>0</v>
      </c>
      <c r="AA197" s="513">
        <v>0</v>
      </c>
      <c r="AB197" s="513">
        <v>0</v>
      </c>
      <c r="AC197" s="513">
        <v>0</v>
      </c>
      <c r="AD197" s="513">
        <v>0</v>
      </c>
      <c r="AE197" s="513">
        <v>0</v>
      </c>
      <c r="AF197" s="513">
        <v>0</v>
      </c>
      <c r="AG197" s="513">
        <v>0</v>
      </c>
      <c r="AH197" s="513">
        <v>0</v>
      </c>
      <c r="AI197" s="513">
        <v>0</v>
      </c>
      <c r="AJ197" s="513">
        <v>0</v>
      </c>
      <c r="AK197" s="513">
        <v>0</v>
      </c>
      <c r="AL197" s="513">
        <v>0</v>
      </c>
      <c r="AM197" s="513">
        <v>0</v>
      </c>
      <c r="AN197" s="513"/>
      <c r="AO197" s="513"/>
      <c r="AP197" s="513">
        <v>0</v>
      </c>
      <c r="AQ197" s="513">
        <v>0</v>
      </c>
      <c r="AR197" s="284"/>
    </row>
    <row r="198" spans="1:44" ht="47.25" x14ac:dyDescent="0.25">
      <c r="A198" s="274">
        <v>0</v>
      </c>
      <c r="B198" s="275" t="s">
        <v>630</v>
      </c>
      <c r="C198" s="274" t="s">
        <v>388</v>
      </c>
      <c r="D198" s="513">
        <v>0</v>
      </c>
      <c r="E198" s="513">
        <v>0</v>
      </c>
      <c r="F198" s="513">
        <v>0</v>
      </c>
      <c r="G198" s="513">
        <v>0</v>
      </c>
      <c r="H198" s="513">
        <v>0</v>
      </c>
      <c r="I198" s="513">
        <v>0</v>
      </c>
      <c r="J198" s="513">
        <v>0</v>
      </c>
      <c r="K198" s="513">
        <v>0</v>
      </c>
      <c r="L198" s="513">
        <v>0</v>
      </c>
      <c r="M198" s="513">
        <v>0</v>
      </c>
      <c r="N198" s="513">
        <v>0</v>
      </c>
      <c r="O198" s="513">
        <v>0</v>
      </c>
      <c r="P198" s="513">
        <v>0</v>
      </c>
      <c r="Q198" s="513">
        <v>0</v>
      </c>
      <c r="R198" s="513">
        <v>0.8</v>
      </c>
      <c r="S198" s="513">
        <v>0.60299999999999998</v>
      </c>
      <c r="T198" s="513">
        <v>0</v>
      </c>
      <c r="U198" s="513">
        <v>0</v>
      </c>
      <c r="V198" s="513">
        <v>0.8</v>
      </c>
      <c r="W198" s="513">
        <v>0.60299999999999998</v>
      </c>
      <c r="X198" s="513">
        <v>0</v>
      </c>
      <c r="Y198" s="513">
        <v>0</v>
      </c>
      <c r="Z198" s="513">
        <v>0</v>
      </c>
      <c r="AA198" s="513">
        <v>0</v>
      </c>
      <c r="AB198" s="513">
        <v>0</v>
      </c>
      <c r="AC198" s="513">
        <v>0</v>
      </c>
      <c r="AD198" s="513">
        <v>0</v>
      </c>
      <c r="AE198" s="513">
        <v>0</v>
      </c>
      <c r="AF198" s="513">
        <v>0</v>
      </c>
      <c r="AG198" s="513">
        <v>0</v>
      </c>
      <c r="AH198" s="513">
        <v>0</v>
      </c>
      <c r="AI198" s="513">
        <v>0</v>
      </c>
      <c r="AJ198" s="513">
        <v>0</v>
      </c>
      <c r="AK198" s="513">
        <v>0</v>
      </c>
      <c r="AL198" s="513">
        <v>0</v>
      </c>
      <c r="AM198" s="513">
        <v>0</v>
      </c>
      <c r="AN198" s="513"/>
      <c r="AO198" s="513"/>
      <c r="AP198" s="513">
        <v>0</v>
      </c>
      <c r="AQ198" s="513">
        <v>0</v>
      </c>
      <c r="AR198" s="284"/>
    </row>
    <row r="199" spans="1:44" ht="47.25" x14ac:dyDescent="0.25">
      <c r="A199" s="274">
        <v>0</v>
      </c>
      <c r="B199" s="275" t="s">
        <v>631</v>
      </c>
      <c r="C199" s="274" t="s">
        <v>388</v>
      </c>
      <c r="D199" s="513">
        <v>0</v>
      </c>
      <c r="E199" s="513">
        <v>0</v>
      </c>
      <c r="F199" s="513">
        <v>0</v>
      </c>
      <c r="G199" s="513">
        <v>0</v>
      </c>
      <c r="H199" s="513">
        <v>0</v>
      </c>
      <c r="I199" s="513">
        <v>0</v>
      </c>
      <c r="J199" s="513">
        <v>0</v>
      </c>
      <c r="K199" s="513">
        <v>0</v>
      </c>
      <c r="L199" s="513">
        <v>0</v>
      </c>
      <c r="M199" s="513">
        <v>0</v>
      </c>
      <c r="N199" s="513">
        <v>0</v>
      </c>
      <c r="O199" s="513">
        <v>0</v>
      </c>
      <c r="P199" s="513">
        <v>0.25</v>
      </c>
      <c r="Q199" s="513">
        <v>0.77</v>
      </c>
      <c r="R199" s="513">
        <v>0</v>
      </c>
      <c r="S199" s="513">
        <v>0</v>
      </c>
      <c r="T199" s="513">
        <v>0</v>
      </c>
      <c r="U199" s="513">
        <v>0</v>
      </c>
      <c r="V199" s="513">
        <v>0.25</v>
      </c>
      <c r="W199" s="513">
        <v>0.77</v>
      </c>
      <c r="X199" s="513">
        <v>0</v>
      </c>
      <c r="Y199" s="513">
        <v>0</v>
      </c>
      <c r="Z199" s="513">
        <v>0</v>
      </c>
      <c r="AA199" s="513">
        <v>0</v>
      </c>
      <c r="AB199" s="513">
        <v>0</v>
      </c>
      <c r="AC199" s="513">
        <v>0</v>
      </c>
      <c r="AD199" s="513">
        <v>0</v>
      </c>
      <c r="AE199" s="513">
        <v>0</v>
      </c>
      <c r="AF199" s="513">
        <v>0</v>
      </c>
      <c r="AG199" s="513">
        <v>0</v>
      </c>
      <c r="AH199" s="513">
        <v>0</v>
      </c>
      <c r="AI199" s="513">
        <v>0</v>
      </c>
      <c r="AJ199" s="513">
        <v>0</v>
      </c>
      <c r="AK199" s="513">
        <v>0</v>
      </c>
      <c r="AL199" s="513">
        <v>0</v>
      </c>
      <c r="AM199" s="513">
        <v>0</v>
      </c>
      <c r="AN199" s="513"/>
      <c r="AO199" s="513"/>
      <c r="AP199" s="513">
        <v>0</v>
      </c>
      <c r="AQ199" s="513">
        <v>0</v>
      </c>
      <c r="AR199" s="284"/>
    </row>
    <row r="200" spans="1:44" ht="47.25" x14ac:dyDescent="0.25">
      <c r="A200" s="274">
        <v>0</v>
      </c>
      <c r="B200" s="275" t="s">
        <v>783</v>
      </c>
      <c r="C200" s="274" t="s">
        <v>388</v>
      </c>
      <c r="D200" s="513">
        <v>0</v>
      </c>
      <c r="E200" s="513">
        <v>0</v>
      </c>
      <c r="F200" s="513">
        <v>0</v>
      </c>
      <c r="G200" s="513">
        <v>0</v>
      </c>
      <c r="H200" s="513">
        <v>0</v>
      </c>
      <c r="I200" s="513">
        <v>0</v>
      </c>
      <c r="J200" s="513">
        <v>0</v>
      </c>
      <c r="K200" s="513">
        <v>0</v>
      </c>
      <c r="L200" s="513">
        <v>0</v>
      </c>
      <c r="M200" s="513">
        <v>0</v>
      </c>
      <c r="N200" s="513">
        <v>0</v>
      </c>
      <c r="O200" s="513">
        <v>0</v>
      </c>
      <c r="P200" s="513">
        <v>0.65</v>
      </c>
      <c r="Q200" s="513">
        <v>2.5330000000000004</v>
      </c>
      <c r="R200" s="513">
        <v>0</v>
      </c>
      <c r="S200" s="513">
        <v>0</v>
      </c>
      <c r="T200" s="513">
        <v>0</v>
      </c>
      <c r="U200" s="513">
        <v>0</v>
      </c>
      <c r="V200" s="513">
        <v>0.65</v>
      </c>
      <c r="W200" s="513">
        <v>2.5330000000000004</v>
      </c>
      <c r="X200" s="513">
        <v>0</v>
      </c>
      <c r="Y200" s="513">
        <v>0</v>
      </c>
      <c r="Z200" s="513">
        <v>0</v>
      </c>
      <c r="AA200" s="513">
        <v>0</v>
      </c>
      <c r="AB200" s="513">
        <v>0</v>
      </c>
      <c r="AC200" s="513">
        <v>0</v>
      </c>
      <c r="AD200" s="513">
        <v>0</v>
      </c>
      <c r="AE200" s="513">
        <v>0</v>
      </c>
      <c r="AF200" s="513">
        <v>0</v>
      </c>
      <c r="AG200" s="513">
        <v>0</v>
      </c>
      <c r="AH200" s="513">
        <v>0</v>
      </c>
      <c r="AI200" s="513">
        <v>0</v>
      </c>
      <c r="AJ200" s="513">
        <v>0</v>
      </c>
      <c r="AK200" s="513">
        <v>0</v>
      </c>
      <c r="AL200" s="513">
        <v>0</v>
      </c>
      <c r="AM200" s="513">
        <v>0</v>
      </c>
      <c r="AN200" s="513"/>
      <c r="AO200" s="513"/>
      <c r="AP200" s="513">
        <v>0</v>
      </c>
      <c r="AQ200" s="513">
        <v>0</v>
      </c>
      <c r="AR200" s="284"/>
    </row>
    <row r="201" spans="1:44" ht="63" x14ac:dyDescent="0.25">
      <c r="A201" s="274">
        <v>0</v>
      </c>
      <c r="B201" s="275" t="s">
        <v>784</v>
      </c>
      <c r="C201" s="274" t="s">
        <v>388</v>
      </c>
      <c r="D201" s="513">
        <v>0</v>
      </c>
      <c r="E201" s="513">
        <v>0</v>
      </c>
      <c r="F201" s="513">
        <v>0</v>
      </c>
      <c r="G201" s="513">
        <v>0</v>
      </c>
      <c r="H201" s="513">
        <v>0</v>
      </c>
      <c r="I201" s="513">
        <v>0</v>
      </c>
      <c r="J201" s="513">
        <v>0</v>
      </c>
      <c r="K201" s="513">
        <v>0</v>
      </c>
      <c r="L201" s="513">
        <v>0</v>
      </c>
      <c r="M201" s="513">
        <v>0</v>
      </c>
      <c r="N201" s="513">
        <v>0</v>
      </c>
      <c r="O201" s="513">
        <v>0</v>
      </c>
      <c r="P201" s="513">
        <v>0</v>
      </c>
      <c r="Q201" s="513">
        <v>0</v>
      </c>
      <c r="R201" s="513">
        <v>0</v>
      </c>
      <c r="S201" s="513">
        <v>0</v>
      </c>
      <c r="T201" s="513">
        <v>0.5</v>
      </c>
      <c r="U201" s="513">
        <v>0.98599999999999999</v>
      </c>
      <c r="V201" s="513">
        <v>0.5</v>
      </c>
      <c r="W201" s="513">
        <v>0.98599999999999999</v>
      </c>
      <c r="X201" s="513">
        <v>0</v>
      </c>
      <c r="Y201" s="513">
        <v>0</v>
      </c>
      <c r="Z201" s="513">
        <v>0</v>
      </c>
      <c r="AA201" s="513">
        <v>0</v>
      </c>
      <c r="AB201" s="513">
        <v>0</v>
      </c>
      <c r="AC201" s="513">
        <v>0</v>
      </c>
      <c r="AD201" s="513">
        <v>0</v>
      </c>
      <c r="AE201" s="513">
        <v>0</v>
      </c>
      <c r="AF201" s="513">
        <v>0</v>
      </c>
      <c r="AG201" s="513">
        <v>0</v>
      </c>
      <c r="AH201" s="513">
        <v>0</v>
      </c>
      <c r="AI201" s="513">
        <v>0</v>
      </c>
      <c r="AJ201" s="513">
        <v>0</v>
      </c>
      <c r="AK201" s="513">
        <v>0</v>
      </c>
      <c r="AL201" s="513">
        <v>0</v>
      </c>
      <c r="AM201" s="513">
        <v>0</v>
      </c>
      <c r="AN201" s="513"/>
      <c r="AO201" s="513"/>
      <c r="AP201" s="513">
        <v>0</v>
      </c>
      <c r="AQ201" s="513">
        <v>0</v>
      </c>
      <c r="AR201" s="284"/>
    </row>
    <row r="202" spans="1:44" ht="47.25" x14ac:dyDescent="0.25">
      <c r="A202" s="274">
        <v>0</v>
      </c>
      <c r="B202" s="275" t="s">
        <v>785</v>
      </c>
      <c r="C202" s="274" t="s">
        <v>388</v>
      </c>
      <c r="D202" s="513">
        <v>0</v>
      </c>
      <c r="E202" s="513">
        <v>0</v>
      </c>
      <c r="F202" s="513">
        <v>0</v>
      </c>
      <c r="G202" s="513">
        <v>0</v>
      </c>
      <c r="H202" s="513">
        <v>0</v>
      </c>
      <c r="I202" s="513">
        <v>0</v>
      </c>
      <c r="J202" s="513">
        <v>0</v>
      </c>
      <c r="K202" s="513">
        <v>0</v>
      </c>
      <c r="L202" s="513">
        <v>0</v>
      </c>
      <c r="M202" s="513">
        <v>0</v>
      </c>
      <c r="N202" s="513">
        <v>0</v>
      </c>
      <c r="O202" s="513">
        <v>0</v>
      </c>
      <c r="P202" s="513">
        <v>0</v>
      </c>
      <c r="Q202" s="513">
        <v>0.155</v>
      </c>
      <c r="R202" s="513">
        <v>0</v>
      </c>
      <c r="S202" s="513">
        <v>0</v>
      </c>
      <c r="T202" s="513">
        <v>0</v>
      </c>
      <c r="U202" s="513">
        <v>0</v>
      </c>
      <c r="V202" s="513">
        <v>0</v>
      </c>
      <c r="W202" s="513">
        <v>0.155</v>
      </c>
      <c r="X202" s="513">
        <v>0</v>
      </c>
      <c r="Y202" s="513">
        <v>0</v>
      </c>
      <c r="Z202" s="513">
        <v>0</v>
      </c>
      <c r="AA202" s="513">
        <v>0</v>
      </c>
      <c r="AB202" s="513">
        <v>0</v>
      </c>
      <c r="AC202" s="513">
        <v>0</v>
      </c>
      <c r="AD202" s="513">
        <v>0</v>
      </c>
      <c r="AE202" s="513">
        <v>0</v>
      </c>
      <c r="AF202" s="513">
        <v>0</v>
      </c>
      <c r="AG202" s="513">
        <v>0</v>
      </c>
      <c r="AH202" s="513">
        <v>0</v>
      </c>
      <c r="AI202" s="513">
        <v>0</v>
      </c>
      <c r="AJ202" s="513">
        <v>0</v>
      </c>
      <c r="AK202" s="513">
        <v>0</v>
      </c>
      <c r="AL202" s="513">
        <v>0</v>
      </c>
      <c r="AM202" s="513">
        <v>0</v>
      </c>
      <c r="AN202" s="513"/>
      <c r="AO202" s="513"/>
      <c r="AP202" s="513">
        <v>0</v>
      </c>
      <c r="AQ202" s="513">
        <v>0</v>
      </c>
      <c r="AR202" s="284"/>
    </row>
    <row r="203" spans="1:44" ht="47.25" x14ac:dyDescent="0.25">
      <c r="A203" s="274">
        <v>0</v>
      </c>
      <c r="B203" s="275" t="s">
        <v>963</v>
      </c>
      <c r="C203" s="274" t="s">
        <v>388</v>
      </c>
      <c r="D203" s="513">
        <v>0</v>
      </c>
      <c r="E203" s="513">
        <v>0</v>
      </c>
      <c r="F203" s="513">
        <v>0</v>
      </c>
      <c r="G203" s="513">
        <v>0</v>
      </c>
      <c r="H203" s="513">
        <v>0</v>
      </c>
      <c r="I203" s="513">
        <v>0</v>
      </c>
      <c r="J203" s="513">
        <v>0</v>
      </c>
      <c r="K203" s="513">
        <v>0</v>
      </c>
      <c r="L203" s="513">
        <v>0</v>
      </c>
      <c r="M203" s="513">
        <v>0</v>
      </c>
      <c r="N203" s="513">
        <v>0</v>
      </c>
      <c r="O203" s="513">
        <v>0</v>
      </c>
      <c r="P203" s="513">
        <v>0</v>
      </c>
      <c r="Q203" s="513">
        <v>0</v>
      </c>
      <c r="R203" s="513">
        <v>0</v>
      </c>
      <c r="S203" s="513">
        <v>0</v>
      </c>
      <c r="T203" s="513">
        <v>0.25</v>
      </c>
      <c r="U203" s="513">
        <v>0.17</v>
      </c>
      <c r="V203" s="513">
        <v>0.25</v>
      </c>
      <c r="W203" s="513">
        <v>0.17</v>
      </c>
      <c r="X203" s="513">
        <v>0</v>
      </c>
      <c r="Y203" s="513">
        <v>0</v>
      </c>
      <c r="Z203" s="513">
        <v>0</v>
      </c>
      <c r="AA203" s="513">
        <v>0</v>
      </c>
      <c r="AB203" s="513">
        <v>0</v>
      </c>
      <c r="AC203" s="513">
        <v>0</v>
      </c>
      <c r="AD203" s="513">
        <v>0</v>
      </c>
      <c r="AE203" s="513">
        <v>0</v>
      </c>
      <c r="AF203" s="513">
        <v>0</v>
      </c>
      <c r="AG203" s="513">
        <v>0</v>
      </c>
      <c r="AH203" s="513">
        <v>0</v>
      </c>
      <c r="AI203" s="513">
        <v>0</v>
      </c>
      <c r="AJ203" s="513">
        <v>0</v>
      </c>
      <c r="AK203" s="513">
        <v>0</v>
      </c>
      <c r="AL203" s="513">
        <v>0</v>
      </c>
      <c r="AM203" s="513">
        <v>0</v>
      </c>
      <c r="AN203" s="513"/>
      <c r="AO203" s="513"/>
      <c r="AP203" s="513">
        <v>0</v>
      </c>
      <c r="AQ203" s="513">
        <v>0</v>
      </c>
      <c r="AR203" s="284"/>
    </row>
    <row r="204" spans="1:44" ht="31.5" x14ac:dyDescent="0.25">
      <c r="A204" s="274" t="s">
        <v>448</v>
      </c>
      <c r="B204" s="275" t="s">
        <v>127</v>
      </c>
      <c r="C204" s="274">
        <v>1</v>
      </c>
      <c r="D204" s="513">
        <v>0</v>
      </c>
      <c r="E204" s="513">
        <v>0</v>
      </c>
      <c r="F204" s="513">
        <v>0</v>
      </c>
      <c r="G204" s="513">
        <v>0</v>
      </c>
      <c r="H204" s="513">
        <v>0</v>
      </c>
      <c r="I204" s="513">
        <v>0</v>
      </c>
      <c r="J204" s="513">
        <v>0</v>
      </c>
      <c r="K204" s="513">
        <v>0</v>
      </c>
      <c r="L204" s="513">
        <v>0</v>
      </c>
      <c r="M204" s="513">
        <v>0</v>
      </c>
      <c r="N204" s="513">
        <v>1.1200000000000001</v>
      </c>
      <c r="O204" s="513">
        <v>0.64500000000000002</v>
      </c>
      <c r="P204" s="513">
        <v>0.42000000000000004</v>
      </c>
      <c r="Q204" s="513">
        <v>1.0529999999999999</v>
      </c>
      <c r="R204" s="513">
        <v>6.3E-2</v>
      </c>
      <c r="S204" s="513">
        <v>6.008</v>
      </c>
      <c r="T204" s="513">
        <v>2.5000000000000001E-2</v>
      </c>
      <c r="U204" s="513">
        <v>4.01</v>
      </c>
      <c r="V204" s="513">
        <v>1.6279999999999999</v>
      </c>
      <c r="W204" s="513">
        <v>11.715999999999999</v>
      </c>
      <c r="X204" s="513">
        <v>0</v>
      </c>
      <c r="Y204" s="513">
        <v>0</v>
      </c>
      <c r="Z204" s="513">
        <v>0</v>
      </c>
      <c r="AA204" s="513">
        <v>0</v>
      </c>
      <c r="AB204" s="513">
        <v>0</v>
      </c>
      <c r="AC204" s="513">
        <v>0</v>
      </c>
      <c r="AD204" s="513">
        <v>0</v>
      </c>
      <c r="AE204" s="513">
        <v>0</v>
      </c>
      <c r="AF204" s="513">
        <v>0</v>
      </c>
      <c r="AG204" s="513">
        <v>0</v>
      </c>
      <c r="AH204" s="513">
        <v>0</v>
      </c>
      <c r="AI204" s="513">
        <v>0</v>
      </c>
      <c r="AJ204" s="513">
        <v>0</v>
      </c>
      <c r="AK204" s="513">
        <v>0</v>
      </c>
      <c r="AL204" s="513">
        <v>0</v>
      </c>
      <c r="AM204" s="513">
        <v>0</v>
      </c>
      <c r="AN204" s="513"/>
      <c r="AO204" s="513"/>
      <c r="AP204" s="513">
        <v>0</v>
      </c>
      <c r="AQ204" s="513">
        <v>0</v>
      </c>
      <c r="AR204" s="284"/>
    </row>
    <row r="205" spans="1:44" x14ac:dyDescent="0.25">
      <c r="A205" s="274" t="s">
        <v>474</v>
      </c>
      <c r="B205" s="275" t="s">
        <v>462</v>
      </c>
      <c r="C205" s="274">
        <v>0</v>
      </c>
      <c r="D205" s="513">
        <v>0</v>
      </c>
      <c r="E205" s="513">
        <v>0</v>
      </c>
      <c r="F205" s="513">
        <v>0</v>
      </c>
      <c r="G205" s="513">
        <v>0</v>
      </c>
      <c r="H205" s="513">
        <v>0</v>
      </c>
      <c r="I205" s="513">
        <v>0</v>
      </c>
      <c r="J205" s="513">
        <v>0</v>
      </c>
      <c r="K205" s="513">
        <v>0</v>
      </c>
      <c r="L205" s="513">
        <v>0</v>
      </c>
      <c r="M205" s="513">
        <v>0</v>
      </c>
      <c r="N205" s="513">
        <v>0</v>
      </c>
      <c r="O205" s="513">
        <v>0</v>
      </c>
      <c r="P205" s="513">
        <v>0</v>
      </c>
      <c r="Q205" s="513">
        <v>0</v>
      </c>
      <c r="R205" s="513">
        <v>0</v>
      </c>
      <c r="S205" s="513">
        <v>0</v>
      </c>
      <c r="T205" s="513">
        <v>0</v>
      </c>
      <c r="U205" s="513">
        <v>0</v>
      </c>
      <c r="V205" s="513">
        <v>0</v>
      </c>
      <c r="W205" s="513">
        <v>0</v>
      </c>
      <c r="X205" s="513">
        <v>0</v>
      </c>
      <c r="Y205" s="513">
        <v>0</v>
      </c>
      <c r="Z205" s="513">
        <v>0</v>
      </c>
      <c r="AA205" s="513">
        <v>0</v>
      </c>
      <c r="AB205" s="513">
        <v>0</v>
      </c>
      <c r="AC205" s="513">
        <v>0</v>
      </c>
      <c r="AD205" s="513">
        <v>0</v>
      </c>
      <c r="AE205" s="513">
        <v>0</v>
      </c>
      <c r="AF205" s="513">
        <v>0</v>
      </c>
      <c r="AG205" s="513">
        <v>0</v>
      </c>
      <c r="AH205" s="513">
        <v>0</v>
      </c>
      <c r="AI205" s="513">
        <v>0</v>
      </c>
      <c r="AJ205" s="513">
        <v>0</v>
      </c>
      <c r="AK205" s="513">
        <v>0</v>
      </c>
      <c r="AL205" s="513">
        <v>0</v>
      </c>
      <c r="AM205" s="513">
        <v>0</v>
      </c>
      <c r="AN205" s="513"/>
      <c r="AO205" s="513"/>
      <c r="AP205" s="513">
        <v>0</v>
      </c>
      <c r="AQ205" s="513">
        <v>0</v>
      </c>
      <c r="AR205" s="284"/>
    </row>
    <row r="206" spans="1:44" x14ac:dyDescent="0.25">
      <c r="A206" s="274">
        <v>1</v>
      </c>
      <c r="B206" s="275" t="s">
        <v>454</v>
      </c>
      <c r="C206" s="274">
        <v>0</v>
      </c>
      <c r="D206" s="513">
        <v>0</v>
      </c>
      <c r="E206" s="513">
        <v>0</v>
      </c>
      <c r="F206" s="513">
        <v>0</v>
      </c>
      <c r="G206" s="513">
        <v>0</v>
      </c>
      <c r="H206" s="513">
        <v>0</v>
      </c>
      <c r="I206" s="513">
        <v>0</v>
      </c>
      <c r="J206" s="513">
        <v>0</v>
      </c>
      <c r="K206" s="513">
        <v>0</v>
      </c>
      <c r="L206" s="513">
        <v>0</v>
      </c>
      <c r="M206" s="513">
        <v>0</v>
      </c>
      <c r="N206" s="513">
        <v>0</v>
      </c>
      <c r="O206" s="513">
        <v>0</v>
      </c>
      <c r="P206" s="513">
        <v>0</v>
      </c>
      <c r="Q206" s="513">
        <v>0</v>
      </c>
      <c r="R206" s="513">
        <v>0</v>
      </c>
      <c r="S206" s="513">
        <v>0</v>
      </c>
      <c r="T206" s="513">
        <v>0</v>
      </c>
      <c r="U206" s="513">
        <v>0</v>
      </c>
      <c r="V206" s="513">
        <v>0</v>
      </c>
      <c r="W206" s="513">
        <v>0</v>
      </c>
      <c r="X206" s="513">
        <v>0</v>
      </c>
      <c r="Y206" s="513">
        <v>0</v>
      </c>
      <c r="Z206" s="513">
        <v>0</v>
      </c>
      <c r="AA206" s="513">
        <v>0</v>
      </c>
      <c r="AB206" s="513">
        <v>0</v>
      </c>
      <c r="AC206" s="513">
        <v>0</v>
      </c>
      <c r="AD206" s="513">
        <v>0</v>
      </c>
      <c r="AE206" s="513">
        <v>0</v>
      </c>
      <c r="AF206" s="513">
        <v>0</v>
      </c>
      <c r="AG206" s="513">
        <v>0</v>
      </c>
      <c r="AH206" s="513">
        <v>0</v>
      </c>
      <c r="AI206" s="513">
        <v>0</v>
      </c>
      <c r="AJ206" s="513">
        <v>0</v>
      </c>
      <c r="AK206" s="513">
        <v>0</v>
      </c>
      <c r="AL206" s="513">
        <v>0</v>
      </c>
      <c r="AM206" s="513">
        <v>0</v>
      </c>
      <c r="AN206" s="513"/>
      <c r="AO206" s="513"/>
      <c r="AP206" s="513">
        <v>0</v>
      </c>
      <c r="AQ206" s="513">
        <v>0</v>
      </c>
      <c r="AR206" s="284"/>
    </row>
    <row r="207" spans="1:44" x14ac:dyDescent="0.25">
      <c r="A207" s="274">
        <v>2</v>
      </c>
      <c r="B207" s="275" t="s">
        <v>394</v>
      </c>
      <c r="C207" s="274">
        <v>0</v>
      </c>
      <c r="D207" s="513">
        <v>0</v>
      </c>
      <c r="E207" s="513">
        <v>0</v>
      </c>
      <c r="F207" s="513">
        <v>0</v>
      </c>
      <c r="G207" s="513">
        <v>0</v>
      </c>
      <c r="H207" s="513">
        <v>0</v>
      </c>
      <c r="I207" s="513">
        <v>0</v>
      </c>
      <c r="J207" s="513">
        <v>0</v>
      </c>
      <c r="K207" s="513">
        <v>0</v>
      </c>
      <c r="L207" s="513">
        <v>0</v>
      </c>
      <c r="M207" s="513">
        <v>0</v>
      </c>
      <c r="N207" s="513">
        <v>0</v>
      </c>
      <c r="O207" s="513">
        <v>0</v>
      </c>
      <c r="P207" s="513">
        <v>0</v>
      </c>
      <c r="Q207" s="513">
        <v>0</v>
      </c>
      <c r="R207" s="513">
        <v>0</v>
      </c>
      <c r="S207" s="513">
        <v>0</v>
      </c>
      <c r="T207" s="513">
        <v>0</v>
      </c>
      <c r="U207" s="513">
        <v>0</v>
      </c>
      <c r="V207" s="513">
        <v>0</v>
      </c>
      <c r="W207" s="513">
        <v>0</v>
      </c>
      <c r="X207" s="513">
        <v>0</v>
      </c>
      <c r="Y207" s="513">
        <v>0</v>
      </c>
      <c r="Z207" s="513">
        <v>0</v>
      </c>
      <c r="AA207" s="513">
        <v>0</v>
      </c>
      <c r="AB207" s="513">
        <v>0</v>
      </c>
      <c r="AC207" s="513">
        <v>0</v>
      </c>
      <c r="AD207" s="513">
        <v>0</v>
      </c>
      <c r="AE207" s="513">
        <v>0</v>
      </c>
      <c r="AF207" s="513">
        <v>0</v>
      </c>
      <c r="AG207" s="513">
        <v>0</v>
      </c>
      <c r="AH207" s="513">
        <v>0</v>
      </c>
      <c r="AI207" s="513">
        <v>0</v>
      </c>
      <c r="AJ207" s="513">
        <v>0</v>
      </c>
      <c r="AK207" s="513">
        <v>0</v>
      </c>
      <c r="AL207" s="513">
        <v>0</v>
      </c>
      <c r="AM207" s="513">
        <v>0</v>
      </c>
      <c r="AN207" s="513"/>
      <c r="AO207" s="513"/>
      <c r="AP207" s="513">
        <v>0</v>
      </c>
      <c r="AQ207" s="513">
        <v>0</v>
      </c>
      <c r="AR207" s="284"/>
    </row>
    <row r="208" spans="1:44" x14ac:dyDescent="0.25">
      <c r="A208" s="274">
        <v>3</v>
      </c>
      <c r="B208" s="275" t="s">
        <v>395</v>
      </c>
      <c r="C208" s="274">
        <v>0</v>
      </c>
      <c r="D208" s="513">
        <v>0</v>
      </c>
      <c r="E208" s="513">
        <v>0</v>
      </c>
      <c r="F208" s="513">
        <v>0</v>
      </c>
      <c r="G208" s="513">
        <v>0</v>
      </c>
      <c r="H208" s="513">
        <v>0</v>
      </c>
      <c r="I208" s="513">
        <v>0</v>
      </c>
      <c r="J208" s="513">
        <v>0</v>
      </c>
      <c r="K208" s="513">
        <v>0</v>
      </c>
      <c r="L208" s="513">
        <v>0</v>
      </c>
      <c r="M208" s="513">
        <v>0</v>
      </c>
      <c r="N208" s="513">
        <v>0</v>
      </c>
      <c r="O208" s="513">
        <v>0</v>
      </c>
      <c r="P208" s="513">
        <v>0</v>
      </c>
      <c r="Q208" s="513">
        <v>0</v>
      </c>
      <c r="R208" s="513">
        <v>0</v>
      </c>
      <c r="S208" s="513">
        <v>0</v>
      </c>
      <c r="T208" s="513">
        <v>0</v>
      </c>
      <c r="U208" s="513">
        <v>0</v>
      </c>
      <c r="V208" s="513">
        <v>0</v>
      </c>
      <c r="W208" s="513">
        <v>0</v>
      </c>
      <c r="X208" s="513">
        <v>0</v>
      </c>
      <c r="Y208" s="513">
        <v>0</v>
      </c>
      <c r="Z208" s="513">
        <v>0</v>
      </c>
      <c r="AA208" s="513">
        <v>0</v>
      </c>
      <c r="AB208" s="513">
        <v>0</v>
      </c>
      <c r="AC208" s="513">
        <v>0</v>
      </c>
      <c r="AD208" s="513">
        <v>0</v>
      </c>
      <c r="AE208" s="513">
        <v>0</v>
      </c>
      <c r="AF208" s="513">
        <v>0</v>
      </c>
      <c r="AG208" s="513">
        <v>0</v>
      </c>
      <c r="AH208" s="513">
        <v>0</v>
      </c>
      <c r="AI208" s="513">
        <v>0</v>
      </c>
      <c r="AJ208" s="513">
        <v>0</v>
      </c>
      <c r="AK208" s="513">
        <v>0</v>
      </c>
      <c r="AL208" s="513">
        <v>0</v>
      </c>
      <c r="AM208" s="513">
        <v>0</v>
      </c>
      <c r="AN208" s="513"/>
      <c r="AO208" s="513"/>
      <c r="AP208" s="513">
        <v>0</v>
      </c>
      <c r="AQ208" s="513">
        <v>0</v>
      </c>
      <c r="AR208" s="284"/>
    </row>
    <row r="209" spans="1:44" x14ac:dyDescent="0.25">
      <c r="A209" s="274">
        <v>4</v>
      </c>
      <c r="B209" s="275" t="s">
        <v>120</v>
      </c>
      <c r="C209" s="274">
        <v>0</v>
      </c>
      <c r="D209" s="513">
        <v>0</v>
      </c>
      <c r="E209" s="513">
        <v>0</v>
      </c>
      <c r="F209" s="513">
        <v>0</v>
      </c>
      <c r="G209" s="513">
        <v>0</v>
      </c>
      <c r="H209" s="513">
        <v>0</v>
      </c>
      <c r="I209" s="513">
        <v>0</v>
      </c>
      <c r="J209" s="513">
        <v>0</v>
      </c>
      <c r="K209" s="513">
        <v>0</v>
      </c>
      <c r="L209" s="513">
        <v>0</v>
      </c>
      <c r="M209" s="513">
        <v>0</v>
      </c>
      <c r="N209" s="513">
        <v>0</v>
      </c>
      <c r="O209" s="513">
        <v>0</v>
      </c>
      <c r="P209" s="513">
        <v>0</v>
      </c>
      <c r="Q209" s="513">
        <v>0</v>
      </c>
      <c r="R209" s="513">
        <v>0</v>
      </c>
      <c r="S209" s="513">
        <v>0</v>
      </c>
      <c r="T209" s="513">
        <v>0</v>
      </c>
      <c r="U209" s="513">
        <v>0</v>
      </c>
      <c r="V209" s="513">
        <v>0</v>
      </c>
      <c r="W209" s="513">
        <v>0</v>
      </c>
      <c r="X209" s="513">
        <v>0</v>
      </c>
      <c r="Y209" s="513">
        <v>0</v>
      </c>
      <c r="Z209" s="513">
        <v>0</v>
      </c>
      <c r="AA209" s="513">
        <v>0</v>
      </c>
      <c r="AB209" s="513">
        <v>0</v>
      </c>
      <c r="AC209" s="513">
        <v>0</v>
      </c>
      <c r="AD209" s="513">
        <v>0</v>
      </c>
      <c r="AE209" s="513">
        <v>0</v>
      </c>
      <c r="AF209" s="513">
        <v>0</v>
      </c>
      <c r="AG209" s="513">
        <v>0</v>
      </c>
      <c r="AH209" s="513">
        <v>0</v>
      </c>
      <c r="AI209" s="513">
        <v>0</v>
      </c>
      <c r="AJ209" s="513">
        <v>0</v>
      </c>
      <c r="AK209" s="513">
        <v>0</v>
      </c>
      <c r="AL209" s="513">
        <v>0</v>
      </c>
      <c r="AM209" s="513">
        <v>0</v>
      </c>
      <c r="AN209" s="513"/>
      <c r="AO209" s="513"/>
      <c r="AP209" s="513">
        <v>0</v>
      </c>
      <c r="AQ209" s="513">
        <v>0</v>
      </c>
      <c r="AR209" s="284"/>
    </row>
    <row r="210" spans="1:44" x14ac:dyDescent="0.25">
      <c r="A210" s="274">
        <v>5</v>
      </c>
      <c r="B210" s="275" t="s">
        <v>466</v>
      </c>
      <c r="C210" s="274">
        <v>0</v>
      </c>
      <c r="D210" s="513">
        <v>0</v>
      </c>
      <c r="E210" s="513">
        <v>0</v>
      </c>
      <c r="F210" s="513">
        <v>0</v>
      </c>
      <c r="G210" s="513">
        <v>0</v>
      </c>
      <c r="H210" s="513">
        <v>0</v>
      </c>
      <c r="I210" s="513">
        <v>0</v>
      </c>
      <c r="J210" s="513">
        <v>0</v>
      </c>
      <c r="K210" s="513">
        <v>0</v>
      </c>
      <c r="L210" s="513">
        <v>0</v>
      </c>
      <c r="M210" s="513">
        <v>0</v>
      </c>
      <c r="N210" s="513">
        <v>0</v>
      </c>
      <c r="O210" s="513">
        <v>0</v>
      </c>
      <c r="P210" s="513">
        <v>0</v>
      </c>
      <c r="Q210" s="513">
        <v>0</v>
      </c>
      <c r="R210" s="513">
        <v>0</v>
      </c>
      <c r="S210" s="513">
        <v>0</v>
      </c>
      <c r="T210" s="513">
        <v>0</v>
      </c>
      <c r="U210" s="513">
        <v>0</v>
      </c>
      <c r="V210" s="513">
        <v>0</v>
      </c>
      <c r="W210" s="513">
        <v>0</v>
      </c>
      <c r="X210" s="513">
        <v>0</v>
      </c>
      <c r="Y210" s="513">
        <v>0</v>
      </c>
      <c r="Z210" s="513">
        <v>0</v>
      </c>
      <c r="AA210" s="513">
        <v>0</v>
      </c>
      <c r="AB210" s="513">
        <v>0</v>
      </c>
      <c r="AC210" s="513">
        <v>0</v>
      </c>
      <c r="AD210" s="513">
        <v>0</v>
      </c>
      <c r="AE210" s="513">
        <v>0</v>
      </c>
      <c r="AF210" s="513">
        <v>0</v>
      </c>
      <c r="AG210" s="513">
        <v>0</v>
      </c>
      <c r="AH210" s="513">
        <v>0</v>
      </c>
      <c r="AI210" s="513">
        <v>0</v>
      </c>
      <c r="AJ210" s="513">
        <v>0</v>
      </c>
      <c r="AK210" s="513">
        <v>0</v>
      </c>
      <c r="AL210" s="513">
        <v>0</v>
      </c>
      <c r="AM210" s="513">
        <v>0</v>
      </c>
      <c r="AN210" s="513"/>
      <c r="AO210" s="513"/>
      <c r="AP210" s="513">
        <v>0</v>
      </c>
      <c r="AQ210" s="513">
        <v>0</v>
      </c>
      <c r="AR210" s="284"/>
    </row>
    <row r="211" spans="1:44" x14ac:dyDescent="0.25">
      <c r="A211" s="274">
        <v>6</v>
      </c>
      <c r="B211" s="275" t="s">
        <v>467</v>
      </c>
      <c r="C211" s="274">
        <v>0</v>
      </c>
      <c r="D211" s="513">
        <v>0</v>
      </c>
      <c r="E211" s="513">
        <v>0</v>
      </c>
      <c r="F211" s="513">
        <v>0</v>
      </c>
      <c r="G211" s="513">
        <v>0</v>
      </c>
      <c r="H211" s="513">
        <v>0</v>
      </c>
      <c r="I211" s="513">
        <v>0</v>
      </c>
      <c r="J211" s="513">
        <v>0</v>
      </c>
      <c r="K211" s="513">
        <v>0</v>
      </c>
      <c r="L211" s="513">
        <v>0</v>
      </c>
      <c r="M211" s="513">
        <v>0</v>
      </c>
      <c r="N211" s="513">
        <v>0</v>
      </c>
      <c r="O211" s="513">
        <v>0</v>
      </c>
      <c r="P211" s="513">
        <v>0</v>
      </c>
      <c r="Q211" s="513">
        <v>0</v>
      </c>
      <c r="R211" s="513">
        <v>0</v>
      </c>
      <c r="S211" s="513">
        <v>0</v>
      </c>
      <c r="T211" s="513">
        <v>0</v>
      </c>
      <c r="U211" s="513">
        <v>0</v>
      </c>
      <c r="V211" s="513">
        <v>0</v>
      </c>
      <c r="W211" s="513">
        <v>0</v>
      </c>
      <c r="X211" s="513">
        <v>0</v>
      </c>
      <c r="Y211" s="513">
        <v>0</v>
      </c>
      <c r="Z211" s="513">
        <v>0</v>
      </c>
      <c r="AA211" s="513">
        <v>0</v>
      </c>
      <c r="AB211" s="513">
        <v>0</v>
      </c>
      <c r="AC211" s="513">
        <v>0</v>
      </c>
      <c r="AD211" s="513">
        <v>0</v>
      </c>
      <c r="AE211" s="513">
        <v>0</v>
      </c>
      <c r="AF211" s="513">
        <v>0</v>
      </c>
      <c r="AG211" s="513">
        <v>0</v>
      </c>
      <c r="AH211" s="513">
        <v>0</v>
      </c>
      <c r="AI211" s="513">
        <v>0</v>
      </c>
      <c r="AJ211" s="513">
        <v>0</v>
      </c>
      <c r="AK211" s="513">
        <v>0</v>
      </c>
      <c r="AL211" s="513">
        <v>0</v>
      </c>
      <c r="AM211" s="513">
        <v>0</v>
      </c>
      <c r="AN211" s="513"/>
      <c r="AO211" s="513"/>
      <c r="AP211" s="513">
        <v>0</v>
      </c>
      <c r="AQ211" s="513">
        <v>0</v>
      </c>
      <c r="AR211" s="284"/>
    </row>
    <row r="212" spans="1:44" x14ac:dyDescent="0.25">
      <c r="A212" s="274">
        <v>7</v>
      </c>
      <c r="B212" s="275" t="s">
        <v>468</v>
      </c>
      <c r="C212" s="274">
        <v>0</v>
      </c>
      <c r="D212" s="513">
        <v>0</v>
      </c>
      <c r="E212" s="513">
        <v>0</v>
      </c>
      <c r="F212" s="513">
        <v>0</v>
      </c>
      <c r="G212" s="513">
        <v>0</v>
      </c>
      <c r="H212" s="513">
        <v>0</v>
      </c>
      <c r="I212" s="513">
        <v>0</v>
      </c>
      <c r="J212" s="513">
        <v>0</v>
      </c>
      <c r="K212" s="513">
        <v>0</v>
      </c>
      <c r="L212" s="513">
        <v>0</v>
      </c>
      <c r="M212" s="513">
        <v>0</v>
      </c>
      <c r="N212" s="513">
        <v>0</v>
      </c>
      <c r="O212" s="513">
        <v>0</v>
      </c>
      <c r="P212" s="513">
        <v>0</v>
      </c>
      <c r="Q212" s="513">
        <v>0</v>
      </c>
      <c r="R212" s="513">
        <v>0</v>
      </c>
      <c r="S212" s="513">
        <v>0</v>
      </c>
      <c r="T212" s="513">
        <v>0</v>
      </c>
      <c r="U212" s="513">
        <v>0</v>
      </c>
      <c r="V212" s="513">
        <v>0</v>
      </c>
      <c r="W212" s="513">
        <v>0</v>
      </c>
      <c r="X212" s="513">
        <v>0</v>
      </c>
      <c r="Y212" s="513">
        <v>0</v>
      </c>
      <c r="Z212" s="513">
        <v>0</v>
      </c>
      <c r="AA212" s="513">
        <v>0</v>
      </c>
      <c r="AB212" s="513">
        <v>0</v>
      </c>
      <c r="AC212" s="513">
        <v>0</v>
      </c>
      <c r="AD212" s="513">
        <v>0</v>
      </c>
      <c r="AE212" s="513">
        <v>0</v>
      </c>
      <c r="AF212" s="513">
        <v>0</v>
      </c>
      <c r="AG212" s="513">
        <v>0</v>
      </c>
      <c r="AH212" s="513">
        <v>0</v>
      </c>
      <c r="AI212" s="513">
        <v>0</v>
      </c>
      <c r="AJ212" s="513">
        <v>0</v>
      </c>
      <c r="AK212" s="513">
        <v>0</v>
      </c>
      <c r="AL212" s="513">
        <v>0</v>
      </c>
      <c r="AM212" s="513">
        <v>0</v>
      </c>
      <c r="AN212" s="513"/>
      <c r="AO212" s="513"/>
      <c r="AP212" s="513">
        <v>0</v>
      </c>
      <c r="AQ212" s="513">
        <v>0</v>
      </c>
      <c r="AR212" s="284"/>
    </row>
    <row r="213" spans="1:44" x14ac:dyDescent="0.25">
      <c r="A213" s="274">
        <v>8</v>
      </c>
      <c r="B213" s="275" t="s">
        <v>121</v>
      </c>
      <c r="C213" s="274">
        <v>0</v>
      </c>
      <c r="D213" s="513">
        <v>0</v>
      </c>
      <c r="E213" s="513">
        <v>0</v>
      </c>
      <c r="F213" s="513">
        <v>0</v>
      </c>
      <c r="G213" s="513">
        <v>0</v>
      </c>
      <c r="H213" s="513">
        <v>0</v>
      </c>
      <c r="I213" s="513">
        <v>0</v>
      </c>
      <c r="J213" s="513">
        <v>0</v>
      </c>
      <c r="K213" s="513">
        <v>0</v>
      </c>
      <c r="L213" s="513">
        <v>0</v>
      </c>
      <c r="M213" s="513">
        <v>0</v>
      </c>
      <c r="N213" s="513">
        <v>0</v>
      </c>
      <c r="O213" s="513">
        <v>0</v>
      </c>
      <c r="P213" s="513">
        <v>0</v>
      </c>
      <c r="Q213" s="513">
        <v>0</v>
      </c>
      <c r="R213" s="513">
        <v>0</v>
      </c>
      <c r="S213" s="513">
        <v>0</v>
      </c>
      <c r="T213" s="513">
        <v>0</v>
      </c>
      <c r="U213" s="513">
        <v>0</v>
      </c>
      <c r="V213" s="513">
        <v>0</v>
      </c>
      <c r="W213" s="513">
        <v>0</v>
      </c>
      <c r="X213" s="513">
        <v>0</v>
      </c>
      <c r="Y213" s="513">
        <v>0</v>
      </c>
      <c r="Z213" s="513">
        <v>0</v>
      </c>
      <c r="AA213" s="513">
        <v>0</v>
      </c>
      <c r="AB213" s="513">
        <v>0</v>
      </c>
      <c r="AC213" s="513">
        <v>0</v>
      </c>
      <c r="AD213" s="513">
        <v>0</v>
      </c>
      <c r="AE213" s="513">
        <v>0</v>
      </c>
      <c r="AF213" s="513">
        <v>0</v>
      </c>
      <c r="AG213" s="513">
        <v>0</v>
      </c>
      <c r="AH213" s="513">
        <v>0</v>
      </c>
      <c r="AI213" s="513">
        <v>0</v>
      </c>
      <c r="AJ213" s="513">
        <v>0</v>
      </c>
      <c r="AK213" s="513">
        <v>0</v>
      </c>
      <c r="AL213" s="513">
        <v>0</v>
      </c>
      <c r="AM213" s="513">
        <v>0</v>
      </c>
      <c r="AN213" s="513"/>
      <c r="AO213" s="513"/>
      <c r="AP213" s="513">
        <v>0</v>
      </c>
      <c r="AQ213" s="513">
        <v>0</v>
      </c>
      <c r="AR213" s="284"/>
    </row>
    <row r="214" spans="1:44" x14ac:dyDescent="0.25">
      <c r="A214" s="274">
        <v>9</v>
      </c>
      <c r="B214" s="275" t="s">
        <v>469</v>
      </c>
      <c r="C214" s="274">
        <v>0</v>
      </c>
      <c r="D214" s="513">
        <v>0</v>
      </c>
      <c r="E214" s="513">
        <v>0</v>
      </c>
      <c r="F214" s="513">
        <v>0</v>
      </c>
      <c r="G214" s="513">
        <v>0</v>
      </c>
      <c r="H214" s="513">
        <v>0</v>
      </c>
      <c r="I214" s="513">
        <v>0</v>
      </c>
      <c r="J214" s="513">
        <v>0</v>
      </c>
      <c r="K214" s="513">
        <v>0</v>
      </c>
      <c r="L214" s="513">
        <v>0</v>
      </c>
      <c r="M214" s="513">
        <v>0</v>
      </c>
      <c r="N214" s="513">
        <v>0</v>
      </c>
      <c r="O214" s="513">
        <v>0</v>
      </c>
      <c r="P214" s="513">
        <v>0</v>
      </c>
      <c r="Q214" s="513">
        <v>0</v>
      </c>
      <c r="R214" s="513">
        <v>0</v>
      </c>
      <c r="S214" s="513">
        <v>0</v>
      </c>
      <c r="T214" s="513">
        <v>0</v>
      </c>
      <c r="U214" s="513">
        <v>0</v>
      </c>
      <c r="V214" s="513">
        <v>0</v>
      </c>
      <c r="W214" s="513">
        <v>0</v>
      </c>
      <c r="X214" s="513">
        <v>0</v>
      </c>
      <c r="Y214" s="513">
        <v>0</v>
      </c>
      <c r="Z214" s="513">
        <v>0</v>
      </c>
      <c r="AA214" s="513">
        <v>0</v>
      </c>
      <c r="AB214" s="513">
        <v>0</v>
      </c>
      <c r="AC214" s="513">
        <v>0</v>
      </c>
      <c r="AD214" s="513">
        <v>0</v>
      </c>
      <c r="AE214" s="513">
        <v>0</v>
      </c>
      <c r="AF214" s="513">
        <v>0</v>
      </c>
      <c r="AG214" s="513">
        <v>0</v>
      </c>
      <c r="AH214" s="513">
        <v>0</v>
      </c>
      <c r="AI214" s="513">
        <v>0</v>
      </c>
      <c r="AJ214" s="513">
        <v>0</v>
      </c>
      <c r="AK214" s="513">
        <v>0</v>
      </c>
      <c r="AL214" s="513">
        <v>0</v>
      </c>
      <c r="AM214" s="513">
        <v>0</v>
      </c>
      <c r="AN214" s="513"/>
      <c r="AO214" s="513"/>
      <c r="AP214" s="513">
        <v>0</v>
      </c>
      <c r="AQ214" s="513">
        <v>0</v>
      </c>
      <c r="AR214" s="284"/>
    </row>
    <row r="215" spans="1:44" x14ac:dyDescent="0.25">
      <c r="A215" s="274">
        <v>10</v>
      </c>
      <c r="B215" s="275" t="s">
        <v>470</v>
      </c>
      <c r="C215" s="274">
        <v>0</v>
      </c>
      <c r="D215" s="513">
        <v>0</v>
      </c>
      <c r="E215" s="513">
        <v>0</v>
      </c>
      <c r="F215" s="513">
        <v>0</v>
      </c>
      <c r="G215" s="513">
        <v>0</v>
      </c>
      <c r="H215" s="513">
        <v>0</v>
      </c>
      <c r="I215" s="513">
        <v>0</v>
      </c>
      <c r="J215" s="513">
        <v>0</v>
      </c>
      <c r="K215" s="513">
        <v>0</v>
      </c>
      <c r="L215" s="513">
        <v>0</v>
      </c>
      <c r="M215" s="513">
        <v>0</v>
      </c>
      <c r="N215" s="513">
        <v>0</v>
      </c>
      <c r="O215" s="513">
        <v>0</v>
      </c>
      <c r="P215" s="513">
        <v>0</v>
      </c>
      <c r="Q215" s="513">
        <v>0</v>
      </c>
      <c r="R215" s="513">
        <v>0</v>
      </c>
      <c r="S215" s="513">
        <v>0</v>
      </c>
      <c r="T215" s="513">
        <v>0</v>
      </c>
      <c r="U215" s="513">
        <v>0</v>
      </c>
      <c r="V215" s="513">
        <v>0</v>
      </c>
      <c r="W215" s="513">
        <v>0</v>
      </c>
      <c r="X215" s="513">
        <v>0</v>
      </c>
      <c r="Y215" s="513">
        <v>0</v>
      </c>
      <c r="Z215" s="513">
        <v>0</v>
      </c>
      <c r="AA215" s="513">
        <v>0</v>
      </c>
      <c r="AB215" s="513">
        <v>0</v>
      </c>
      <c r="AC215" s="513">
        <v>0</v>
      </c>
      <c r="AD215" s="513">
        <v>0</v>
      </c>
      <c r="AE215" s="513">
        <v>0</v>
      </c>
      <c r="AF215" s="513">
        <v>0</v>
      </c>
      <c r="AG215" s="513">
        <v>0</v>
      </c>
      <c r="AH215" s="513">
        <v>0</v>
      </c>
      <c r="AI215" s="513">
        <v>0</v>
      </c>
      <c r="AJ215" s="513">
        <v>0</v>
      </c>
      <c r="AK215" s="513">
        <v>0</v>
      </c>
      <c r="AL215" s="513">
        <v>0</v>
      </c>
      <c r="AM215" s="513">
        <v>0</v>
      </c>
      <c r="AN215" s="513"/>
      <c r="AO215" s="513"/>
      <c r="AP215" s="513">
        <v>0</v>
      </c>
      <c r="AQ215" s="513">
        <v>0</v>
      </c>
      <c r="AR215" s="284"/>
    </row>
    <row r="216" spans="1:44" x14ac:dyDescent="0.25">
      <c r="A216" s="274" t="s">
        <v>475</v>
      </c>
      <c r="B216" s="275" t="s">
        <v>464</v>
      </c>
      <c r="C216" s="274">
        <v>0</v>
      </c>
      <c r="D216" s="513">
        <v>0</v>
      </c>
      <c r="E216" s="513">
        <v>0</v>
      </c>
      <c r="F216" s="513">
        <v>0</v>
      </c>
      <c r="G216" s="513">
        <v>0</v>
      </c>
      <c r="H216" s="513">
        <v>0</v>
      </c>
      <c r="I216" s="513">
        <v>0</v>
      </c>
      <c r="J216" s="513">
        <v>0</v>
      </c>
      <c r="K216" s="513">
        <v>0</v>
      </c>
      <c r="L216" s="513">
        <v>0</v>
      </c>
      <c r="M216" s="513">
        <v>0</v>
      </c>
      <c r="N216" s="513">
        <v>1.1200000000000001</v>
      </c>
      <c r="O216" s="513">
        <v>0.64500000000000002</v>
      </c>
      <c r="P216" s="513">
        <v>0.42000000000000004</v>
      </c>
      <c r="Q216" s="513">
        <v>1.0529999999999999</v>
      </c>
      <c r="R216" s="513">
        <v>6.3E-2</v>
      </c>
      <c r="S216" s="513">
        <v>6.008</v>
      </c>
      <c r="T216" s="513">
        <v>2.5000000000000001E-2</v>
      </c>
      <c r="U216" s="513">
        <v>4.01</v>
      </c>
      <c r="V216" s="513">
        <v>1.6279999999999999</v>
      </c>
      <c r="W216" s="513">
        <v>11.715999999999999</v>
      </c>
      <c r="X216" s="513">
        <v>0</v>
      </c>
      <c r="Y216" s="513">
        <v>0</v>
      </c>
      <c r="Z216" s="513">
        <v>0</v>
      </c>
      <c r="AA216" s="513">
        <v>0</v>
      </c>
      <c r="AB216" s="513">
        <v>0</v>
      </c>
      <c r="AC216" s="513">
        <v>0</v>
      </c>
      <c r="AD216" s="513">
        <v>0</v>
      </c>
      <c r="AE216" s="513">
        <v>0</v>
      </c>
      <c r="AF216" s="513">
        <v>0</v>
      </c>
      <c r="AG216" s="513">
        <v>0</v>
      </c>
      <c r="AH216" s="513">
        <v>0</v>
      </c>
      <c r="AI216" s="513">
        <v>0</v>
      </c>
      <c r="AJ216" s="513">
        <v>0</v>
      </c>
      <c r="AK216" s="513">
        <v>0</v>
      </c>
      <c r="AL216" s="513">
        <v>0</v>
      </c>
      <c r="AM216" s="513">
        <v>0</v>
      </c>
      <c r="AN216" s="513"/>
      <c r="AO216" s="513"/>
      <c r="AP216" s="513">
        <v>0</v>
      </c>
      <c r="AQ216" s="513">
        <v>0</v>
      </c>
      <c r="AR216" s="284"/>
    </row>
    <row r="217" spans="1:44" x14ac:dyDescent="0.25">
      <c r="A217" s="274">
        <v>1</v>
      </c>
      <c r="B217" s="275" t="s">
        <v>454</v>
      </c>
      <c r="C217" s="274">
        <v>0</v>
      </c>
      <c r="D217" s="513">
        <v>0</v>
      </c>
      <c r="E217" s="513">
        <v>0</v>
      </c>
      <c r="F217" s="513">
        <v>0</v>
      </c>
      <c r="G217" s="513">
        <v>0</v>
      </c>
      <c r="H217" s="513">
        <v>0</v>
      </c>
      <c r="I217" s="513">
        <v>0</v>
      </c>
      <c r="J217" s="513">
        <v>0</v>
      </c>
      <c r="K217" s="513">
        <v>0</v>
      </c>
      <c r="L217" s="513">
        <v>0</v>
      </c>
      <c r="M217" s="513">
        <v>0</v>
      </c>
      <c r="N217" s="513">
        <v>0</v>
      </c>
      <c r="O217" s="513">
        <v>0</v>
      </c>
      <c r="P217" s="513">
        <v>0</v>
      </c>
      <c r="Q217" s="513">
        <v>0</v>
      </c>
      <c r="R217" s="513">
        <v>0</v>
      </c>
      <c r="S217" s="513">
        <v>0</v>
      </c>
      <c r="T217" s="513">
        <v>0</v>
      </c>
      <c r="U217" s="513">
        <v>0</v>
      </c>
      <c r="V217" s="513">
        <v>0</v>
      </c>
      <c r="W217" s="513">
        <v>0</v>
      </c>
      <c r="X217" s="513">
        <v>0</v>
      </c>
      <c r="Y217" s="513">
        <v>0</v>
      </c>
      <c r="Z217" s="513">
        <v>0</v>
      </c>
      <c r="AA217" s="513">
        <v>0</v>
      </c>
      <c r="AB217" s="513">
        <v>0</v>
      </c>
      <c r="AC217" s="513">
        <v>0</v>
      </c>
      <c r="AD217" s="513">
        <v>0</v>
      </c>
      <c r="AE217" s="513">
        <v>0</v>
      </c>
      <c r="AF217" s="513">
        <v>0</v>
      </c>
      <c r="AG217" s="513">
        <v>0</v>
      </c>
      <c r="AH217" s="513">
        <v>0</v>
      </c>
      <c r="AI217" s="513">
        <v>0</v>
      </c>
      <c r="AJ217" s="513">
        <v>0</v>
      </c>
      <c r="AK217" s="513">
        <v>0</v>
      </c>
      <c r="AL217" s="513">
        <v>0</v>
      </c>
      <c r="AM217" s="513">
        <v>0</v>
      </c>
      <c r="AN217" s="513"/>
      <c r="AO217" s="513"/>
      <c r="AP217" s="513">
        <v>0</v>
      </c>
      <c r="AQ217" s="513">
        <v>0</v>
      </c>
      <c r="AR217" s="284"/>
    </row>
    <row r="218" spans="1:44" x14ac:dyDescent="0.25">
      <c r="A218" s="274">
        <v>2</v>
      </c>
      <c r="B218" s="275" t="s">
        <v>394</v>
      </c>
      <c r="C218" s="274">
        <v>0</v>
      </c>
      <c r="D218" s="513">
        <v>0</v>
      </c>
      <c r="E218" s="513">
        <v>0</v>
      </c>
      <c r="F218" s="513">
        <v>0</v>
      </c>
      <c r="G218" s="513">
        <v>0</v>
      </c>
      <c r="H218" s="513">
        <v>0</v>
      </c>
      <c r="I218" s="513">
        <v>0</v>
      </c>
      <c r="J218" s="513">
        <v>0</v>
      </c>
      <c r="K218" s="513">
        <v>0</v>
      </c>
      <c r="L218" s="513">
        <v>0</v>
      </c>
      <c r="M218" s="513">
        <v>0</v>
      </c>
      <c r="N218" s="513">
        <v>0.8</v>
      </c>
      <c r="O218" s="513">
        <v>0.36499999999999999</v>
      </c>
      <c r="P218" s="513">
        <v>0.1</v>
      </c>
      <c r="Q218" s="513">
        <v>0.317</v>
      </c>
      <c r="R218" s="513">
        <v>6.3E-2</v>
      </c>
      <c r="S218" s="513">
        <v>5.4619999999999997</v>
      </c>
      <c r="T218" s="513">
        <v>2.5000000000000001E-2</v>
      </c>
      <c r="U218" s="513">
        <v>4.01</v>
      </c>
      <c r="V218" s="513">
        <v>0.9880000000000001</v>
      </c>
      <c r="W218" s="513">
        <v>10.154</v>
      </c>
      <c r="X218" s="513">
        <v>0</v>
      </c>
      <c r="Y218" s="513">
        <v>0</v>
      </c>
      <c r="Z218" s="513">
        <v>0</v>
      </c>
      <c r="AA218" s="513">
        <v>0</v>
      </c>
      <c r="AB218" s="513">
        <v>0</v>
      </c>
      <c r="AC218" s="513">
        <v>0</v>
      </c>
      <c r="AD218" s="513">
        <v>0</v>
      </c>
      <c r="AE218" s="513">
        <v>0</v>
      </c>
      <c r="AF218" s="513">
        <v>0</v>
      </c>
      <c r="AG218" s="513">
        <v>0</v>
      </c>
      <c r="AH218" s="513">
        <v>0</v>
      </c>
      <c r="AI218" s="513">
        <v>0</v>
      </c>
      <c r="AJ218" s="513">
        <v>0</v>
      </c>
      <c r="AK218" s="513">
        <v>0</v>
      </c>
      <c r="AL218" s="513">
        <v>0</v>
      </c>
      <c r="AM218" s="513">
        <v>0</v>
      </c>
      <c r="AN218" s="513"/>
      <c r="AO218" s="513"/>
      <c r="AP218" s="513">
        <v>0</v>
      </c>
      <c r="AQ218" s="513">
        <v>0</v>
      </c>
      <c r="AR218" s="284"/>
    </row>
    <row r="219" spans="1:44" ht="63" x14ac:dyDescent="0.25">
      <c r="A219" s="274">
        <v>0</v>
      </c>
      <c r="B219" s="275" t="s">
        <v>861</v>
      </c>
      <c r="C219" s="274" t="s">
        <v>388</v>
      </c>
      <c r="D219" s="513">
        <v>0</v>
      </c>
      <c r="E219" s="513">
        <v>0</v>
      </c>
      <c r="F219" s="513">
        <v>0</v>
      </c>
      <c r="G219" s="513">
        <v>0</v>
      </c>
      <c r="H219" s="513">
        <v>0</v>
      </c>
      <c r="I219" s="513">
        <v>0</v>
      </c>
      <c r="J219" s="513">
        <v>0</v>
      </c>
      <c r="K219" s="513">
        <v>0</v>
      </c>
      <c r="L219" s="513">
        <v>0</v>
      </c>
      <c r="M219" s="513">
        <v>0</v>
      </c>
      <c r="N219" s="513">
        <v>0</v>
      </c>
      <c r="O219" s="513">
        <v>0</v>
      </c>
      <c r="P219" s="513">
        <v>0</v>
      </c>
      <c r="Q219" s="513">
        <v>0</v>
      </c>
      <c r="R219" s="513">
        <v>6.3E-2</v>
      </c>
      <c r="S219" s="513">
        <v>7.0000000000000001E-3</v>
      </c>
      <c r="T219" s="513">
        <v>0</v>
      </c>
      <c r="U219" s="513">
        <v>0</v>
      </c>
      <c r="V219" s="513">
        <v>6.3E-2</v>
      </c>
      <c r="W219" s="513">
        <v>7.0000000000000001E-3</v>
      </c>
      <c r="X219" s="513">
        <v>0</v>
      </c>
      <c r="Y219" s="513">
        <v>0</v>
      </c>
      <c r="Z219" s="513">
        <v>0</v>
      </c>
      <c r="AA219" s="513">
        <v>0</v>
      </c>
      <c r="AB219" s="513">
        <v>0</v>
      </c>
      <c r="AC219" s="513">
        <v>0</v>
      </c>
      <c r="AD219" s="513">
        <v>0</v>
      </c>
      <c r="AE219" s="513">
        <v>0</v>
      </c>
      <c r="AF219" s="513">
        <v>0</v>
      </c>
      <c r="AG219" s="513">
        <v>0</v>
      </c>
      <c r="AH219" s="513">
        <v>0</v>
      </c>
      <c r="AI219" s="513">
        <v>0</v>
      </c>
      <c r="AJ219" s="513">
        <v>0</v>
      </c>
      <c r="AK219" s="513">
        <v>0</v>
      </c>
      <c r="AL219" s="513">
        <v>0</v>
      </c>
      <c r="AM219" s="513">
        <v>0</v>
      </c>
      <c r="AN219" s="513"/>
      <c r="AO219" s="513"/>
      <c r="AP219" s="513">
        <v>0</v>
      </c>
      <c r="AQ219" s="513">
        <v>0</v>
      </c>
      <c r="AR219" s="284"/>
    </row>
    <row r="220" spans="1:44" ht="31.5" x14ac:dyDescent="0.25">
      <c r="A220" s="274">
        <v>0</v>
      </c>
      <c r="B220" s="275" t="s">
        <v>633</v>
      </c>
      <c r="C220" s="274" t="s">
        <v>390</v>
      </c>
      <c r="D220" s="513">
        <v>0</v>
      </c>
      <c r="E220" s="513">
        <v>0</v>
      </c>
      <c r="F220" s="513">
        <v>0</v>
      </c>
      <c r="G220" s="513">
        <v>0</v>
      </c>
      <c r="H220" s="513">
        <v>0</v>
      </c>
      <c r="I220" s="513">
        <v>0</v>
      </c>
      <c r="J220" s="513">
        <v>0</v>
      </c>
      <c r="K220" s="513">
        <v>0</v>
      </c>
      <c r="L220" s="513">
        <v>0</v>
      </c>
      <c r="M220" s="513">
        <v>0</v>
      </c>
      <c r="N220" s="513">
        <v>0</v>
      </c>
      <c r="O220" s="513">
        <v>0.36499999999999999</v>
      </c>
      <c r="P220" s="513">
        <v>0</v>
      </c>
      <c r="Q220" s="513">
        <v>0</v>
      </c>
      <c r="R220" s="513">
        <v>0</v>
      </c>
      <c r="S220" s="513">
        <v>0</v>
      </c>
      <c r="T220" s="513">
        <v>0</v>
      </c>
      <c r="U220" s="513">
        <v>0</v>
      </c>
      <c r="V220" s="513">
        <v>0</v>
      </c>
      <c r="W220" s="513">
        <v>0.36499999999999999</v>
      </c>
      <c r="X220" s="513">
        <v>0</v>
      </c>
      <c r="Y220" s="513">
        <v>0</v>
      </c>
      <c r="Z220" s="513">
        <v>0</v>
      </c>
      <c r="AA220" s="513">
        <v>0</v>
      </c>
      <c r="AB220" s="513">
        <v>0</v>
      </c>
      <c r="AC220" s="513">
        <v>0</v>
      </c>
      <c r="AD220" s="513">
        <v>0</v>
      </c>
      <c r="AE220" s="513">
        <v>0</v>
      </c>
      <c r="AF220" s="513">
        <v>0</v>
      </c>
      <c r="AG220" s="513">
        <v>0</v>
      </c>
      <c r="AH220" s="513">
        <v>0</v>
      </c>
      <c r="AI220" s="513">
        <v>0</v>
      </c>
      <c r="AJ220" s="513">
        <v>0</v>
      </c>
      <c r="AK220" s="513">
        <v>0</v>
      </c>
      <c r="AL220" s="513">
        <v>0</v>
      </c>
      <c r="AM220" s="513">
        <v>0</v>
      </c>
      <c r="AN220" s="513"/>
      <c r="AO220" s="513"/>
      <c r="AP220" s="513">
        <v>0</v>
      </c>
      <c r="AQ220" s="513">
        <v>0</v>
      </c>
      <c r="AR220" s="284"/>
    </row>
    <row r="221" spans="1:44" ht="31.5" x14ac:dyDescent="0.25">
      <c r="A221" s="274">
        <v>0</v>
      </c>
      <c r="B221" s="275" t="s">
        <v>634</v>
      </c>
      <c r="C221" s="274" t="s">
        <v>390</v>
      </c>
      <c r="D221" s="513">
        <v>0</v>
      </c>
      <c r="E221" s="513">
        <v>0</v>
      </c>
      <c r="F221" s="513">
        <v>0</v>
      </c>
      <c r="G221" s="513">
        <v>0</v>
      </c>
      <c r="H221" s="513">
        <v>0</v>
      </c>
      <c r="I221" s="513">
        <v>0</v>
      </c>
      <c r="J221" s="513">
        <v>0</v>
      </c>
      <c r="K221" s="513">
        <v>0</v>
      </c>
      <c r="L221" s="513">
        <v>0</v>
      </c>
      <c r="M221" s="513">
        <v>0</v>
      </c>
      <c r="N221" s="513">
        <v>0.4</v>
      </c>
      <c r="O221" s="513">
        <v>0</v>
      </c>
      <c r="P221" s="513">
        <v>0</v>
      </c>
      <c r="Q221" s="513">
        <v>0</v>
      </c>
      <c r="R221" s="513">
        <v>0</v>
      </c>
      <c r="S221" s="513">
        <v>0</v>
      </c>
      <c r="T221" s="513">
        <v>0</v>
      </c>
      <c r="U221" s="513">
        <v>0</v>
      </c>
      <c r="V221" s="513">
        <v>0.4</v>
      </c>
      <c r="W221" s="513">
        <v>0</v>
      </c>
      <c r="X221" s="513">
        <v>0</v>
      </c>
      <c r="Y221" s="513">
        <v>0</v>
      </c>
      <c r="Z221" s="513">
        <v>0</v>
      </c>
      <c r="AA221" s="513">
        <v>0</v>
      </c>
      <c r="AB221" s="513">
        <v>0</v>
      </c>
      <c r="AC221" s="513">
        <v>0</v>
      </c>
      <c r="AD221" s="513">
        <v>0</v>
      </c>
      <c r="AE221" s="513">
        <v>0</v>
      </c>
      <c r="AF221" s="513">
        <v>0</v>
      </c>
      <c r="AG221" s="513">
        <v>0</v>
      </c>
      <c r="AH221" s="513">
        <v>0</v>
      </c>
      <c r="AI221" s="513">
        <v>0</v>
      </c>
      <c r="AJ221" s="513">
        <v>0</v>
      </c>
      <c r="AK221" s="513">
        <v>0</v>
      </c>
      <c r="AL221" s="513">
        <v>0</v>
      </c>
      <c r="AM221" s="513">
        <v>0</v>
      </c>
      <c r="AN221" s="513"/>
      <c r="AO221" s="513"/>
      <c r="AP221" s="513">
        <v>0</v>
      </c>
      <c r="AQ221" s="513">
        <v>0</v>
      </c>
      <c r="AR221" s="284"/>
    </row>
    <row r="222" spans="1:44" ht="31.5" x14ac:dyDescent="0.25">
      <c r="A222" s="274">
        <v>0</v>
      </c>
      <c r="B222" s="275" t="s">
        <v>635</v>
      </c>
      <c r="C222" s="274" t="s">
        <v>390</v>
      </c>
      <c r="D222" s="513">
        <v>0</v>
      </c>
      <c r="E222" s="513">
        <v>0</v>
      </c>
      <c r="F222" s="513">
        <v>0</v>
      </c>
      <c r="G222" s="513">
        <v>0</v>
      </c>
      <c r="H222" s="513">
        <v>0</v>
      </c>
      <c r="I222" s="513">
        <v>0</v>
      </c>
      <c r="J222" s="513">
        <v>0</v>
      </c>
      <c r="K222" s="513">
        <v>0</v>
      </c>
      <c r="L222" s="513">
        <v>0</v>
      </c>
      <c r="M222" s="513">
        <v>0</v>
      </c>
      <c r="N222" s="513">
        <v>0.4</v>
      </c>
      <c r="O222" s="513">
        <v>0</v>
      </c>
      <c r="P222" s="513">
        <v>0</v>
      </c>
      <c r="Q222" s="513">
        <v>0</v>
      </c>
      <c r="R222" s="513">
        <v>0</v>
      </c>
      <c r="S222" s="513">
        <v>0</v>
      </c>
      <c r="T222" s="513">
        <v>0</v>
      </c>
      <c r="U222" s="513">
        <v>0</v>
      </c>
      <c r="V222" s="513">
        <v>0.4</v>
      </c>
      <c r="W222" s="513">
        <v>0</v>
      </c>
      <c r="X222" s="513">
        <v>0</v>
      </c>
      <c r="Y222" s="513">
        <v>0</v>
      </c>
      <c r="Z222" s="513">
        <v>0</v>
      </c>
      <c r="AA222" s="513">
        <v>0</v>
      </c>
      <c r="AB222" s="513">
        <v>0</v>
      </c>
      <c r="AC222" s="513">
        <v>0</v>
      </c>
      <c r="AD222" s="513">
        <v>0</v>
      </c>
      <c r="AE222" s="513">
        <v>0</v>
      </c>
      <c r="AF222" s="513">
        <v>0</v>
      </c>
      <c r="AG222" s="513">
        <v>0</v>
      </c>
      <c r="AH222" s="513">
        <v>0</v>
      </c>
      <c r="AI222" s="513">
        <v>0</v>
      </c>
      <c r="AJ222" s="513">
        <v>0</v>
      </c>
      <c r="AK222" s="513">
        <v>0</v>
      </c>
      <c r="AL222" s="513">
        <v>0</v>
      </c>
      <c r="AM222" s="513">
        <v>0</v>
      </c>
      <c r="AN222" s="513"/>
      <c r="AO222" s="513"/>
      <c r="AP222" s="513">
        <v>0</v>
      </c>
      <c r="AQ222" s="513">
        <v>0</v>
      </c>
      <c r="AR222" s="284"/>
    </row>
    <row r="223" spans="1:44" ht="47.25" x14ac:dyDescent="0.25">
      <c r="A223" s="274">
        <v>0</v>
      </c>
      <c r="B223" s="275" t="s">
        <v>786</v>
      </c>
      <c r="C223" s="274" t="s">
        <v>390</v>
      </c>
      <c r="D223" s="513">
        <v>0</v>
      </c>
      <c r="E223" s="513">
        <v>0</v>
      </c>
      <c r="F223" s="513">
        <v>0</v>
      </c>
      <c r="G223" s="513">
        <v>0</v>
      </c>
      <c r="H223" s="513">
        <v>0</v>
      </c>
      <c r="I223" s="513">
        <v>0</v>
      </c>
      <c r="J223" s="513">
        <v>0</v>
      </c>
      <c r="K223" s="513">
        <v>0</v>
      </c>
      <c r="L223" s="513">
        <v>0</v>
      </c>
      <c r="M223" s="513">
        <v>0</v>
      </c>
      <c r="N223" s="513">
        <v>0</v>
      </c>
      <c r="O223" s="513">
        <v>0</v>
      </c>
      <c r="P223" s="513">
        <v>0</v>
      </c>
      <c r="Q223" s="513">
        <v>0.2</v>
      </c>
      <c r="R223" s="513">
        <v>0</v>
      </c>
      <c r="S223" s="513">
        <v>0</v>
      </c>
      <c r="T223" s="513">
        <v>0</v>
      </c>
      <c r="U223" s="513">
        <v>0</v>
      </c>
      <c r="V223" s="513">
        <v>0</v>
      </c>
      <c r="W223" s="513">
        <v>0.2</v>
      </c>
      <c r="X223" s="513">
        <v>0</v>
      </c>
      <c r="Y223" s="513">
        <v>0</v>
      </c>
      <c r="Z223" s="513">
        <v>0</v>
      </c>
      <c r="AA223" s="513">
        <v>0</v>
      </c>
      <c r="AB223" s="513">
        <v>0</v>
      </c>
      <c r="AC223" s="513">
        <v>0</v>
      </c>
      <c r="AD223" s="513">
        <v>0</v>
      </c>
      <c r="AE223" s="513">
        <v>0</v>
      </c>
      <c r="AF223" s="513">
        <v>0</v>
      </c>
      <c r="AG223" s="513">
        <v>0</v>
      </c>
      <c r="AH223" s="513">
        <v>0</v>
      </c>
      <c r="AI223" s="513">
        <v>0</v>
      </c>
      <c r="AJ223" s="513">
        <v>0</v>
      </c>
      <c r="AK223" s="513">
        <v>0</v>
      </c>
      <c r="AL223" s="513">
        <v>0</v>
      </c>
      <c r="AM223" s="513">
        <v>0</v>
      </c>
      <c r="AN223" s="513"/>
      <c r="AO223" s="513"/>
      <c r="AP223" s="513">
        <v>0</v>
      </c>
      <c r="AQ223" s="513">
        <v>0</v>
      </c>
      <c r="AR223" s="284"/>
    </row>
    <row r="224" spans="1:44" ht="47.25" x14ac:dyDescent="0.25">
      <c r="A224" s="274">
        <v>0</v>
      </c>
      <c r="B224" s="275" t="s">
        <v>860</v>
      </c>
      <c r="C224" s="274" t="s">
        <v>390</v>
      </c>
      <c r="D224" s="513">
        <v>0</v>
      </c>
      <c r="E224" s="513">
        <v>0</v>
      </c>
      <c r="F224" s="513">
        <v>0</v>
      </c>
      <c r="G224" s="513">
        <v>0</v>
      </c>
      <c r="H224" s="513">
        <v>0</v>
      </c>
      <c r="I224" s="513">
        <v>0</v>
      </c>
      <c r="J224" s="513">
        <v>0</v>
      </c>
      <c r="K224" s="513">
        <v>0</v>
      </c>
      <c r="L224" s="513">
        <v>0</v>
      </c>
      <c r="M224" s="513">
        <v>0</v>
      </c>
      <c r="N224" s="513">
        <v>0</v>
      </c>
      <c r="O224" s="513">
        <v>0</v>
      </c>
      <c r="P224" s="513">
        <v>0</v>
      </c>
      <c r="Q224" s="513">
        <v>0</v>
      </c>
      <c r="R224" s="513">
        <v>0</v>
      </c>
      <c r="S224" s="513">
        <v>5.4550000000000001</v>
      </c>
      <c r="T224" s="513">
        <v>0</v>
      </c>
      <c r="U224" s="513">
        <v>0</v>
      </c>
      <c r="V224" s="513">
        <v>0</v>
      </c>
      <c r="W224" s="513">
        <v>5.4550000000000001</v>
      </c>
      <c r="X224" s="513">
        <v>0</v>
      </c>
      <c r="Y224" s="513">
        <v>0</v>
      </c>
      <c r="Z224" s="513">
        <v>0</v>
      </c>
      <c r="AA224" s="513">
        <v>0</v>
      </c>
      <c r="AB224" s="513">
        <v>0</v>
      </c>
      <c r="AC224" s="513">
        <v>0</v>
      </c>
      <c r="AD224" s="513">
        <v>0</v>
      </c>
      <c r="AE224" s="513">
        <v>0</v>
      </c>
      <c r="AF224" s="513">
        <v>0</v>
      </c>
      <c r="AG224" s="513">
        <v>0</v>
      </c>
      <c r="AH224" s="513">
        <v>0</v>
      </c>
      <c r="AI224" s="513">
        <v>0</v>
      </c>
      <c r="AJ224" s="513">
        <v>0</v>
      </c>
      <c r="AK224" s="513">
        <v>0</v>
      </c>
      <c r="AL224" s="513">
        <v>0</v>
      </c>
      <c r="AM224" s="513">
        <v>0</v>
      </c>
      <c r="AN224" s="513"/>
      <c r="AO224" s="513"/>
      <c r="AP224" s="513">
        <v>0</v>
      </c>
      <c r="AQ224" s="513">
        <v>0</v>
      </c>
      <c r="AR224" s="284"/>
    </row>
    <row r="225" spans="1:44" ht="31.5" x14ac:dyDescent="0.25">
      <c r="A225" s="274">
        <v>0</v>
      </c>
      <c r="B225" s="275" t="s">
        <v>966</v>
      </c>
      <c r="C225" s="274" t="s">
        <v>390</v>
      </c>
      <c r="D225" s="513">
        <v>0</v>
      </c>
      <c r="E225" s="513">
        <v>0</v>
      </c>
      <c r="F225" s="513">
        <v>0</v>
      </c>
      <c r="G225" s="513">
        <v>0</v>
      </c>
      <c r="H225" s="513">
        <v>0</v>
      </c>
      <c r="I225" s="513">
        <v>0</v>
      </c>
      <c r="J225" s="513">
        <v>0</v>
      </c>
      <c r="K225" s="513">
        <v>0</v>
      </c>
      <c r="L225" s="513">
        <v>0</v>
      </c>
      <c r="M225" s="513">
        <v>0</v>
      </c>
      <c r="N225" s="513">
        <v>0</v>
      </c>
      <c r="O225" s="513">
        <v>0</v>
      </c>
      <c r="P225" s="513">
        <v>0</v>
      </c>
      <c r="Q225" s="513">
        <v>0</v>
      </c>
      <c r="R225" s="513">
        <v>0</v>
      </c>
      <c r="S225" s="513">
        <v>0</v>
      </c>
      <c r="T225" s="513">
        <v>2.5000000000000001E-2</v>
      </c>
      <c r="U225" s="513">
        <v>4.01</v>
      </c>
      <c r="V225" s="513">
        <v>2.5000000000000001E-2</v>
      </c>
      <c r="W225" s="513">
        <v>4.01</v>
      </c>
      <c r="X225" s="513">
        <v>0</v>
      </c>
      <c r="Y225" s="513">
        <v>0</v>
      </c>
      <c r="Z225" s="513">
        <v>0</v>
      </c>
      <c r="AA225" s="513">
        <v>0</v>
      </c>
      <c r="AB225" s="513">
        <v>0</v>
      </c>
      <c r="AC225" s="513">
        <v>0</v>
      </c>
      <c r="AD225" s="513">
        <v>0</v>
      </c>
      <c r="AE225" s="513">
        <v>0</v>
      </c>
      <c r="AF225" s="513">
        <v>0</v>
      </c>
      <c r="AG225" s="513">
        <v>0</v>
      </c>
      <c r="AH225" s="513">
        <v>0</v>
      </c>
      <c r="AI225" s="513">
        <v>0</v>
      </c>
      <c r="AJ225" s="513">
        <v>0</v>
      </c>
      <c r="AK225" s="513">
        <v>0</v>
      </c>
      <c r="AL225" s="513">
        <v>0</v>
      </c>
      <c r="AM225" s="513">
        <v>0</v>
      </c>
      <c r="AN225" s="513"/>
      <c r="AO225" s="513"/>
      <c r="AP225" s="513">
        <v>0</v>
      </c>
      <c r="AQ225" s="513">
        <v>0</v>
      </c>
      <c r="AR225" s="284"/>
    </row>
    <row r="226" spans="1:44" x14ac:dyDescent="0.25">
      <c r="A226" s="274">
        <v>0</v>
      </c>
      <c r="B226" s="275" t="s">
        <v>789</v>
      </c>
      <c r="C226" s="274" t="s">
        <v>389</v>
      </c>
      <c r="D226" s="513">
        <v>0</v>
      </c>
      <c r="E226" s="513">
        <v>0</v>
      </c>
      <c r="F226" s="513">
        <v>0</v>
      </c>
      <c r="G226" s="513">
        <v>0</v>
      </c>
      <c r="H226" s="513">
        <v>0</v>
      </c>
      <c r="I226" s="513">
        <v>0</v>
      </c>
      <c r="J226" s="513">
        <v>0</v>
      </c>
      <c r="K226" s="513">
        <v>0</v>
      </c>
      <c r="L226" s="513">
        <v>0</v>
      </c>
      <c r="M226" s="513">
        <v>0</v>
      </c>
      <c r="N226" s="513">
        <v>0</v>
      </c>
      <c r="O226" s="513">
        <v>0</v>
      </c>
      <c r="P226" s="513">
        <v>0.1</v>
      </c>
      <c r="Q226" s="513">
        <v>0.11700000000000001</v>
      </c>
      <c r="R226" s="513">
        <v>0</v>
      </c>
      <c r="S226" s="513">
        <v>0</v>
      </c>
      <c r="T226" s="513">
        <v>0</v>
      </c>
      <c r="U226" s="513">
        <v>0</v>
      </c>
      <c r="V226" s="513">
        <v>0.1</v>
      </c>
      <c r="W226" s="513">
        <v>0.11700000000000001</v>
      </c>
      <c r="X226" s="513">
        <v>0</v>
      </c>
      <c r="Y226" s="513">
        <v>0</v>
      </c>
      <c r="Z226" s="513">
        <v>0</v>
      </c>
      <c r="AA226" s="513">
        <v>0</v>
      </c>
      <c r="AB226" s="513">
        <v>0</v>
      </c>
      <c r="AC226" s="513">
        <v>0</v>
      </c>
      <c r="AD226" s="513">
        <v>0</v>
      </c>
      <c r="AE226" s="513">
        <v>0</v>
      </c>
      <c r="AF226" s="513">
        <v>0</v>
      </c>
      <c r="AG226" s="513">
        <v>0</v>
      </c>
      <c r="AH226" s="513">
        <v>0</v>
      </c>
      <c r="AI226" s="513">
        <v>0</v>
      </c>
      <c r="AJ226" s="513">
        <v>0</v>
      </c>
      <c r="AK226" s="513">
        <v>0</v>
      </c>
      <c r="AL226" s="513">
        <v>0</v>
      </c>
      <c r="AM226" s="513">
        <v>0</v>
      </c>
      <c r="AN226" s="513"/>
      <c r="AO226" s="513"/>
      <c r="AP226" s="513">
        <v>0</v>
      </c>
      <c r="AQ226" s="513">
        <v>0</v>
      </c>
      <c r="AR226" s="284"/>
    </row>
    <row r="227" spans="1:44" x14ac:dyDescent="0.25">
      <c r="A227" s="274">
        <v>3</v>
      </c>
      <c r="B227" s="275" t="s">
        <v>395</v>
      </c>
      <c r="C227" s="274">
        <v>0</v>
      </c>
      <c r="D227" s="513">
        <v>0</v>
      </c>
      <c r="E227" s="513">
        <v>0</v>
      </c>
      <c r="F227" s="513">
        <v>0</v>
      </c>
      <c r="G227" s="513">
        <v>0</v>
      </c>
      <c r="H227" s="513">
        <v>0</v>
      </c>
      <c r="I227" s="513">
        <v>0</v>
      </c>
      <c r="J227" s="513">
        <v>0</v>
      </c>
      <c r="K227" s="513">
        <v>0</v>
      </c>
      <c r="L227" s="513">
        <v>0</v>
      </c>
      <c r="M227" s="513">
        <v>0</v>
      </c>
      <c r="N227" s="513">
        <v>0.16</v>
      </c>
      <c r="O227" s="513">
        <v>0.22000000000000003</v>
      </c>
      <c r="P227" s="513">
        <v>0</v>
      </c>
      <c r="Q227" s="513">
        <v>0</v>
      </c>
      <c r="R227" s="513">
        <v>0</v>
      </c>
      <c r="S227" s="513">
        <v>0.54600000000000004</v>
      </c>
      <c r="T227" s="513">
        <v>0</v>
      </c>
      <c r="U227" s="513">
        <v>0</v>
      </c>
      <c r="V227" s="513">
        <v>0.16</v>
      </c>
      <c r="W227" s="513">
        <v>0.76600000000000001</v>
      </c>
      <c r="X227" s="513">
        <v>0</v>
      </c>
      <c r="Y227" s="513">
        <v>0</v>
      </c>
      <c r="Z227" s="513">
        <v>0</v>
      </c>
      <c r="AA227" s="513">
        <v>0</v>
      </c>
      <c r="AB227" s="513">
        <v>0</v>
      </c>
      <c r="AC227" s="513">
        <v>0</v>
      </c>
      <c r="AD227" s="513">
        <v>0</v>
      </c>
      <c r="AE227" s="513">
        <v>0</v>
      </c>
      <c r="AF227" s="513">
        <v>0</v>
      </c>
      <c r="AG227" s="513">
        <v>0</v>
      </c>
      <c r="AH227" s="513">
        <v>0</v>
      </c>
      <c r="AI227" s="513">
        <v>0</v>
      </c>
      <c r="AJ227" s="513">
        <v>0</v>
      </c>
      <c r="AK227" s="513">
        <v>0</v>
      </c>
      <c r="AL227" s="513">
        <v>0</v>
      </c>
      <c r="AM227" s="513">
        <v>0</v>
      </c>
      <c r="AN227" s="513"/>
      <c r="AO227" s="513"/>
      <c r="AP227" s="513">
        <v>0</v>
      </c>
      <c r="AQ227" s="513">
        <v>0</v>
      </c>
      <c r="AR227" s="284"/>
    </row>
    <row r="228" spans="1:44" ht="63" x14ac:dyDescent="0.25">
      <c r="A228" s="274">
        <v>0</v>
      </c>
      <c r="B228" s="275" t="s">
        <v>642</v>
      </c>
      <c r="C228" s="274" t="s">
        <v>388</v>
      </c>
      <c r="D228" s="513">
        <v>0</v>
      </c>
      <c r="E228" s="513">
        <v>0</v>
      </c>
      <c r="F228" s="513">
        <v>0</v>
      </c>
      <c r="G228" s="513">
        <v>0</v>
      </c>
      <c r="H228" s="513">
        <v>0</v>
      </c>
      <c r="I228" s="513">
        <v>0</v>
      </c>
      <c r="J228" s="513">
        <v>0</v>
      </c>
      <c r="K228" s="513">
        <v>0</v>
      </c>
      <c r="L228" s="513">
        <v>0</v>
      </c>
      <c r="M228" s="513">
        <v>0</v>
      </c>
      <c r="N228" s="513">
        <v>0.16</v>
      </c>
      <c r="O228" s="513">
        <v>0.05</v>
      </c>
      <c r="P228" s="513">
        <v>0</v>
      </c>
      <c r="Q228" s="513">
        <v>0</v>
      </c>
      <c r="R228" s="513">
        <v>0</v>
      </c>
      <c r="S228" s="513">
        <v>0</v>
      </c>
      <c r="T228" s="513">
        <v>0</v>
      </c>
      <c r="U228" s="513">
        <v>0</v>
      </c>
      <c r="V228" s="513">
        <v>0.16</v>
      </c>
      <c r="W228" s="513">
        <v>0.05</v>
      </c>
      <c r="X228" s="513">
        <v>0</v>
      </c>
      <c r="Y228" s="513">
        <v>0</v>
      </c>
      <c r="Z228" s="513">
        <v>0</v>
      </c>
      <c r="AA228" s="513">
        <v>0</v>
      </c>
      <c r="AB228" s="513">
        <v>0</v>
      </c>
      <c r="AC228" s="513">
        <v>0</v>
      </c>
      <c r="AD228" s="513">
        <v>0</v>
      </c>
      <c r="AE228" s="513">
        <v>0</v>
      </c>
      <c r="AF228" s="513">
        <v>0</v>
      </c>
      <c r="AG228" s="513">
        <v>0</v>
      </c>
      <c r="AH228" s="513">
        <v>0</v>
      </c>
      <c r="AI228" s="513">
        <v>0</v>
      </c>
      <c r="AJ228" s="513">
        <v>0</v>
      </c>
      <c r="AK228" s="513">
        <v>0</v>
      </c>
      <c r="AL228" s="513">
        <v>0</v>
      </c>
      <c r="AM228" s="513">
        <v>0</v>
      </c>
      <c r="AN228" s="513"/>
      <c r="AO228" s="513"/>
      <c r="AP228" s="513">
        <v>0</v>
      </c>
      <c r="AQ228" s="513">
        <v>0</v>
      </c>
      <c r="AR228" s="284"/>
    </row>
    <row r="229" spans="1:44" ht="47.25" x14ac:dyDescent="0.25">
      <c r="A229" s="274">
        <v>0</v>
      </c>
      <c r="B229" s="275" t="s">
        <v>792</v>
      </c>
      <c r="C229" s="274" t="s">
        <v>388</v>
      </c>
      <c r="D229" s="513">
        <v>0</v>
      </c>
      <c r="E229" s="513">
        <v>0</v>
      </c>
      <c r="F229" s="513">
        <v>0</v>
      </c>
      <c r="G229" s="513">
        <v>0</v>
      </c>
      <c r="H229" s="513">
        <v>0</v>
      </c>
      <c r="I229" s="513">
        <v>0</v>
      </c>
      <c r="J229" s="513">
        <v>0</v>
      </c>
      <c r="K229" s="513">
        <v>0</v>
      </c>
      <c r="L229" s="513">
        <v>0</v>
      </c>
      <c r="M229" s="513">
        <v>0</v>
      </c>
      <c r="N229" s="513">
        <v>0</v>
      </c>
      <c r="O229" s="513">
        <v>0</v>
      </c>
      <c r="P229" s="513">
        <v>0</v>
      </c>
      <c r="Q229" s="513">
        <v>0</v>
      </c>
      <c r="R229" s="513">
        <v>0</v>
      </c>
      <c r="S229" s="513">
        <v>0.36599999999999999</v>
      </c>
      <c r="T229" s="513">
        <v>0</v>
      </c>
      <c r="U229" s="513">
        <v>0</v>
      </c>
      <c r="V229" s="513">
        <v>0</v>
      </c>
      <c r="W229" s="513">
        <v>0.36599999999999999</v>
      </c>
      <c r="X229" s="513">
        <v>0</v>
      </c>
      <c r="Y229" s="513">
        <v>0</v>
      </c>
      <c r="Z229" s="513">
        <v>0</v>
      </c>
      <c r="AA229" s="513">
        <v>0</v>
      </c>
      <c r="AB229" s="513">
        <v>0</v>
      </c>
      <c r="AC229" s="513">
        <v>0</v>
      </c>
      <c r="AD229" s="513">
        <v>0</v>
      </c>
      <c r="AE229" s="513">
        <v>0</v>
      </c>
      <c r="AF229" s="513">
        <v>0</v>
      </c>
      <c r="AG229" s="513">
        <v>0</v>
      </c>
      <c r="AH229" s="513">
        <v>0</v>
      </c>
      <c r="AI229" s="513">
        <v>0</v>
      </c>
      <c r="AJ229" s="513">
        <v>0</v>
      </c>
      <c r="AK229" s="513">
        <v>0</v>
      </c>
      <c r="AL229" s="513">
        <v>0</v>
      </c>
      <c r="AM229" s="513">
        <v>0</v>
      </c>
      <c r="AN229" s="513"/>
      <c r="AO229" s="513"/>
      <c r="AP229" s="513">
        <v>0</v>
      </c>
      <c r="AQ229" s="513">
        <v>0</v>
      </c>
      <c r="AR229" s="284"/>
    </row>
    <row r="230" spans="1:44" ht="47.25" x14ac:dyDescent="0.25">
      <c r="A230" s="274">
        <v>0</v>
      </c>
      <c r="B230" s="275" t="s">
        <v>866</v>
      </c>
      <c r="C230" s="274" t="s">
        <v>388</v>
      </c>
      <c r="D230" s="513">
        <v>0</v>
      </c>
      <c r="E230" s="513">
        <v>0</v>
      </c>
      <c r="F230" s="513">
        <v>0</v>
      </c>
      <c r="G230" s="513">
        <v>0</v>
      </c>
      <c r="H230" s="513">
        <v>0</v>
      </c>
      <c r="I230" s="513">
        <v>0</v>
      </c>
      <c r="J230" s="513">
        <v>0</v>
      </c>
      <c r="K230" s="513">
        <v>0</v>
      </c>
      <c r="L230" s="513">
        <v>0</v>
      </c>
      <c r="M230" s="513">
        <v>0</v>
      </c>
      <c r="N230" s="513">
        <v>0</v>
      </c>
      <c r="O230" s="513">
        <v>0</v>
      </c>
      <c r="P230" s="513">
        <v>0</v>
      </c>
      <c r="Q230" s="513">
        <v>0</v>
      </c>
      <c r="R230" s="513">
        <v>0</v>
      </c>
      <c r="S230" s="513">
        <v>0.18</v>
      </c>
      <c r="T230" s="513">
        <v>0</v>
      </c>
      <c r="U230" s="513">
        <v>0</v>
      </c>
      <c r="V230" s="513">
        <v>0</v>
      </c>
      <c r="W230" s="513">
        <v>0.18</v>
      </c>
      <c r="X230" s="513">
        <v>0</v>
      </c>
      <c r="Y230" s="513">
        <v>0</v>
      </c>
      <c r="Z230" s="513">
        <v>0</v>
      </c>
      <c r="AA230" s="513">
        <v>0</v>
      </c>
      <c r="AB230" s="513">
        <v>0</v>
      </c>
      <c r="AC230" s="513">
        <v>0</v>
      </c>
      <c r="AD230" s="513">
        <v>0</v>
      </c>
      <c r="AE230" s="513">
        <v>0</v>
      </c>
      <c r="AF230" s="513">
        <v>0</v>
      </c>
      <c r="AG230" s="513">
        <v>0</v>
      </c>
      <c r="AH230" s="513">
        <v>0</v>
      </c>
      <c r="AI230" s="513">
        <v>0</v>
      </c>
      <c r="AJ230" s="513">
        <v>0</v>
      </c>
      <c r="AK230" s="513">
        <v>0</v>
      </c>
      <c r="AL230" s="513">
        <v>0</v>
      </c>
      <c r="AM230" s="513">
        <v>0</v>
      </c>
      <c r="AN230" s="513"/>
      <c r="AO230" s="513"/>
      <c r="AP230" s="513">
        <v>0</v>
      </c>
      <c r="AQ230" s="513">
        <v>0</v>
      </c>
      <c r="AR230" s="284"/>
    </row>
    <row r="231" spans="1:44" ht="31.5" x14ac:dyDescent="0.25">
      <c r="A231" s="274">
        <v>0</v>
      </c>
      <c r="B231" s="275" t="s">
        <v>640</v>
      </c>
      <c r="C231" s="274" t="s">
        <v>390</v>
      </c>
      <c r="D231" s="513">
        <v>0</v>
      </c>
      <c r="E231" s="513">
        <v>0</v>
      </c>
      <c r="F231" s="513">
        <v>0</v>
      </c>
      <c r="G231" s="513">
        <v>0</v>
      </c>
      <c r="H231" s="513">
        <v>0</v>
      </c>
      <c r="I231" s="513">
        <v>0</v>
      </c>
      <c r="J231" s="513">
        <v>0</v>
      </c>
      <c r="K231" s="513">
        <v>0</v>
      </c>
      <c r="L231" s="513">
        <v>0</v>
      </c>
      <c r="M231" s="513">
        <v>0</v>
      </c>
      <c r="N231" s="513">
        <v>0</v>
      </c>
      <c r="O231" s="513">
        <v>0.17</v>
      </c>
      <c r="P231" s="513">
        <v>0</v>
      </c>
      <c r="Q231" s="513">
        <v>0</v>
      </c>
      <c r="R231" s="513">
        <v>0</v>
      </c>
      <c r="S231" s="513">
        <v>0</v>
      </c>
      <c r="T231" s="513">
        <v>0</v>
      </c>
      <c r="U231" s="513">
        <v>0</v>
      </c>
      <c r="V231" s="513">
        <v>0</v>
      </c>
      <c r="W231" s="513">
        <v>0.17</v>
      </c>
      <c r="X231" s="513">
        <v>0</v>
      </c>
      <c r="Y231" s="513">
        <v>0</v>
      </c>
      <c r="Z231" s="513">
        <v>0</v>
      </c>
      <c r="AA231" s="513">
        <v>0</v>
      </c>
      <c r="AB231" s="513">
        <v>0</v>
      </c>
      <c r="AC231" s="513">
        <v>0</v>
      </c>
      <c r="AD231" s="513">
        <v>0</v>
      </c>
      <c r="AE231" s="513">
        <v>0</v>
      </c>
      <c r="AF231" s="513">
        <v>0</v>
      </c>
      <c r="AG231" s="513">
        <v>0</v>
      </c>
      <c r="AH231" s="513">
        <v>0</v>
      </c>
      <c r="AI231" s="513">
        <v>0</v>
      </c>
      <c r="AJ231" s="513">
        <v>0</v>
      </c>
      <c r="AK231" s="513">
        <v>0</v>
      </c>
      <c r="AL231" s="513">
        <v>0</v>
      </c>
      <c r="AM231" s="513">
        <v>0</v>
      </c>
      <c r="AN231" s="513"/>
      <c r="AO231" s="513"/>
      <c r="AP231" s="513">
        <v>0</v>
      </c>
      <c r="AQ231" s="513">
        <v>0</v>
      </c>
      <c r="AR231" s="284"/>
    </row>
    <row r="232" spans="1:44" x14ac:dyDescent="0.25">
      <c r="A232" s="274">
        <v>4</v>
      </c>
      <c r="B232" s="275" t="s">
        <v>120</v>
      </c>
      <c r="C232" s="274">
        <v>0</v>
      </c>
      <c r="D232" s="513">
        <v>0</v>
      </c>
      <c r="E232" s="513">
        <v>0</v>
      </c>
      <c r="F232" s="513">
        <v>0</v>
      </c>
      <c r="G232" s="513">
        <v>0</v>
      </c>
      <c r="H232" s="513">
        <v>0</v>
      </c>
      <c r="I232" s="513">
        <v>0</v>
      </c>
      <c r="J232" s="513">
        <v>0</v>
      </c>
      <c r="K232" s="513">
        <v>0</v>
      </c>
      <c r="L232" s="513">
        <v>0</v>
      </c>
      <c r="M232" s="513">
        <v>0</v>
      </c>
      <c r="N232" s="513">
        <v>0</v>
      </c>
      <c r="O232" s="513">
        <v>0</v>
      </c>
      <c r="P232" s="513">
        <v>0</v>
      </c>
      <c r="Q232" s="513">
        <v>0</v>
      </c>
      <c r="R232" s="513">
        <v>0</v>
      </c>
      <c r="S232" s="513">
        <v>0</v>
      </c>
      <c r="T232" s="513">
        <v>0</v>
      </c>
      <c r="U232" s="513">
        <v>0</v>
      </c>
      <c r="V232" s="513">
        <v>0</v>
      </c>
      <c r="W232" s="513">
        <v>0</v>
      </c>
      <c r="X232" s="513">
        <v>0</v>
      </c>
      <c r="Y232" s="513">
        <v>0</v>
      </c>
      <c r="Z232" s="513">
        <v>0</v>
      </c>
      <c r="AA232" s="513">
        <v>0</v>
      </c>
      <c r="AB232" s="513">
        <v>0</v>
      </c>
      <c r="AC232" s="513">
        <v>0</v>
      </c>
      <c r="AD232" s="513">
        <v>0</v>
      </c>
      <c r="AE232" s="513">
        <v>0</v>
      </c>
      <c r="AF232" s="513">
        <v>0</v>
      </c>
      <c r="AG232" s="513">
        <v>0</v>
      </c>
      <c r="AH232" s="513">
        <v>0</v>
      </c>
      <c r="AI232" s="513">
        <v>0</v>
      </c>
      <c r="AJ232" s="513">
        <v>0</v>
      </c>
      <c r="AK232" s="513">
        <v>0</v>
      </c>
      <c r="AL232" s="513">
        <v>0</v>
      </c>
      <c r="AM232" s="513">
        <v>0</v>
      </c>
      <c r="AN232" s="513"/>
      <c r="AO232" s="513"/>
      <c r="AP232" s="513">
        <v>0</v>
      </c>
      <c r="AQ232" s="513">
        <v>0</v>
      </c>
      <c r="AR232" s="284"/>
    </row>
    <row r="233" spans="1:44" x14ac:dyDescent="0.25">
      <c r="A233" s="274">
        <v>5</v>
      </c>
      <c r="B233" s="275" t="s">
        <v>466</v>
      </c>
      <c r="C233" s="274">
        <v>0</v>
      </c>
      <c r="D233" s="513">
        <v>0</v>
      </c>
      <c r="E233" s="513">
        <v>0</v>
      </c>
      <c r="F233" s="513">
        <v>0</v>
      </c>
      <c r="G233" s="513">
        <v>0</v>
      </c>
      <c r="H233" s="513">
        <v>0</v>
      </c>
      <c r="I233" s="513">
        <v>0</v>
      </c>
      <c r="J233" s="513">
        <v>0</v>
      </c>
      <c r="K233" s="513">
        <v>0</v>
      </c>
      <c r="L233" s="513">
        <v>0</v>
      </c>
      <c r="M233" s="513">
        <v>0</v>
      </c>
      <c r="N233" s="513">
        <v>0</v>
      </c>
      <c r="O233" s="513">
        <v>0</v>
      </c>
      <c r="P233" s="513">
        <v>0</v>
      </c>
      <c r="Q233" s="513">
        <v>0</v>
      </c>
      <c r="R233" s="513">
        <v>0</v>
      </c>
      <c r="S233" s="513">
        <v>0</v>
      </c>
      <c r="T233" s="513">
        <v>0</v>
      </c>
      <c r="U233" s="513">
        <v>0</v>
      </c>
      <c r="V233" s="513">
        <v>0</v>
      </c>
      <c r="W233" s="513">
        <v>0</v>
      </c>
      <c r="X233" s="513">
        <v>0</v>
      </c>
      <c r="Y233" s="513">
        <v>0</v>
      </c>
      <c r="Z233" s="513">
        <v>0</v>
      </c>
      <c r="AA233" s="513">
        <v>0</v>
      </c>
      <c r="AB233" s="513">
        <v>0</v>
      </c>
      <c r="AC233" s="513">
        <v>0</v>
      </c>
      <c r="AD233" s="513">
        <v>0</v>
      </c>
      <c r="AE233" s="513">
        <v>0</v>
      </c>
      <c r="AF233" s="513">
        <v>0</v>
      </c>
      <c r="AG233" s="513">
        <v>0</v>
      </c>
      <c r="AH233" s="513">
        <v>0</v>
      </c>
      <c r="AI233" s="513">
        <v>0</v>
      </c>
      <c r="AJ233" s="513">
        <v>0</v>
      </c>
      <c r="AK233" s="513">
        <v>0</v>
      </c>
      <c r="AL233" s="513">
        <v>0</v>
      </c>
      <c r="AM233" s="513">
        <v>0</v>
      </c>
      <c r="AN233" s="513"/>
      <c r="AO233" s="513"/>
      <c r="AP233" s="513">
        <v>0</v>
      </c>
      <c r="AQ233" s="513">
        <v>0</v>
      </c>
      <c r="AR233" s="284"/>
    </row>
    <row r="234" spans="1:44" x14ac:dyDescent="0.25">
      <c r="A234" s="274">
        <v>6</v>
      </c>
      <c r="B234" s="275" t="s">
        <v>467</v>
      </c>
      <c r="C234" s="274">
        <v>0</v>
      </c>
      <c r="D234" s="513">
        <v>0</v>
      </c>
      <c r="E234" s="513">
        <v>0</v>
      </c>
      <c r="F234" s="513">
        <v>0</v>
      </c>
      <c r="G234" s="513">
        <v>0</v>
      </c>
      <c r="H234" s="513">
        <v>0</v>
      </c>
      <c r="I234" s="513">
        <v>0</v>
      </c>
      <c r="J234" s="513">
        <v>0</v>
      </c>
      <c r="K234" s="513">
        <v>0</v>
      </c>
      <c r="L234" s="513">
        <v>0</v>
      </c>
      <c r="M234" s="513">
        <v>0</v>
      </c>
      <c r="N234" s="513">
        <v>0</v>
      </c>
      <c r="O234" s="513">
        <v>0</v>
      </c>
      <c r="P234" s="513">
        <v>0</v>
      </c>
      <c r="Q234" s="513">
        <v>0</v>
      </c>
      <c r="R234" s="513">
        <v>0</v>
      </c>
      <c r="S234" s="513">
        <v>0</v>
      </c>
      <c r="T234" s="513">
        <v>0</v>
      </c>
      <c r="U234" s="513">
        <v>0</v>
      </c>
      <c r="V234" s="513">
        <v>0</v>
      </c>
      <c r="W234" s="513">
        <v>0</v>
      </c>
      <c r="X234" s="513">
        <v>0</v>
      </c>
      <c r="Y234" s="513">
        <v>0</v>
      </c>
      <c r="Z234" s="513">
        <v>0</v>
      </c>
      <c r="AA234" s="513">
        <v>0</v>
      </c>
      <c r="AB234" s="513">
        <v>0</v>
      </c>
      <c r="AC234" s="513">
        <v>0</v>
      </c>
      <c r="AD234" s="513">
        <v>0</v>
      </c>
      <c r="AE234" s="513">
        <v>0</v>
      </c>
      <c r="AF234" s="513">
        <v>0</v>
      </c>
      <c r="AG234" s="513">
        <v>0</v>
      </c>
      <c r="AH234" s="513">
        <v>0</v>
      </c>
      <c r="AI234" s="513">
        <v>0</v>
      </c>
      <c r="AJ234" s="513">
        <v>0</v>
      </c>
      <c r="AK234" s="513">
        <v>0</v>
      </c>
      <c r="AL234" s="513">
        <v>0</v>
      </c>
      <c r="AM234" s="513">
        <v>0</v>
      </c>
      <c r="AN234" s="513"/>
      <c r="AO234" s="513"/>
      <c r="AP234" s="513">
        <v>0</v>
      </c>
      <c r="AQ234" s="513">
        <v>0</v>
      </c>
      <c r="AR234" s="284"/>
    </row>
    <row r="235" spans="1:44" x14ac:dyDescent="0.25">
      <c r="A235" s="274">
        <v>7</v>
      </c>
      <c r="B235" s="275" t="s">
        <v>468</v>
      </c>
      <c r="C235" s="274">
        <v>0</v>
      </c>
      <c r="D235" s="513">
        <v>0</v>
      </c>
      <c r="E235" s="513">
        <v>0</v>
      </c>
      <c r="F235" s="513">
        <v>0</v>
      </c>
      <c r="G235" s="513">
        <v>0</v>
      </c>
      <c r="H235" s="513">
        <v>0</v>
      </c>
      <c r="I235" s="513">
        <v>0</v>
      </c>
      <c r="J235" s="513">
        <v>0</v>
      </c>
      <c r="K235" s="513">
        <v>0</v>
      </c>
      <c r="L235" s="513">
        <v>0</v>
      </c>
      <c r="M235" s="513">
        <v>0</v>
      </c>
      <c r="N235" s="513">
        <v>0</v>
      </c>
      <c r="O235" s="513">
        <v>0</v>
      </c>
      <c r="P235" s="513">
        <v>0</v>
      </c>
      <c r="Q235" s="513">
        <v>0</v>
      </c>
      <c r="R235" s="513">
        <v>0</v>
      </c>
      <c r="S235" s="513">
        <v>0</v>
      </c>
      <c r="T235" s="513">
        <v>0</v>
      </c>
      <c r="U235" s="513">
        <v>0</v>
      </c>
      <c r="V235" s="513">
        <v>0</v>
      </c>
      <c r="W235" s="513">
        <v>0</v>
      </c>
      <c r="X235" s="513">
        <v>0</v>
      </c>
      <c r="Y235" s="513">
        <v>0</v>
      </c>
      <c r="Z235" s="513">
        <v>0</v>
      </c>
      <c r="AA235" s="513">
        <v>0</v>
      </c>
      <c r="AB235" s="513">
        <v>0</v>
      </c>
      <c r="AC235" s="513">
        <v>0</v>
      </c>
      <c r="AD235" s="513">
        <v>0</v>
      </c>
      <c r="AE235" s="513">
        <v>0</v>
      </c>
      <c r="AF235" s="513">
        <v>0</v>
      </c>
      <c r="AG235" s="513">
        <v>0</v>
      </c>
      <c r="AH235" s="513">
        <v>0</v>
      </c>
      <c r="AI235" s="513">
        <v>0</v>
      </c>
      <c r="AJ235" s="513">
        <v>0</v>
      </c>
      <c r="AK235" s="513">
        <v>0</v>
      </c>
      <c r="AL235" s="513">
        <v>0</v>
      </c>
      <c r="AM235" s="513">
        <v>0</v>
      </c>
      <c r="AN235" s="513"/>
      <c r="AO235" s="513"/>
      <c r="AP235" s="513">
        <v>0</v>
      </c>
      <c r="AQ235" s="513">
        <v>0</v>
      </c>
      <c r="AR235" s="284"/>
    </row>
    <row r="236" spans="1:44" x14ac:dyDescent="0.25">
      <c r="A236" s="274">
        <v>8</v>
      </c>
      <c r="B236" s="275" t="s">
        <v>121</v>
      </c>
      <c r="C236" s="274">
        <v>0</v>
      </c>
      <c r="D236" s="513">
        <v>0</v>
      </c>
      <c r="E236" s="513">
        <v>0</v>
      </c>
      <c r="F236" s="513">
        <v>0</v>
      </c>
      <c r="G236" s="513">
        <v>0</v>
      </c>
      <c r="H236" s="513">
        <v>0</v>
      </c>
      <c r="I236" s="513">
        <v>0</v>
      </c>
      <c r="J236" s="513">
        <v>0</v>
      </c>
      <c r="K236" s="513">
        <v>0</v>
      </c>
      <c r="L236" s="513">
        <v>0</v>
      </c>
      <c r="M236" s="513">
        <v>0</v>
      </c>
      <c r="N236" s="513">
        <v>0</v>
      </c>
      <c r="O236" s="513">
        <v>0</v>
      </c>
      <c r="P236" s="513">
        <v>0</v>
      </c>
      <c r="Q236" s="513">
        <v>0</v>
      </c>
      <c r="R236" s="513">
        <v>0</v>
      </c>
      <c r="S236" s="513">
        <v>0</v>
      </c>
      <c r="T236" s="513">
        <v>0</v>
      </c>
      <c r="U236" s="513">
        <v>0</v>
      </c>
      <c r="V236" s="513">
        <v>0</v>
      </c>
      <c r="W236" s="513">
        <v>0</v>
      </c>
      <c r="X236" s="513">
        <v>0</v>
      </c>
      <c r="Y236" s="513">
        <v>0</v>
      </c>
      <c r="Z236" s="513">
        <v>0</v>
      </c>
      <c r="AA236" s="513">
        <v>0</v>
      </c>
      <c r="AB236" s="513">
        <v>0</v>
      </c>
      <c r="AC236" s="513">
        <v>0</v>
      </c>
      <c r="AD236" s="513">
        <v>0</v>
      </c>
      <c r="AE236" s="513">
        <v>0</v>
      </c>
      <c r="AF236" s="513">
        <v>0</v>
      </c>
      <c r="AG236" s="513">
        <v>0</v>
      </c>
      <c r="AH236" s="513">
        <v>0</v>
      </c>
      <c r="AI236" s="513">
        <v>0</v>
      </c>
      <c r="AJ236" s="513">
        <v>0</v>
      </c>
      <c r="AK236" s="513">
        <v>0</v>
      </c>
      <c r="AL236" s="513">
        <v>0</v>
      </c>
      <c r="AM236" s="513">
        <v>0</v>
      </c>
      <c r="AN236" s="513"/>
      <c r="AO236" s="513"/>
      <c r="AP236" s="513">
        <v>0</v>
      </c>
      <c r="AQ236" s="513">
        <v>0</v>
      </c>
      <c r="AR236" s="284"/>
    </row>
    <row r="237" spans="1:44" x14ac:dyDescent="0.25">
      <c r="A237" s="274">
        <v>9</v>
      </c>
      <c r="B237" s="275" t="s">
        <v>469</v>
      </c>
      <c r="C237" s="274">
        <v>0</v>
      </c>
      <c r="D237" s="513">
        <v>0</v>
      </c>
      <c r="E237" s="513">
        <v>0</v>
      </c>
      <c r="F237" s="513">
        <v>0</v>
      </c>
      <c r="G237" s="513">
        <v>0</v>
      </c>
      <c r="H237" s="513">
        <v>0</v>
      </c>
      <c r="I237" s="513">
        <v>0</v>
      </c>
      <c r="J237" s="513">
        <v>0</v>
      </c>
      <c r="K237" s="513">
        <v>0</v>
      </c>
      <c r="L237" s="513">
        <v>0</v>
      </c>
      <c r="M237" s="513">
        <v>0</v>
      </c>
      <c r="N237" s="513">
        <v>0</v>
      </c>
      <c r="O237" s="513">
        <v>0</v>
      </c>
      <c r="P237" s="513">
        <v>0</v>
      </c>
      <c r="Q237" s="513">
        <v>0</v>
      </c>
      <c r="R237" s="513">
        <v>0</v>
      </c>
      <c r="S237" s="513">
        <v>0</v>
      </c>
      <c r="T237" s="513">
        <v>0</v>
      </c>
      <c r="U237" s="513">
        <v>0</v>
      </c>
      <c r="V237" s="513">
        <v>0</v>
      </c>
      <c r="W237" s="513">
        <v>0</v>
      </c>
      <c r="X237" s="513">
        <v>0</v>
      </c>
      <c r="Y237" s="513">
        <v>0</v>
      </c>
      <c r="Z237" s="513">
        <v>0</v>
      </c>
      <c r="AA237" s="513">
        <v>0</v>
      </c>
      <c r="AB237" s="513">
        <v>0</v>
      </c>
      <c r="AC237" s="513">
        <v>0</v>
      </c>
      <c r="AD237" s="513">
        <v>0</v>
      </c>
      <c r="AE237" s="513">
        <v>0</v>
      </c>
      <c r="AF237" s="513">
        <v>0</v>
      </c>
      <c r="AG237" s="513">
        <v>0</v>
      </c>
      <c r="AH237" s="513">
        <v>0</v>
      </c>
      <c r="AI237" s="513">
        <v>0</v>
      </c>
      <c r="AJ237" s="513">
        <v>0</v>
      </c>
      <c r="AK237" s="513">
        <v>0</v>
      </c>
      <c r="AL237" s="513">
        <v>0</v>
      </c>
      <c r="AM237" s="513">
        <v>0</v>
      </c>
      <c r="AN237" s="513"/>
      <c r="AO237" s="513"/>
      <c r="AP237" s="513">
        <v>0</v>
      </c>
      <c r="AQ237" s="513">
        <v>0</v>
      </c>
      <c r="AR237" s="284"/>
    </row>
    <row r="238" spans="1:44" x14ac:dyDescent="0.25">
      <c r="A238" s="274">
        <v>10</v>
      </c>
      <c r="B238" s="275" t="s">
        <v>470</v>
      </c>
      <c r="C238" s="274">
        <v>0</v>
      </c>
      <c r="D238" s="513">
        <v>0</v>
      </c>
      <c r="E238" s="513">
        <v>0</v>
      </c>
      <c r="F238" s="513">
        <v>0</v>
      </c>
      <c r="G238" s="513">
        <v>0</v>
      </c>
      <c r="H238" s="513">
        <v>0</v>
      </c>
      <c r="I238" s="513">
        <v>0</v>
      </c>
      <c r="J238" s="513">
        <v>0</v>
      </c>
      <c r="K238" s="513">
        <v>0</v>
      </c>
      <c r="L238" s="513">
        <v>0</v>
      </c>
      <c r="M238" s="513">
        <v>0</v>
      </c>
      <c r="N238" s="513">
        <v>0.16</v>
      </c>
      <c r="O238" s="513">
        <v>0.06</v>
      </c>
      <c r="P238" s="513">
        <v>0.32</v>
      </c>
      <c r="Q238" s="513">
        <v>0.73599999999999999</v>
      </c>
      <c r="R238" s="513">
        <v>0</v>
      </c>
      <c r="S238" s="513">
        <v>0</v>
      </c>
      <c r="T238" s="513">
        <v>0</v>
      </c>
      <c r="U238" s="513">
        <v>0</v>
      </c>
      <c r="V238" s="513">
        <v>0.48</v>
      </c>
      <c r="W238" s="513">
        <v>0.79600000000000004</v>
      </c>
      <c r="X238" s="513">
        <v>0</v>
      </c>
      <c r="Y238" s="513">
        <v>0</v>
      </c>
      <c r="Z238" s="513">
        <v>0</v>
      </c>
      <c r="AA238" s="513">
        <v>0</v>
      </c>
      <c r="AB238" s="513">
        <v>0</v>
      </c>
      <c r="AC238" s="513">
        <v>0</v>
      </c>
      <c r="AD238" s="513">
        <v>0</v>
      </c>
      <c r="AE238" s="513">
        <v>0</v>
      </c>
      <c r="AF238" s="513">
        <v>0</v>
      </c>
      <c r="AG238" s="513">
        <v>0</v>
      </c>
      <c r="AH238" s="513">
        <v>0</v>
      </c>
      <c r="AI238" s="513">
        <v>0</v>
      </c>
      <c r="AJ238" s="513">
        <v>0</v>
      </c>
      <c r="AK238" s="513">
        <v>0</v>
      </c>
      <c r="AL238" s="513">
        <v>0</v>
      </c>
      <c r="AM238" s="513">
        <v>0</v>
      </c>
      <c r="AN238" s="513"/>
      <c r="AO238" s="513"/>
      <c r="AP238" s="513">
        <v>0</v>
      </c>
      <c r="AQ238" s="513">
        <v>0</v>
      </c>
      <c r="AR238" s="284"/>
    </row>
    <row r="239" spans="1:44" ht="47.25" x14ac:dyDescent="0.25">
      <c r="A239" s="274">
        <v>0</v>
      </c>
      <c r="B239" s="275" t="s">
        <v>618</v>
      </c>
      <c r="C239" s="274" t="s">
        <v>388</v>
      </c>
      <c r="D239" s="513">
        <v>0</v>
      </c>
      <c r="E239" s="513">
        <v>0</v>
      </c>
      <c r="F239" s="513">
        <v>0</v>
      </c>
      <c r="G239" s="513">
        <v>0</v>
      </c>
      <c r="H239" s="513">
        <v>0</v>
      </c>
      <c r="I239" s="513">
        <v>0</v>
      </c>
      <c r="J239" s="513">
        <v>0</v>
      </c>
      <c r="K239" s="513">
        <v>0</v>
      </c>
      <c r="L239" s="513">
        <v>0</v>
      </c>
      <c r="M239" s="513">
        <v>0</v>
      </c>
      <c r="N239" s="513">
        <v>0.16</v>
      </c>
      <c r="O239" s="513">
        <v>0.06</v>
      </c>
      <c r="P239" s="513">
        <v>0</v>
      </c>
      <c r="Q239" s="513">
        <v>0</v>
      </c>
      <c r="R239" s="513">
        <v>0</v>
      </c>
      <c r="S239" s="513">
        <v>0</v>
      </c>
      <c r="T239" s="513">
        <v>0</v>
      </c>
      <c r="U239" s="513">
        <v>0</v>
      </c>
      <c r="V239" s="513">
        <v>0.16</v>
      </c>
      <c r="W239" s="513">
        <v>0.06</v>
      </c>
      <c r="X239" s="513">
        <v>0</v>
      </c>
      <c r="Y239" s="513">
        <v>0</v>
      </c>
      <c r="Z239" s="513">
        <v>0</v>
      </c>
      <c r="AA239" s="513">
        <v>0</v>
      </c>
      <c r="AB239" s="513">
        <v>0</v>
      </c>
      <c r="AC239" s="513">
        <v>0</v>
      </c>
      <c r="AD239" s="513">
        <v>0</v>
      </c>
      <c r="AE239" s="513">
        <v>0</v>
      </c>
      <c r="AF239" s="513">
        <v>0</v>
      </c>
      <c r="AG239" s="513">
        <v>0</v>
      </c>
      <c r="AH239" s="513">
        <v>0</v>
      </c>
      <c r="AI239" s="513">
        <v>0</v>
      </c>
      <c r="AJ239" s="513">
        <v>0</v>
      </c>
      <c r="AK239" s="513">
        <v>0</v>
      </c>
      <c r="AL239" s="513">
        <v>0</v>
      </c>
      <c r="AM239" s="513">
        <v>0</v>
      </c>
      <c r="AN239" s="513"/>
      <c r="AO239" s="513"/>
      <c r="AP239" s="513">
        <v>0</v>
      </c>
      <c r="AQ239" s="513">
        <v>0</v>
      </c>
      <c r="AR239" s="284"/>
    </row>
    <row r="240" spans="1:44" ht="47.25" x14ac:dyDescent="0.25">
      <c r="A240" s="274">
        <v>0</v>
      </c>
      <c r="B240" s="275" t="s">
        <v>799</v>
      </c>
      <c r="C240" s="274" t="s">
        <v>388</v>
      </c>
      <c r="D240" s="513">
        <v>0</v>
      </c>
      <c r="E240" s="513">
        <v>0</v>
      </c>
      <c r="F240" s="513">
        <v>0</v>
      </c>
      <c r="G240" s="513">
        <v>0</v>
      </c>
      <c r="H240" s="513">
        <v>0</v>
      </c>
      <c r="I240" s="513">
        <v>0</v>
      </c>
      <c r="J240" s="513">
        <v>0</v>
      </c>
      <c r="K240" s="513">
        <v>0</v>
      </c>
      <c r="L240" s="513">
        <v>0</v>
      </c>
      <c r="M240" s="513">
        <v>0</v>
      </c>
      <c r="N240" s="513">
        <v>0</v>
      </c>
      <c r="O240" s="513">
        <v>0</v>
      </c>
      <c r="P240" s="513">
        <v>0.16</v>
      </c>
      <c r="Q240" s="513">
        <v>0</v>
      </c>
      <c r="R240" s="513">
        <v>0</v>
      </c>
      <c r="S240" s="513">
        <v>0</v>
      </c>
      <c r="T240" s="513">
        <v>0</v>
      </c>
      <c r="U240" s="513">
        <v>0</v>
      </c>
      <c r="V240" s="513">
        <v>0.16</v>
      </c>
      <c r="W240" s="513">
        <v>0</v>
      </c>
      <c r="X240" s="513">
        <v>0</v>
      </c>
      <c r="Y240" s="513">
        <v>0</v>
      </c>
      <c r="Z240" s="513">
        <v>0</v>
      </c>
      <c r="AA240" s="513">
        <v>0</v>
      </c>
      <c r="AB240" s="513">
        <v>0</v>
      </c>
      <c r="AC240" s="513">
        <v>0</v>
      </c>
      <c r="AD240" s="513">
        <v>0</v>
      </c>
      <c r="AE240" s="513">
        <v>0</v>
      </c>
      <c r="AF240" s="513">
        <v>0</v>
      </c>
      <c r="AG240" s="513">
        <v>0</v>
      </c>
      <c r="AH240" s="513">
        <v>0</v>
      </c>
      <c r="AI240" s="513">
        <v>0</v>
      </c>
      <c r="AJ240" s="513">
        <v>0</v>
      </c>
      <c r="AK240" s="513">
        <v>0</v>
      </c>
      <c r="AL240" s="513">
        <v>0</v>
      </c>
      <c r="AM240" s="513">
        <v>0</v>
      </c>
      <c r="AN240" s="513"/>
      <c r="AO240" s="513"/>
      <c r="AP240" s="513">
        <v>0</v>
      </c>
      <c r="AQ240" s="513">
        <v>0</v>
      </c>
      <c r="AR240" s="284"/>
    </row>
    <row r="241" spans="1:44" ht="126" x14ac:dyDescent="0.25">
      <c r="A241" s="274">
        <v>0</v>
      </c>
      <c r="B241" s="275" t="s">
        <v>802</v>
      </c>
      <c r="C241" s="274" t="s">
        <v>388</v>
      </c>
      <c r="D241" s="513">
        <v>0</v>
      </c>
      <c r="E241" s="513">
        <v>0</v>
      </c>
      <c r="F241" s="513">
        <v>0</v>
      </c>
      <c r="G241" s="513">
        <v>0</v>
      </c>
      <c r="H241" s="513">
        <v>0</v>
      </c>
      <c r="I241" s="513">
        <v>0</v>
      </c>
      <c r="J241" s="513">
        <v>0</v>
      </c>
      <c r="K241" s="513">
        <v>0</v>
      </c>
      <c r="L241" s="513">
        <v>0</v>
      </c>
      <c r="M241" s="513">
        <v>0</v>
      </c>
      <c r="N241" s="513">
        <v>0</v>
      </c>
      <c r="O241" s="513">
        <v>0</v>
      </c>
      <c r="P241" s="513">
        <v>0.16</v>
      </c>
      <c r="Q241" s="513">
        <v>0.73599999999999999</v>
      </c>
      <c r="R241" s="513">
        <v>0</v>
      </c>
      <c r="S241" s="513">
        <v>0</v>
      </c>
      <c r="T241" s="513">
        <v>0</v>
      </c>
      <c r="U241" s="513">
        <v>0</v>
      </c>
      <c r="V241" s="513">
        <v>0.16</v>
      </c>
      <c r="W241" s="513">
        <v>0.73599999999999999</v>
      </c>
      <c r="X241" s="513">
        <v>0</v>
      </c>
      <c r="Y241" s="513">
        <v>0</v>
      </c>
      <c r="Z241" s="513">
        <v>0</v>
      </c>
      <c r="AA241" s="513">
        <v>0</v>
      </c>
      <c r="AB241" s="513">
        <v>0</v>
      </c>
      <c r="AC241" s="513">
        <v>0</v>
      </c>
      <c r="AD241" s="513">
        <v>0</v>
      </c>
      <c r="AE241" s="513">
        <v>0</v>
      </c>
      <c r="AF241" s="513">
        <v>0</v>
      </c>
      <c r="AG241" s="513">
        <v>0</v>
      </c>
      <c r="AH241" s="513">
        <v>0</v>
      </c>
      <c r="AI241" s="513">
        <v>0</v>
      </c>
      <c r="AJ241" s="513">
        <v>0</v>
      </c>
      <c r="AK241" s="513">
        <v>0</v>
      </c>
      <c r="AL241" s="513">
        <v>0</v>
      </c>
      <c r="AM241" s="513">
        <v>0</v>
      </c>
      <c r="AN241" s="513"/>
      <c r="AO241" s="513"/>
      <c r="AP241" s="513">
        <v>0</v>
      </c>
      <c r="AQ241" s="513">
        <v>0</v>
      </c>
      <c r="AR241" s="284"/>
    </row>
    <row r="242" spans="1:44" x14ac:dyDescent="0.25">
      <c r="A242" s="274" t="s">
        <v>449</v>
      </c>
      <c r="B242" s="275" t="s">
        <v>128</v>
      </c>
      <c r="C242" s="274">
        <v>1</v>
      </c>
      <c r="D242" s="513">
        <v>2.956</v>
      </c>
      <c r="E242" s="513">
        <v>25.235000000000007</v>
      </c>
      <c r="F242" s="513">
        <v>2.0540000000000003</v>
      </c>
      <c r="G242" s="513">
        <v>23.872</v>
      </c>
      <c r="H242" s="513">
        <v>1.0900000000000001</v>
      </c>
      <c r="I242" s="513">
        <v>7.1970000000000001</v>
      </c>
      <c r="J242" s="513">
        <v>4.2920000000000007</v>
      </c>
      <c r="K242" s="513">
        <v>41.606999999999999</v>
      </c>
      <c r="L242" s="513">
        <v>10.391999999999999</v>
      </c>
      <c r="M242" s="513">
        <v>97.911000000000001</v>
      </c>
      <c r="N242" s="513">
        <v>4.8739999999999997</v>
      </c>
      <c r="O242" s="513">
        <v>49.782000000000004</v>
      </c>
      <c r="P242" s="513">
        <v>2.3430000000000004</v>
      </c>
      <c r="Q242" s="513">
        <v>37.841000000000001</v>
      </c>
      <c r="R242" s="513">
        <v>7.197000000000001</v>
      </c>
      <c r="S242" s="513">
        <v>62.657000000000004</v>
      </c>
      <c r="T242" s="513">
        <v>8.2539999999999996</v>
      </c>
      <c r="U242" s="513">
        <v>106.65499999999999</v>
      </c>
      <c r="V242" s="513">
        <v>22.667999999999999</v>
      </c>
      <c r="W242" s="513">
        <v>256.935</v>
      </c>
      <c r="X242" s="513">
        <v>0.35</v>
      </c>
      <c r="Y242" s="513">
        <v>1.036</v>
      </c>
      <c r="Z242" s="513">
        <v>0.21299999999999999</v>
      </c>
      <c r="AA242" s="513">
        <v>5.7309999999999999</v>
      </c>
      <c r="AB242" s="513">
        <v>0</v>
      </c>
      <c r="AC242" s="513">
        <v>0</v>
      </c>
      <c r="AD242" s="513">
        <v>1.579</v>
      </c>
      <c r="AE242" s="513">
        <v>0</v>
      </c>
      <c r="AF242" s="513">
        <v>2.1419999999999999</v>
      </c>
      <c r="AG242" s="513">
        <v>6.7669999999999995</v>
      </c>
      <c r="AH242" s="513">
        <v>0</v>
      </c>
      <c r="AI242" s="513">
        <v>0</v>
      </c>
      <c r="AJ242" s="513">
        <v>0</v>
      </c>
      <c r="AK242" s="513">
        <v>0</v>
      </c>
      <c r="AL242" s="513">
        <v>0</v>
      </c>
      <c r="AM242" s="513">
        <v>0</v>
      </c>
      <c r="AN242" s="513"/>
      <c r="AO242" s="513"/>
      <c r="AP242" s="513">
        <v>0</v>
      </c>
      <c r="AQ242" s="513">
        <v>0</v>
      </c>
      <c r="AR242" s="284"/>
    </row>
    <row r="243" spans="1:44" x14ac:dyDescent="0.25">
      <c r="A243" s="274" t="s">
        <v>476</v>
      </c>
      <c r="B243" s="275" t="s">
        <v>462</v>
      </c>
      <c r="C243" s="274">
        <v>0</v>
      </c>
      <c r="D243" s="513">
        <v>0</v>
      </c>
      <c r="E243" s="513">
        <v>0</v>
      </c>
      <c r="F243" s="513">
        <v>0</v>
      </c>
      <c r="G243" s="513">
        <v>0</v>
      </c>
      <c r="H243" s="513">
        <v>0</v>
      </c>
      <c r="I243" s="513">
        <v>0</v>
      </c>
      <c r="J243" s="513">
        <v>0</v>
      </c>
      <c r="K243" s="513">
        <v>0</v>
      </c>
      <c r="L243" s="513">
        <v>0</v>
      </c>
      <c r="M243" s="513">
        <v>0</v>
      </c>
      <c r="N243" s="513">
        <v>0</v>
      </c>
      <c r="O243" s="513">
        <v>0</v>
      </c>
      <c r="P243" s="513">
        <v>0</v>
      </c>
      <c r="Q243" s="513">
        <v>0</v>
      </c>
      <c r="R243" s="513">
        <v>0</v>
      </c>
      <c r="S243" s="513">
        <v>0</v>
      </c>
      <c r="T243" s="513">
        <v>0</v>
      </c>
      <c r="U243" s="513">
        <v>0</v>
      </c>
      <c r="V243" s="513">
        <v>0</v>
      </c>
      <c r="W243" s="513">
        <v>0</v>
      </c>
      <c r="X243" s="513">
        <v>0</v>
      </c>
      <c r="Y243" s="513">
        <v>0</v>
      </c>
      <c r="Z243" s="513">
        <v>0</v>
      </c>
      <c r="AA243" s="513">
        <v>0</v>
      </c>
      <c r="AB243" s="513">
        <v>0</v>
      </c>
      <c r="AC243" s="513">
        <v>0</v>
      </c>
      <c r="AD243" s="513">
        <v>0</v>
      </c>
      <c r="AE243" s="513">
        <v>0</v>
      </c>
      <c r="AF243" s="513">
        <v>0</v>
      </c>
      <c r="AG243" s="513">
        <v>0</v>
      </c>
      <c r="AH243" s="513">
        <v>0</v>
      </c>
      <c r="AI243" s="513">
        <v>0</v>
      </c>
      <c r="AJ243" s="513">
        <v>0</v>
      </c>
      <c r="AK243" s="513">
        <v>0</v>
      </c>
      <c r="AL243" s="513">
        <v>0</v>
      </c>
      <c r="AM243" s="513">
        <v>0</v>
      </c>
      <c r="AN243" s="513"/>
      <c r="AO243" s="513"/>
      <c r="AP243" s="513">
        <v>0</v>
      </c>
      <c r="AQ243" s="513">
        <v>0</v>
      </c>
      <c r="AR243" s="284"/>
    </row>
    <row r="244" spans="1:44" x14ac:dyDescent="0.25">
      <c r="A244" s="274">
        <v>1</v>
      </c>
      <c r="B244" s="275" t="s">
        <v>394</v>
      </c>
      <c r="C244" s="274">
        <v>0</v>
      </c>
      <c r="D244" s="513">
        <v>0</v>
      </c>
      <c r="E244" s="513">
        <v>0</v>
      </c>
      <c r="F244" s="513">
        <v>0</v>
      </c>
      <c r="G244" s="513">
        <v>0</v>
      </c>
      <c r="H244" s="513">
        <v>0</v>
      </c>
      <c r="I244" s="513">
        <v>0</v>
      </c>
      <c r="J244" s="513">
        <v>0</v>
      </c>
      <c r="K244" s="513">
        <v>0</v>
      </c>
      <c r="L244" s="513">
        <v>0</v>
      </c>
      <c r="M244" s="513">
        <v>0</v>
      </c>
      <c r="N244" s="513">
        <v>0</v>
      </c>
      <c r="O244" s="513">
        <v>0</v>
      </c>
      <c r="P244" s="513">
        <v>0</v>
      </c>
      <c r="Q244" s="513">
        <v>0</v>
      </c>
      <c r="R244" s="513">
        <v>0</v>
      </c>
      <c r="S244" s="513">
        <v>0</v>
      </c>
      <c r="T244" s="513">
        <v>0</v>
      </c>
      <c r="U244" s="513">
        <v>0</v>
      </c>
      <c r="V244" s="513">
        <v>0</v>
      </c>
      <c r="W244" s="513">
        <v>0</v>
      </c>
      <c r="X244" s="513">
        <v>0</v>
      </c>
      <c r="Y244" s="513">
        <v>0</v>
      </c>
      <c r="Z244" s="513">
        <v>0</v>
      </c>
      <c r="AA244" s="513">
        <v>0</v>
      </c>
      <c r="AB244" s="513">
        <v>0</v>
      </c>
      <c r="AC244" s="513">
        <v>0</v>
      </c>
      <c r="AD244" s="513">
        <v>0</v>
      </c>
      <c r="AE244" s="513">
        <v>0</v>
      </c>
      <c r="AF244" s="513">
        <v>0</v>
      </c>
      <c r="AG244" s="513">
        <v>0</v>
      </c>
      <c r="AH244" s="513">
        <v>0</v>
      </c>
      <c r="AI244" s="513">
        <v>0</v>
      </c>
      <c r="AJ244" s="513">
        <v>0</v>
      </c>
      <c r="AK244" s="513">
        <v>0</v>
      </c>
      <c r="AL244" s="513">
        <v>0</v>
      </c>
      <c r="AM244" s="513">
        <v>0</v>
      </c>
      <c r="AN244" s="513"/>
      <c r="AO244" s="513"/>
      <c r="AP244" s="513">
        <v>0</v>
      </c>
      <c r="AQ244" s="513">
        <v>0</v>
      </c>
      <c r="AR244" s="284"/>
    </row>
    <row r="245" spans="1:44" x14ac:dyDescent="0.25">
      <c r="A245" s="274">
        <v>2</v>
      </c>
      <c r="B245" s="275" t="s">
        <v>395</v>
      </c>
      <c r="C245" s="274">
        <v>0</v>
      </c>
      <c r="D245" s="513">
        <v>0</v>
      </c>
      <c r="E245" s="513">
        <v>0</v>
      </c>
      <c r="F245" s="513">
        <v>0</v>
      </c>
      <c r="G245" s="513">
        <v>0</v>
      </c>
      <c r="H245" s="513">
        <v>0</v>
      </c>
      <c r="I245" s="513">
        <v>0</v>
      </c>
      <c r="J245" s="513">
        <v>0</v>
      </c>
      <c r="K245" s="513">
        <v>0</v>
      </c>
      <c r="L245" s="513">
        <v>0</v>
      </c>
      <c r="M245" s="513">
        <v>0</v>
      </c>
      <c r="N245" s="513">
        <v>0</v>
      </c>
      <c r="O245" s="513">
        <v>0</v>
      </c>
      <c r="P245" s="513">
        <v>0</v>
      </c>
      <c r="Q245" s="513">
        <v>0</v>
      </c>
      <c r="R245" s="513">
        <v>0</v>
      </c>
      <c r="S245" s="513">
        <v>0</v>
      </c>
      <c r="T245" s="513">
        <v>0</v>
      </c>
      <c r="U245" s="513">
        <v>0</v>
      </c>
      <c r="V245" s="513">
        <v>0</v>
      </c>
      <c r="W245" s="513">
        <v>0</v>
      </c>
      <c r="X245" s="513">
        <v>0</v>
      </c>
      <c r="Y245" s="513">
        <v>0</v>
      </c>
      <c r="Z245" s="513">
        <v>0</v>
      </c>
      <c r="AA245" s="513">
        <v>0</v>
      </c>
      <c r="AB245" s="513">
        <v>0</v>
      </c>
      <c r="AC245" s="513">
        <v>0</v>
      </c>
      <c r="AD245" s="513">
        <v>0</v>
      </c>
      <c r="AE245" s="513">
        <v>0</v>
      </c>
      <c r="AF245" s="513">
        <v>0</v>
      </c>
      <c r="AG245" s="513">
        <v>0</v>
      </c>
      <c r="AH245" s="513">
        <v>0</v>
      </c>
      <c r="AI245" s="513">
        <v>0</v>
      </c>
      <c r="AJ245" s="513">
        <v>0</v>
      </c>
      <c r="AK245" s="513">
        <v>0</v>
      </c>
      <c r="AL245" s="513">
        <v>0</v>
      </c>
      <c r="AM245" s="513">
        <v>0</v>
      </c>
      <c r="AN245" s="513"/>
      <c r="AO245" s="513"/>
      <c r="AP245" s="513">
        <v>0</v>
      </c>
      <c r="AQ245" s="513">
        <v>0</v>
      </c>
      <c r="AR245" s="284"/>
    </row>
    <row r="246" spans="1:44" x14ac:dyDescent="0.25">
      <c r="A246" s="274">
        <v>3</v>
      </c>
      <c r="B246" s="275" t="s">
        <v>466</v>
      </c>
      <c r="C246" s="274">
        <v>0</v>
      </c>
      <c r="D246" s="513">
        <v>0</v>
      </c>
      <c r="E246" s="513">
        <v>0</v>
      </c>
      <c r="F246" s="513">
        <v>0</v>
      </c>
      <c r="G246" s="513">
        <v>0</v>
      </c>
      <c r="H246" s="513">
        <v>0</v>
      </c>
      <c r="I246" s="513">
        <v>0</v>
      </c>
      <c r="J246" s="513">
        <v>0</v>
      </c>
      <c r="K246" s="513">
        <v>0</v>
      </c>
      <c r="L246" s="513">
        <v>0</v>
      </c>
      <c r="M246" s="513">
        <v>0</v>
      </c>
      <c r="N246" s="513">
        <v>0</v>
      </c>
      <c r="O246" s="513">
        <v>0</v>
      </c>
      <c r="P246" s="513">
        <v>0</v>
      </c>
      <c r="Q246" s="513">
        <v>0</v>
      </c>
      <c r="R246" s="513">
        <v>0</v>
      </c>
      <c r="S246" s="513">
        <v>0</v>
      </c>
      <c r="T246" s="513">
        <v>0</v>
      </c>
      <c r="U246" s="513">
        <v>0</v>
      </c>
      <c r="V246" s="513">
        <v>0</v>
      </c>
      <c r="W246" s="513">
        <v>0</v>
      </c>
      <c r="X246" s="513">
        <v>0</v>
      </c>
      <c r="Y246" s="513">
        <v>0</v>
      </c>
      <c r="Z246" s="513">
        <v>0</v>
      </c>
      <c r="AA246" s="513">
        <v>0</v>
      </c>
      <c r="AB246" s="513">
        <v>0</v>
      </c>
      <c r="AC246" s="513">
        <v>0</v>
      </c>
      <c r="AD246" s="513">
        <v>0</v>
      </c>
      <c r="AE246" s="513">
        <v>0</v>
      </c>
      <c r="AF246" s="513">
        <v>0</v>
      </c>
      <c r="AG246" s="513">
        <v>0</v>
      </c>
      <c r="AH246" s="513">
        <v>0</v>
      </c>
      <c r="AI246" s="513">
        <v>0</v>
      </c>
      <c r="AJ246" s="513">
        <v>0</v>
      </c>
      <c r="AK246" s="513">
        <v>0</v>
      </c>
      <c r="AL246" s="513">
        <v>0</v>
      </c>
      <c r="AM246" s="513">
        <v>0</v>
      </c>
      <c r="AN246" s="513"/>
      <c r="AO246" s="513"/>
      <c r="AP246" s="513">
        <v>0</v>
      </c>
      <c r="AQ246" s="513">
        <v>0</v>
      </c>
      <c r="AR246" s="284"/>
    </row>
    <row r="247" spans="1:44" x14ac:dyDescent="0.25">
      <c r="A247" s="274">
        <v>4</v>
      </c>
      <c r="B247" s="275" t="s">
        <v>467</v>
      </c>
      <c r="C247" s="274">
        <v>0</v>
      </c>
      <c r="D247" s="513">
        <v>0</v>
      </c>
      <c r="E247" s="513">
        <v>0</v>
      </c>
      <c r="F247" s="513">
        <v>0</v>
      </c>
      <c r="G247" s="513">
        <v>0</v>
      </c>
      <c r="H247" s="513">
        <v>0</v>
      </c>
      <c r="I247" s="513">
        <v>0</v>
      </c>
      <c r="J247" s="513">
        <v>0</v>
      </c>
      <c r="K247" s="513">
        <v>0</v>
      </c>
      <c r="L247" s="513">
        <v>0</v>
      </c>
      <c r="M247" s="513">
        <v>0</v>
      </c>
      <c r="N247" s="513">
        <v>0</v>
      </c>
      <c r="O247" s="513">
        <v>0</v>
      </c>
      <c r="P247" s="513">
        <v>0</v>
      </c>
      <c r="Q247" s="513">
        <v>0</v>
      </c>
      <c r="R247" s="513">
        <v>0</v>
      </c>
      <c r="S247" s="513">
        <v>0</v>
      </c>
      <c r="T247" s="513">
        <v>0</v>
      </c>
      <c r="U247" s="513">
        <v>0</v>
      </c>
      <c r="V247" s="513">
        <v>0</v>
      </c>
      <c r="W247" s="513">
        <v>0</v>
      </c>
      <c r="X247" s="513">
        <v>0</v>
      </c>
      <c r="Y247" s="513">
        <v>0</v>
      </c>
      <c r="Z247" s="513">
        <v>0</v>
      </c>
      <c r="AA247" s="513">
        <v>0</v>
      </c>
      <c r="AB247" s="513">
        <v>0</v>
      </c>
      <c r="AC247" s="513">
        <v>0</v>
      </c>
      <c r="AD247" s="513">
        <v>0</v>
      </c>
      <c r="AE247" s="513">
        <v>0</v>
      </c>
      <c r="AF247" s="513">
        <v>0</v>
      </c>
      <c r="AG247" s="513">
        <v>0</v>
      </c>
      <c r="AH247" s="513">
        <v>0</v>
      </c>
      <c r="AI247" s="513">
        <v>0</v>
      </c>
      <c r="AJ247" s="513">
        <v>0</v>
      </c>
      <c r="AK247" s="513">
        <v>0</v>
      </c>
      <c r="AL247" s="513">
        <v>0</v>
      </c>
      <c r="AM247" s="513">
        <v>0</v>
      </c>
      <c r="AN247" s="513"/>
      <c r="AO247" s="513"/>
      <c r="AP247" s="513">
        <v>0</v>
      </c>
      <c r="AQ247" s="513">
        <v>0</v>
      </c>
      <c r="AR247" s="284"/>
    </row>
    <row r="248" spans="1:44" x14ac:dyDescent="0.25">
      <c r="A248" s="274">
        <v>5</v>
      </c>
      <c r="B248" s="275" t="s">
        <v>468</v>
      </c>
      <c r="C248" s="274">
        <v>0</v>
      </c>
      <c r="D248" s="513">
        <v>0</v>
      </c>
      <c r="E248" s="513">
        <v>0</v>
      </c>
      <c r="F248" s="513">
        <v>0</v>
      </c>
      <c r="G248" s="513">
        <v>0</v>
      </c>
      <c r="H248" s="513">
        <v>0</v>
      </c>
      <c r="I248" s="513">
        <v>0</v>
      </c>
      <c r="J248" s="513">
        <v>0</v>
      </c>
      <c r="K248" s="513">
        <v>0</v>
      </c>
      <c r="L248" s="513">
        <v>0</v>
      </c>
      <c r="M248" s="513">
        <v>0</v>
      </c>
      <c r="N248" s="513">
        <v>0</v>
      </c>
      <c r="O248" s="513">
        <v>0</v>
      </c>
      <c r="P248" s="513">
        <v>0</v>
      </c>
      <c r="Q248" s="513">
        <v>0</v>
      </c>
      <c r="R248" s="513">
        <v>0</v>
      </c>
      <c r="S248" s="513">
        <v>0</v>
      </c>
      <c r="T248" s="513">
        <v>0</v>
      </c>
      <c r="U248" s="513">
        <v>0</v>
      </c>
      <c r="V248" s="513">
        <v>0</v>
      </c>
      <c r="W248" s="513">
        <v>0</v>
      </c>
      <c r="X248" s="513">
        <v>0</v>
      </c>
      <c r="Y248" s="513">
        <v>0</v>
      </c>
      <c r="Z248" s="513">
        <v>0</v>
      </c>
      <c r="AA248" s="513">
        <v>0</v>
      </c>
      <c r="AB248" s="513">
        <v>0</v>
      </c>
      <c r="AC248" s="513">
        <v>0</v>
      </c>
      <c r="AD248" s="513">
        <v>0</v>
      </c>
      <c r="AE248" s="513">
        <v>0</v>
      </c>
      <c r="AF248" s="513">
        <v>0</v>
      </c>
      <c r="AG248" s="513">
        <v>0</v>
      </c>
      <c r="AH248" s="513">
        <v>0</v>
      </c>
      <c r="AI248" s="513">
        <v>0</v>
      </c>
      <c r="AJ248" s="513">
        <v>0</v>
      </c>
      <c r="AK248" s="513">
        <v>0</v>
      </c>
      <c r="AL248" s="513">
        <v>0</v>
      </c>
      <c r="AM248" s="513">
        <v>0</v>
      </c>
      <c r="AN248" s="513"/>
      <c r="AO248" s="513"/>
      <c r="AP248" s="513">
        <v>0</v>
      </c>
      <c r="AQ248" s="513">
        <v>0</v>
      </c>
      <c r="AR248" s="284"/>
    </row>
    <row r="249" spans="1:44" x14ac:dyDescent="0.25">
      <c r="A249" s="274">
        <v>6</v>
      </c>
      <c r="B249" s="275" t="s">
        <v>469</v>
      </c>
      <c r="C249" s="274">
        <v>0</v>
      </c>
      <c r="D249" s="513">
        <v>0</v>
      </c>
      <c r="E249" s="513">
        <v>0</v>
      </c>
      <c r="F249" s="513">
        <v>0</v>
      </c>
      <c r="G249" s="513">
        <v>0</v>
      </c>
      <c r="H249" s="513">
        <v>0</v>
      </c>
      <c r="I249" s="513">
        <v>0</v>
      </c>
      <c r="J249" s="513">
        <v>0</v>
      </c>
      <c r="K249" s="513">
        <v>0</v>
      </c>
      <c r="L249" s="513">
        <v>0</v>
      </c>
      <c r="M249" s="513">
        <v>0</v>
      </c>
      <c r="N249" s="513">
        <v>0</v>
      </c>
      <c r="O249" s="513">
        <v>0</v>
      </c>
      <c r="P249" s="513">
        <v>0</v>
      </c>
      <c r="Q249" s="513">
        <v>0</v>
      </c>
      <c r="R249" s="513">
        <v>0</v>
      </c>
      <c r="S249" s="513">
        <v>0</v>
      </c>
      <c r="T249" s="513">
        <v>0</v>
      </c>
      <c r="U249" s="513">
        <v>0</v>
      </c>
      <c r="V249" s="513">
        <v>0</v>
      </c>
      <c r="W249" s="513">
        <v>0</v>
      </c>
      <c r="X249" s="513">
        <v>0</v>
      </c>
      <c r="Y249" s="513">
        <v>0</v>
      </c>
      <c r="Z249" s="513">
        <v>0</v>
      </c>
      <c r="AA249" s="513">
        <v>0</v>
      </c>
      <c r="AB249" s="513">
        <v>0</v>
      </c>
      <c r="AC249" s="513">
        <v>0</v>
      </c>
      <c r="AD249" s="513">
        <v>0</v>
      </c>
      <c r="AE249" s="513">
        <v>0</v>
      </c>
      <c r="AF249" s="513">
        <v>0</v>
      </c>
      <c r="AG249" s="513">
        <v>0</v>
      </c>
      <c r="AH249" s="513">
        <v>0</v>
      </c>
      <c r="AI249" s="513">
        <v>0</v>
      </c>
      <c r="AJ249" s="513">
        <v>0</v>
      </c>
      <c r="AK249" s="513">
        <v>0</v>
      </c>
      <c r="AL249" s="513">
        <v>0</v>
      </c>
      <c r="AM249" s="513">
        <v>0</v>
      </c>
      <c r="AN249" s="513"/>
      <c r="AO249" s="513"/>
      <c r="AP249" s="513">
        <v>0</v>
      </c>
      <c r="AQ249" s="513">
        <v>0</v>
      </c>
      <c r="AR249" s="284"/>
    </row>
    <row r="250" spans="1:44" x14ac:dyDescent="0.25">
      <c r="A250" s="274">
        <v>7</v>
      </c>
      <c r="B250" s="275" t="s">
        <v>470</v>
      </c>
      <c r="C250" s="274">
        <v>0</v>
      </c>
      <c r="D250" s="513">
        <v>0</v>
      </c>
      <c r="E250" s="513">
        <v>0</v>
      </c>
      <c r="F250" s="513">
        <v>0</v>
      </c>
      <c r="G250" s="513">
        <v>0</v>
      </c>
      <c r="H250" s="513">
        <v>0</v>
      </c>
      <c r="I250" s="513">
        <v>0</v>
      </c>
      <c r="J250" s="513">
        <v>0</v>
      </c>
      <c r="K250" s="513">
        <v>0</v>
      </c>
      <c r="L250" s="513">
        <v>0</v>
      </c>
      <c r="M250" s="513">
        <v>0</v>
      </c>
      <c r="N250" s="513">
        <v>0</v>
      </c>
      <c r="O250" s="513">
        <v>0</v>
      </c>
      <c r="P250" s="513">
        <v>0</v>
      </c>
      <c r="Q250" s="513">
        <v>0</v>
      </c>
      <c r="R250" s="513">
        <v>0</v>
      </c>
      <c r="S250" s="513">
        <v>0</v>
      </c>
      <c r="T250" s="513">
        <v>0</v>
      </c>
      <c r="U250" s="513">
        <v>0</v>
      </c>
      <c r="V250" s="513">
        <v>0</v>
      </c>
      <c r="W250" s="513">
        <v>0</v>
      </c>
      <c r="X250" s="513">
        <v>0</v>
      </c>
      <c r="Y250" s="513">
        <v>0</v>
      </c>
      <c r="Z250" s="513">
        <v>0</v>
      </c>
      <c r="AA250" s="513">
        <v>0</v>
      </c>
      <c r="AB250" s="513">
        <v>0</v>
      </c>
      <c r="AC250" s="513">
        <v>0</v>
      </c>
      <c r="AD250" s="513">
        <v>0</v>
      </c>
      <c r="AE250" s="513">
        <v>0</v>
      </c>
      <c r="AF250" s="513">
        <v>0</v>
      </c>
      <c r="AG250" s="513">
        <v>0</v>
      </c>
      <c r="AH250" s="513">
        <v>0</v>
      </c>
      <c r="AI250" s="513">
        <v>0</v>
      </c>
      <c r="AJ250" s="513">
        <v>0</v>
      </c>
      <c r="AK250" s="513">
        <v>0</v>
      </c>
      <c r="AL250" s="513">
        <v>0</v>
      </c>
      <c r="AM250" s="513">
        <v>0</v>
      </c>
      <c r="AN250" s="513"/>
      <c r="AO250" s="513"/>
      <c r="AP250" s="513">
        <v>0</v>
      </c>
      <c r="AQ250" s="513">
        <v>0</v>
      </c>
      <c r="AR250" s="284"/>
    </row>
    <row r="251" spans="1:44" x14ac:dyDescent="0.25">
      <c r="A251" s="274" t="s">
        <v>477</v>
      </c>
      <c r="B251" s="275" t="s">
        <v>464</v>
      </c>
      <c r="C251" s="274">
        <v>0</v>
      </c>
      <c r="D251" s="513">
        <v>2.956</v>
      </c>
      <c r="E251" s="513">
        <v>25.235000000000007</v>
      </c>
      <c r="F251" s="513">
        <v>2.0540000000000003</v>
      </c>
      <c r="G251" s="513">
        <v>23.872</v>
      </c>
      <c r="H251" s="513">
        <v>1.0900000000000001</v>
      </c>
      <c r="I251" s="513">
        <v>7.1970000000000001</v>
      </c>
      <c r="J251" s="513">
        <v>4.2920000000000007</v>
      </c>
      <c r="K251" s="513">
        <v>41.606999999999999</v>
      </c>
      <c r="L251" s="513">
        <v>10.391999999999999</v>
      </c>
      <c r="M251" s="513">
        <v>97.911000000000001</v>
      </c>
      <c r="N251" s="513">
        <v>4.8739999999999997</v>
      </c>
      <c r="O251" s="513">
        <v>49.782000000000004</v>
      </c>
      <c r="P251" s="513">
        <v>2.3430000000000004</v>
      </c>
      <c r="Q251" s="513">
        <v>37.841000000000001</v>
      </c>
      <c r="R251" s="513">
        <v>7.197000000000001</v>
      </c>
      <c r="S251" s="513">
        <v>62.657000000000004</v>
      </c>
      <c r="T251" s="513">
        <v>8.2539999999999996</v>
      </c>
      <c r="U251" s="513">
        <v>106.65499999999999</v>
      </c>
      <c r="V251" s="513">
        <v>22.667999999999999</v>
      </c>
      <c r="W251" s="513">
        <v>256.935</v>
      </c>
      <c r="X251" s="513">
        <v>0.35</v>
      </c>
      <c r="Y251" s="513">
        <v>1.036</v>
      </c>
      <c r="Z251" s="513">
        <v>0.21299999999999999</v>
      </c>
      <c r="AA251" s="513">
        <v>5.7309999999999999</v>
      </c>
      <c r="AB251" s="513">
        <v>0</v>
      </c>
      <c r="AC251" s="513">
        <v>0</v>
      </c>
      <c r="AD251" s="513">
        <v>1.579</v>
      </c>
      <c r="AE251" s="513">
        <v>0</v>
      </c>
      <c r="AF251" s="513">
        <v>2.1419999999999999</v>
      </c>
      <c r="AG251" s="513">
        <v>6.7669999999999995</v>
      </c>
      <c r="AH251" s="513">
        <v>0</v>
      </c>
      <c r="AI251" s="513">
        <v>0</v>
      </c>
      <c r="AJ251" s="513">
        <v>0</v>
      </c>
      <c r="AK251" s="513">
        <v>0</v>
      </c>
      <c r="AL251" s="513">
        <v>0</v>
      </c>
      <c r="AM251" s="513">
        <v>0</v>
      </c>
      <c r="AN251" s="513"/>
      <c r="AO251" s="513"/>
      <c r="AP251" s="513">
        <v>0</v>
      </c>
      <c r="AQ251" s="513">
        <v>0</v>
      </c>
      <c r="AR251" s="284"/>
    </row>
    <row r="252" spans="1:44" x14ac:dyDescent="0.25">
      <c r="A252" s="274">
        <v>1</v>
      </c>
      <c r="B252" s="275" t="s">
        <v>394</v>
      </c>
      <c r="C252" s="274">
        <v>0</v>
      </c>
      <c r="D252" s="513">
        <v>0</v>
      </c>
      <c r="E252" s="513">
        <v>0</v>
      </c>
      <c r="F252" s="513">
        <v>0.21299999999999999</v>
      </c>
      <c r="G252" s="513">
        <v>5.7309999999999999</v>
      </c>
      <c r="H252" s="513">
        <v>0</v>
      </c>
      <c r="I252" s="513">
        <v>0</v>
      </c>
      <c r="J252" s="513">
        <v>1.579</v>
      </c>
      <c r="K252" s="513">
        <v>16.739000000000001</v>
      </c>
      <c r="L252" s="513">
        <v>1.792</v>
      </c>
      <c r="M252" s="513">
        <v>22.47</v>
      </c>
      <c r="N252" s="513">
        <v>0.1</v>
      </c>
      <c r="O252" s="513">
        <v>1.1800000000000002</v>
      </c>
      <c r="P252" s="513">
        <v>0.22599999999999998</v>
      </c>
      <c r="Q252" s="513">
        <v>9.9629999999999992</v>
      </c>
      <c r="R252" s="513">
        <v>0.86799999999999999</v>
      </c>
      <c r="S252" s="513">
        <v>6.9630000000000001</v>
      </c>
      <c r="T252" s="513">
        <v>1.7949999999999999</v>
      </c>
      <c r="U252" s="513">
        <v>23.084000000000007</v>
      </c>
      <c r="V252" s="513">
        <v>2.9889999999999999</v>
      </c>
      <c r="W252" s="513">
        <v>41.190000000000005</v>
      </c>
      <c r="X252" s="513">
        <v>0</v>
      </c>
      <c r="Y252" s="513">
        <v>0</v>
      </c>
      <c r="Z252" s="513">
        <v>0.21299999999999999</v>
      </c>
      <c r="AA252" s="513">
        <v>5.7309999999999999</v>
      </c>
      <c r="AB252" s="513">
        <v>0</v>
      </c>
      <c r="AC252" s="513">
        <v>0</v>
      </c>
      <c r="AD252" s="513">
        <v>1.579</v>
      </c>
      <c r="AE252" s="513">
        <v>0</v>
      </c>
      <c r="AF252" s="513">
        <v>1.792</v>
      </c>
      <c r="AG252" s="513">
        <v>5.7309999999999999</v>
      </c>
      <c r="AH252" s="513">
        <v>0</v>
      </c>
      <c r="AI252" s="513">
        <v>0</v>
      </c>
      <c r="AJ252" s="513">
        <v>0</v>
      </c>
      <c r="AK252" s="513">
        <v>0</v>
      </c>
      <c r="AL252" s="513">
        <v>0</v>
      </c>
      <c r="AM252" s="513">
        <v>0</v>
      </c>
      <c r="AN252" s="513"/>
      <c r="AO252" s="513"/>
      <c r="AP252" s="513">
        <v>0</v>
      </c>
      <c r="AQ252" s="513">
        <v>0</v>
      </c>
      <c r="AR252" s="284"/>
    </row>
    <row r="253" spans="1:44" ht="63" x14ac:dyDescent="0.25">
      <c r="A253" s="274">
        <v>0</v>
      </c>
      <c r="B253" s="275" t="s">
        <v>872</v>
      </c>
      <c r="C253" s="274" t="s">
        <v>388</v>
      </c>
      <c r="D253" s="513">
        <v>0</v>
      </c>
      <c r="E253" s="513">
        <v>0</v>
      </c>
      <c r="F253" s="513">
        <v>0</v>
      </c>
      <c r="G253" s="513">
        <v>0</v>
      </c>
      <c r="H253" s="513">
        <v>0</v>
      </c>
      <c r="I253" s="513">
        <v>0</v>
      </c>
      <c r="J253" s="513">
        <v>0</v>
      </c>
      <c r="K253" s="513">
        <v>0</v>
      </c>
      <c r="L253" s="513">
        <v>0</v>
      </c>
      <c r="M253" s="513">
        <v>0</v>
      </c>
      <c r="N253" s="513">
        <v>0</v>
      </c>
      <c r="O253" s="513">
        <v>0</v>
      </c>
      <c r="P253" s="513">
        <v>0</v>
      </c>
      <c r="Q253" s="513">
        <v>0</v>
      </c>
      <c r="R253" s="513">
        <v>0</v>
      </c>
      <c r="S253" s="513">
        <v>0</v>
      </c>
      <c r="T253" s="513">
        <v>0.16</v>
      </c>
      <c r="U253" s="513">
        <v>0.214</v>
      </c>
      <c r="V253" s="513">
        <v>0.16</v>
      </c>
      <c r="W253" s="513">
        <v>0.214</v>
      </c>
      <c r="X253" s="513">
        <v>0</v>
      </c>
      <c r="Y253" s="513">
        <v>0</v>
      </c>
      <c r="Z253" s="513">
        <v>0</v>
      </c>
      <c r="AA253" s="513">
        <v>0</v>
      </c>
      <c r="AB253" s="513">
        <v>0</v>
      </c>
      <c r="AC253" s="513">
        <v>0</v>
      </c>
      <c r="AD253" s="513">
        <v>0</v>
      </c>
      <c r="AE253" s="513">
        <v>0</v>
      </c>
      <c r="AF253" s="513">
        <v>0</v>
      </c>
      <c r="AG253" s="513">
        <v>0</v>
      </c>
      <c r="AH253" s="513">
        <v>0</v>
      </c>
      <c r="AI253" s="513">
        <v>0</v>
      </c>
      <c r="AJ253" s="513">
        <v>0</v>
      </c>
      <c r="AK253" s="513">
        <v>0</v>
      </c>
      <c r="AL253" s="513">
        <v>0</v>
      </c>
      <c r="AM253" s="513">
        <v>0</v>
      </c>
      <c r="AN253" s="513"/>
      <c r="AO253" s="513"/>
      <c r="AP253" s="513">
        <v>0</v>
      </c>
      <c r="AQ253" s="513">
        <v>0</v>
      </c>
      <c r="AR253" s="284"/>
    </row>
    <row r="254" spans="1:44" ht="31.5" x14ac:dyDescent="0.25">
      <c r="A254" s="274">
        <v>0</v>
      </c>
      <c r="B254" s="275" t="s">
        <v>903</v>
      </c>
      <c r="C254" s="274" t="s">
        <v>390</v>
      </c>
      <c r="D254" s="513">
        <v>0</v>
      </c>
      <c r="E254" s="513">
        <v>0</v>
      </c>
      <c r="F254" s="513">
        <v>0</v>
      </c>
      <c r="G254" s="513">
        <v>0</v>
      </c>
      <c r="H254" s="513">
        <v>0</v>
      </c>
      <c r="I254" s="513">
        <v>0</v>
      </c>
      <c r="J254" s="513">
        <v>0</v>
      </c>
      <c r="K254" s="513">
        <v>0</v>
      </c>
      <c r="L254" s="513">
        <v>0</v>
      </c>
      <c r="M254" s="513">
        <v>0</v>
      </c>
      <c r="N254" s="513">
        <v>0</v>
      </c>
      <c r="O254" s="513">
        <v>1.0820000000000001</v>
      </c>
      <c r="P254" s="513">
        <v>0</v>
      </c>
      <c r="Q254" s="513">
        <v>1.7900000000000003</v>
      </c>
      <c r="R254" s="513">
        <v>0</v>
      </c>
      <c r="S254" s="513">
        <v>0.48499999999999999</v>
      </c>
      <c r="T254" s="513">
        <v>0</v>
      </c>
      <c r="U254" s="513">
        <v>3.2479999999999998</v>
      </c>
      <c r="V254" s="513">
        <v>0</v>
      </c>
      <c r="W254" s="513">
        <v>6.6050000000000004</v>
      </c>
      <c r="X254" s="513">
        <v>0</v>
      </c>
      <c r="Y254" s="513">
        <v>0</v>
      </c>
      <c r="Z254" s="513">
        <v>0</v>
      </c>
      <c r="AA254" s="513">
        <v>0</v>
      </c>
      <c r="AB254" s="513">
        <v>0</v>
      </c>
      <c r="AC254" s="513">
        <v>0</v>
      </c>
      <c r="AD254" s="513">
        <v>0</v>
      </c>
      <c r="AE254" s="513">
        <v>0</v>
      </c>
      <c r="AF254" s="513">
        <v>0</v>
      </c>
      <c r="AG254" s="513">
        <v>0</v>
      </c>
      <c r="AH254" s="513">
        <v>0</v>
      </c>
      <c r="AI254" s="513">
        <v>0</v>
      </c>
      <c r="AJ254" s="513">
        <v>0</v>
      </c>
      <c r="AK254" s="513">
        <v>0</v>
      </c>
      <c r="AL254" s="513">
        <v>0</v>
      </c>
      <c r="AM254" s="513">
        <v>0</v>
      </c>
      <c r="AN254" s="513"/>
      <c r="AO254" s="513"/>
      <c r="AP254" s="513">
        <v>0</v>
      </c>
      <c r="AQ254" s="513">
        <v>0</v>
      </c>
      <c r="AR254" s="284"/>
    </row>
    <row r="255" spans="1:44" ht="31.5" x14ac:dyDescent="0.25">
      <c r="A255" s="274">
        <v>0</v>
      </c>
      <c r="B255" s="275" t="s">
        <v>869</v>
      </c>
      <c r="C255" s="274" t="s">
        <v>390</v>
      </c>
      <c r="D255" s="513">
        <v>0</v>
      </c>
      <c r="E255" s="513">
        <v>0</v>
      </c>
      <c r="F255" s="513">
        <v>0</v>
      </c>
      <c r="G255" s="513">
        <v>0</v>
      </c>
      <c r="H255" s="513">
        <v>0</v>
      </c>
      <c r="I255" s="513">
        <v>0</v>
      </c>
      <c r="J255" s="513">
        <v>0</v>
      </c>
      <c r="K255" s="513">
        <v>0</v>
      </c>
      <c r="L255" s="513">
        <v>0</v>
      </c>
      <c r="M255" s="513">
        <v>0</v>
      </c>
      <c r="N255" s="513">
        <v>0</v>
      </c>
      <c r="O255" s="513">
        <v>0</v>
      </c>
      <c r="P255" s="513">
        <v>0</v>
      </c>
      <c r="Q255" s="513">
        <v>0</v>
      </c>
      <c r="R255" s="513">
        <v>2.5000000000000001E-2</v>
      </c>
      <c r="S255" s="513">
        <v>1.4E-2</v>
      </c>
      <c r="T255" s="513">
        <v>0</v>
      </c>
      <c r="U255" s="513">
        <v>0</v>
      </c>
      <c r="V255" s="513">
        <v>2.5000000000000001E-2</v>
      </c>
      <c r="W255" s="513">
        <v>1.4E-2</v>
      </c>
      <c r="X255" s="513">
        <v>0</v>
      </c>
      <c r="Y255" s="513">
        <v>0</v>
      </c>
      <c r="Z255" s="513">
        <v>0</v>
      </c>
      <c r="AA255" s="513">
        <v>0</v>
      </c>
      <c r="AB255" s="513">
        <v>0</v>
      </c>
      <c r="AC255" s="513">
        <v>0</v>
      </c>
      <c r="AD255" s="513">
        <v>0</v>
      </c>
      <c r="AE255" s="513">
        <v>0</v>
      </c>
      <c r="AF255" s="513">
        <v>0</v>
      </c>
      <c r="AG255" s="513">
        <v>0</v>
      </c>
      <c r="AH255" s="513">
        <v>0</v>
      </c>
      <c r="AI255" s="513">
        <v>0</v>
      </c>
      <c r="AJ255" s="513">
        <v>0</v>
      </c>
      <c r="AK255" s="513">
        <v>0</v>
      </c>
      <c r="AL255" s="513">
        <v>0</v>
      </c>
      <c r="AM255" s="513">
        <v>0</v>
      </c>
      <c r="AN255" s="513"/>
      <c r="AO255" s="513"/>
      <c r="AP255" s="513">
        <v>0</v>
      </c>
      <c r="AQ255" s="513">
        <v>0</v>
      </c>
      <c r="AR255" s="284"/>
    </row>
    <row r="256" spans="1:44" ht="31.5" x14ac:dyDescent="0.25">
      <c r="A256" s="274">
        <v>0</v>
      </c>
      <c r="B256" s="275" t="s">
        <v>870</v>
      </c>
      <c r="C256" s="274" t="s">
        <v>390</v>
      </c>
      <c r="D256" s="513">
        <v>0</v>
      </c>
      <c r="E256" s="513">
        <v>0</v>
      </c>
      <c r="F256" s="513">
        <v>0</v>
      </c>
      <c r="G256" s="513">
        <v>0</v>
      </c>
      <c r="H256" s="513">
        <v>0</v>
      </c>
      <c r="I256" s="513">
        <v>0</v>
      </c>
      <c r="J256" s="513">
        <v>0</v>
      </c>
      <c r="K256" s="513">
        <v>0</v>
      </c>
      <c r="L256" s="513">
        <v>0</v>
      </c>
      <c r="M256" s="513">
        <v>0</v>
      </c>
      <c r="N256" s="513">
        <v>0</v>
      </c>
      <c r="O256" s="513">
        <v>0</v>
      </c>
      <c r="P256" s="513">
        <v>0</v>
      </c>
      <c r="Q256" s="513">
        <v>0</v>
      </c>
      <c r="R256" s="513">
        <v>2.5000000000000001E-2</v>
      </c>
      <c r="S256" s="513">
        <v>0.41199999999999998</v>
      </c>
      <c r="T256" s="513">
        <v>0</v>
      </c>
      <c r="U256" s="513">
        <v>0</v>
      </c>
      <c r="V256" s="513">
        <v>2.5000000000000001E-2</v>
      </c>
      <c r="W256" s="513">
        <v>0.41199999999999998</v>
      </c>
      <c r="X256" s="513">
        <v>0</v>
      </c>
      <c r="Y256" s="513">
        <v>0</v>
      </c>
      <c r="Z256" s="513">
        <v>0</v>
      </c>
      <c r="AA256" s="513">
        <v>0</v>
      </c>
      <c r="AB256" s="513">
        <v>0</v>
      </c>
      <c r="AC256" s="513">
        <v>0</v>
      </c>
      <c r="AD256" s="513">
        <v>0</v>
      </c>
      <c r="AE256" s="513">
        <v>0</v>
      </c>
      <c r="AF256" s="513">
        <v>0</v>
      </c>
      <c r="AG256" s="513">
        <v>0</v>
      </c>
      <c r="AH256" s="513">
        <v>0</v>
      </c>
      <c r="AI256" s="513">
        <v>0</v>
      </c>
      <c r="AJ256" s="513">
        <v>0</v>
      </c>
      <c r="AK256" s="513">
        <v>0</v>
      </c>
      <c r="AL256" s="513">
        <v>0</v>
      </c>
      <c r="AM256" s="513">
        <v>0</v>
      </c>
      <c r="AN256" s="513"/>
      <c r="AO256" s="513"/>
      <c r="AP256" s="513">
        <v>0</v>
      </c>
      <c r="AQ256" s="513">
        <v>0</v>
      </c>
      <c r="AR256" s="284"/>
    </row>
    <row r="257" spans="1:44" ht="31.5" x14ac:dyDescent="0.25">
      <c r="A257" s="274">
        <v>0</v>
      </c>
      <c r="B257" s="275" t="s">
        <v>871</v>
      </c>
      <c r="C257" s="274" t="s">
        <v>390</v>
      </c>
      <c r="D257" s="513">
        <v>0</v>
      </c>
      <c r="E257" s="513">
        <v>0</v>
      </c>
      <c r="F257" s="513">
        <v>0</v>
      </c>
      <c r="G257" s="513">
        <v>0</v>
      </c>
      <c r="H257" s="513">
        <v>0</v>
      </c>
      <c r="I257" s="513">
        <v>0</v>
      </c>
      <c r="J257" s="513">
        <v>0</v>
      </c>
      <c r="K257" s="513">
        <v>0</v>
      </c>
      <c r="L257" s="513">
        <v>0</v>
      </c>
      <c r="M257" s="513">
        <v>0</v>
      </c>
      <c r="N257" s="513">
        <v>0</v>
      </c>
      <c r="O257" s="513">
        <v>0</v>
      </c>
      <c r="P257" s="513">
        <v>0</v>
      </c>
      <c r="Q257" s="513">
        <v>0</v>
      </c>
      <c r="R257" s="513">
        <v>2.5000000000000001E-2</v>
      </c>
      <c r="S257" s="513">
        <v>0.22500000000000001</v>
      </c>
      <c r="T257" s="513">
        <v>0</v>
      </c>
      <c r="U257" s="513">
        <v>0</v>
      </c>
      <c r="V257" s="513">
        <v>2.5000000000000001E-2</v>
      </c>
      <c r="W257" s="513">
        <v>0.22500000000000001</v>
      </c>
      <c r="X257" s="513">
        <v>0</v>
      </c>
      <c r="Y257" s="513">
        <v>0</v>
      </c>
      <c r="Z257" s="513">
        <v>0</v>
      </c>
      <c r="AA257" s="513">
        <v>0</v>
      </c>
      <c r="AB257" s="513">
        <v>0</v>
      </c>
      <c r="AC257" s="513">
        <v>0</v>
      </c>
      <c r="AD257" s="513">
        <v>0</v>
      </c>
      <c r="AE257" s="513">
        <v>0</v>
      </c>
      <c r="AF257" s="513">
        <v>0</v>
      </c>
      <c r="AG257" s="513">
        <v>0</v>
      </c>
      <c r="AH257" s="513">
        <v>0</v>
      </c>
      <c r="AI257" s="513">
        <v>0</v>
      </c>
      <c r="AJ257" s="513">
        <v>0</v>
      </c>
      <c r="AK257" s="513">
        <v>0</v>
      </c>
      <c r="AL257" s="513">
        <v>0</v>
      </c>
      <c r="AM257" s="513">
        <v>0</v>
      </c>
      <c r="AN257" s="513"/>
      <c r="AO257" s="513"/>
      <c r="AP257" s="513">
        <v>0</v>
      </c>
      <c r="AQ257" s="513">
        <v>0</v>
      </c>
      <c r="AR257" s="284"/>
    </row>
    <row r="258" spans="1:44" ht="31.5" x14ac:dyDescent="0.25">
      <c r="A258" s="274">
        <v>0</v>
      </c>
      <c r="B258" s="275" t="s">
        <v>981</v>
      </c>
      <c r="C258" s="274" t="s">
        <v>389</v>
      </c>
      <c r="D258" s="513">
        <v>0</v>
      </c>
      <c r="E258" s="513">
        <v>0</v>
      </c>
      <c r="F258" s="513">
        <v>0.21299999999999999</v>
      </c>
      <c r="G258" s="513">
        <v>5.7309999999999999</v>
      </c>
      <c r="H258" s="513">
        <v>0</v>
      </c>
      <c r="I258" s="513">
        <v>0</v>
      </c>
      <c r="J258" s="513">
        <v>1.579</v>
      </c>
      <c r="K258" s="513">
        <v>16.739000000000001</v>
      </c>
      <c r="L258" s="513">
        <v>1.792</v>
      </c>
      <c r="M258" s="513">
        <v>22.47</v>
      </c>
      <c r="N258" s="513">
        <v>0</v>
      </c>
      <c r="O258" s="513">
        <v>0</v>
      </c>
      <c r="P258" s="513">
        <v>0.11299999999999999</v>
      </c>
      <c r="Q258" s="513">
        <v>5.6139999999999999</v>
      </c>
      <c r="R258" s="513">
        <v>0.05</v>
      </c>
      <c r="S258" s="513">
        <v>3.1109999999999998</v>
      </c>
      <c r="T258" s="513">
        <v>1.3879999999999999</v>
      </c>
      <c r="U258" s="513">
        <v>14.360000000000001</v>
      </c>
      <c r="V258" s="513">
        <v>1.5509999999999999</v>
      </c>
      <c r="W258" s="513">
        <v>23.085000000000001</v>
      </c>
      <c r="X258" s="513">
        <v>0</v>
      </c>
      <c r="Y258" s="513">
        <v>0</v>
      </c>
      <c r="Z258" s="513">
        <v>0.21299999999999999</v>
      </c>
      <c r="AA258" s="513">
        <v>5.7309999999999999</v>
      </c>
      <c r="AB258" s="513">
        <v>0</v>
      </c>
      <c r="AC258" s="513">
        <v>0</v>
      </c>
      <c r="AD258" s="513">
        <v>1.579</v>
      </c>
      <c r="AE258" s="513">
        <v>0</v>
      </c>
      <c r="AF258" s="513">
        <v>1.792</v>
      </c>
      <c r="AG258" s="513">
        <v>5.7309999999999999</v>
      </c>
      <c r="AH258" s="513">
        <v>0</v>
      </c>
      <c r="AI258" s="513">
        <v>0</v>
      </c>
      <c r="AJ258" s="513">
        <v>0</v>
      </c>
      <c r="AK258" s="513">
        <v>0</v>
      </c>
      <c r="AL258" s="513">
        <v>0</v>
      </c>
      <c r="AM258" s="513">
        <v>0</v>
      </c>
      <c r="AN258" s="513"/>
      <c r="AO258" s="513"/>
      <c r="AP258" s="513">
        <v>0</v>
      </c>
      <c r="AQ258" s="513">
        <v>0</v>
      </c>
      <c r="AR258" s="284"/>
    </row>
    <row r="259" spans="1:44" ht="110.25" x14ac:dyDescent="0.25">
      <c r="A259" s="274">
        <v>0</v>
      </c>
      <c r="B259" s="275" t="s">
        <v>982</v>
      </c>
      <c r="C259" s="274" t="s">
        <v>389</v>
      </c>
      <c r="D259" s="513">
        <v>0</v>
      </c>
      <c r="E259" s="513">
        <v>0</v>
      </c>
      <c r="F259" s="513">
        <v>0</v>
      </c>
      <c r="G259" s="513">
        <v>0</v>
      </c>
      <c r="H259" s="513">
        <v>0</v>
      </c>
      <c r="I259" s="513">
        <v>0</v>
      </c>
      <c r="J259" s="513">
        <v>0</v>
      </c>
      <c r="K259" s="513">
        <v>0</v>
      </c>
      <c r="L259" s="513">
        <v>0</v>
      </c>
      <c r="M259" s="513">
        <v>0</v>
      </c>
      <c r="N259" s="513">
        <v>0</v>
      </c>
      <c r="O259" s="513">
        <v>0</v>
      </c>
      <c r="P259" s="513">
        <v>0</v>
      </c>
      <c r="Q259" s="513">
        <v>0</v>
      </c>
      <c r="R259" s="513">
        <v>0</v>
      </c>
      <c r="S259" s="513">
        <v>0</v>
      </c>
      <c r="T259" s="513">
        <v>0.05</v>
      </c>
      <c r="U259" s="513">
        <v>1.2270000000000001</v>
      </c>
      <c r="V259" s="513">
        <v>0.05</v>
      </c>
      <c r="W259" s="513">
        <v>1.2270000000000001</v>
      </c>
      <c r="X259" s="513">
        <v>0</v>
      </c>
      <c r="Y259" s="513">
        <v>0</v>
      </c>
      <c r="Z259" s="513">
        <v>0</v>
      </c>
      <c r="AA259" s="513">
        <v>0</v>
      </c>
      <c r="AB259" s="513">
        <v>0</v>
      </c>
      <c r="AC259" s="513">
        <v>0</v>
      </c>
      <c r="AD259" s="513">
        <v>0</v>
      </c>
      <c r="AE259" s="513">
        <v>0</v>
      </c>
      <c r="AF259" s="513">
        <v>0</v>
      </c>
      <c r="AG259" s="513">
        <v>0</v>
      </c>
      <c r="AH259" s="513">
        <v>0</v>
      </c>
      <c r="AI259" s="513">
        <v>0</v>
      </c>
      <c r="AJ259" s="513">
        <v>0</v>
      </c>
      <c r="AK259" s="513">
        <v>0</v>
      </c>
      <c r="AL259" s="513">
        <v>0</v>
      </c>
      <c r="AM259" s="513">
        <v>0</v>
      </c>
      <c r="AN259" s="513"/>
      <c r="AO259" s="513"/>
      <c r="AP259" s="513">
        <v>0</v>
      </c>
      <c r="AQ259" s="513">
        <v>0</v>
      </c>
      <c r="AR259" s="284"/>
    </row>
    <row r="260" spans="1:44" ht="47.25" x14ac:dyDescent="0.25">
      <c r="A260" s="274">
        <v>0</v>
      </c>
      <c r="B260" s="275" t="s">
        <v>647</v>
      </c>
      <c r="C260" s="274" t="s">
        <v>385</v>
      </c>
      <c r="D260" s="513">
        <v>0</v>
      </c>
      <c r="E260" s="513">
        <v>0</v>
      </c>
      <c r="F260" s="513">
        <v>0</v>
      </c>
      <c r="G260" s="513">
        <v>0</v>
      </c>
      <c r="H260" s="513">
        <v>0</v>
      </c>
      <c r="I260" s="513">
        <v>0</v>
      </c>
      <c r="J260" s="513">
        <v>0</v>
      </c>
      <c r="K260" s="513">
        <v>0</v>
      </c>
      <c r="L260" s="513">
        <v>0</v>
      </c>
      <c r="M260" s="513">
        <v>0</v>
      </c>
      <c r="N260" s="513">
        <v>0.1</v>
      </c>
      <c r="O260" s="513">
        <v>9.8000000000000004E-2</v>
      </c>
      <c r="P260" s="513">
        <v>0</v>
      </c>
      <c r="Q260" s="513">
        <v>0</v>
      </c>
      <c r="R260" s="513">
        <v>0</v>
      </c>
      <c r="S260" s="513">
        <v>0</v>
      </c>
      <c r="T260" s="513">
        <v>0</v>
      </c>
      <c r="U260" s="513">
        <v>0</v>
      </c>
      <c r="V260" s="513">
        <v>0.1</v>
      </c>
      <c r="W260" s="513">
        <v>9.8000000000000004E-2</v>
      </c>
      <c r="X260" s="513">
        <v>0</v>
      </c>
      <c r="Y260" s="513">
        <v>0</v>
      </c>
      <c r="Z260" s="513">
        <v>0</v>
      </c>
      <c r="AA260" s="513">
        <v>0</v>
      </c>
      <c r="AB260" s="513">
        <v>0</v>
      </c>
      <c r="AC260" s="513">
        <v>0</v>
      </c>
      <c r="AD260" s="513">
        <v>0</v>
      </c>
      <c r="AE260" s="513">
        <v>0</v>
      </c>
      <c r="AF260" s="513">
        <v>0</v>
      </c>
      <c r="AG260" s="513">
        <v>0</v>
      </c>
      <c r="AH260" s="513">
        <v>0</v>
      </c>
      <c r="AI260" s="513">
        <v>0</v>
      </c>
      <c r="AJ260" s="513">
        <v>0</v>
      </c>
      <c r="AK260" s="513">
        <v>0</v>
      </c>
      <c r="AL260" s="513">
        <v>0</v>
      </c>
      <c r="AM260" s="513">
        <v>0</v>
      </c>
      <c r="AN260" s="513"/>
      <c r="AO260" s="513"/>
      <c r="AP260" s="513">
        <v>0</v>
      </c>
      <c r="AQ260" s="513">
        <v>0</v>
      </c>
      <c r="AR260" s="284"/>
    </row>
    <row r="261" spans="1:44" ht="63" x14ac:dyDescent="0.25">
      <c r="A261" s="274">
        <v>0</v>
      </c>
      <c r="B261" s="275" t="s">
        <v>805</v>
      </c>
      <c r="C261" s="274" t="s">
        <v>385</v>
      </c>
      <c r="D261" s="513">
        <v>0</v>
      </c>
      <c r="E261" s="513">
        <v>0</v>
      </c>
      <c r="F261" s="513">
        <v>0</v>
      </c>
      <c r="G261" s="513">
        <v>0</v>
      </c>
      <c r="H261" s="513">
        <v>0</v>
      </c>
      <c r="I261" s="513">
        <v>0</v>
      </c>
      <c r="J261" s="513">
        <v>0</v>
      </c>
      <c r="K261" s="513">
        <v>0</v>
      </c>
      <c r="L261" s="513">
        <v>0</v>
      </c>
      <c r="M261" s="513">
        <v>0</v>
      </c>
      <c r="N261" s="513">
        <v>0</v>
      </c>
      <c r="O261" s="513">
        <v>0</v>
      </c>
      <c r="P261" s="513">
        <v>6.3E-2</v>
      </c>
      <c r="Q261" s="513">
        <v>0.01</v>
      </c>
      <c r="R261" s="513">
        <v>0</v>
      </c>
      <c r="S261" s="513">
        <v>0</v>
      </c>
      <c r="T261" s="513">
        <v>-6.3E-2</v>
      </c>
      <c r="U261" s="513">
        <v>0</v>
      </c>
      <c r="V261" s="513">
        <v>0</v>
      </c>
      <c r="W261" s="513">
        <v>0.01</v>
      </c>
      <c r="X261" s="513">
        <v>0</v>
      </c>
      <c r="Y261" s="513">
        <v>0</v>
      </c>
      <c r="Z261" s="513">
        <v>0</v>
      </c>
      <c r="AA261" s="513">
        <v>0</v>
      </c>
      <c r="AB261" s="513">
        <v>0</v>
      </c>
      <c r="AC261" s="513">
        <v>0</v>
      </c>
      <c r="AD261" s="513">
        <v>0</v>
      </c>
      <c r="AE261" s="513">
        <v>0</v>
      </c>
      <c r="AF261" s="513">
        <v>0</v>
      </c>
      <c r="AG261" s="513">
        <v>0</v>
      </c>
      <c r="AH261" s="513">
        <v>0</v>
      </c>
      <c r="AI261" s="513">
        <v>0</v>
      </c>
      <c r="AJ261" s="513">
        <v>0</v>
      </c>
      <c r="AK261" s="513">
        <v>0</v>
      </c>
      <c r="AL261" s="513">
        <v>0</v>
      </c>
      <c r="AM261" s="513">
        <v>0</v>
      </c>
      <c r="AN261" s="513"/>
      <c r="AO261" s="513"/>
      <c r="AP261" s="513">
        <v>0</v>
      </c>
      <c r="AQ261" s="513">
        <v>0</v>
      </c>
      <c r="AR261" s="284"/>
    </row>
    <row r="262" spans="1:44" ht="31.5" x14ac:dyDescent="0.25">
      <c r="A262" s="274">
        <v>0</v>
      </c>
      <c r="B262" s="275" t="s">
        <v>807</v>
      </c>
      <c r="C262" s="274" t="s">
        <v>385</v>
      </c>
      <c r="D262" s="513">
        <v>0</v>
      </c>
      <c r="E262" s="513">
        <v>0</v>
      </c>
      <c r="F262" s="513">
        <v>0</v>
      </c>
      <c r="G262" s="513">
        <v>0</v>
      </c>
      <c r="H262" s="513">
        <v>0</v>
      </c>
      <c r="I262" s="513">
        <v>0</v>
      </c>
      <c r="J262" s="513">
        <v>0</v>
      </c>
      <c r="K262" s="513">
        <v>0</v>
      </c>
      <c r="L262" s="513">
        <v>0</v>
      </c>
      <c r="M262" s="513">
        <v>0</v>
      </c>
      <c r="N262" s="513">
        <v>0</v>
      </c>
      <c r="O262" s="513">
        <v>0</v>
      </c>
      <c r="P262" s="513">
        <v>2.5000000000000001E-2</v>
      </c>
      <c r="Q262" s="513">
        <v>0.442</v>
      </c>
      <c r="R262" s="513">
        <v>0</v>
      </c>
      <c r="S262" s="513">
        <v>0</v>
      </c>
      <c r="T262" s="513">
        <v>0</v>
      </c>
      <c r="U262" s="513">
        <v>0</v>
      </c>
      <c r="V262" s="513">
        <v>2.5000000000000001E-2</v>
      </c>
      <c r="W262" s="513">
        <v>0.442</v>
      </c>
      <c r="X262" s="513">
        <v>0</v>
      </c>
      <c r="Y262" s="513">
        <v>0</v>
      </c>
      <c r="Z262" s="513">
        <v>0</v>
      </c>
      <c r="AA262" s="513">
        <v>0</v>
      </c>
      <c r="AB262" s="513">
        <v>0</v>
      </c>
      <c r="AC262" s="513">
        <v>0</v>
      </c>
      <c r="AD262" s="513">
        <v>0</v>
      </c>
      <c r="AE262" s="513">
        <v>0</v>
      </c>
      <c r="AF262" s="513">
        <v>0</v>
      </c>
      <c r="AG262" s="513">
        <v>0</v>
      </c>
      <c r="AH262" s="513">
        <v>0</v>
      </c>
      <c r="AI262" s="513">
        <v>0</v>
      </c>
      <c r="AJ262" s="513">
        <v>0</v>
      </c>
      <c r="AK262" s="513">
        <v>0</v>
      </c>
      <c r="AL262" s="513">
        <v>0</v>
      </c>
      <c r="AM262" s="513">
        <v>0</v>
      </c>
      <c r="AN262" s="513"/>
      <c r="AO262" s="513"/>
      <c r="AP262" s="513">
        <v>0</v>
      </c>
      <c r="AQ262" s="513">
        <v>0</v>
      </c>
      <c r="AR262" s="284"/>
    </row>
    <row r="263" spans="1:44" ht="47.25" x14ac:dyDescent="0.25">
      <c r="A263" s="274">
        <v>0</v>
      </c>
      <c r="B263" s="275" t="s">
        <v>808</v>
      </c>
      <c r="C263" s="274" t="s">
        <v>385</v>
      </c>
      <c r="D263" s="513">
        <v>0</v>
      </c>
      <c r="E263" s="513">
        <v>0</v>
      </c>
      <c r="F263" s="513">
        <v>0</v>
      </c>
      <c r="G263" s="513">
        <v>0</v>
      </c>
      <c r="H263" s="513">
        <v>0</v>
      </c>
      <c r="I263" s="513">
        <v>0</v>
      </c>
      <c r="J263" s="513">
        <v>0</v>
      </c>
      <c r="K263" s="513">
        <v>0</v>
      </c>
      <c r="L263" s="513">
        <v>0</v>
      </c>
      <c r="M263" s="513">
        <v>0</v>
      </c>
      <c r="N263" s="513">
        <v>0</v>
      </c>
      <c r="O263" s="513">
        <v>0</v>
      </c>
      <c r="P263" s="513">
        <v>2.5000000000000001E-2</v>
      </c>
      <c r="Q263" s="513">
        <v>0.82699999999999996</v>
      </c>
      <c r="R263" s="513">
        <v>0</v>
      </c>
      <c r="S263" s="513">
        <v>0</v>
      </c>
      <c r="T263" s="513">
        <v>0</v>
      </c>
      <c r="U263" s="513">
        <v>0</v>
      </c>
      <c r="V263" s="513">
        <v>2.5000000000000001E-2</v>
      </c>
      <c r="W263" s="513">
        <v>0.82699999999999996</v>
      </c>
      <c r="X263" s="513">
        <v>0</v>
      </c>
      <c r="Y263" s="513">
        <v>0</v>
      </c>
      <c r="Z263" s="513">
        <v>0</v>
      </c>
      <c r="AA263" s="513">
        <v>0</v>
      </c>
      <c r="AB263" s="513">
        <v>0</v>
      </c>
      <c r="AC263" s="513">
        <v>0</v>
      </c>
      <c r="AD263" s="513">
        <v>0</v>
      </c>
      <c r="AE263" s="513">
        <v>0</v>
      </c>
      <c r="AF263" s="513">
        <v>0</v>
      </c>
      <c r="AG263" s="513">
        <v>0</v>
      </c>
      <c r="AH263" s="513">
        <v>0</v>
      </c>
      <c r="AI263" s="513">
        <v>0</v>
      </c>
      <c r="AJ263" s="513">
        <v>0</v>
      </c>
      <c r="AK263" s="513">
        <v>0</v>
      </c>
      <c r="AL263" s="513">
        <v>0</v>
      </c>
      <c r="AM263" s="513">
        <v>0</v>
      </c>
      <c r="AN263" s="513"/>
      <c r="AO263" s="513"/>
      <c r="AP263" s="513">
        <v>0</v>
      </c>
      <c r="AQ263" s="513">
        <v>0</v>
      </c>
      <c r="AR263" s="284"/>
    </row>
    <row r="264" spans="1:44" ht="47.25" x14ac:dyDescent="0.25">
      <c r="A264" s="274">
        <v>0</v>
      </c>
      <c r="B264" s="275" t="s">
        <v>809</v>
      </c>
      <c r="C264" s="274" t="s">
        <v>385</v>
      </c>
      <c r="D264" s="513">
        <v>0</v>
      </c>
      <c r="E264" s="513">
        <v>0</v>
      </c>
      <c r="F264" s="513">
        <v>0</v>
      </c>
      <c r="G264" s="513">
        <v>0</v>
      </c>
      <c r="H264" s="513">
        <v>0</v>
      </c>
      <c r="I264" s="513">
        <v>0</v>
      </c>
      <c r="J264" s="513">
        <v>0</v>
      </c>
      <c r="K264" s="513">
        <v>0</v>
      </c>
      <c r="L264" s="513">
        <v>0</v>
      </c>
      <c r="M264" s="513">
        <v>0</v>
      </c>
      <c r="N264" s="513">
        <v>0</v>
      </c>
      <c r="O264" s="513">
        <v>0</v>
      </c>
      <c r="P264" s="513">
        <v>0</v>
      </c>
      <c r="Q264" s="513">
        <v>0</v>
      </c>
      <c r="R264" s="513">
        <v>0</v>
      </c>
      <c r="S264" s="513">
        <v>0.61599999999999999</v>
      </c>
      <c r="T264" s="513">
        <v>0</v>
      </c>
      <c r="U264" s="513">
        <v>0</v>
      </c>
      <c r="V264" s="513">
        <v>0</v>
      </c>
      <c r="W264" s="513">
        <v>0.61599999999999999</v>
      </c>
      <c r="X264" s="513">
        <v>0</v>
      </c>
      <c r="Y264" s="513">
        <v>0</v>
      </c>
      <c r="Z264" s="513">
        <v>0</v>
      </c>
      <c r="AA264" s="513">
        <v>0</v>
      </c>
      <c r="AB264" s="513">
        <v>0</v>
      </c>
      <c r="AC264" s="513">
        <v>0</v>
      </c>
      <c r="AD264" s="513">
        <v>0</v>
      </c>
      <c r="AE264" s="513">
        <v>0</v>
      </c>
      <c r="AF264" s="513">
        <v>0</v>
      </c>
      <c r="AG264" s="513">
        <v>0</v>
      </c>
      <c r="AH264" s="513">
        <v>0</v>
      </c>
      <c r="AI264" s="513">
        <v>0</v>
      </c>
      <c r="AJ264" s="513">
        <v>0</v>
      </c>
      <c r="AK264" s="513">
        <v>0</v>
      </c>
      <c r="AL264" s="513">
        <v>0</v>
      </c>
      <c r="AM264" s="513">
        <v>0</v>
      </c>
      <c r="AN264" s="513"/>
      <c r="AO264" s="513"/>
      <c r="AP264" s="513">
        <v>0</v>
      </c>
      <c r="AQ264" s="513">
        <v>0</v>
      </c>
      <c r="AR264" s="284"/>
    </row>
    <row r="265" spans="1:44" ht="47.25" x14ac:dyDescent="0.25">
      <c r="A265" s="274">
        <v>0</v>
      </c>
      <c r="B265" s="275" t="s">
        <v>810</v>
      </c>
      <c r="C265" s="274" t="s">
        <v>385</v>
      </c>
      <c r="D265" s="513">
        <v>0</v>
      </c>
      <c r="E265" s="513">
        <v>0</v>
      </c>
      <c r="F265" s="513">
        <v>0</v>
      </c>
      <c r="G265" s="513">
        <v>0</v>
      </c>
      <c r="H265" s="513">
        <v>0</v>
      </c>
      <c r="I265" s="513">
        <v>0</v>
      </c>
      <c r="J265" s="513">
        <v>0</v>
      </c>
      <c r="K265" s="513">
        <v>0</v>
      </c>
      <c r="L265" s="513">
        <v>0</v>
      </c>
      <c r="M265" s="513">
        <v>0</v>
      </c>
      <c r="N265" s="513">
        <v>0</v>
      </c>
      <c r="O265" s="513">
        <v>0</v>
      </c>
      <c r="P265" s="513">
        <v>0</v>
      </c>
      <c r="Q265" s="513">
        <v>0</v>
      </c>
      <c r="R265" s="513">
        <v>6.3E-2</v>
      </c>
      <c r="S265" s="513">
        <v>0.48600000000000004</v>
      </c>
      <c r="T265" s="513">
        <v>0</v>
      </c>
      <c r="U265" s="513">
        <v>0</v>
      </c>
      <c r="V265" s="513">
        <v>6.3E-2</v>
      </c>
      <c r="W265" s="513">
        <v>0.48600000000000004</v>
      </c>
      <c r="X265" s="513">
        <v>0</v>
      </c>
      <c r="Y265" s="513">
        <v>0</v>
      </c>
      <c r="Z265" s="513">
        <v>0</v>
      </c>
      <c r="AA265" s="513">
        <v>0</v>
      </c>
      <c r="AB265" s="513">
        <v>0</v>
      </c>
      <c r="AC265" s="513">
        <v>0</v>
      </c>
      <c r="AD265" s="513">
        <v>0</v>
      </c>
      <c r="AE265" s="513">
        <v>0</v>
      </c>
      <c r="AF265" s="513">
        <v>0</v>
      </c>
      <c r="AG265" s="513">
        <v>0</v>
      </c>
      <c r="AH265" s="513">
        <v>0</v>
      </c>
      <c r="AI265" s="513">
        <v>0</v>
      </c>
      <c r="AJ265" s="513">
        <v>0</v>
      </c>
      <c r="AK265" s="513">
        <v>0</v>
      </c>
      <c r="AL265" s="513">
        <v>0</v>
      </c>
      <c r="AM265" s="513">
        <v>0</v>
      </c>
      <c r="AN265" s="513"/>
      <c r="AO265" s="513"/>
      <c r="AP265" s="513">
        <v>0</v>
      </c>
      <c r="AQ265" s="513">
        <v>0</v>
      </c>
      <c r="AR265" s="284"/>
    </row>
    <row r="266" spans="1:44" ht="31.5" x14ac:dyDescent="0.25">
      <c r="A266" s="274">
        <v>0</v>
      </c>
      <c r="B266" s="275" t="s">
        <v>812</v>
      </c>
      <c r="C266" s="274" t="s">
        <v>385</v>
      </c>
      <c r="D266" s="513">
        <v>0</v>
      </c>
      <c r="E266" s="513">
        <v>0</v>
      </c>
      <c r="F266" s="513">
        <v>0</v>
      </c>
      <c r="G266" s="513">
        <v>0</v>
      </c>
      <c r="H266" s="513">
        <v>0</v>
      </c>
      <c r="I266" s="513">
        <v>0</v>
      </c>
      <c r="J266" s="513">
        <v>0</v>
      </c>
      <c r="K266" s="513">
        <v>0</v>
      </c>
      <c r="L266" s="513">
        <v>0</v>
      </c>
      <c r="M266" s="513">
        <v>0</v>
      </c>
      <c r="N266" s="513">
        <v>0</v>
      </c>
      <c r="O266" s="513">
        <v>0</v>
      </c>
      <c r="P266" s="513">
        <v>0</v>
      </c>
      <c r="Q266" s="513">
        <v>0</v>
      </c>
      <c r="R266" s="513">
        <v>0</v>
      </c>
      <c r="S266" s="513">
        <v>0.378</v>
      </c>
      <c r="T266" s="513">
        <v>0</v>
      </c>
      <c r="U266" s="513">
        <v>0</v>
      </c>
      <c r="V266" s="513">
        <v>0</v>
      </c>
      <c r="W266" s="513">
        <v>0.378</v>
      </c>
      <c r="X266" s="513">
        <v>0</v>
      </c>
      <c r="Y266" s="513">
        <v>0</v>
      </c>
      <c r="Z266" s="513">
        <v>0</v>
      </c>
      <c r="AA266" s="513">
        <v>0</v>
      </c>
      <c r="AB266" s="513">
        <v>0</v>
      </c>
      <c r="AC266" s="513">
        <v>0</v>
      </c>
      <c r="AD266" s="513">
        <v>0</v>
      </c>
      <c r="AE266" s="513">
        <v>0</v>
      </c>
      <c r="AF266" s="513">
        <v>0</v>
      </c>
      <c r="AG266" s="513">
        <v>0</v>
      </c>
      <c r="AH266" s="513">
        <v>0</v>
      </c>
      <c r="AI266" s="513">
        <v>0</v>
      </c>
      <c r="AJ266" s="513">
        <v>0</v>
      </c>
      <c r="AK266" s="513">
        <v>0</v>
      </c>
      <c r="AL266" s="513">
        <v>0</v>
      </c>
      <c r="AM266" s="513">
        <v>0</v>
      </c>
      <c r="AN266" s="513"/>
      <c r="AO266" s="513"/>
      <c r="AP266" s="513">
        <v>0</v>
      </c>
      <c r="AQ266" s="513">
        <v>0</v>
      </c>
      <c r="AR266" s="284"/>
    </row>
    <row r="267" spans="1:44" ht="31.5" x14ac:dyDescent="0.25">
      <c r="A267" s="274">
        <v>0</v>
      </c>
      <c r="B267" s="275" t="s">
        <v>814</v>
      </c>
      <c r="C267" s="274" t="s">
        <v>385</v>
      </c>
      <c r="D267" s="513">
        <v>0</v>
      </c>
      <c r="E267" s="513">
        <v>0</v>
      </c>
      <c r="F267" s="513">
        <v>0</v>
      </c>
      <c r="G267" s="513">
        <v>0</v>
      </c>
      <c r="H267" s="513">
        <v>0</v>
      </c>
      <c r="I267" s="513">
        <v>0</v>
      </c>
      <c r="J267" s="513">
        <v>0</v>
      </c>
      <c r="K267" s="513">
        <v>0</v>
      </c>
      <c r="L267" s="513">
        <v>0</v>
      </c>
      <c r="M267" s="513">
        <v>0</v>
      </c>
      <c r="N267" s="513">
        <v>0</v>
      </c>
      <c r="O267" s="513">
        <v>0</v>
      </c>
      <c r="P267" s="513">
        <v>0</v>
      </c>
      <c r="Q267" s="513">
        <v>0.12</v>
      </c>
      <c r="R267" s="513">
        <v>0</v>
      </c>
      <c r="S267" s="513">
        <v>0</v>
      </c>
      <c r="T267" s="513">
        <v>0</v>
      </c>
      <c r="U267" s="513">
        <v>0</v>
      </c>
      <c r="V267" s="513">
        <v>0</v>
      </c>
      <c r="W267" s="513">
        <v>0.12</v>
      </c>
      <c r="X267" s="513">
        <v>0</v>
      </c>
      <c r="Y267" s="513">
        <v>0</v>
      </c>
      <c r="Z267" s="513">
        <v>0</v>
      </c>
      <c r="AA267" s="513">
        <v>0</v>
      </c>
      <c r="AB267" s="513">
        <v>0</v>
      </c>
      <c r="AC267" s="513">
        <v>0</v>
      </c>
      <c r="AD267" s="513">
        <v>0</v>
      </c>
      <c r="AE267" s="513">
        <v>0</v>
      </c>
      <c r="AF267" s="513">
        <v>0</v>
      </c>
      <c r="AG267" s="513">
        <v>0</v>
      </c>
      <c r="AH267" s="513">
        <v>0</v>
      </c>
      <c r="AI267" s="513">
        <v>0</v>
      </c>
      <c r="AJ267" s="513">
        <v>0</v>
      </c>
      <c r="AK267" s="513">
        <v>0</v>
      </c>
      <c r="AL267" s="513">
        <v>0</v>
      </c>
      <c r="AM267" s="513">
        <v>0</v>
      </c>
      <c r="AN267" s="513"/>
      <c r="AO267" s="513"/>
      <c r="AP267" s="513">
        <v>0</v>
      </c>
      <c r="AQ267" s="513">
        <v>0</v>
      </c>
      <c r="AR267" s="284"/>
    </row>
    <row r="268" spans="1:44" ht="63" x14ac:dyDescent="0.25">
      <c r="A268" s="274">
        <v>0</v>
      </c>
      <c r="B268" s="275" t="s">
        <v>815</v>
      </c>
      <c r="C268" s="274" t="s">
        <v>385</v>
      </c>
      <c r="D268" s="513">
        <v>0</v>
      </c>
      <c r="E268" s="513">
        <v>0</v>
      </c>
      <c r="F268" s="513">
        <v>0</v>
      </c>
      <c r="G268" s="513">
        <v>0</v>
      </c>
      <c r="H268" s="513">
        <v>0</v>
      </c>
      <c r="I268" s="513">
        <v>0</v>
      </c>
      <c r="J268" s="513">
        <v>0</v>
      </c>
      <c r="K268" s="513">
        <v>0</v>
      </c>
      <c r="L268" s="513">
        <v>0</v>
      </c>
      <c r="M268" s="513">
        <v>0</v>
      </c>
      <c r="N268" s="513">
        <v>0</v>
      </c>
      <c r="O268" s="513">
        <v>0</v>
      </c>
      <c r="P268" s="513">
        <v>0</v>
      </c>
      <c r="Q268" s="513">
        <v>1.1599999999999999</v>
      </c>
      <c r="R268" s="513">
        <v>0</v>
      </c>
      <c r="S268" s="513">
        <v>0</v>
      </c>
      <c r="T268" s="513">
        <v>0</v>
      </c>
      <c r="U268" s="513">
        <v>0</v>
      </c>
      <c r="V268" s="513">
        <v>0</v>
      </c>
      <c r="W268" s="513">
        <v>1.1599999999999999</v>
      </c>
      <c r="X268" s="513">
        <v>0</v>
      </c>
      <c r="Y268" s="513">
        <v>0</v>
      </c>
      <c r="Z268" s="513">
        <v>0</v>
      </c>
      <c r="AA268" s="513">
        <v>0</v>
      </c>
      <c r="AB268" s="513">
        <v>0</v>
      </c>
      <c r="AC268" s="513">
        <v>0</v>
      </c>
      <c r="AD268" s="513">
        <v>0</v>
      </c>
      <c r="AE268" s="513">
        <v>0</v>
      </c>
      <c r="AF268" s="513">
        <v>0</v>
      </c>
      <c r="AG268" s="513">
        <v>0</v>
      </c>
      <c r="AH268" s="513">
        <v>0</v>
      </c>
      <c r="AI268" s="513">
        <v>0</v>
      </c>
      <c r="AJ268" s="513">
        <v>0</v>
      </c>
      <c r="AK268" s="513">
        <v>0</v>
      </c>
      <c r="AL268" s="513">
        <v>0</v>
      </c>
      <c r="AM268" s="513">
        <v>0</v>
      </c>
      <c r="AN268" s="513"/>
      <c r="AO268" s="513"/>
      <c r="AP268" s="513">
        <v>0</v>
      </c>
      <c r="AQ268" s="513">
        <v>0</v>
      </c>
      <c r="AR268" s="284"/>
    </row>
    <row r="269" spans="1:44" ht="47.25" x14ac:dyDescent="0.25">
      <c r="A269" s="274">
        <v>0</v>
      </c>
      <c r="B269" s="275" t="s">
        <v>873</v>
      </c>
      <c r="C269" s="274" t="s">
        <v>385</v>
      </c>
      <c r="D269" s="513">
        <v>0</v>
      </c>
      <c r="E269" s="513">
        <v>0</v>
      </c>
      <c r="F269" s="513">
        <v>0</v>
      </c>
      <c r="G269" s="513">
        <v>0</v>
      </c>
      <c r="H269" s="513">
        <v>0</v>
      </c>
      <c r="I269" s="513">
        <v>0</v>
      </c>
      <c r="J269" s="513">
        <v>0</v>
      </c>
      <c r="K269" s="513">
        <v>0</v>
      </c>
      <c r="L269" s="513">
        <v>0</v>
      </c>
      <c r="M269" s="513">
        <v>0</v>
      </c>
      <c r="N269" s="513">
        <v>0</v>
      </c>
      <c r="O269" s="513">
        <v>0</v>
      </c>
      <c r="P269" s="513">
        <v>0</v>
      </c>
      <c r="Q269" s="513">
        <v>0</v>
      </c>
      <c r="R269" s="513">
        <v>0</v>
      </c>
      <c r="S269" s="513">
        <v>2.7E-2</v>
      </c>
      <c r="T269" s="513">
        <v>0</v>
      </c>
      <c r="U269" s="513">
        <v>0</v>
      </c>
      <c r="V269" s="513">
        <v>0</v>
      </c>
      <c r="W269" s="513">
        <v>2.7E-2</v>
      </c>
      <c r="X269" s="513">
        <v>0</v>
      </c>
      <c r="Y269" s="513">
        <v>0</v>
      </c>
      <c r="Z269" s="513">
        <v>0</v>
      </c>
      <c r="AA269" s="513">
        <v>0</v>
      </c>
      <c r="AB269" s="513">
        <v>0</v>
      </c>
      <c r="AC269" s="513">
        <v>0</v>
      </c>
      <c r="AD269" s="513">
        <v>0</v>
      </c>
      <c r="AE269" s="513">
        <v>0</v>
      </c>
      <c r="AF269" s="513">
        <v>0</v>
      </c>
      <c r="AG269" s="513">
        <v>0</v>
      </c>
      <c r="AH269" s="513">
        <v>0</v>
      </c>
      <c r="AI269" s="513">
        <v>0</v>
      </c>
      <c r="AJ269" s="513">
        <v>0</v>
      </c>
      <c r="AK269" s="513">
        <v>0</v>
      </c>
      <c r="AL269" s="513">
        <v>0</v>
      </c>
      <c r="AM269" s="513">
        <v>0</v>
      </c>
      <c r="AN269" s="513"/>
      <c r="AO269" s="513"/>
      <c r="AP269" s="513">
        <v>0</v>
      </c>
      <c r="AQ269" s="513">
        <v>0</v>
      </c>
      <c r="AR269" s="284"/>
    </row>
    <row r="270" spans="1:44" ht="47.25" x14ac:dyDescent="0.25">
      <c r="A270" s="274">
        <v>0</v>
      </c>
      <c r="B270" s="275" t="s">
        <v>874</v>
      </c>
      <c r="C270" s="274" t="s">
        <v>385</v>
      </c>
      <c r="D270" s="513">
        <v>0</v>
      </c>
      <c r="E270" s="513">
        <v>0</v>
      </c>
      <c r="F270" s="513">
        <v>0</v>
      </c>
      <c r="G270" s="513">
        <v>0</v>
      </c>
      <c r="H270" s="513">
        <v>0</v>
      </c>
      <c r="I270" s="513">
        <v>0</v>
      </c>
      <c r="J270" s="513">
        <v>0</v>
      </c>
      <c r="K270" s="513">
        <v>0</v>
      </c>
      <c r="L270" s="513">
        <v>0</v>
      </c>
      <c r="M270" s="513">
        <v>0</v>
      </c>
      <c r="N270" s="513">
        <v>0</v>
      </c>
      <c r="O270" s="513">
        <v>0</v>
      </c>
      <c r="P270" s="513">
        <v>0</v>
      </c>
      <c r="Q270" s="513">
        <v>0</v>
      </c>
      <c r="R270" s="513">
        <v>0</v>
      </c>
      <c r="S270" s="513">
        <v>0.156</v>
      </c>
      <c r="T270" s="513">
        <v>0</v>
      </c>
      <c r="U270" s="513">
        <v>0</v>
      </c>
      <c r="V270" s="513">
        <v>0</v>
      </c>
      <c r="W270" s="513">
        <v>0.156</v>
      </c>
      <c r="X270" s="513">
        <v>0</v>
      </c>
      <c r="Y270" s="513">
        <v>0</v>
      </c>
      <c r="Z270" s="513">
        <v>0</v>
      </c>
      <c r="AA270" s="513">
        <v>0</v>
      </c>
      <c r="AB270" s="513">
        <v>0</v>
      </c>
      <c r="AC270" s="513">
        <v>0</v>
      </c>
      <c r="AD270" s="513">
        <v>0</v>
      </c>
      <c r="AE270" s="513">
        <v>0</v>
      </c>
      <c r="AF270" s="513">
        <v>0</v>
      </c>
      <c r="AG270" s="513">
        <v>0</v>
      </c>
      <c r="AH270" s="513">
        <v>0</v>
      </c>
      <c r="AI270" s="513">
        <v>0</v>
      </c>
      <c r="AJ270" s="513">
        <v>0</v>
      </c>
      <c r="AK270" s="513">
        <v>0</v>
      </c>
      <c r="AL270" s="513">
        <v>0</v>
      </c>
      <c r="AM270" s="513">
        <v>0</v>
      </c>
      <c r="AN270" s="513"/>
      <c r="AO270" s="513"/>
      <c r="AP270" s="513">
        <v>0</v>
      </c>
      <c r="AQ270" s="513">
        <v>0</v>
      </c>
      <c r="AR270" s="284"/>
    </row>
    <row r="271" spans="1:44" ht="63" x14ac:dyDescent="0.25">
      <c r="A271" s="274">
        <v>0</v>
      </c>
      <c r="B271" s="275" t="s">
        <v>875</v>
      </c>
      <c r="C271" s="274" t="s">
        <v>385</v>
      </c>
      <c r="D271" s="513">
        <v>0</v>
      </c>
      <c r="E271" s="513">
        <v>0</v>
      </c>
      <c r="F271" s="513">
        <v>0</v>
      </c>
      <c r="G271" s="513">
        <v>0</v>
      </c>
      <c r="H271" s="513">
        <v>0</v>
      </c>
      <c r="I271" s="513">
        <v>0</v>
      </c>
      <c r="J271" s="513">
        <v>0</v>
      </c>
      <c r="K271" s="513">
        <v>0</v>
      </c>
      <c r="L271" s="513">
        <v>0</v>
      </c>
      <c r="M271" s="513">
        <v>0</v>
      </c>
      <c r="N271" s="513">
        <v>0</v>
      </c>
      <c r="O271" s="513">
        <v>0</v>
      </c>
      <c r="P271" s="513">
        <v>0</v>
      </c>
      <c r="Q271" s="513">
        <v>0</v>
      </c>
      <c r="R271" s="513">
        <v>0.16</v>
      </c>
      <c r="S271" s="513">
        <v>6.0999999999999999E-2</v>
      </c>
      <c r="T271" s="513">
        <v>0</v>
      </c>
      <c r="U271" s="513">
        <v>0</v>
      </c>
      <c r="V271" s="513">
        <v>0.16</v>
      </c>
      <c r="W271" s="513">
        <v>6.0999999999999999E-2</v>
      </c>
      <c r="X271" s="513">
        <v>0</v>
      </c>
      <c r="Y271" s="513">
        <v>0</v>
      </c>
      <c r="Z271" s="513">
        <v>0</v>
      </c>
      <c r="AA271" s="513">
        <v>0</v>
      </c>
      <c r="AB271" s="513">
        <v>0</v>
      </c>
      <c r="AC271" s="513">
        <v>0</v>
      </c>
      <c r="AD271" s="513">
        <v>0</v>
      </c>
      <c r="AE271" s="513">
        <v>0</v>
      </c>
      <c r="AF271" s="513">
        <v>0</v>
      </c>
      <c r="AG271" s="513">
        <v>0</v>
      </c>
      <c r="AH271" s="513">
        <v>0</v>
      </c>
      <c r="AI271" s="513">
        <v>0</v>
      </c>
      <c r="AJ271" s="513">
        <v>0</v>
      </c>
      <c r="AK271" s="513">
        <v>0</v>
      </c>
      <c r="AL271" s="513">
        <v>0</v>
      </c>
      <c r="AM271" s="513">
        <v>0</v>
      </c>
      <c r="AN271" s="513"/>
      <c r="AO271" s="513"/>
      <c r="AP271" s="513">
        <v>0</v>
      </c>
      <c r="AQ271" s="513">
        <v>0</v>
      </c>
      <c r="AR271" s="284"/>
    </row>
    <row r="272" spans="1:44" ht="63" x14ac:dyDescent="0.25">
      <c r="A272" s="274">
        <v>0</v>
      </c>
      <c r="B272" s="275" t="s">
        <v>876</v>
      </c>
      <c r="C272" s="274" t="s">
        <v>385</v>
      </c>
      <c r="D272" s="513">
        <v>0</v>
      </c>
      <c r="E272" s="513">
        <v>0</v>
      </c>
      <c r="F272" s="513">
        <v>0</v>
      </c>
      <c r="G272" s="513">
        <v>0</v>
      </c>
      <c r="H272" s="513">
        <v>0</v>
      </c>
      <c r="I272" s="513">
        <v>0</v>
      </c>
      <c r="J272" s="513">
        <v>0</v>
      </c>
      <c r="K272" s="513">
        <v>0</v>
      </c>
      <c r="L272" s="513">
        <v>0</v>
      </c>
      <c r="M272" s="513">
        <v>0</v>
      </c>
      <c r="N272" s="513">
        <v>0</v>
      </c>
      <c r="O272" s="513">
        <v>0</v>
      </c>
      <c r="P272" s="513">
        <v>0</v>
      </c>
      <c r="Q272" s="513">
        <v>0</v>
      </c>
      <c r="R272" s="513">
        <v>0</v>
      </c>
      <c r="S272" s="513">
        <v>0</v>
      </c>
      <c r="T272" s="513">
        <v>0</v>
      </c>
      <c r="U272" s="513">
        <v>0.1</v>
      </c>
      <c r="V272" s="513">
        <v>0</v>
      </c>
      <c r="W272" s="513">
        <v>0.1</v>
      </c>
      <c r="X272" s="513">
        <v>0</v>
      </c>
      <c r="Y272" s="513">
        <v>0</v>
      </c>
      <c r="Z272" s="513">
        <v>0</v>
      </c>
      <c r="AA272" s="513">
        <v>0</v>
      </c>
      <c r="AB272" s="513">
        <v>0</v>
      </c>
      <c r="AC272" s="513">
        <v>0</v>
      </c>
      <c r="AD272" s="513">
        <v>0</v>
      </c>
      <c r="AE272" s="513">
        <v>0</v>
      </c>
      <c r="AF272" s="513">
        <v>0</v>
      </c>
      <c r="AG272" s="513">
        <v>0</v>
      </c>
      <c r="AH272" s="513">
        <v>0</v>
      </c>
      <c r="AI272" s="513">
        <v>0</v>
      </c>
      <c r="AJ272" s="513">
        <v>0</v>
      </c>
      <c r="AK272" s="513">
        <v>0</v>
      </c>
      <c r="AL272" s="513">
        <v>0</v>
      </c>
      <c r="AM272" s="513">
        <v>0</v>
      </c>
      <c r="AN272" s="513"/>
      <c r="AO272" s="513"/>
      <c r="AP272" s="513">
        <v>0</v>
      </c>
      <c r="AQ272" s="513">
        <v>0</v>
      </c>
      <c r="AR272" s="284"/>
    </row>
    <row r="273" spans="1:44" ht="47.25" x14ac:dyDescent="0.25">
      <c r="A273" s="274">
        <v>0</v>
      </c>
      <c r="B273" s="275" t="s">
        <v>877</v>
      </c>
      <c r="C273" s="274" t="s">
        <v>385</v>
      </c>
      <c r="D273" s="513">
        <v>0</v>
      </c>
      <c r="E273" s="513">
        <v>0</v>
      </c>
      <c r="F273" s="513">
        <v>0</v>
      </c>
      <c r="G273" s="513">
        <v>0</v>
      </c>
      <c r="H273" s="513">
        <v>0</v>
      </c>
      <c r="I273" s="513">
        <v>0</v>
      </c>
      <c r="J273" s="513">
        <v>0</v>
      </c>
      <c r="K273" s="513">
        <v>0</v>
      </c>
      <c r="L273" s="513">
        <v>0</v>
      </c>
      <c r="M273" s="513">
        <v>0</v>
      </c>
      <c r="N273" s="513">
        <v>0</v>
      </c>
      <c r="O273" s="513">
        <v>0</v>
      </c>
      <c r="P273" s="513">
        <v>0</v>
      </c>
      <c r="Q273" s="513">
        <v>0</v>
      </c>
      <c r="R273" s="513">
        <v>0</v>
      </c>
      <c r="S273" s="513">
        <v>0</v>
      </c>
      <c r="T273" s="513">
        <v>0</v>
      </c>
      <c r="U273" s="513">
        <v>0.33500000000000002</v>
      </c>
      <c r="V273" s="513">
        <v>0</v>
      </c>
      <c r="W273" s="513">
        <v>0.33500000000000002</v>
      </c>
      <c r="X273" s="513">
        <v>0</v>
      </c>
      <c r="Y273" s="513">
        <v>0</v>
      </c>
      <c r="Z273" s="513">
        <v>0</v>
      </c>
      <c r="AA273" s="513">
        <v>0</v>
      </c>
      <c r="AB273" s="513">
        <v>0</v>
      </c>
      <c r="AC273" s="513">
        <v>0</v>
      </c>
      <c r="AD273" s="513">
        <v>0</v>
      </c>
      <c r="AE273" s="513">
        <v>0</v>
      </c>
      <c r="AF273" s="513">
        <v>0</v>
      </c>
      <c r="AG273" s="513">
        <v>0</v>
      </c>
      <c r="AH273" s="513">
        <v>0</v>
      </c>
      <c r="AI273" s="513">
        <v>0</v>
      </c>
      <c r="AJ273" s="513">
        <v>0</v>
      </c>
      <c r="AK273" s="513">
        <v>0</v>
      </c>
      <c r="AL273" s="513">
        <v>0</v>
      </c>
      <c r="AM273" s="513">
        <v>0</v>
      </c>
      <c r="AN273" s="513"/>
      <c r="AO273" s="513"/>
      <c r="AP273" s="513">
        <v>0</v>
      </c>
      <c r="AQ273" s="513">
        <v>0</v>
      </c>
      <c r="AR273" s="284"/>
    </row>
    <row r="274" spans="1:44" ht="63" x14ac:dyDescent="0.25">
      <c r="A274" s="274">
        <v>0</v>
      </c>
      <c r="B274" s="275" t="s">
        <v>878</v>
      </c>
      <c r="C274" s="274" t="s">
        <v>385</v>
      </c>
      <c r="D274" s="513">
        <v>0</v>
      </c>
      <c r="E274" s="513">
        <v>0</v>
      </c>
      <c r="F274" s="513">
        <v>0</v>
      </c>
      <c r="G274" s="513">
        <v>0</v>
      </c>
      <c r="H274" s="513">
        <v>0</v>
      </c>
      <c r="I274" s="513">
        <v>0</v>
      </c>
      <c r="J274" s="513">
        <v>0</v>
      </c>
      <c r="K274" s="513">
        <v>0</v>
      </c>
      <c r="L274" s="513">
        <v>0</v>
      </c>
      <c r="M274" s="513">
        <v>0</v>
      </c>
      <c r="N274" s="513">
        <v>0</v>
      </c>
      <c r="O274" s="513">
        <v>0</v>
      </c>
      <c r="P274" s="513">
        <v>0</v>
      </c>
      <c r="Q274" s="513">
        <v>0</v>
      </c>
      <c r="R274" s="513">
        <v>0.16</v>
      </c>
      <c r="S274" s="513">
        <v>9.7000000000000003E-2</v>
      </c>
      <c r="T274" s="513">
        <v>0</v>
      </c>
      <c r="U274" s="513">
        <v>0</v>
      </c>
      <c r="V274" s="513">
        <v>0.16</v>
      </c>
      <c r="W274" s="513">
        <v>9.7000000000000003E-2</v>
      </c>
      <c r="X274" s="513">
        <v>0</v>
      </c>
      <c r="Y274" s="513">
        <v>0</v>
      </c>
      <c r="Z274" s="513">
        <v>0</v>
      </c>
      <c r="AA274" s="513">
        <v>0</v>
      </c>
      <c r="AB274" s="513">
        <v>0</v>
      </c>
      <c r="AC274" s="513">
        <v>0</v>
      </c>
      <c r="AD274" s="513">
        <v>0</v>
      </c>
      <c r="AE274" s="513">
        <v>0</v>
      </c>
      <c r="AF274" s="513">
        <v>0</v>
      </c>
      <c r="AG274" s="513">
        <v>0</v>
      </c>
      <c r="AH274" s="513">
        <v>0</v>
      </c>
      <c r="AI274" s="513">
        <v>0</v>
      </c>
      <c r="AJ274" s="513">
        <v>0</v>
      </c>
      <c r="AK274" s="513">
        <v>0</v>
      </c>
      <c r="AL274" s="513">
        <v>0</v>
      </c>
      <c r="AM274" s="513">
        <v>0</v>
      </c>
      <c r="AN274" s="513"/>
      <c r="AO274" s="513"/>
      <c r="AP274" s="513">
        <v>0</v>
      </c>
      <c r="AQ274" s="513">
        <v>0</v>
      </c>
      <c r="AR274" s="284"/>
    </row>
    <row r="275" spans="1:44" ht="63" x14ac:dyDescent="0.25">
      <c r="A275" s="274">
        <v>0</v>
      </c>
      <c r="B275" s="275" t="s">
        <v>879</v>
      </c>
      <c r="C275" s="274" t="s">
        <v>385</v>
      </c>
      <c r="D275" s="513">
        <v>0</v>
      </c>
      <c r="E275" s="513">
        <v>0</v>
      </c>
      <c r="F275" s="513">
        <v>0</v>
      </c>
      <c r="G275" s="513">
        <v>0</v>
      </c>
      <c r="H275" s="513">
        <v>0</v>
      </c>
      <c r="I275" s="513">
        <v>0</v>
      </c>
      <c r="J275" s="513">
        <v>0</v>
      </c>
      <c r="K275" s="513">
        <v>0</v>
      </c>
      <c r="L275" s="513">
        <v>0</v>
      </c>
      <c r="M275" s="513">
        <v>0</v>
      </c>
      <c r="N275" s="513">
        <v>0</v>
      </c>
      <c r="O275" s="513">
        <v>0</v>
      </c>
      <c r="P275" s="513">
        <v>0</v>
      </c>
      <c r="Q275" s="513">
        <v>0</v>
      </c>
      <c r="R275" s="513">
        <v>0</v>
      </c>
      <c r="S275" s="513">
        <v>0</v>
      </c>
      <c r="T275" s="513">
        <v>0</v>
      </c>
      <c r="U275" s="513">
        <v>0.94399999999999995</v>
      </c>
      <c r="V275" s="513">
        <v>0</v>
      </c>
      <c r="W275" s="513">
        <v>0.94399999999999995</v>
      </c>
      <c r="X275" s="513">
        <v>0</v>
      </c>
      <c r="Y275" s="513">
        <v>0</v>
      </c>
      <c r="Z275" s="513">
        <v>0</v>
      </c>
      <c r="AA275" s="513">
        <v>0</v>
      </c>
      <c r="AB275" s="513">
        <v>0</v>
      </c>
      <c r="AC275" s="513">
        <v>0</v>
      </c>
      <c r="AD275" s="513">
        <v>0</v>
      </c>
      <c r="AE275" s="513">
        <v>0</v>
      </c>
      <c r="AF275" s="513">
        <v>0</v>
      </c>
      <c r="AG275" s="513">
        <v>0</v>
      </c>
      <c r="AH275" s="513">
        <v>0</v>
      </c>
      <c r="AI275" s="513">
        <v>0</v>
      </c>
      <c r="AJ275" s="513">
        <v>0</v>
      </c>
      <c r="AK275" s="513">
        <v>0</v>
      </c>
      <c r="AL275" s="513">
        <v>0</v>
      </c>
      <c r="AM275" s="513">
        <v>0</v>
      </c>
      <c r="AN275" s="513"/>
      <c r="AO275" s="513"/>
      <c r="AP275" s="513">
        <v>0</v>
      </c>
      <c r="AQ275" s="513">
        <v>0</v>
      </c>
      <c r="AR275" s="284"/>
    </row>
    <row r="276" spans="1:44" ht="31.5" x14ac:dyDescent="0.25">
      <c r="A276" s="274">
        <v>0</v>
      </c>
      <c r="B276" s="275" t="s">
        <v>881</v>
      </c>
      <c r="C276" s="274" t="s">
        <v>385</v>
      </c>
      <c r="D276" s="513">
        <v>0</v>
      </c>
      <c r="E276" s="513">
        <v>0</v>
      </c>
      <c r="F276" s="513">
        <v>0</v>
      </c>
      <c r="G276" s="513">
        <v>0</v>
      </c>
      <c r="H276" s="513">
        <v>0</v>
      </c>
      <c r="I276" s="513">
        <v>0</v>
      </c>
      <c r="J276" s="513">
        <v>0</v>
      </c>
      <c r="K276" s="513">
        <v>0</v>
      </c>
      <c r="L276" s="513">
        <v>0</v>
      </c>
      <c r="M276" s="513">
        <v>0</v>
      </c>
      <c r="N276" s="513">
        <v>0</v>
      </c>
      <c r="O276" s="513">
        <v>0</v>
      </c>
      <c r="P276" s="513">
        <v>0</v>
      </c>
      <c r="Q276" s="513">
        <v>0</v>
      </c>
      <c r="R276" s="513">
        <v>0</v>
      </c>
      <c r="S276" s="513">
        <v>0</v>
      </c>
      <c r="T276" s="513">
        <v>0.1</v>
      </c>
      <c r="U276" s="513">
        <v>5.5E-2</v>
      </c>
      <c r="V276" s="513">
        <v>0.1</v>
      </c>
      <c r="W276" s="513">
        <v>5.5E-2</v>
      </c>
      <c r="X276" s="513">
        <v>0</v>
      </c>
      <c r="Y276" s="513">
        <v>0</v>
      </c>
      <c r="Z276" s="513">
        <v>0</v>
      </c>
      <c r="AA276" s="513">
        <v>0</v>
      </c>
      <c r="AB276" s="513">
        <v>0</v>
      </c>
      <c r="AC276" s="513">
        <v>0</v>
      </c>
      <c r="AD276" s="513">
        <v>0</v>
      </c>
      <c r="AE276" s="513">
        <v>0</v>
      </c>
      <c r="AF276" s="513">
        <v>0</v>
      </c>
      <c r="AG276" s="513">
        <v>0</v>
      </c>
      <c r="AH276" s="513">
        <v>0</v>
      </c>
      <c r="AI276" s="513">
        <v>0</v>
      </c>
      <c r="AJ276" s="513">
        <v>0</v>
      </c>
      <c r="AK276" s="513">
        <v>0</v>
      </c>
      <c r="AL276" s="513">
        <v>0</v>
      </c>
      <c r="AM276" s="513">
        <v>0</v>
      </c>
      <c r="AN276" s="513"/>
      <c r="AO276" s="513"/>
      <c r="AP276" s="513">
        <v>0</v>
      </c>
      <c r="AQ276" s="513">
        <v>0</v>
      </c>
      <c r="AR276" s="284"/>
    </row>
    <row r="277" spans="1:44" ht="47.25" x14ac:dyDescent="0.25">
      <c r="A277" s="274">
        <v>0</v>
      </c>
      <c r="B277" s="275" t="s">
        <v>882</v>
      </c>
      <c r="C277" s="274" t="s">
        <v>385</v>
      </c>
      <c r="D277" s="513">
        <v>0</v>
      </c>
      <c r="E277" s="513">
        <v>0</v>
      </c>
      <c r="F277" s="513">
        <v>0</v>
      </c>
      <c r="G277" s="513">
        <v>0</v>
      </c>
      <c r="H277" s="513">
        <v>0</v>
      </c>
      <c r="I277" s="513">
        <v>0</v>
      </c>
      <c r="J277" s="513">
        <v>0</v>
      </c>
      <c r="K277" s="513">
        <v>0</v>
      </c>
      <c r="L277" s="513">
        <v>0</v>
      </c>
      <c r="M277" s="513">
        <v>0</v>
      </c>
      <c r="N277" s="513">
        <v>0</v>
      </c>
      <c r="O277" s="513">
        <v>0</v>
      </c>
      <c r="P277" s="513">
        <v>0</v>
      </c>
      <c r="Q277" s="513">
        <v>0</v>
      </c>
      <c r="R277" s="513">
        <v>0</v>
      </c>
      <c r="S277" s="513">
        <v>0</v>
      </c>
      <c r="T277" s="513">
        <v>0</v>
      </c>
      <c r="U277" s="513">
        <v>0.59099999999999997</v>
      </c>
      <c r="V277" s="513">
        <v>0</v>
      </c>
      <c r="W277" s="513">
        <v>0.59099999999999997</v>
      </c>
      <c r="X277" s="513">
        <v>0</v>
      </c>
      <c r="Y277" s="513">
        <v>0</v>
      </c>
      <c r="Z277" s="513">
        <v>0</v>
      </c>
      <c r="AA277" s="513">
        <v>0</v>
      </c>
      <c r="AB277" s="513">
        <v>0</v>
      </c>
      <c r="AC277" s="513">
        <v>0</v>
      </c>
      <c r="AD277" s="513">
        <v>0</v>
      </c>
      <c r="AE277" s="513">
        <v>0</v>
      </c>
      <c r="AF277" s="513">
        <v>0</v>
      </c>
      <c r="AG277" s="513">
        <v>0</v>
      </c>
      <c r="AH277" s="513">
        <v>0</v>
      </c>
      <c r="AI277" s="513">
        <v>0</v>
      </c>
      <c r="AJ277" s="513">
        <v>0</v>
      </c>
      <c r="AK277" s="513">
        <v>0</v>
      </c>
      <c r="AL277" s="513">
        <v>0</v>
      </c>
      <c r="AM277" s="513">
        <v>0</v>
      </c>
      <c r="AN277" s="513"/>
      <c r="AO277" s="513"/>
      <c r="AP277" s="513">
        <v>0</v>
      </c>
      <c r="AQ277" s="513">
        <v>0</v>
      </c>
      <c r="AR277" s="284"/>
    </row>
    <row r="278" spans="1:44" ht="47.25" x14ac:dyDescent="0.25">
      <c r="A278" s="274">
        <v>0</v>
      </c>
      <c r="B278" s="275" t="s">
        <v>883</v>
      </c>
      <c r="C278" s="274" t="s">
        <v>385</v>
      </c>
      <c r="D278" s="513">
        <v>0</v>
      </c>
      <c r="E278" s="513">
        <v>0</v>
      </c>
      <c r="F278" s="513">
        <v>0</v>
      </c>
      <c r="G278" s="513">
        <v>0</v>
      </c>
      <c r="H278" s="513">
        <v>0</v>
      </c>
      <c r="I278" s="513">
        <v>0</v>
      </c>
      <c r="J278" s="513">
        <v>0</v>
      </c>
      <c r="K278" s="513">
        <v>0</v>
      </c>
      <c r="L278" s="513">
        <v>0</v>
      </c>
      <c r="M278" s="513">
        <v>0</v>
      </c>
      <c r="N278" s="513">
        <v>0</v>
      </c>
      <c r="O278" s="513">
        <v>0</v>
      </c>
      <c r="P278" s="513">
        <v>0</v>
      </c>
      <c r="Q278" s="513">
        <v>0</v>
      </c>
      <c r="R278" s="513">
        <v>0</v>
      </c>
      <c r="S278" s="513">
        <v>0</v>
      </c>
      <c r="T278" s="513">
        <v>0</v>
      </c>
      <c r="U278" s="513">
        <v>0.62</v>
      </c>
      <c r="V278" s="513">
        <v>0</v>
      </c>
      <c r="W278" s="513">
        <v>0.62</v>
      </c>
      <c r="X278" s="513">
        <v>0</v>
      </c>
      <c r="Y278" s="513">
        <v>0</v>
      </c>
      <c r="Z278" s="513">
        <v>0</v>
      </c>
      <c r="AA278" s="513">
        <v>0</v>
      </c>
      <c r="AB278" s="513">
        <v>0</v>
      </c>
      <c r="AC278" s="513">
        <v>0</v>
      </c>
      <c r="AD278" s="513">
        <v>0</v>
      </c>
      <c r="AE278" s="513">
        <v>0</v>
      </c>
      <c r="AF278" s="513">
        <v>0</v>
      </c>
      <c r="AG278" s="513">
        <v>0</v>
      </c>
      <c r="AH278" s="513">
        <v>0</v>
      </c>
      <c r="AI278" s="513">
        <v>0</v>
      </c>
      <c r="AJ278" s="513">
        <v>0</v>
      </c>
      <c r="AK278" s="513">
        <v>0</v>
      </c>
      <c r="AL278" s="513">
        <v>0</v>
      </c>
      <c r="AM278" s="513">
        <v>0</v>
      </c>
      <c r="AN278" s="513"/>
      <c r="AO278" s="513"/>
      <c r="AP278" s="513">
        <v>0</v>
      </c>
      <c r="AQ278" s="513">
        <v>0</v>
      </c>
      <c r="AR278" s="284"/>
    </row>
    <row r="279" spans="1:44" ht="63" x14ac:dyDescent="0.25">
      <c r="A279" s="274">
        <v>0</v>
      </c>
      <c r="B279" s="275" t="s">
        <v>885</v>
      </c>
      <c r="C279" s="274" t="s">
        <v>385</v>
      </c>
      <c r="D279" s="513">
        <v>0</v>
      </c>
      <c r="E279" s="513">
        <v>0</v>
      </c>
      <c r="F279" s="513">
        <v>0</v>
      </c>
      <c r="G279" s="513">
        <v>0</v>
      </c>
      <c r="H279" s="513">
        <v>0</v>
      </c>
      <c r="I279" s="513">
        <v>0</v>
      </c>
      <c r="J279" s="513">
        <v>0</v>
      </c>
      <c r="K279" s="513">
        <v>0</v>
      </c>
      <c r="L279" s="513">
        <v>0</v>
      </c>
      <c r="M279" s="513">
        <v>0</v>
      </c>
      <c r="N279" s="513">
        <v>0</v>
      </c>
      <c r="O279" s="513">
        <v>0</v>
      </c>
      <c r="P279" s="513">
        <v>0</v>
      </c>
      <c r="Q279" s="513">
        <v>0</v>
      </c>
      <c r="R279" s="513">
        <v>0</v>
      </c>
      <c r="S279" s="513">
        <v>0</v>
      </c>
      <c r="T279" s="513">
        <v>0</v>
      </c>
      <c r="U279" s="513">
        <v>0.02</v>
      </c>
      <c r="V279" s="513">
        <v>0</v>
      </c>
      <c r="W279" s="513">
        <v>0.02</v>
      </c>
      <c r="X279" s="513">
        <v>0</v>
      </c>
      <c r="Y279" s="513">
        <v>0</v>
      </c>
      <c r="Z279" s="513">
        <v>0</v>
      </c>
      <c r="AA279" s="513">
        <v>0</v>
      </c>
      <c r="AB279" s="513">
        <v>0</v>
      </c>
      <c r="AC279" s="513">
        <v>0</v>
      </c>
      <c r="AD279" s="513">
        <v>0</v>
      </c>
      <c r="AE279" s="513">
        <v>0</v>
      </c>
      <c r="AF279" s="513">
        <v>0</v>
      </c>
      <c r="AG279" s="513">
        <v>0</v>
      </c>
      <c r="AH279" s="513">
        <v>0</v>
      </c>
      <c r="AI279" s="513">
        <v>0</v>
      </c>
      <c r="AJ279" s="513">
        <v>0</v>
      </c>
      <c r="AK279" s="513">
        <v>0</v>
      </c>
      <c r="AL279" s="513">
        <v>0</v>
      </c>
      <c r="AM279" s="513">
        <v>0</v>
      </c>
      <c r="AN279" s="513"/>
      <c r="AO279" s="513"/>
      <c r="AP279" s="513">
        <v>0</v>
      </c>
      <c r="AQ279" s="513">
        <v>0</v>
      </c>
      <c r="AR279" s="284"/>
    </row>
    <row r="280" spans="1:44" ht="110.25" x14ac:dyDescent="0.25">
      <c r="A280" s="274">
        <v>0</v>
      </c>
      <c r="B280" s="275" t="s">
        <v>886</v>
      </c>
      <c r="C280" s="274" t="s">
        <v>385</v>
      </c>
      <c r="D280" s="513">
        <v>0</v>
      </c>
      <c r="E280" s="513">
        <v>0</v>
      </c>
      <c r="F280" s="513">
        <v>0</v>
      </c>
      <c r="G280" s="513">
        <v>0</v>
      </c>
      <c r="H280" s="513">
        <v>0</v>
      </c>
      <c r="I280" s="513">
        <v>0</v>
      </c>
      <c r="J280" s="513">
        <v>0</v>
      </c>
      <c r="K280" s="513">
        <v>0</v>
      </c>
      <c r="L280" s="513">
        <v>0</v>
      </c>
      <c r="M280" s="513">
        <v>0</v>
      </c>
      <c r="N280" s="513">
        <v>0</v>
      </c>
      <c r="O280" s="513">
        <v>0</v>
      </c>
      <c r="P280" s="513">
        <v>0</v>
      </c>
      <c r="Q280" s="513">
        <v>0</v>
      </c>
      <c r="R280" s="513">
        <v>0.26</v>
      </c>
      <c r="S280" s="513">
        <v>0.85499999999999998</v>
      </c>
      <c r="T280" s="513">
        <v>0</v>
      </c>
      <c r="U280" s="513">
        <v>0</v>
      </c>
      <c r="V280" s="513">
        <v>0.26</v>
      </c>
      <c r="W280" s="513">
        <v>0.85499999999999998</v>
      </c>
      <c r="X280" s="513">
        <v>0</v>
      </c>
      <c r="Y280" s="513">
        <v>0</v>
      </c>
      <c r="Z280" s="513">
        <v>0</v>
      </c>
      <c r="AA280" s="513">
        <v>0</v>
      </c>
      <c r="AB280" s="513">
        <v>0</v>
      </c>
      <c r="AC280" s="513">
        <v>0</v>
      </c>
      <c r="AD280" s="513">
        <v>0</v>
      </c>
      <c r="AE280" s="513">
        <v>0</v>
      </c>
      <c r="AF280" s="513">
        <v>0</v>
      </c>
      <c r="AG280" s="513">
        <v>0</v>
      </c>
      <c r="AH280" s="513">
        <v>0</v>
      </c>
      <c r="AI280" s="513">
        <v>0</v>
      </c>
      <c r="AJ280" s="513">
        <v>0</v>
      </c>
      <c r="AK280" s="513">
        <v>0</v>
      </c>
      <c r="AL280" s="513">
        <v>0</v>
      </c>
      <c r="AM280" s="513">
        <v>0</v>
      </c>
      <c r="AN280" s="513"/>
      <c r="AO280" s="513"/>
      <c r="AP280" s="513">
        <v>0</v>
      </c>
      <c r="AQ280" s="513">
        <v>0</v>
      </c>
      <c r="AR280" s="284"/>
    </row>
    <row r="281" spans="1:44" ht="47.25" x14ac:dyDescent="0.25">
      <c r="A281" s="274">
        <v>0</v>
      </c>
      <c r="B281" s="275" t="s">
        <v>887</v>
      </c>
      <c r="C281" s="274" t="s">
        <v>385</v>
      </c>
      <c r="D281" s="513">
        <v>0</v>
      </c>
      <c r="E281" s="513">
        <v>0</v>
      </c>
      <c r="F281" s="513">
        <v>0</v>
      </c>
      <c r="G281" s="513">
        <v>0</v>
      </c>
      <c r="H281" s="513">
        <v>0</v>
      </c>
      <c r="I281" s="513">
        <v>0</v>
      </c>
      <c r="J281" s="513">
        <v>0</v>
      </c>
      <c r="K281" s="513">
        <v>0</v>
      </c>
      <c r="L281" s="513">
        <v>0</v>
      </c>
      <c r="M281" s="513">
        <v>0</v>
      </c>
      <c r="N281" s="513">
        <v>0</v>
      </c>
      <c r="O281" s="513">
        <v>0</v>
      </c>
      <c r="P281" s="513">
        <v>0</v>
      </c>
      <c r="Q281" s="513">
        <v>0</v>
      </c>
      <c r="R281" s="513">
        <v>0</v>
      </c>
      <c r="S281" s="513">
        <v>0</v>
      </c>
      <c r="T281" s="513">
        <v>0.16</v>
      </c>
      <c r="U281" s="513">
        <v>0.31</v>
      </c>
      <c r="V281" s="513">
        <v>0.16</v>
      </c>
      <c r="W281" s="513">
        <v>0.31</v>
      </c>
      <c r="X281" s="513">
        <v>0</v>
      </c>
      <c r="Y281" s="513">
        <v>0</v>
      </c>
      <c r="Z281" s="513">
        <v>0</v>
      </c>
      <c r="AA281" s="513">
        <v>0</v>
      </c>
      <c r="AB281" s="513">
        <v>0</v>
      </c>
      <c r="AC281" s="513">
        <v>0</v>
      </c>
      <c r="AD281" s="513">
        <v>0</v>
      </c>
      <c r="AE281" s="513">
        <v>0</v>
      </c>
      <c r="AF281" s="513">
        <v>0</v>
      </c>
      <c r="AG281" s="513">
        <v>0</v>
      </c>
      <c r="AH281" s="513">
        <v>0</v>
      </c>
      <c r="AI281" s="513">
        <v>0</v>
      </c>
      <c r="AJ281" s="513">
        <v>0</v>
      </c>
      <c r="AK281" s="513">
        <v>0</v>
      </c>
      <c r="AL281" s="513">
        <v>0</v>
      </c>
      <c r="AM281" s="513">
        <v>0</v>
      </c>
      <c r="AN281" s="513"/>
      <c r="AO281" s="513"/>
      <c r="AP281" s="513">
        <v>0</v>
      </c>
      <c r="AQ281" s="513">
        <v>0</v>
      </c>
      <c r="AR281" s="284"/>
    </row>
    <row r="282" spans="1:44" ht="63" x14ac:dyDescent="0.25">
      <c r="A282" s="274">
        <v>0</v>
      </c>
      <c r="B282" s="275" t="s">
        <v>889</v>
      </c>
      <c r="C282" s="274" t="s">
        <v>385</v>
      </c>
      <c r="D282" s="513">
        <v>0</v>
      </c>
      <c r="E282" s="513">
        <v>0</v>
      </c>
      <c r="F282" s="513">
        <v>0</v>
      </c>
      <c r="G282" s="513">
        <v>0</v>
      </c>
      <c r="H282" s="513">
        <v>0</v>
      </c>
      <c r="I282" s="513">
        <v>0</v>
      </c>
      <c r="J282" s="513">
        <v>0</v>
      </c>
      <c r="K282" s="513">
        <v>0</v>
      </c>
      <c r="L282" s="513">
        <v>0</v>
      </c>
      <c r="M282" s="513">
        <v>0</v>
      </c>
      <c r="N282" s="513">
        <v>0</v>
      </c>
      <c r="O282" s="513">
        <v>0</v>
      </c>
      <c r="P282" s="513">
        <v>0</v>
      </c>
      <c r="Q282" s="513">
        <v>0</v>
      </c>
      <c r="R282" s="513">
        <v>0.1</v>
      </c>
      <c r="S282" s="513">
        <v>0.04</v>
      </c>
      <c r="T282" s="513">
        <v>0</v>
      </c>
      <c r="U282" s="513">
        <v>0</v>
      </c>
      <c r="V282" s="513">
        <v>0.1</v>
      </c>
      <c r="W282" s="513">
        <v>0.04</v>
      </c>
      <c r="X282" s="513">
        <v>0</v>
      </c>
      <c r="Y282" s="513">
        <v>0</v>
      </c>
      <c r="Z282" s="513">
        <v>0</v>
      </c>
      <c r="AA282" s="513">
        <v>0</v>
      </c>
      <c r="AB282" s="513">
        <v>0</v>
      </c>
      <c r="AC282" s="513">
        <v>0</v>
      </c>
      <c r="AD282" s="513">
        <v>0</v>
      </c>
      <c r="AE282" s="513">
        <v>0</v>
      </c>
      <c r="AF282" s="513">
        <v>0</v>
      </c>
      <c r="AG282" s="513">
        <v>0</v>
      </c>
      <c r="AH282" s="513">
        <v>0</v>
      </c>
      <c r="AI282" s="513">
        <v>0</v>
      </c>
      <c r="AJ282" s="513">
        <v>0</v>
      </c>
      <c r="AK282" s="513">
        <v>0</v>
      </c>
      <c r="AL282" s="513">
        <v>0</v>
      </c>
      <c r="AM282" s="513">
        <v>0</v>
      </c>
      <c r="AN282" s="513"/>
      <c r="AO282" s="513"/>
      <c r="AP282" s="513">
        <v>0</v>
      </c>
      <c r="AQ282" s="513">
        <v>0</v>
      </c>
      <c r="AR282" s="284"/>
    </row>
    <row r="283" spans="1:44" ht="47.25" x14ac:dyDescent="0.25">
      <c r="A283" s="274">
        <v>0</v>
      </c>
      <c r="B283" s="275" t="s">
        <v>987</v>
      </c>
      <c r="C283" s="274" t="s">
        <v>385</v>
      </c>
      <c r="D283" s="513">
        <v>0</v>
      </c>
      <c r="E283" s="513">
        <v>0</v>
      </c>
      <c r="F283" s="513">
        <v>0</v>
      </c>
      <c r="G283" s="513">
        <v>0</v>
      </c>
      <c r="H283" s="513">
        <v>0</v>
      </c>
      <c r="I283" s="513">
        <v>0</v>
      </c>
      <c r="J283" s="513">
        <v>0</v>
      </c>
      <c r="K283" s="513">
        <v>0</v>
      </c>
      <c r="L283" s="513">
        <v>0</v>
      </c>
      <c r="M283" s="513">
        <v>0</v>
      </c>
      <c r="N283" s="513">
        <v>0</v>
      </c>
      <c r="O283" s="513">
        <v>0</v>
      </c>
      <c r="P283" s="513">
        <v>0</v>
      </c>
      <c r="Q283" s="513">
        <v>0</v>
      </c>
      <c r="R283" s="513">
        <v>0</v>
      </c>
      <c r="S283" s="513">
        <v>0</v>
      </c>
      <c r="T283" s="513">
        <v>0</v>
      </c>
      <c r="U283" s="513">
        <v>0.63</v>
      </c>
      <c r="V283" s="513">
        <v>0</v>
      </c>
      <c r="W283" s="513">
        <v>0.63</v>
      </c>
      <c r="X283" s="513">
        <v>0</v>
      </c>
      <c r="Y283" s="513">
        <v>0</v>
      </c>
      <c r="Z283" s="513">
        <v>0</v>
      </c>
      <c r="AA283" s="513">
        <v>0</v>
      </c>
      <c r="AB283" s="513">
        <v>0</v>
      </c>
      <c r="AC283" s="513">
        <v>0</v>
      </c>
      <c r="AD283" s="513">
        <v>0</v>
      </c>
      <c r="AE283" s="513">
        <v>0</v>
      </c>
      <c r="AF283" s="513">
        <v>0</v>
      </c>
      <c r="AG283" s="513">
        <v>0</v>
      </c>
      <c r="AH283" s="513">
        <v>0</v>
      </c>
      <c r="AI283" s="513">
        <v>0</v>
      </c>
      <c r="AJ283" s="513">
        <v>0</v>
      </c>
      <c r="AK283" s="513">
        <v>0</v>
      </c>
      <c r="AL283" s="513">
        <v>0</v>
      </c>
      <c r="AM283" s="513">
        <v>0</v>
      </c>
      <c r="AN283" s="513"/>
      <c r="AO283" s="513"/>
      <c r="AP283" s="513">
        <v>0</v>
      </c>
      <c r="AQ283" s="513">
        <v>0</v>
      </c>
      <c r="AR283" s="284"/>
    </row>
    <row r="284" spans="1:44" ht="47.25" x14ac:dyDescent="0.25">
      <c r="A284" s="274">
        <v>0</v>
      </c>
      <c r="B284" s="275" t="s">
        <v>989</v>
      </c>
      <c r="C284" s="274" t="s">
        <v>385</v>
      </c>
      <c r="D284" s="513">
        <v>0</v>
      </c>
      <c r="E284" s="513">
        <v>0</v>
      </c>
      <c r="F284" s="513">
        <v>0</v>
      </c>
      <c r="G284" s="513">
        <v>0</v>
      </c>
      <c r="H284" s="513">
        <v>0</v>
      </c>
      <c r="I284" s="513">
        <v>0</v>
      </c>
      <c r="J284" s="513">
        <v>0</v>
      </c>
      <c r="K284" s="513">
        <v>0</v>
      </c>
      <c r="L284" s="513">
        <v>0</v>
      </c>
      <c r="M284" s="513">
        <v>0</v>
      </c>
      <c r="N284" s="513">
        <v>0</v>
      </c>
      <c r="O284" s="513">
        <v>0</v>
      </c>
      <c r="P284" s="513">
        <v>0</v>
      </c>
      <c r="Q284" s="513">
        <v>0</v>
      </c>
      <c r="R284" s="513">
        <v>0</v>
      </c>
      <c r="S284" s="513">
        <v>0</v>
      </c>
      <c r="T284" s="513">
        <v>0</v>
      </c>
      <c r="U284" s="513">
        <v>0.35</v>
      </c>
      <c r="V284" s="513">
        <v>0</v>
      </c>
      <c r="W284" s="513">
        <v>0.35</v>
      </c>
      <c r="X284" s="513">
        <v>0</v>
      </c>
      <c r="Y284" s="513">
        <v>0</v>
      </c>
      <c r="Z284" s="513">
        <v>0</v>
      </c>
      <c r="AA284" s="513">
        <v>0</v>
      </c>
      <c r="AB284" s="513">
        <v>0</v>
      </c>
      <c r="AC284" s="513">
        <v>0</v>
      </c>
      <c r="AD284" s="513">
        <v>0</v>
      </c>
      <c r="AE284" s="513">
        <v>0</v>
      </c>
      <c r="AF284" s="513">
        <v>0</v>
      </c>
      <c r="AG284" s="513">
        <v>0</v>
      </c>
      <c r="AH284" s="513">
        <v>0</v>
      </c>
      <c r="AI284" s="513">
        <v>0</v>
      </c>
      <c r="AJ284" s="513">
        <v>0</v>
      </c>
      <c r="AK284" s="513">
        <v>0</v>
      </c>
      <c r="AL284" s="513">
        <v>0</v>
      </c>
      <c r="AM284" s="513">
        <v>0</v>
      </c>
      <c r="AN284" s="513"/>
      <c r="AO284" s="513"/>
      <c r="AP284" s="513">
        <v>0</v>
      </c>
      <c r="AQ284" s="513">
        <v>0</v>
      </c>
      <c r="AR284" s="284"/>
    </row>
    <row r="285" spans="1:44" ht="78.75" x14ac:dyDescent="0.25">
      <c r="A285" s="274">
        <v>0</v>
      </c>
      <c r="B285" s="275" t="s">
        <v>990</v>
      </c>
      <c r="C285" s="274" t="s">
        <v>385</v>
      </c>
      <c r="D285" s="513">
        <v>0</v>
      </c>
      <c r="E285" s="513">
        <v>0</v>
      </c>
      <c r="F285" s="513">
        <v>0</v>
      </c>
      <c r="G285" s="513">
        <v>0</v>
      </c>
      <c r="H285" s="513">
        <v>0</v>
      </c>
      <c r="I285" s="513">
        <v>0</v>
      </c>
      <c r="J285" s="513">
        <v>0</v>
      </c>
      <c r="K285" s="513">
        <v>0</v>
      </c>
      <c r="L285" s="513">
        <v>0</v>
      </c>
      <c r="M285" s="513">
        <v>0</v>
      </c>
      <c r="N285" s="513">
        <v>0</v>
      </c>
      <c r="O285" s="513">
        <v>0</v>
      </c>
      <c r="P285" s="513">
        <v>0</v>
      </c>
      <c r="Q285" s="513">
        <v>0</v>
      </c>
      <c r="R285" s="513">
        <v>0</v>
      </c>
      <c r="S285" s="513">
        <v>0</v>
      </c>
      <c r="T285" s="513">
        <v>0</v>
      </c>
      <c r="U285" s="513">
        <v>0.06</v>
      </c>
      <c r="V285" s="513">
        <v>0</v>
      </c>
      <c r="W285" s="513">
        <v>0.06</v>
      </c>
      <c r="X285" s="513">
        <v>0</v>
      </c>
      <c r="Y285" s="513">
        <v>0</v>
      </c>
      <c r="Z285" s="513">
        <v>0</v>
      </c>
      <c r="AA285" s="513">
        <v>0</v>
      </c>
      <c r="AB285" s="513">
        <v>0</v>
      </c>
      <c r="AC285" s="513">
        <v>0</v>
      </c>
      <c r="AD285" s="513">
        <v>0</v>
      </c>
      <c r="AE285" s="513">
        <v>0</v>
      </c>
      <c r="AF285" s="513">
        <v>0</v>
      </c>
      <c r="AG285" s="513">
        <v>0</v>
      </c>
      <c r="AH285" s="513">
        <v>0</v>
      </c>
      <c r="AI285" s="513">
        <v>0</v>
      </c>
      <c r="AJ285" s="513">
        <v>0</v>
      </c>
      <c r="AK285" s="513">
        <v>0</v>
      </c>
      <c r="AL285" s="513">
        <v>0</v>
      </c>
      <c r="AM285" s="513">
        <v>0</v>
      </c>
      <c r="AN285" s="513"/>
      <c r="AO285" s="513"/>
      <c r="AP285" s="513">
        <v>0</v>
      </c>
      <c r="AQ285" s="513">
        <v>0</v>
      </c>
      <c r="AR285" s="284"/>
    </row>
    <row r="286" spans="1:44" ht="63" x14ac:dyDescent="0.25">
      <c r="A286" s="274">
        <v>0</v>
      </c>
      <c r="B286" s="275" t="s">
        <v>994</v>
      </c>
      <c r="C286" s="274" t="s">
        <v>385</v>
      </c>
      <c r="D286" s="513">
        <v>0</v>
      </c>
      <c r="E286" s="513">
        <v>0</v>
      </c>
      <c r="F286" s="513">
        <v>0</v>
      </c>
      <c r="G286" s="513">
        <v>0</v>
      </c>
      <c r="H286" s="513">
        <v>0</v>
      </c>
      <c r="I286" s="513">
        <v>0</v>
      </c>
      <c r="J286" s="513">
        <v>0</v>
      </c>
      <c r="K286" s="513">
        <v>0</v>
      </c>
      <c r="L286" s="513">
        <v>0</v>
      </c>
      <c r="M286" s="513">
        <v>0</v>
      </c>
      <c r="N286" s="513">
        <v>0</v>
      </c>
      <c r="O286" s="513">
        <v>0</v>
      </c>
      <c r="P286" s="513">
        <v>0</v>
      </c>
      <c r="Q286" s="513">
        <v>0</v>
      </c>
      <c r="R286" s="513">
        <v>0</v>
      </c>
      <c r="S286" s="513">
        <v>0</v>
      </c>
      <c r="T286" s="513">
        <v>0</v>
      </c>
      <c r="U286" s="513">
        <v>0.01</v>
      </c>
      <c r="V286" s="513">
        <v>0</v>
      </c>
      <c r="W286" s="513">
        <v>0.01</v>
      </c>
      <c r="X286" s="513">
        <v>0</v>
      </c>
      <c r="Y286" s="513">
        <v>0</v>
      </c>
      <c r="Z286" s="513">
        <v>0</v>
      </c>
      <c r="AA286" s="513">
        <v>0</v>
      </c>
      <c r="AB286" s="513">
        <v>0</v>
      </c>
      <c r="AC286" s="513">
        <v>0</v>
      </c>
      <c r="AD286" s="513">
        <v>0</v>
      </c>
      <c r="AE286" s="513">
        <v>0</v>
      </c>
      <c r="AF286" s="513">
        <v>0</v>
      </c>
      <c r="AG286" s="513">
        <v>0</v>
      </c>
      <c r="AH286" s="513">
        <v>0</v>
      </c>
      <c r="AI286" s="513">
        <v>0</v>
      </c>
      <c r="AJ286" s="513">
        <v>0</v>
      </c>
      <c r="AK286" s="513">
        <v>0</v>
      </c>
      <c r="AL286" s="513">
        <v>0</v>
      </c>
      <c r="AM286" s="513">
        <v>0</v>
      </c>
      <c r="AN286" s="513"/>
      <c r="AO286" s="513"/>
      <c r="AP286" s="513">
        <v>0</v>
      </c>
      <c r="AQ286" s="513">
        <v>0</v>
      </c>
      <c r="AR286" s="284"/>
    </row>
    <row r="287" spans="1:44" ht="78.75" x14ac:dyDescent="0.25">
      <c r="A287" s="274">
        <v>0</v>
      </c>
      <c r="B287" s="275" t="s">
        <v>995</v>
      </c>
      <c r="C287" s="274" t="s">
        <v>385</v>
      </c>
      <c r="D287" s="513">
        <v>0</v>
      </c>
      <c r="E287" s="513">
        <v>0</v>
      </c>
      <c r="F287" s="513">
        <v>0</v>
      </c>
      <c r="G287" s="513">
        <v>0</v>
      </c>
      <c r="H287" s="513">
        <v>0</v>
      </c>
      <c r="I287" s="513">
        <v>0</v>
      </c>
      <c r="J287" s="513">
        <v>0</v>
      </c>
      <c r="K287" s="513">
        <v>0</v>
      </c>
      <c r="L287" s="513">
        <v>0</v>
      </c>
      <c r="M287" s="513">
        <v>0</v>
      </c>
      <c r="N287" s="513">
        <v>0</v>
      </c>
      <c r="O287" s="513">
        <v>0</v>
      </c>
      <c r="P287" s="513">
        <v>0</v>
      </c>
      <c r="Q287" s="513">
        <v>0</v>
      </c>
      <c r="R287" s="513">
        <v>0</v>
      </c>
      <c r="S287" s="513">
        <v>0</v>
      </c>
      <c r="T287" s="513">
        <v>0</v>
      </c>
      <c r="U287" s="513">
        <v>0.01</v>
      </c>
      <c r="V287" s="513">
        <v>0</v>
      </c>
      <c r="W287" s="513">
        <v>0.01</v>
      </c>
      <c r="X287" s="513">
        <v>0</v>
      </c>
      <c r="Y287" s="513">
        <v>0</v>
      </c>
      <c r="Z287" s="513">
        <v>0</v>
      </c>
      <c r="AA287" s="513">
        <v>0</v>
      </c>
      <c r="AB287" s="513">
        <v>0</v>
      </c>
      <c r="AC287" s="513">
        <v>0</v>
      </c>
      <c r="AD287" s="513">
        <v>0</v>
      </c>
      <c r="AE287" s="513">
        <v>0</v>
      </c>
      <c r="AF287" s="513">
        <v>0</v>
      </c>
      <c r="AG287" s="513">
        <v>0</v>
      </c>
      <c r="AH287" s="513">
        <v>0</v>
      </c>
      <c r="AI287" s="513">
        <v>0</v>
      </c>
      <c r="AJ287" s="513">
        <v>0</v>
      </c>
      <c r="AK287" s="513">
        <v>0</v>
      </c>
      <c r="AL287" s="513">
        <v>0</v>
      </c>
      <c r="AM287" s="513">
        <v>0</v>
      </c>
      <c r="AN287" s="513"/>
      <c r="AO287" s="513"/>
      <c r="AP287" s="513">
        <v>0</v>
      </c>
      <c r="AQ287" s="513">
        <v>0</v>
      </c>
      <c r="AR287" s="284"/>
    </row>
    <row r="288" spans="1:44" x14ac:dyDescent="0.25">
      <c r="A288" s="274">
        <v>2</v>
      </c>
      <c r="B288" s="275" t="s">
        <v>395</v>
      </c>
      <c r="C288" s="274">
        <v>0</v>
      </c>
      <c r="D288" s="513">
        <v>2.956</v>
      </c>
      <c r="E288" s="513">
        <v>25.235000000000007</v>
      </c>
      <c r="F288" s="513">
        <v>1.8410000000000002</v>
      </c>
      <c r="G288" s="513">
        <v>18.140999999999998</v>
      </c>
      <c r="H288" s="513">
        <v>1.0900000000000001</v>
      </c>
      <c r="I288" s="513">
        <v>7.1970000000000001</v>
      </c>
      <c r="J288" s="513">
        <v>2.7130000000000005</v>
      </c>
      <c r="K288" s="513">
        <v>24.868000000000002</v>
      </c>
      <c r="L288" s="513">
        <v>8.6000000000000014</v>
      </c>
      <c r="M288" s="513">
        <v>75.441000000000003</v>
      </c>
      <c r="N288" s="513">
        <v>4.2489999999999997</v>
      </c>
      <c r="O288" s="513">
        <v>46.791000000000004</v>
      </c>
      <c r="P288" s="513">
        <v>2.1170000000000004</v>
      </c>
      <c r="Q288" s="513">
        <v>27.878</v>
      </c>
      <c r="R288" s="513">
        <v>6.3290000000000006</v>
      </c>
      <c r="S288" s="513">
        <v>51.355000000000004</v>
      </c>
      <c r="T288" s="513">
        <v>5.5490000000000004</v>
      </c>
      <c r="U288" s="513">
        <v>81.162999999999982</v>
      </c>
      <c r="V288" s="513">
        <v>18.244</v>
      </c>
      <c r="W288" s="513">
        <v>207.18700000000001</v>
      </c>
      <c r="X288" s="513">
        <v>0.35</v>
      </c>
      <c r="Y288" s="513">
        <v>1.036</v>
      </c>
      <c r="Z288" s="513">
        <v>0</v>
      </c>
      <c r="AA288" s="513">
        <v>0</v>
      </c>
      <c r="AB288" s="513">
        <v>0</v>
      </c>
      <c r="AC288" s="513">
        <v>0</v>
      </c>
      <c r="AD288" s="513">
        <v>0</v>
      </c>
      <c r="AE288" s="513">
        <v>0</v>
      </c>
      <c r="AF288" s="513">
        <v>0.35</v>
      </c>
      <c r="AG288" s="513">
        <v>1.036</v>
      </c>
      <c r="AH288" s="513">
        <v>0</v>
      </c>
      <c r="AI288" s="513">
        <v>0</v>
      </c>
      <c r="AJ288" s="513">
        <v>0</v>
      </c>
      <c r="AK288" s="513">
        <v>0</v>
      </c>
      <c r="AL288" s="513">
        <v>0</v>
      </c>
      <c r="AM288" s="513">
        <v>0</v>
      </c>
      <c r="AN288" s="513"/>
      <c r="AO288" s="513"/>
      <c r="AP288" s="513">
        <v>0</v>
      </c>
      <c r="AQ288" s="513">
        <v>0</v>
      </c>
      <c r="AR288" s="284"/>
    </row>
    <row r="289" spans="1:44" ht="63" x14ac:dyDescent="0.25">
      <c r="A289" s="274">
        <v>0</v>
      </c>
      <c r="B289" s="275" t="s">
        <v>890</v>
      </c>
      <c r="C289" s="274" t="s">
        <v>388</v>
      </c>
      <c r="D289" s="513">
        <v>0</v>
      </c>
      <c r="E289" s="513">
        <v>0</v>
      </c>
      <c r="F289" s="513">
        <v>0</v>
      </c>
      <c r="G289" s="513">
        <v>0</v>
      </c>
      <c r="H289" s="513">
        <v>0</v>
      </c>
      <c r="I289" s="513">
        <v>0</v>
      </c>
      <c r="J289" s="513">
        <v>0</v>
      </c>
      <c r="K289" s="513">
        <v>0</v>
      </c>
      <c r="L289" s="513">
        <v>0</v>
      </c>
      <c r="M289" s="513">
        <v>0</v>
      </c>
      <c r="N289" s="513">
        <v>0</v>
      </c>
      <c r="O289" s="513">
        <v>0</v>
      </c>
      <c r="P289" s="513">
        <v>0</v>
      </c>
      <c r="Q289" s="513">
        <v>0</v>
      </c>
      <c r="R289" s="513">
        <v>0</v>
      </c>
      <c r="S289" s="513">
        <v>0</v>
      </c>
      <c r="T289" s="513">
        <v>0</v>
      </c>
      <c r="U289" s="513">
        <v>7.0000000000000007E-2</v>
      </c>
      <c r="V289" s="513">
        <v>0</v>
      </c>
      <c r="W289" s="513">
        <v>7.0000000000000007E-2</v>
      </c>
      <c r="X289" s="513">
        <v>0</v>
      </c>
      <c r="Y289" s="513">
        <v>0</v>
      </c>
      <c r="Z289" s="513">
        <v>0</v>
      </c>
      <c r="AA289" s="513">
        <v>0</v>
      </c>
      <c r="AB289" s="513">
        <v>0</v>
      </c>
      <c r="AC289" s="513">
        <v>0</v>
      </c>
      <c r="AD289" s="513">
        <v>0</v>
      </c>
      <c r="AE289" s="513">
        <v>0</v>
      </c>
      <c r="AF289" s="513">
        <v>0</v>
      </c>
      <c r="AG289" s="513">
        <v>0</v>
      </c>
      <c r="AH289" s="513">
        <v>0</v>
      </c>
      <c r="AI289" s="513">
        <v>0</v>
      </c>
      <c r="AJ289" s="513">
        <v>0</v>
      </c>
      <c r="AK289" s="513">
        <v>0</v>
      </c>
      <c r="AL289" s="513">
        <v>0</v>
      </c>
      <c r="AM289" s="513">
        <v>0</v>
      </c>
      <c r="AN289" s="513"/>
      <c r="AO289" s="513"/>
      <c r="AP289" s="513">
        <v>0</v>
      </c>
      <c r="AQ289" s="513">
        <v>0</v>
      </c>
      <c r="AR289" s="284"/>
    </row>
    <row r="290" spans="1:44" x14ac:dyDescent="0.25">
      <c r="A290" s="274">
        <v>0</v>
      </c>
      <c r="B290" s="275" t="s">
        <v>653</v>
      </c>
      <c r="C290" s="274" t="s">
        <v>388</v>
      </c>
      <c r="D290" s="513">
        <v>0.4</v>
      </c>
      <c r="E290" s="513">
        <v>6.2</v>
      </c>
      <c r="F290" s="513">
        <v>0.25</v>
      </c>
      <c r="G290" s="513">
        <v>4.3</v>
      </c>
      <c r="H290" s="513">
        <v>0.8</v>
      </c>
      <c r="I290" s="513">
        <v>5.5</v>
      </c>
      <c r="J290" s="513">
        <v>1.7500000000000004</v>
      </c>
      <c r="K290" s="513">
        <v>8.6000000000000014</v>
      </c>
      <c r="L290" s="513">
        <v>3.2000000000000006</v>
      </c>
      <c r="M290" s="513">
        <v>24.6</v>
      </c>
      <c r="N290" s="513">
        <v>1.6929999999999996</v>
      </c>
      <c r="O290" s="513">
        <v>27.180999999999997</v>
      </c>
      <c r="P290" s="513">
        <v>0.46300000000000008</v>
      </c>
      <c r="Q290" s="513">
        <v>13.196</v>
      </c>
      <c r="R290" s="513">
        <v>2.109</v>
      </c>
      <c r="S290" s="513">
        <v>23.300000000000004</v>
      </c>
      <c r="T290" s="513">
        <v>1.5049999999999999</v>
      </c>
      <c r="U290" s="513">
        <v>24.09099999999999</v>
      </c>
      <c r="V290" s="513">
        <v>5.77</v>
      </c>
      <c r="W290" s="513">
        <v>87.767999999999986</v>
      </c>
      <c r="X290" s="513">
        <v>0</v>
      </c>
      <c r="Y290" s="513">
        <v>0</v>
      </c>
      <c r="Z290" s="513">
        <v>0</v>
      </c>
      <c r="AA290" s="513">
        <v>0</v>
      </c>
      <c r="AB290" s="513">
        <v>0</v>
      </c>
      <c r="AC290" s="513">
        <v>0</v>
      </c>
      <c r="AD290" s="513">
        <v>0</v>
      </c>
      <c r="AE290" s="513">
        <v>0</v>
      </c>
      <c r="AF290" s="513">
        <v>0</v>
      </c>
      <c r="AG290" s="513">
        <v>0</v>
      </c>
      <c r="AH290" s="513">
        <v>0</v>
      </c>
      <c r="AI290" s="513">
        <v>0</v>
      </c>
      <c r="AJ290" s="513">
        <v>0</v>
      </c>
      <c r="AK290" s="513">
        <v>0</v>
      </c>
      <c r="AL290" s="513">
        <v>0</v>
      </c>
      <c r="AM290" s="513">
        <v>0</v>
      </c>
      <c r="AN290" s="513"/>
      <c r="AO290" s="513"/>
      <c r="AP290" s="513">
        <v>0</v>
      </c>
      <c r="AQ290" s="513">
        <v>0</v>
      </c>
      <c r="AR290" s="284"/>
    </row>
    <row r="291" spans="1:44" ht="31.5" x14ac:dyDescent="0.25">
      <c r="A291" s="274">
        <v>0</v>
      </c>
      <c r="B291" s="275" t="s">
        <v>652</v>
      </c>
      <c r="C291" s="274" t="s">
        <v>390</v>
      </c>
      <c r="D291" s="513">
        <v>0</v>
      </c>
      <c r="E291" s="513">
        <v>0</v>
      </c>
      <c r="F291" s="513">
        <v>0</v>
      </c>
      <c r="G291" s="513">
        <v>0</v>
      </c>
      <c r="H291" s="513">
        <v>0</v>
      </c>
      <c r="I291" s="513">
        <v>0</v>
      </c>
      <c r="J291" s="513">
        <v>0</v>
      </c>
      <c r="K291" s="513">
        <v>0</v>
      </c>
      <c r="L291" s="513">
        <v>0</v>
      </c>
      <c r="M291" s="513">
        <v>0</v>
      </c>
      <c r="N291" s="513">
        <v>0</v>
      </c>
      <c r="O291" s="513">
        <v>0.05</v>
      </c>
      <c r="P291" s="513">
        <v>0</v>
      </c>
      <c r="Q291" s="513">
        <v>0</v>
      </c>
      <c r="R291" s="513">
        <v>0</v>
      </c>
      <c r="S291" s="513">
        <v>0</v>
      </c>
      <c r="T291" s="513">
        <v>0</v>
      </c>
      <c r="U291" s="513">
        <v>0</v>
      </c>
      <c r="V291" s="513">
        <v>0</v>
      </c>
      <c r="W291" s="513">
        <v>0.05</v>
      </c>
      <c r="X291" s="513">
        <v>0</v>
      </c>
      <c r="Y291" s="513">
        <v>0</v>
      </c>
      <c r="Z291" s="513">
        <v>0</v>
      </c>
      <c r="AA291" s="513">
        <v>0</v>
      </c>
      <c r="AB291" s="513">
        <v>0</v>
      </c>
      <c r="AC291" s="513">
        <v>0</v>
      </c>
      <c r="AD291" s="513">
        <v>0</v>
      </c>
      <c r="AE291" s="513">
        <v>0</v>
      </c>
      <c r="AF291" s="513">
        <v>0</v>
      </c>
      <c r="AG291" s="513">
        <v>0</v>
      </c>
      <c r="AH291" s="513">
        <v>0</v>
      </c>
      <c r="AI291" s="513">
        <v>0</v>
      </c>
      <c r="AJ291" s="513">
        <v>0</v>
      </c>
      <c r="AK291" s="513">
        <v>0</v>
      </c>
      <c r="AL291" s="513">
        <v>0</v>
      </c>
      <c r="AM291" s="513">
        <v>0</v>
      </c>
      <c r="AN291" s="513"/>
      <c r="AO291" s="513"/>
      <c r="AP291" s="513">
        <v>0</v>
      </c>
      <c r="AQ291" s="513">
        <v>0</v>
      </c>
      <c r="AR291" s="284"/>
    </row>
    <row r="292" spans="1:44" ht="31.5" x14ac:dyDescent="0.25">
      <c r="A292" s="274">
        <v>0</v>
      </c>
      <c r="B292" s="275" t="s">
        <v>903</v>
      </c>
      <c r="C292" s="274" t="s">
        <v>389</v>
      </c>
      <c r="D292" s="513">
        <v>0.35</v>
      </c>
      <c r="E292" s="513">
        <v>2.02</v>
      </c>
      <c r="F292" s="513">
        <v>0.16</v>
      </c>
      <c r="G292" s="513">
        <v>0.503</v>
      </c>
      <c r="H292" s="513">
        <v>0.09</v>
      </c>
      <c r="I292" s="513">
        <v>0.497</v>
      </c>
      <c r="J292" s="513">
        <v>0.8</v>
      </c>
      <c r="K292" s="513">
        <v>16.02</v>
      </c>
      <c r="L292" s="513">
        <v>1.4</v>
      </c>
      <c r="M292" s="513">
        <v>19.04</v>
      </c>
      <c r="N292" s="513">
        <v>0.35</v>
      </c>
      <c r="O292" s="513">
        <v>2.02</v>
      </c>
      <c r="P292" s="513">
        <v>0.16</v>
      </c>
      <c r="Q292" s="513">
        <v>0.503</v>
      </c>
      <c r="R292" s="513">
        <v>2.5000000000000001E-2</v>
      </c>
      <c r="S292" s="513">
        <v>1.5780000000000001</v>
      </c>
      <c r="T292" s="513">
        <v>0.625</v>
      </c>
      <c r="U292" s="513">
        <v>10.364999999999998</v>
      </c>
      <c r="V292" s="513">
        <v>1.1600000000000001</v>
      </c>
      <c r="W292" s="513">
        <v>14.465999999999998</v>
      </c>
      <c r="X292" s="513">
        <v>0.35</v>
      </c>
      <c r="Y292" s="513">
        <v>0</v>
      </c>
      <c r="Z292" s="513">
        <v>0</v>
      </c>
      <c r="AA292" s="513">
        <v>0</v>
      </c>
      <c r="AB292" s="513">
        <v>0</v>
      </c>
      <c r="AC292" s="513">
        <v>0</v>
      </c>
      <c r="AD292" s="513">
        <v>0</v>
      </c>
      <c r="AE292" s="513">
        <v>0</v>
      </c>
      <c r="AF292" s="513">
        <v>0.35</v>
      </c>
      <c r="AG292" s="513">
        <v>0</v>
      </c>
      <c r="AH292" s="513">
        <v>0</v>
      </c>
      <c r="AI292" s="513">
        <v>0</v>
      </c>
      <c r="AJ292" s="513">
        <v>0</v>
      </c>
      <c r="AK292" s="513">
        <v>0</v>
      </c>
      <c r="AL292" s="513">
        <v>0</v>
      </c>
      <c r="AM292" s="513">
        <v>0</v>
      </c>
      <c r="AN292" s="513"/>
      <c r="AO292" s="513"/>
      <c r="AP292" s="513">
        <v>0</v>
      </c>
      <c r="AQ292" s="513">
        <v>0</v>
      </c>
      <c r="AR292" s="284"/>
    </row>
    <row r="293" spans="1:44" ht="31.5" x14ac:dyDescent="0.25">
      <c r="A293" s="274">
        <v>0</v>
      </c>
      <c r="B293" s="275" t="s">
        <v>655</v>
      </c>
      <c r="C293" s="274" t="s">
        <v>385</v>
      </c>
      <c r="D293" s="513">
        <v>2.206</v>
      </c>
      <c r="E293" s="513">
        <v>15.979000000000003</v>
      </c>
      <c r="F293" s="513">
        <v>1.431</v>
      </c>
      <c r="G293" s="513">
        <v>13.337999999999997</v>
      </c>
      <c r="H293" s="513">
        <v>0.2</v>
      </c>
      <c r="I293" s="513">
        <v>1.2</v>
      </c>
      <c r="J293" s="513">
        <v>0.16299999999999998</v>
      </c>
      <c r="K293" s="513">
        <v>0.24800000000000044</v>
      </c>
      <c r="L293" s="513">
        <v>4</v>
      </c>
      <c r="M293" s="513">
        <v>30.765000000000001</v>
      </c>
      <c r="N293" s="513">
        <v>2.206</v>
      </c>
      <c r="O293" s="513">
        <v>15.979000000000003</v>
      </c>
      <c r="P293" s="513">
        <v>1.431</v>
      </c>
      <c r="Q293" s="513">
        <v>13.337999999999997</v>
      </c>
      <c r="R293" s="513">
        <v>4.1950000000000003</v>
      </c>
      <c r="S293" s="513">
        <v>25.819000000000006</v>
      </c>
      <c r="T293" s="513">
        <v>2.8930000000000007</v>
      </c>
      <c r="U293" s="513">
        <v>38.460999999999991</v>
      </c>
      <c r="V293" s="513">
        <v>10.725000000000001</v>
      </c>
      <c r="W293" s="513">
        <v>93.597000000000008</v>
      </c>
      <c r="X293" s="513">
        <v>0</v>
      </c>
      <c r="Y293" s="513">
        <v>0</v>
      </c>
      <c r="Z293" s="513">
        <v>0</v>
      </c>
      <c r="AA293" s="513">
        <v>0</v>
      </c>
      <c r="AB293" s="513">
        <v>0</v>
      </c>
      <c r="AC293" s="513">
        <v>0</v>
      </c>
      <c r="AD293" s="513">
        <v>0</v>
      </c>
      <c r="AE293" s="513">
        <v>0</v>
      </c>
      <c r="AF293" s="513">
        <v>0</v>
      </c>
      <c r="AG293" s="513">
        <v>0</v>
      </c>
      <c r="AH293" s="513">
        <v>0</v>
      </c>
      <c r="AI293" s="513">
        <v>0</v>
      </c>
      <c r="AJ293" s="513">
        <v>0</v>
      </c>
      <c r="AK293" s="513">
        <v>0</v>
      </c>
      <c r="AL293" s="513">
        <v>0</v>
      </c>
      <c r="AM293" s="513">
        <v>0</v>
      </c>
      <c r="AN293" s="513"/>
      <c r="AO293" s="513"/>
      <c r="AP293" s="513">
        <v>0</v>
      </c>
      <c r="AQ293" s="513">
        <v>0</v>
      </c>
      <c r="AR293" s="284"/>
    </row>
    <row r="294" spans="1:44" ht="63" x14ac:dyDescent="0.25">
      <c r="A294" s="274">
        <v>0</v>
      </c>
      <c r="B294" s="275" t="s">
        <v>656</v>
      </c>
      <c r="C294" s="274" t="s">
        <v>385</v>
      </c>
      <c r="D294" s="513">
        <v>0</v>
      </c>
      <c r="E294" s="513">
        <v>0</v>
      </c>
      <c r="F294" s="513">
        <v>0</v>
      </c>
      <c r="G294" s="513">
        <v>0</v>
      </c>
      <c r="H294" s="513">
        <v>0</v>
      </c>
      <c r="I294" s="513">
        <v>0</v>
      </c>
      <c r="J294" s="513">
        <v>0</v>
      </c>
      <c r="K294" s="513">
        <v>0</v>
      </c>
      <c r="L294" s="513">
        <v>0</v>
      </c>
      <c r="M294" s="513">
        <v>0</v>
      </c>
      <c r="N294" s="513">
        <v>0</v>
      </c>
      <c r="O294" s="513">
        <v>0.44500000000000001</v>
      </c>
      <c r="P294" s="513">
        <v>0</v>
      </c>
      <c r="Q294" s="513">
        <v>0</v>
      </c>
      <c r="R294" s="513">
        <v>0</v>
      </c>
      <c r="S294" s="513">
        <v>0</v>
      </c>
      <c r="T294" s="513">
        <v>0</v>
      </c>
      <c r="U294" s="513">
        <v>0</v>
      </c>
      <c r="V294" s="513">
        <v>0</v>
      </c>
      <c r="W294" s="513">
        <v>0.44500000000000001</v>
      </c>
      <c r="X294" s="513">
        <v>0</v>
      </c>
      <c r="Y294" s="513">
        <v>0</v>
      </c>
      <c r="Z294" s="513">
        <v>0</v>
      </c>
      <c r="AA294" s="513">
        <v>0</v>
      </c>
      <c r="AB294" s="513">
        <v>0</v>
      </c>
      <c r="AC294" s="513">
        <v>0</v>
      </c>
      <c r="AD294" s="513">
        <v>0</v>
      </c>
      <c r="AE294" s="513">
        <v>0</v>
      </c>
      <c r="AF294" s="513">
        <v>0</v>
      </c>
      <c r="AG294" s="513">
        <v>0</v>
      </c>
      <c r="AH294" s="513">
        <v>0</v>
      </c>
      <c r="AI294" s="513">
        <v>0</v>
      </c>
      <c r="AJ294" s="513">
        <v>0</v>
      </c>
      <c r="AK294" s="513">
        <v>0</v>
      </c>
      <c r="AL294" s="513">
        <v>0</v>
      </c>
      <c r="AM294" s="513">
        <v>0</v>
      </c>
      <c r="AN294" s="513"/>
      <c r="AO294" s="513"/>
      <c r="AP294" s="513">
        <v>0</v>
      </c>
      <c r="AQ294" s="513">
        <v>0</v>
      </c>
      <c r="AR294" s="284"/>
    </row>
    <row r="295" spans="1:44" ht="31.5" x14ac:dyDescent="0.25">
      <c r="A295" s="274">
        <v>0</v>
      </c>
      <c r="B295" s="275" t="s">
        <v>891</v>
      </c>
      <c r="C295" s="274" t="s">
        <v>385</v>
      </c>
      <c r="D295" s="513">
        <v>0</v>
      </c>
      <c r="E295" s="513">
        <v>1.036</v>
      </c>
      <c r="F295" s="513">
        <v>0</v>
      </c>
      <c r="G295" s="513">
        <v>0</v>
      </c>
      <c r="H295" s="513">
        <v>0</v>
      </c>
      <c r="I295" s="513">
        <v>0</v>
      </c>
      <c r="J295" s="513">
        <v>0</v>
      </c>
      <c r="K295" s="513">
        <v>0</v>
      </c>
      <c r="L295" s="513">
        <v>0</v>
      </c>
      <c r="M295" s="513">
        <v>1.036</v>
      </c>
      <c r="N295" s="513">
        <v>0</v>
      </c>
      <c r="O295" s="513">
        <v>1.036</v>
      </c>
      <c r="P295" s="513">
        <v>0</v>
      </c>
      <c r="Q295" s="513">
        <v>0</v>
      </c>
      <c r="R295" s="513">
        <v>0</v>
      </c>
      <c r="S295" s="513">
        <v>0</v>
      </c>
      <c r="T295" s="513">
        <v>0</v>
      </c>
      <c r="U295" s="513">
        <v>0</v>
      </c>
      <c r="V295" s="513">
        <v>0</v>
      </c>
      <c r="W295" s="513">
        <v>1.036</v>
      </c>
      <c r="X295" s="513">
        <v>0</v>
      </c>
      <c r="Y295" s="513">
        <v>1.036</v>
      </c>
      <c r="Z295" s="513">
        <v>0</v>
      </c>
      <c r="AA295" s="513">
        <v>0</v>
      </c>
      <c r="AB295" s="513">
        <v>0</v>
      </c>
      <c r="AC295" s="513">
        <v>0</v>
      </c>
      <c r="AD295" s="513">
        <v>0</v>
      </c>
      <c r="AE295" s="513">
        <v>0</v>
      </c>
      <c r="AF295" s="513">
        <v>0</v>
      </c>
      <c r="AG295" s="513">
        <v>1.036</v>
      </c>
      <c r="AH295" s="513">
        <v>0</v>
      </c>
      <c r="AI295" s="513">
        <v>0</v>
      </c>
      <c r="AJ295" s="513">
        <v>0</v>
      </c>
      <c r="AK295" s="513">
        <v>0</v>
      </c>
      <c r="AL295" s="513">
        <v>0</v>
      </c>
      <c r="AM295" s="513">
        <v>0</v>
      </c>
      <c r="AN295" s="513"/>
      <c r="AO295" s="513"/>
      <c r="AP295" s="513">
        <v>0</v>
      </c>
      <c r="AQ295" s="513">
        <v>0</v>
      </c>
      <c r="AR295" s="284"/>
    </row>
    <row r="296" spans="1:44" ht="47.25" x14ac:dyDescent="0.25">
      <c r="A296" s="274">
        <v>0</v>
      </c>
      <c r="B296" s="275" t="s">
        <v>660</v>
      </c>
      <c r="C296" s="274" t="s">
        <v>385</v>
      </c>
      <c r="D296" s="513">
        <v>0</v>
      </c>
      <c r="E296" s="513">
        <v>0</v>
      </c>
      <c r="F296" s="513">
        <v>0</v>
      </c>
      <c r="G296" s="513">
        <v>0</v>
      </c>
      <c r="H296" s="513">
        <v>0</v>
      </c>
      <c r="I296" s="513">
        <v>0</v>
      </c>
      <c r="J296" s="513">
        <v>0</v>
      </c>
      <c r="K296" s="513">
        <v>0</v>
      </c>
      <c r="L296" s="513">
        <v>0</v>
      </c>
      <c r="M296" s="513">
        <v>0</v>
      </c>
      <c r="N296" s="513">
        <v>0</v>
      </c>
      <c r="O296" s="513">
        <v>0.08</v>
      </c>
      <c r="P296" s="513">
        <v>0</v>
      </c>
      <c r="Q296" s="513">
        <v>0</v>
      </c>
      <c r="R296" s="513">
        <v>0</v>
      </c>
      <c r="S296" s="513">
        <v>0</v>
      </c>
      <c r="T296" s="513">
        <v>0</v>
      </c>
      <c r="U296" s="513">
        <v>0</v>
      </c>
      <c r="V296" s="513">
        <v>0</v>
      </c>
      <c r="W296" s="513">
        <v>0.08</v>
      </c>
      <c r="X296" s="513">
        <v>0</v>
      </c>
      <c r="Y296" s="513">
        <v>0</v>
      </c>
      <c r="Z296" s="513">
        <v>0</v>
      </c>
      <c r="AA296" s="513">
        <v>0</v>
      </c>
      <c r="AB296" s="513">
        <v>0</v>
      </c>
      <c r="AC296" s="513">
        <v>0</v>
      </c>
      <c r="AD296" s="513">
        <v>0</v>
      </c>
      <c r="AE296" s="513">
        <v>0</v>
      </c>
      <c r="AF296" s="513">
        <v>0</v>
      </c>
      <c r="AG296" s="513">
        <v>0</v>
      </c>
      <c r="AH296" s="513">
        <v>0</v>
      </c>
      <c r="AI296" s="513">
        <v>0</v>
      </c>
      <c r="AJ296" s="513">
        <v>0</v>
      </c>
      <c r="AK296" s="513">
        <v>0</v>
      </c>
      <c r="AL296" s="513">
        <v>0</v>
      </c>
      <c r="AM296" s="513">
        <v>0</v>
      </c>
      <c r="AN296" s="513"/>
      <c r="AO296" s="513"/>
      <c r="AP296" s="513">
        <v>0</v>
      </c>
      <c r="AQ296" s="513">
        <v>0</v>
      </c>
      <c r="AR296" s="284"/>
    </row>
    <row r="297" spans="1:44" ht="63" x14ac:dyDescent="0.25">
      <c r="A297" s="274">
        <v>0</v>
      </c>
      <c r="B297" s="275" t="s">
        <v>818</v>
      </c>
      <c r="C297" s="274" t="s">
        <v>385</v>
      </c>
      <c r="D297" s="513">
        <v>0</v>
      </c>
      <c r="E297" s="513">
        <v>0</v>
      </c>
      <c r="F297" s="513">
        <v>0</v>
      </c>
      <c r="G297" s="513">
        <v>0</v>
      </c>
      <c r="H297" s="513">
        <v>0</v>
      </c>
      <c r="I297" s="513">
        <v>0</v>
      </c>
      <c r="J297" s="513">
        <v>0</v>
      </c>
      <c r="K297" s="513">
        <v>0</v>
      </c>
      <c r="L297" s="513">
        <v>0</v>
      </c>
      <c r="M297" s="513">
        <v>0</v>
      </c>
      <c r="N297" s="513">
        <v>0</v>
      </c>
      <c r="O297" s="513">
        <v>0</v>
      </c>
      <c r="P297" s="513">
        <v>0</v>
      </c>
      <c r="Q297" s="513">
        <v>0.11</v>
      </c>
      <c r="R297" s="513">
        <v>0</v>
      </c>
      <c r="S297" s="513">
        <v>0</v>
      </c>
      <c r="T297" s="513">
        <v>0</v>
      </c>
      <c r="U297" s="513">
        <v>0</v>
      </c>
      <c r="V297" s="513">
        <v>0</v>
      </c>
      <c r="W297" s="513">
        <v>0.11</v>
      </c>
      <c r="X297" s="513">
        <v>0</v>
      </c>
      <c r="Y297" s="513">
        <v>0</v>
      </c>
      <c r="Z297" s="513">
        <v>0</v>
      </c>
      <c r="AA297" s="513">
        <v>0</v>
      </c>
      <c r="AB297" s="513">
        <v>0</v>
      </c>
      <c r="AC297" s="513">
        <v>0</v>
      </c>
      <c r="AD297" s="513">
        <v>0</v>
      </c>
      <c r="AE297" s="513">
        <v>0</v>
      </c>
      <c r="AF297" s="513">
        <v>0</v>
      </c>
      <c r="AG297" s="513">
        <v>0</v>
      </c>
      <c r="AH297" s="513">
        <v>0</v>
      </c>
      <c r="AI297" s="513">
        <v>0</v>
      </c>
      <c r="AJ297" s="513">
        <v>0</v>
      </c>
      <c r="AK297" s="513">
        <v>0</v>
      </c>
      <c r="AL297" s="513">
        <v>0</v>
      </c>
      <c r="AM297" s="513">
        <v>0</v>
      </c>
      <c r="AN297" s="513"/>
      <c r="AO297" s="513"/>
      <c r="AP297" s="513">
        <v>0</v>
      </c>
      <c r="AQ297" s="513">
        <v>0</v>
      </c>
      <c r="AR297" s="284"/>
    </row>
    <row r="298" spans="1:44" ht="47.25" x14ac:dyDescent="0.25">
      <c r="A298" s="274">
        <v>0</v>
      </c>
      <c r="B298" s="275" t="s">
        <v>819</v>
      </c>
      <c r="C298" s="274" t="s">
        <v>385</v>
      </c>
      <c r="D298" s="513">
        <v>0</v>
      </c>
      <c r="E298" s="513">
        <v>0</v>
      </c>
      <c r="F298" s="513">
        <v>0</v>
      </c>
      <c r="G298" s="513">
        <v>0</v>
      </c>
      <c r="H298" s="513">
        <v>0</v>
      </c>
      <c r="I298" s="513">
        <v>0</v>
      </c>
      <c r="J298" s="513">
        <v>0</v>
      </c>
      <c r="K298" s="513">
        <v>0</v>
      </c>
      <c r="L298" s="513">
        <v>0</v>
      </c>
      <c r="M298" s="513">
        <v>0</v>
      </c>
      <c r="N298" s="513">
        <v>0</v>
      </c>
      <c r="O298" s="513">
        <v>0</v>
      </c>
      <c r="P298" s="513">
        <v>0</v>
      </c>
      <c r="Q298" s="513">
        <v>0.105</v>
      </c>
      <c r="R298" s="513">
        <v>0</v>
      </c>
      <c r="S298" s="513">
        <v>0</v>
      </c>
      <c r="T298" s="513">
        <v>0</v>
      </c>
      <c r="U298" s="513">
        <v>0</v>
      </c>
      <c r="V298" s="513">
        <v>0</v>
      </c>
      <c r="W298" s="513">
        <v>0.105</v>
      </c>
      <c r="X298" s="513">
        <v>0</v>
      </c>
      <c r="Y298" s="513">
        <v>0</v>
      </c>
      <c r="Z298" s="513">
        <v>0</v>
      </c>
      <c r="AA298" s="513">
        <v>0</v>
      </c>
      <c r="AB298" s="513">
        <v>0</v>
      </c>
      <c r="AC298" s="513">
        <v>0</v>
      </c>
      <c r="AD298" s="513">
        <v>0</v>
      </c>
      <c r="AE298" s="513">
        <v>0</v>
      </c>
      <c r="AF298" s="513">
        <v>0</v>
      </c>
      <c r="AG298" s="513">
        <v>0</v>
      </c>
      <c r="AH298" s="513">
        <v>0</v>
      </c>
      <c r="AI298" s="513">
        <v>0</v>
      </c>
      <c r="AJ298" s="513">
        <v>0</v>
      </c>
      <c r="AK298" s="513">
        <v>0</v>
      </c>
      <c r="AL298" s="513">
        <v>0</v>
      </c>
      <c r="AM298" s="513">
        <v>0</v>
      </c>
      <c r="AN298" s="513"/>
      <c r="AO298" s="513"/>
      <c r="AP298" s="513">
        <v>0</v>
      </c>
      <c r="AQ298" s="513">
        <v>0</v>
      </c>
      <c r="AR298" s="284"/>
    </row>
    <row r="299" spans="1:44" ht="63" x14ac:dyDescent="0.25">
      <c r="A299" s="274">
        <v>0</v>
      </c>
      <c r="B299" s="275" t="s">
        <v>820</v>
      </c>
      <c r="C299" s="274" t="s">
        <v>385</v>
      </c>
      <c r="D299" s="513">
        <v>0</v>
      </c>
      <c r="E299" s="513">
        <v>0</v>
      </c>
      <c r="F299" s="513">
        <v>0</v>
      </c>
      <c r="G299" s="513">
        <v>0</v>
      </c>
      <c r="H299" s="513">
        <v>0</v>
      </c>
      <c r="I299" s="513">
        <v>0</v>
      </c>
      <c r="J299" s="513">
        <v>0</v>
      </c>
      <c r="K299" s="513">
        <v>0</v>
      </c>
      <c r="L299" s="513">
        <v>0</v>
      </c>
      <c r="M299" s="513">
        <v>0</v>
      </c>
      <c r="N299" s="513">
        <v>0</v>
      </c>
      <c r="O299" s="513">
        <v>0</v>
      </c>
      <c r="P299" s="513">
        <v>0</v>
      </c>
      <c r="Q299" s="513">
        <v>0</v>
      </c>
      <c r="R299" s="513">
        <v>0</v>
      </c>
      <c r="S299" s="513">
        <v>0</v>
      </c>
      <c r="T299" s="513">
        <v>0</v>
      </c>
      <c r="U299" s="513">
        <v>0.188</v>
      </c>
      <c r="V299" s="513">
        <v>0</v>
      </c>
      <c r="W299" s="513">
        <v>0.188</v>
      </c>
      <c r="X299" s="513">
        <v>0</v>
      </c>
      <c r="Y299" s="513">
        <v>0</v>
      </c>
      <c r="Z299" s="513">
        <v>0</v>
      </c>
      <c r="AA299" s="513">
        <v>0</v>
      </c>
      <c r="AB299" s="513">
        <v>0</v>
      </c>
      <c r="AC299" s="513">
        <v>0</v>
      </c>
      <c r="AD299" s="513">
        <v>0</v>
      </c>
      <c r="AE299" s="513">
        <v>0</v>
      </c>
      <c r="AF299" s="513">
        <v>0</v>
      </c>
      <c r="AG299" s="513">
        <v>0</v>
      </c>
      <c r="AH299" s="513">
        <v>0</v>
      </c>
      <c r="AI299" s="513">
        <v>0</v>
      </c>
      <c r="AJ299" s="513">
        <v>0</v>
      </c>
      <c r="AK299" s="513">
        <v>0</v>
      </c>
      <c r="AL299" s="513">
        <v>0</v>
      </c>
      <c r="AM299" s="513">
        <v>0</v>
      </c>
      <c r="AN299" s="513"/>
      <c r="AO299" s="513"/>
      <c r="AP299" s="513">
        <v>0</v>
      </c>
      <c r="AQ299" s="513">
        <v>0</v>
      </c>
      <c r="AR299" s="284"/>
    </row>
    <row r="300" spans="1:44" ht="47.25" x14ac:dyDescent="0.25">
      <c r="A300" s="274">
        <v>0</v>
      </c>
      <c r="B300" s="275" t="s">
        <v>821</v>
      </c>
      <c r="C300" s="274" t="s">
        <v>385</v>
      </c>
      <c r="D300" s="513">
        <v>0</v>
      </c>
      <c r="E300" s="513">
        <v>0</v>
      </c>
      <c r="F300" s="513">
        <v>0</v>
      </c>
      <c r="G300" s="513">
        <v>0</v>
      </c>
      <c r="H300" s="513">
        <v>0</v>
      </c>
      <c r="I300" s="513">
        <v>0</v>
      </c>
      <c r="J300" s="513">
        <v>0</v>
      </c>
      <c r="K300" s="513">
        <v>0</v>
      </c>
      <c r="L300" s="513">
        <v>0</v>
      </c>
      <c r="M300" s="513">
        <v>0</v>
      </c>
      <c r="N300" s="513">
        <v>0</v>
      </c>
      <c r="O300" s="513">
        <v>0</v>
      </c>
      <c r="P300" s="513">
        <v>0</v>
      </c>
      <c r="Q300" s="513">
        <v>0</v>
      </c>
      <c r="R300" s="513">
        <v>0</v>
      </c>
      <c r="S300" s="513">
        <v>4.8000000000000001E-2</v>
      </c>
      <c r="T300" s="513">
        <v>0</v>
      </c>
      <c r="U300" s="513">
        <v>0</v>
      </c>
      <c r="V300" s="513">
        <v>0</v>
      </c>
      <c r="W300" s="513">
        <v>4.8000000000000001E-2</v>
      </c>
      <c r="X300" s="513">
        <v>0</v>
      </c>
      <c r="Y300" s="513">
        <v>0</v>
      </c>
      <c r="Z300" s="513">
        <v>0</v>
      </c>
      <c r="AA300" s="513">
        <v>0</v>
      </c>
      <c r="AB300" s="513">
        <v>0</v>
      </c>
      <c r="AC300" s="513">
        <v>0</v>
      </c>
      <c r="AD300" s="513">
        <v>0</v>
      </c>
      <c r="AE300" s="513">
        <v>0</v>
      </c>
      <c r="AF300" s="513">
        <v>0</v>
      </c>
      <c r="AG300" s="513">
        <v>0</v>
      </c>
      <c r="AH300" s="513">
        <v>0</v>
      </c>
      <c r="AI300" s="513">
        <v>0</v>
      </c>
      <c r="AJ300" s="513">
        <v>0</v>
      </c>
      <c r="AK300" s="513">
        <v>0</v>
      </c>
      <c r="AL300" s="513">
        <v>0</v>
      </c>
      <c r="AM300" s="513">
        <v>0</v>
      </c>
      <c r="AN300" s="513"/>
      <c r="AO300" s="513"/>
      <c r="AP300" s="513">
        <v>0</v>
      </c>
      <c r="AQ300" s="513">
        <v>0</v>
      </c>
      <c r="AR300" s="284"/>
    </row>
    <row r="301" spans="1:44" ht="63" x14ac:dyDescent="0.25">
      <c r="A301" s="274">
        <v>0</v>
      </c>
      <c r="B301" s="275" t="s">
        <v>822</v>
      </c>
      <c r="C301" s="274" t="s">
        <v>385</v>
      </c>
      <c r="D301" s="513">
        <v>0</v>
      </c>
      <c r="E301" s="513">
        <v>0</v>
      </c>
      <c r="F301" s="513">
        <v>0</v>
      </c>
      <c r="G301" s="513">
        <v>0</v>
      </c>
      <c r="H301" s="513">
        <v>0</v>
      </c>
      <c r="I301" s="513">
        <v>0</v>
      </c>
      <c r="J301" s="513">
        <v>0</v>
      </c>
      <c r="K301" s="513">
        <v>0</v>
      </c>
      <c r="L301" s="513">
        <v>0</v>
      </c>
      <c r="M301" s="513">
        <v>0</v>
      </c>
      <c r="N301" s="513">
        <v>0</v>
      </c>
      <c r="O301" s="513">
        <v>0</v>
      </c>
      <c r="P301" s="513">
        <v>0</v>
      </c>
      <c r="Q301" s="513">
        <v>0</v>
      </c>
      <c r="R301" s="513">
        <v>0</v>
      </c>
      <c r="S301" s="513">
        <v>0</v>
      </c>
      <c r="T301" s="513">
        <v>6.3E-2</v>
      </c>
      <c r="U301" s="513">
        <v>1.4999999999999999E-2</v>
      </c>
      <c r="V301" s="513">
        <v>6.3E-2</v>
      </c>
      <c r="W301" s="513">
        <v>1.4999999999999999E-2</v>
      </c>
      <c r="X301" s="513">
        <v>0</v>
      </c>
      <c r="Y301" s="513">
        <v>0</v>
      </c>
      <c r="Z301" s="513">
        <v>0</v>
      </c>
      <c r="AA301" s="513">
        <v>0</v>
      </c>
      <c r="AB301" s="513">
        <v>0</v>
      </c>
      <c r="AC301" s="513">
        <v>0</v>
      </c>
      <c r="AD301" s="513">
        <v>0</v>
      </c>
      <c r="AE301" s="513">
        <v>0</v>
      </c>
      <c r="AF301" s="513">
        <v>0</v>
      </c>
      <c r="AG301" s="513">
        <v>0</v>
      </c>
      <c r="AH301" s="513">
        <v>0</v>
      </c>
      <c r="AI301" s="513">
        <v>0</v>
      </c>
      <c r="AJ301" s="513">
        <v>0</v>
      </c>
      <c r="AK301" s="513">
        <v>0</v>
      </c>
      <c r="AL301" s="513">
        <v>0</v>
      </c>
      <c r="AM301" s="513">
        <v>0</v>
      </c>
      <c r="AN301" s="513"/>
      <c r="AO301" s="513"/>
      <c r="AP301" s="513">
        <v>0</v>
      </c>
      <c r="AQ301" s="513">
        <v>0</v>
      </c>
      <c r="AR301" s="284"/>
    </row>
    <row r="302" spans="1:44" ht="94.5" x14ac:dyDescent="0.25">
      <c r="A302" s="274">
        <v>0</v>
      </c>
      <c r="B302" s="275" t="s">
        <v>823</v>
      </c>
      <c r="C302" s="274" t="s">
        <v>385</v>
      </c>
      <c r="D302" s="513">
        <v>0</v>
      </c>
      <c r="E302" s="513">
        <v>0</v>
      </c>
      <c r="F302" s="513">
        <v>0</v>
      </c>
      <c r="G302" s="513">
        <v>0</v>
      </c>
      <c r="H302" s="513">
        <v>0</v>
      </c>
      <c r="I302" s="513">
        <v>0</v>
      </c>
      <c r="J302" s="513">
        <v>0</v>
      </c>
      <c r="K302" s="513">
        <v>0</v>
      </c>
      <c r="L302" s="513">
        <v>0</v>
      </c>
      <c r="M302" s="513">
        <v>0</v>
      </c>
      <c r="N302" s="513">
        <v>0</v>
      </c>
      <c r="O302" s="513">
        <v>0</v>
      </c>
      <c r="P302" s="513">
        <v>0</v>
      </c>
      <c r="Q302" s="513">
        <v>0</v>
      </c>
      <c r="R302" s="513">
        <v>0</v>
      </c>
      <c r="S302" s="513">
        <v>0.05</v>
      </c>
      <c r="T302" s="513">
        <v>0</v>
      </c>
      <c r="U302" s="513">
        <v>0</v>
      </c>
      <c r="V302" s="513">
        <v>0</v>
      </c>
      <c r="W302" s="513">
        <v>0.05</v>
      </c>
      <c r="X302" s="513">
        <v>0</v>
      </c>
      <c r="Y302" s="513">
        <v>0</v>
      </c>
      <c r="Z302" s="513">
        <v>0</v>
      </c>
      <c r="AA302" s="513">
        <v>0</v>
      </c>
      <c r="AB302" s="513">
        <v>0</v>
      </c>
      <c r="AC302" s="513">
        <v>0</v>
      </c>
      <c r="AD302" s="513">
        <v>0</v>
      </c>
      <c r="AE302" s="513">
        <v>0</v>
      </c>
      <c r="AF302" s="513">
        <v>0</v>
      </c>
      <c r="AG302" s="513">
        <v>0</v>
      </c>
      <c r="AH302" s="513">
        <v>0</v>
      </c>
      <c r="AI302" s="513">
        <v>0</v>
      </c>
      <c r="AJ302" s="513">
        <v>0</v>
      </c>
      <c r="AK302" s="513">
        <v>0</v>
      </c>
      <c r="AL302" s="513">
        <v>0</v>
      </c>
      <c r="AM302" s="513">
        <v>0</v>
      </c>
      <c r="AN302" s="513"/>
      <c r="AO302" s="513"/>
      <c r="AP302" s="513">
        <v>0</v>
      </c>
      <c r="AQ302" s="513">
        <v>0</v>
      </c>
      <c r="AR302" s="284"/>
    </row>
    <row r="303" spans="1:44" ht="63" x14ac:dyDescent="0.25">
      <c r="A303" s="274">
        <v>0</v>
      </c>
      <c r="B303" s="275" t="s">
        <v>825</v>
      </c>
      <c r="C303" s="274" t="s">
        <v>385</v>
      </c>
      <c r="D303" s="513">
        <v>0</v>
      </c>
      <c r="E303" s="513">
        <v>0</v>
      </c>
      <c r="F303" s="513">
        <v>0</v>
      </c>
      <c r="G303" s="513">
        <v>0</v>
      </c>
      <c r="H303" s="513">
        <v>0</v>
      </c>
      <c r="I303" s="513">
        <v>0</v>
      </c>
      <c r="J303" s="513">
        <v>0</v>
      </c>
      <c r="K303" s="513">
        <v>0</v>
      </c>
      <c r="L303" s="513">
        <v>0</v>
      </c>
      <c r="M303" s="513">
        <v>0</v>
      </c>
      <c r="N303" s="513">
        <v>0</v>
      </c>
      <c r="O303" s="513">
        <v>0</v>
      </c>
      <c r="P303" s="513">
        <v>6.3E-2</v>
      </c>
      <c r="Q303" s="513">
        <v>0.42099999999999999</v>
      </c>
      <c r="R303" s="513">
        <v>0</v>
      </c>
      <c r="S303" s="513">
        <v>0</v>
      </c>
      <c r="T303" s="513">
        <v>0</v>
      </c>
      <c r="U303" s="513">
        <v>0</v>
      </c>
      <c r="V303" s="513">
        <v>6.3E-2</v>
      </c>
      <c r="W303" s="513">
        <v>0.42099999999999999</v>
      </c>
      <c r="X303" s="513">
        <v>0</v>
      </c>
      <c r="Y303" s="513">
        <v>0</v>
      </c>
      <c r="Z303" s="513">
        <v>0</v>
      </c>
      <c r="AA303" s="513">
        <v>0</v>
      </c>
      <c r="AB303" s="513">
        <v>0</v>
      </c>
      <c r="AC303" s="513">
        <v>0</v>
      </c>
      <c r="AD303" s="513">
        <v>0</v>
      </c>
      <c r="AE303" s="513">
        <v>0</v>
      </c>
      <c r="AF303" s="513">
        <v>0</v>
      </c>
      <c r="AG303" s="513">
        <v>0</v>
      </c>
      <c r="AH303" s="513">
        <v>0</v>
      </c>
      <c r="AI303" s="513">
        <v>0</v>
      </c>
      <c r="AJ303" s="513">
        <v>0</v>
      </c>
      <c r="AK303" s="513">
        <v>0</v>
      </c>
      <c r="AL303" s="513">
        <v>0</v>
      </c>
      <c r="AM303" s="513">
        <v>0</v>
      </c>
      <c r="AN303" s="513"/>
      <c r="AO303" s="513"/>
      <c r="AP303" s="513">
        <v>0</v>
      </c>
      <c r="AQ303" s="513">
        <v>0</v>
      </c>
      <c r="AR303" s="284"/>
    </row>
    <row r="304" spans="1:44" ht="47.25" x14ac:dyDescent="0.25">
      <c r="A304" s="274">
        <v>0</v>
      </c>
      <c r="B304" s="275" t="s">
        <v>826</v>
      </c>
      <c r="C304" s="274" t="s">
        <v>385</v>
      </c>
      <c r="D304" s="513">
        <v>0</v>
      </c>
      <c r="E304" s="513">
        <v>0</v>
      </c>
      <c r="F304" s="513">
        <v>0</v>
      </c>
      <c r="G304" s="513">
        <v>0</v>
      </c>
      <c r="H304" s="513">
        <v>0</v>
      </c>
      <c r="I304" s="513">
        <v>0</v>
      </c>
      <c r="J304" s="513">
        <v>0</v>
      </c>
      <c r="K304" s="513">
        <v>0</v>
      </c>
      <c r="L304" s="513">
        <v>0</v>
      </c>
      <c r="M304" s="513">
        <v>0</v>
      </c>
      <c r="N304" s="513">
        <v>0</v>
      </c>
      <c r="O304" s="513">
        <v>0</v>
      </c>
      <c r="P304" s="513">
        <v>0</v>
      </c>
      <c r="Q304" s="513">
        <v>0.04</v>
      </c>
      <c r="R304" s="513">
        <v>0</v>
      </c>
      <c r="S304" s="513">
        <v>0</v>
      </c>
      <c r="T304" s="513">
        <v>0</v>
      </c>
      <c r="U304" s="513">
        <v>0</v>
      </c>
      <c r="V304" s="513">
        <v>0</v>
      </c>
      <c r="W304" s="513">
        <v>0.04</v>
      </c>
      <c r="X304" s="513">
        <v>0</v>
      </c>
      <c r="Y304" s="513">
        <v>0</v>
      </c>
      <c r="Z304" s="513">
        <v>0</v>
      </c>
      <c r="AA304" s="513">
        <v>0</v>
      </c>
      <c r="AB304" s="513">
        <v>0</v>
      </c>
      <c r="AC304" s="513">
        <v>0</v>
      </c>
      <c r="AD304" s="513">
        <v>0</v>
      </c>
      <c r="AE304" s="513">
        <v>0</v>
      </c>
      <c r="AF304" s="513">
        <v>0</v>
      </c>
      <c r="AG304" s="513">
        <v>0</v>
      </c>
      <c r="AH304" s="513">
        <v>0</v>
      </c>
      <c r="AI304" s="513">
        <v>0</v>
      </c>
      <c r="AJ304" s="513">
        <v>0</v>
      </c>
      <c r="AK304" s="513">
        <v>0</v>
      </c>
      <c r="AL304" s="513">
        <v>0</v>
      </c>
      <c r="AM304" s="513">
        <v>0</v>
      </c>
      <c r="AN304" s="513"/>
      <c r="AO304" s="513"/>
      <c r="AP304" s="513">
        <v>0</v>
      </c>
      <c r="AQ304" s="513">
        <v>0</v>
      </c>
      <c r="AR304" s="284"/>
    </row>
    <row r="305" spans="1:44" ht="47.25" x14ac:dyDescent="0.25">
      <c r="A305" s="274">
        <v>0</v>
      </c>
      <c r="B305" s="275" t="s">
        <v>827</v>
      </c>
      <c r="C305" s="274" t="s">
        <v>385</v>
      </c>
      <c r="D305" s="513">
        <v>0</v>
      </c>
      <c r="E305" s="513">
        <v>0</v>
      </c>
      <c r="F305" s="513">
        <v>0</v>
      </c>
      <c r="G305" s="513">
        <v>0</v>
      </c>
      <c r="H305" s="513">
        <v>0</v>
      </c>
      <c r="I305" s="513">
        <v>0</v>
      </c>
      <c r="J305" s="513">
        <v>0</v>
      </c>
      <c r="K305" s="513">
        <v>0</v>
      </c>
      <c r="L305" s="513">
        <v>0</v>
      </c>
      <c r="M305" s="513">
        <v>0</v>
      </c>
      <c r="N305" s="513">
        <v>0</v>
      </c>
      <c r="O305" s="513">
        <v>0</v>
      </c>
      <c r="P305" s="513">
        <v>0</v>
      </c>
      <c r="Q305" s="513">
        <v>0.13500000000000001</v>
      </c>
      <c r="R305" s="513">
        <v>0</v>
      </c>
      <c r="S305" s="513">
        <v>0</v>
      </c>
      <c r="T305" s="513">
        <v>0</v>
      </c>
      <c r="U305" s="513">
        <v>0</v>
      </c>
      <c r="V305" s="513">
        <v>0</v>
      </c>
      <c r="W305" s="513">
        <v>0.13500000000000001</v>
      </c>
      <c r="X305" s="513">
        <v>0</v>
      </c>
      <c r="Y305" s="513">
        <v>0</v>
      </c>
      <c r="Z305" s="513">
        <v>0</v>
      </c>
      <c r="AA305" s="513">
        <v>0</v>
      </c>
      <c r="AB305" s="513">
        <v>0</v>
      </c>
      <c r="AC305" s="513">
        <v>0</v>
      </c>
      <c r="AD305" s="513">
        <v>0</v>
      </c>
      <c r="AE305" s="513">
        <v>0</v>
      </c>
      <c r="AF305" s="513">
        <v>0</v>
      </c>
      <c r="AG305" s="513">
        <v>0</v>
      </c>
      <c r="AH305" s="513">
        <v>0</v>
      </c>
      <c r="AI305" s="513">
        <v>0</v>
      </c>
      <c r="AJ305" s="513">
        <v>0</v>
      </c>
      <c r="AK305" s="513">
        <v>0</v>
      </c>
      <c r="AL305" s="513">
        <v>0</v>
      </c>
      <c r="AM305" s="513">
        <v>0</v>
      </c>
      <c r="AN305" s="513"/>
      <c r="AO305" s="513"/>
      <c r="AP305" s="513">
        <v>0</v>
      </c>
      <c r="AQ305" s="513">
        <v>0</v>
      </c>
      <c r="AR305" s="284"/>
    </row>
    <row r="306" spans="1:44" ht="47.25" x14ac:dyDescent="0.25">
      <c r="A306" s="274">
        <v>0</v>
      </c>
      <c r="B306" s="275" t="s">
        <v>828</v>
      </c>
      <c r="C306" s="274" t="s">
        <v>385</v>
      </c>
      <c r="D306" s="513">
        <v>0</v>
      </c>
      <c r="E306" s="513">
        <v>0</v>
      </c>
      <c r="F306" s="513">
        <v>0</v>
      </c>
      <c r="G306" s="513">
        <v>0</v>
      </c>
      <c r="H306" s="513">
        <v>0</v>
      </c>
      <c r="I306" s="513">
        <v>0</v>
      </c>
      <c r="J306" s="513">
        <v>0</v>
      </c>
      <c r="K306" s="513">
        <v>0</v>
      </c>
      <c r="L306" s="513">
        <v>0</v>
      </c>
      <c r="M306" s="513">
        <v>0</v>
      </c>
      <c r="N306" s="513">
        <v>0</v>
      </c>
      <c r="O306" s="513">
        <v>0</v>
      </c>
      <c r="P306" s="513">
        <v>0</v>
      </c>
      <c r="Q306" s="513">
        <v>0.03</v>
      </c>
      <c r="R306" s="513">
        <v>0</v>
      </c>
      <c r="S306" s="513">
        <v>0</v>
      </c>
      <c r="T306" s="513">
        <v>0</v>
      </c>
      <c r="U306" s="513">
        <v>0</v>
      </c>
      <c r="V306" s="513">
        <v>0</v>
      </c>
      <c r="W306" s="513">
        <v>0.03</v>
      </c>
      <c r="X306" s="513">
        <v>0</v>
      </c>
      <c r="Y306" s="513">
        <v>0</v>
      </c>
      <c r="Z306" s="513">
        <v>0</v>
      </c>
      <c r="AA306" s="513">
        <v>0</v>
      </c>
      <c r="AB306" s="513">
        <v>0</v>
      </c>
      <c r="AC306" s="513">
        <v>0</v>
      </c>
      <c r="AD306" s="513">
        <v>0</v>
      </c>
      <c r="AE306" s="513">
        <v>0</v>
      </c>
      <c r="AF306" s="513">
        <v>0</v>
      </c>
      <c r="AG306" s="513">
        <v>0</v>
      </c>
      <c r="AH306" s="513">
        <v>0</v>
      </c>
      <c r="AI306" s="513">
        <v>0</v>
      </c>
      <c r="AJ306" s="513">
        <v>0</v>
      </c>
      <c r="AK306" s="513">
        <v>0</v>
      </c>
      <c r="AL306" s="513">
        <v>0</v>
      </c>
      <c r="AM306" s="513">
        <v>0</v>
      </c>
      <c r="AN306" s="513"/>
      <c r="AO306" s="513"/>
      <c r="AP306" s="513">
        <v>0</v>
      </c>
      <c r="AQ306" s="513">
        <v>0</v>
      </c>
      <c r="AR306" s="284"/>
    </row>
    <row r="307" spans="1:44" ht="31.5" x14ac:dyDescent="0.25">
      <c r="A307" s="274">
        <v>0</v>
      </c>
      <c r="B307" s="275" t="s">
        <v>829</v>
      </c>
      <c r="C307" s="274" t="s">
        <v>385</v>
      </c>
      <c r="D307" s="513">
        <v>0</v>
      </c>
      <c r="E307" s="513">
        <v>0</v>
      </c>
      <c r="F307" s="513">
        <v>0</v>
      </c>
      <c r="G307" s="513">
        <v>0</v>
      </c>
      <c r="H307" s="513">
        <v>0</v>
      </c>
      <c r="I307" s="513">
        <v>0</v>
      </c>
      <c r="J307" s="513">
        <v>0</v>
      </c>
      <c r="K307" s="513">
        <v>0</v>
      </c>
      <c r="L307" s="513">
        <v>0</v>
      </c>
      <c r="M307" s="513">
        <v>0</v>
      </c>
      <c r="N307" s="513">
        <v>0</v>
      </c>
      <c r="O307" s="513">
        <v>0</v>
      </c>
      <c r="P307" s="513">
        <v>0</v>
      </c>
      <c r="Q307" s="513">
        <v>0</v>
      </c>
      <c r="R307" s="513">
        <v>0</v>
      </c>
      <c r="S307" s="513">
        <v>0.12</v>
      </c>
      <c r="T307" s="513">
        <v>0</v>
      </c>
      <c r="U307" s="513">
        <v>0</v>
      </c>
      <c r="V307" s="513">
        <v>0</v>
      </c>
      <c r="W307" s="513">
        <v>0.12</v>
      </c>
      <c r="X307" s="513">
        <v>0</v>
      </c>
      <c r="Y307" s="513">
        <v>0</v>
      </c>
      <c r="Z307" s="513">
        <v>0</v>
      </c>
      <c r="AA307" s="513">
        <v>0</v>
      </c>
      <c r="AB307" s="513">
        <v>0</v>
      </c>
      <c r="AC307" s="513">
        <v>0</v>
      </c>
      <c r="AD307" s="513">
        <v>0</v>
      </c>
      <c r="AE307" s="513">
        <v>0</v>
      </c>
      <c r="AF307" s="513">
        <v>0</v>
      </c>
      <c r="AG307" s="513">
        <v>0</v>
      </c>
      <c r="AH307" s="513">
        <v>0</v>
      </c>
      <c r="AI307" s="513">
        <v>0</v>
      </c>
      <c r="AJ307" s="513">
        <v>0</v>
      </c>
      <c r="AK307" s="513">
        <v>0</v>
      </c>
      <c r="AL307" s="513">
        <v>0</v>
      </c>
      <c r="AM307" s="513">
        <v>0</v>
      </c>
      <c r="AN307" s="513"/>
      <c r="AO307" s="513"/>
      <c r="AP307" s="513">
        <v>0</v>
      </c>
      <c r="AQ307" s="513">
        <v>0</v>
      </c>
      <c r="AR307" s="284"/>
    </row>
    <row r="308" spans="1:44" ht="141.75" x14ac:dyDescent="0.25">
      <c r="A308" s="274">
        <v>0</v>
      </c>
      <c r="B308" s="275" t="s">
        <v>892</v>
      </c>
      <c r="C308" s="274" t="s">
        <v>385</v>
      </c>
      <c r="D308" s="513">
        <v>0</v>
      </c>
      <c r="E308" s="513">
        <v>0</v>
      </c>
      <c r="F308" s="513">
        <v>0</v>
      </c>
      <c r="G308" s="513">
        <v>0</v>
      </c>
      <c r="H308" s="513">
        <v>0</v>
      </c>
      <c r="I308" s="513">
        <v>0</v>
      </c>
      <c r="J308" s="513">
        <v>0</v>
      </c>
      <c r="K308" s="513">
        <v>0</v>
      </c>
      <c r="L308" s="513">
        <v>0</v>
      </c>
      <c r="M308" s="513">
        <v>0</v>
      </c>
      <c r="N308" s="513">
        <v>0</v>
      </c>
      <c r="O308" s="513">
        <v>0</v>
      </c>
      <c r="P308" s="513">
        <v>0</v>
      </c>
      <c r="Q308" s="513">
        <v>0</v>
      </c>
      <c r="R308" s="513">
        <v>0</v>
      </c>
      <c r="S308" s="513">
        <v>0.03</v>
      </c>
      <c r="T308" s="513">
        <v>0</v>
      </c>
      <c r="U308" s="513">
        <v>0</v>
      </c>
      <c r="V308" s="513">
        <v>0</v>
      </c>
      <c r="W308" s="513">
        <v>0.03</v>
      </c>
      <c r="X308" s="513">
        <v>0</v>
      </c>
      <c r="Y308" s="513">
        <v>0</v>
      </c>
      <c r="Z308" s="513">
        <v>0</v>
      </c>
      <c r="AA308" s="513">
        <v>0</v>
      </c>
      <c r="AB308" s="513">
        <v>0</v>
      </c>
      <c r="AC308" s="513">
        <v>0</v>
      </c>
      <c r="AD308" s="513">
        <v>0</v>
      </c>
      <c r="AE308" s="513">
        <v>0</v>
      </c>
      <c r="AF308" s="513">
        <v>0</v>
      </c>
      <c r="AG308" s="513">
        <v>0</v>
      </c>
      <c r="AH308" s="513">
        <v>0</v>
      </c>
      <c r="AI308" s="513">
        <v>0</v>
      </c>
      <c r="AJ308" s="513">
        <v>0</v>
      </c>
      <c r="AK308" s="513">
        <v>0</v>
      </c>
      <c r="AL308" s="513">
        <v>0</v>
      </c>
      <c r="AM308" s="513">
        <v>0</v>
      </c>
      <c r="AN308" s="513"/>
      <c r="AO308" s="513"/>
      <c r="AP308" s="513">
        <v>0</v>
      </c>
      <c r="AQ308" s="513">
        <v>0</v>
      </c>
      <c r="AR308" s="284"/>
    </row>
    <row r="309" spans="1:44" ht="31.5" x14ac:dyDescent="0.25">
      <c r="A309" s="274">
        <v>0</v>
      </c>
      <c r="B309" s="275" t="s">
        <v>893</v>
      </c>
      <c r="C309" s="274" t="s">
        <v>385</v>
      </c>
      <c r="D309" s="513">
        <v>0</v>
      </c>
      <c r="E309" s="513">
        <v>0</v>
      </c>
      <c r="F309" s="513">
        <v>0</v>
      </c>
      <c r="G309" s="513">
        <v>0</v>
      </c>
      <c r="H309" s="513">
        <v>0</v>
      </c>
      <c r="I309" s="513">
        <v>0</v>
      </c>
      <c r="J309" s="513">
        <v>0</v>
      </c>
      <c r="K309" s="513">
        <v>0</v>
      </c>
      <c r="L309" s="513">
        <v>0</v>
      </c>
      <c r="M309" s="513">
        <v>0</v>
      </c>
      <c r="N309" s="513">
        <v>0</v>
      </c>
      <c r="O309" s="513">
        <v>0</v>
      </c>
      <c r="P309" s="513">
        <v>0</v>
      </c>
      <c r="Q309" s="513">
        <v>0</v>
      </c>
      <c r="R309" s="513">
        <v>0</v>
      </c>
      <c r="S309" s="513">
        <v>0</v>
      </c>
      <c r="T309" s="513">
        <v>0</v>
      </c>
      <c r="U309" s="513">
        <v>0.217</v>
      </c>
      <c r="V309" s="513">
        <v>0</v>
      </c>
      <c r="W309" s="513">
        <v>0.217</v>
      </c>
      <c r="X309" s="513">
        <v>0</v>
      </c>
      <c r="Y309" s="513">
        <v>0</v>
      </c>
      <c r="Z309" s="513">
        <v>0</v>
      </c>
      <c r="AA309" s="513">
        <v>0</v>
      </c>
      <c r="AB309" s="513">
        <v>0</v>
      </c>
      <c r="AC309" s="513">
        <v>0</v>
      </c>
      <c r="AD309" s="513">
        <v>0</v>
      </c>
      <c r="AE309" s="513">
        <v>0</v>
      </c>
      <c r="AF309" s="513">
        <v>0</v>
      </c>
      <c r="AG309" s="513">
        <v>0</v>
      </c>
      <c r="AH309" s="513">
        <v>0</v>
      </c>
      <c r="AI309" s="513">
        <v>0</v>
      </c>
      <c r="AJ309" s="513">
        <v>0</v>
      </c>
      <c r="AK309" s="513">
        <v>0</v>
      </c>
      <c r="AL309" s="513">
        <v>0</v>
      </c>
      <c r="AM309" s="513">
        <v>0</v>
      </c>
      <c r="AN309" s="513"/>
      <c r="AO309" s="513"/>
      <c r="AP309" s="513">
        <v>0</v>
      </c>
      <c r="AQ309" s="513">
        <v>0</v>
      </c>
      <c r="AR309" s="284"/>
    </row>
    <row r="310" spans="1:44" ht="63" x14ac:dyDescent="0.25">
      <c r="A310" s="274">
        <v>0</v>
      </c>
      <c r="B310" s="275" t="s">
        <v>894</v>
      </c>
      <c r="C310" s="274" t="s">
        <v>385</v>
      </c>
      <c r="D310" s="513">
        <v>0</v>
      </c>
      <c r="E310" s="513">
        <v>0</v>
      </c>
      <c r="F310" s="513">
        <v>0</v>
      </c>
      <c r="G310" s="513">
        <v>0</v>
      </c>
      <c r="H310" s="513">
        <v>0</v>
      </c>
      <c r="I310" s="513">
        <v>0</v>
      </c>
      <c r="J310" s="513">
        <v>0</v>
      </c>
      <c r="K310" s="513">
        <v>0</v>
      </c>
      <c r="L310" s="513">
        <v>0</v>
      </c>
      <c r="M310" s="513">
        <v>0</v>
      </c>
      <c r="N310" s="513">
        <v>0</v>
      </c>
      <c r="O310" s="513">
        <v>0</v>
      </c>
      <c r="P310" s="513">
        <v>0</v>
      </c>
      <c r="Q310" s="513">
        <v>0</v>
      </c>
      <c r="R310" s="513">
        <v>0</v>
      </c>
      <c r="S310" s="513">
        <v>0</v>
      </c>
      <c r="T310" s="513">
        <v>0</v>
      </c>
      <c r="U310" s="513">
        <v>0.28000000000000003</v>
      </c>
      <c r="V310" s="513">
        <v>0</v>
      </c>
      <c r="W310" s="513">
        <v>0.28000000000000003</v>
      </c>
      <c r="X310" s="513">
        <v>0</v>
      </c>
      <c r="Y310" s="513">
        <v>0</v>
      </c>
      <c r="Z310" s="513">
        <v>0</v>
      </c>
      <c r="AA310" s="513">
        <v>0</v>
      </c>
      <c r="AB310" s="513">
        <v>0</v>
      </c>
      <c r="AC310" s="513">
        <v>0</v>
      </c>
      <c r="AD310" s="513">
        <v>0</v>
      </c>
      <c r="AE310" s="513">
        <v>0</v>
      </c>
      <c r="AF310" s="513">
        <v>0</v>
      </c>
      <c r="AG310" s="513">
        <v>0</v>
      </c>
      <c r="AH310" s="513">
        <v>0</v>
      </c>
      <c r="AI310" s="513">
        <v>0</v>
      </c>
      <c r="AJ310" s="513">
        <v>0</v>
      </c>
      <c r="AK310" s="513">
        <v>0</v>
      </c>
      <c r="AL310" s="513">
        <v>0</v>
      </c>
      <c r="AM310" s="513">
        <v>0</v>
      </c>
      <c r="AN310" s="513"/>
      <c r="AO310" s="513"/>
      <c r="AP310" s="513">
        <v>0</v>
      </c>
      <c r="AQ310" s="513">
        <v>0</v>
      </c>
      <c r="AR310" s="284"/>
    </row>
    <row r="311" spans="1:44" ht="47.25" x14ac:dyDescent="0.25">
      <c r="A311" s="274">
        <v>0</v>
      </c>
      <c r="B311" s="275" t="s">
        <v>895</v>
      </c>
      <c r="C311" s="274" t="s">
        <v>385</v>
      </c>
      <c r="D311" s="513">
        <v>0</v>
      </c>
      <c r="E311" s="513">
        <v>0</v>
      </c>
      <c r="F311" s="513">
        <v>0</v>
      </c>
      <c r="G311" s="513">
        <v>0</v>
      </c>
      <c r="H311" s="513">
        <v>0</v>
      </c>
      <c r="I311" s="513">
        <v>0</v>
      </c>
      <c r="J311" s="513">
        <v>0</v>
      </c>
      <c r="K311" s="513">
        <v>0</v>
      </c>
      <c r="L311" s="513">
        <v>0</v>
      </c>
      <c r="M311" s="513">
        <v>0</v>
      </c>
      <c r="N311" s="513">
        <v>0</v>
      </c>
      <c r="O311" s="513">
        <v>0</v>
      </c>
      <c r="P311" s="513">
        <v>0</v>
      </c>
      <c r="Q311" s="513">
        <v>0</v>
      </c>
      <c r="R311" s="513">
        <v>0</v>
      </c>
      <c r="S311" s="513">
        <v>0</v>
      </c>
      <c r="T311" s="513">
        <v>0</v>
      </c>
      <c r="U311" s="513">
        <v>0.14899999999999999</v>
      </c>
      <c r="V311" s="513">
        <v>0</v>
      </c>
      <c r="W311" s="513">
        <v>0.14899999999999999</v>
      </c>
      <c r="X311" s="513">
        <v>0</v>
      </c>
      <c r="Y311" s="513">
        <v>0</v>
      </c>
      <c r="Z311" s="513">
        <v>0</v>
      </c>
      <c r="AA311" s="513">
        <v>0</v>
      </c>
      <c r="AB311" s="513">
        <v>0</v>
      </c>
      <c r="AC311" s="513">
        <v>0</v>
      </c>
      <c r="AD311" s="513">
        <v>0</v>
      </c>
      <c r="AE311" s="513">
        <v>0</v>
      </c>
      <c r="AF311" s="513">
        <v>0</v>
      </c>
      <c r="AG311" s="513">
        <v>0</v>
      </c>
      <c r="AH311" s="513">
        <v>0</v>
      </c>
      <c r="AI311" s="513">
        <v>0</v>
      </c>
      <c r="AJ311" s="513">
        <v>0</v>
      </c>
      <c r="AK311" s="513">
        <v>0</v>
      </c>
      <c r="AL311" s="513">
        <v>0</v>
      </c>
      <c r="AM311" s="513">
        <v>0</v>
      </c>
      <c r="AN311" s="513"/>
      <c r="AO311" s="513"/>
      <c r="AP311" s="513">
        <v>0</v>
      </c>
      <c r="AQ311" s="513">
        <v>0</v>
      </c>
      <c r="AR311" s="284"/>
    </row>
    <row r="312" spans="1:44" ht="63" x14ac:dyDescent="0.25">
      <c r="A312" s="274">
        <v>0</v>
      </c>
      <c r="B312" s="275" t="s">
        <v>896</v>
      </c>
      <c r="C312" s="274" t="s">
        <v>385</v>
      </c>
      <c r="D312" s="513">
        <v>0</v>
      </c>
      <c r="E312" s="513">
        <v>0</v>
      </c>
      <c r="F312" s="513">
        <v>0</v>
      </c>
      <c r="G312" s="513">
        <v>0</v>
      </c>
      <c r="H312" s="513">
        <v>0</v>
      </c>
      <c r="I312" s="513">
        <v>0</v>
      </c>
      <c r="J312" s="513">
        <v>0</v>
      </c>
      <c r="K312" s="513">
        <v>0</v>
      </c>
      <c r="L312" s="513">
        <v>0</v>
      </c>
      <c r="M312" s="513">
        <v>0</v>
      </c>
      <c r="N312" s="513">
        <v>0</v>
      </c>
      <c r="O312" s="513">
        <v>0</v>
      </c>
      <c r="P312" s="513">
        <v>0</v>
      </c>
      <c r="Q312" s="513">
        <v>0</v>
      </c>
      <c r="R312" s="513">
        <v>0</v>
      </c>
      <c r="S312" s="513">
        <v>0</v>
      </c>
      <c r="T312" s="513">
        <v>0</v>
      </c>
      <c r="U312" s="513">
        <v>0.03</v>
      </c>
      <c r="V312" s="513">
        <v>0</v>
      </c>
      <c r="W312" s="513">
        <v>0.03</v>
      </c>
      <c r="X312" s="513">
        <v>0</v>
      </c>
      <c r="Y312" s="513">
        <v>0</v>
      </c>
      <c r="Z312" s="513">
        <v>0</v>
      </c>
      <c r="AA312" s="513">
        <v>0</v>
      </c>
      <c r="AB312" s="513">
        <v>0</v>
      </c>
      <c r="AC312" s="513">
        <v>0</v>
      </c>
      <c r="AD312" s="513">
        <v>0</v>
      </c>
      <c r="AE312" s="513">
        <v>0</v>
      </c>
      <c r="AF312" s="513">
        <v>0</v>
      </c>
      <c r="AG312" s="513">
        <v>0</v>
      </c>
      <c r="AH312" s="513">
        <v>0</v>
      </c>
      <c r="AI312" s="513">
        <v>0</v>
      </c>
      <c r="AJ312" s="513">
        <v>0</v>
      </c>
      <c r="AK312" s="513">
        <v>0</v>
      </c>
      <c r="AL312" s="513">
        <v>0</v>
      </c>
      <c r="AM312" s="513">
        <v>0</v>
      </c>
      <c r="AN312" s="513"/>
      <c r="AO312" s="513"/>
      <c r="AP312" s="513">
        <v>0</v>
      </c>
      <c r="AQ312" s="513">
        <v>0</v>
      </c>
      <c r="AR312" s="284"/>
    </row>
    <row r="313" spans="1:44" ht="63" x14ac:dyDescent="0.25">
      <c r="A313" s="274">
        <v>0</v>
      </c>
      <c r="B313" s="275" t="s">
        <v>897</v>
      </c>
      <c r="C313" s="274" t="s">
        <v>385</v>
      </c>
      <c r="D313" s="513">
        <v>0</v>
      </c>
      <c r="E313" s="513">
        <v>0</v>
      </c>
      <c r="F313" s="513">
        <v>0</v>
      </c>
      <c r="G313" s="513">
        <v>0</v>
      </c>
      <c r="H313" s="513">
        <v>0</v>
      </c>
      <c r="I313" s="513">
        <v>0</v>
      </c>
      <c r="J313" s="513">
        <v>0</v>
      </c>
      <c r="K313" s="513">
        <v>0</v>
      </c>
      <c r="L313" s="513">
        <v>0</v>
      </c>
      <c r="M313" s="513">
        <v>0</v>
      </c>
      <c r="N313" s="513">
        <v>0</v>
      </c>
      <c r="O313" s="513">
        <v>0</v>
      </c>
      <c r="P313" s="513">
        <v>0</v>
      </c>
      <c r="Q313" s="513">
        <v>0</v>
      </c>
      <c r="R313" s="513">
        <v>0</v>
      </c>
      <c r="S313" s="513">
        <v>0</v>
      </c>
      <c r="T313" s="513">
        <v>0</v>
      </c>
      <c r="U313" s="513">
        <v>0.13</v>
      </c>
      <c r="V313" s="513">
        <v>0</v>
      </c>
      <c r="W313" s="513">
        <v>0.13</v>
      </c>
      <c r="X313" s="513">
        <v>0</v>
      </c>
      <c r="Y313" s="513">
        <v>0</v>
      </c>
      <c r="Z313" s="513">
        <v>0</v>
      </c>
      <c r="AA313" s="513">
        <v>0</v>
      </c>
      <c r="AB313" s="513">
        <v>0</v>
      </c>
      <c r="AC313" s="513">
        <v>0</v>
      </c>
      <c r="AD313" s="513">
        <v>0</v>
      </c>
      <c r="AE313" s="513">
        <v>0</v>
      </c>
      <c r="AF313" s="513">
        <v>0</v>
      </c>
      <c r="AG313" s="513">
        <v>0</v>
      </c>
      <c r="AH313" s="513">
        <v>0</v>
      </c>
      <c r="AI313" s="513">
        <v>0</v>
      </c>
      <c r="AJ313" s="513">
        <v>0</v>
      </c>
      <c r="AK313" s="513">
        <v>0</v>
      </c>
      <c r="AL313" s="513">
        <v>0</v>
      </c>
      <c r="AM313" s="513">
        <v>0</v>
      </c>
      <c r="AN313" s="513"/>
      <c r="AO313" s="513"/>
      <c r="AP313" s="513">
        <v>0</v>
      </c>
      <c r="AQ313" s="513">
        <v>0</v>
      </c>
      <c r="AR313" s="284"/>
    </row>
    <row r="314" spans="1:44" ht="31.5" x14ac:dyDescent="0.25">
      <c r="A314" s="274">
        <v>0</v>
      </c>
      <c r="B314" s="275" t="s">
        <v>898</v>
      </c>
      <c r="C314" s="274" t="s">
        <v>385</v>
      </c>
      <c r="D314" s="513">
        <v>0</v>
      </c>
      <c r="E314" s="513">
        <v>0</v>
      </c>
      <c r="F314" s="513">
        <v>0</v>
      </c>
      <c r="G314" s="513">
        <v>0</v>
      </c>
      <c r="H314" s="513">
        <v>0</v>
      </c>
      <c r="I314" s="513">
        <v>0</v>
      </c>
      <c r="J314" s="513">
        <v>0</v>
      </c>
      <c r="K314" s="513">
        <v>0</v>
      </c>
      <c r="L314" s="513">
        <v>0</v>
      </c>
      <c r="M314" s="513">
        <v>0</v>
      </c>
      <c r="N314" s="513">
        <v>0</v>
      </c>
      <c r="O314" s="513">
        <v>0</v>
      </c>
      <c r="P314" s="513">
        <v>0</v>
      </c>
      <c r="Q314" s="513">
        <v>0</v>
      </c>
      <c r="R314" s="513">
        <v>0</v>
      </c>
      <c r="S314" s="513">
        <v>0</v>
      </c>
      <c r="T314" s="513">
        <v>6.3E-2</v>
      </c>
      <c r="U314" s="513">
        <v>0</v>
      </c>
      <c r="V314" s="513">
        <v>6.3E-2</v>
      </c>
      <c r="W314" s="513">
        <v>0</v>
      </c>
      <c r="X314" s="513">
        <v>0</v>
      </c>
      <c r="Y314" s="513">
        <v>0</v>
      </c>
      <c r="Z314" s="513">
        <v>0</v>
      </c>
      <c r="AA314" s="513">
        <v>0</v>
      </c>
      <c r="AB314" s="513">
        <v>0</v>
      </c>
      <c r="AC314" s="513">
        <v>0</v>
      </c>
      <c r="AD314" s="513">
        <v>0</v>
      </c>
      <c r="AE314" s="513">
        <v>0</v>
      </c>
      <c r="AF314" s="513">
        <v>0</v>
      </c>
      <c r="AG314" s="513">
        <v>0</v>
      </c>
      <c r="AH314" s="513">
        <v>0</v>
      </c>
      <c r="AI314" s="513">
        <v>0</v>
      </c>
      <c r="AJ314" s="513">
        <v>0</v>
      </c>
      <c r="AK314" s="513">
        <v>0</v>
      </c>
      <c r="AL314" s="513">
        <v>0</v>
      </c>
      <c r="AM314" s="513">
        <v>0</v>
      </c>
      <c r="AN314" s="513"/>
      <c r="AO314" s="513"/>
      <c r="AP314" s="513">
        <v>0</v>
      </c>
      <c r="AQ314" s="513">
        <v>0</v>
      </c>
      <c r="AR314" s="284"/>
    </row>
    <row r="315" spans="1:44" ht="110.25" x14ac:dyDescent="0.25">
      <c r="A315" s="274">
        <v>0</v>
      </c>
      <c r="B315" s="275" t="s">
        <v>900</v>
      </c>
      <c r="C315" s="274" t="s">
        <v>385</v>
      </c>
      <c r="D315" s="513">
        <v>0</v>
      </c>
      <c r="E315" s="513">
        <v>0</v>
      </c>
      <c r="F315" s="513">
        <v>0</v>
      </c>
      <c r="G315" s="513">
        <v>0</v>
      </c>
      <c r="H315" s="513">
        <v>0</v>
      </c>
      <c r="I315" s="513">
        <v>0</v>
      </c>
      <c r="J315" s="513">
        <v>0</v>
      </c>
      <c r="K315" s="513">
        <v>0</v>
      </c>
      <c r="L315" s="513">
        <v>0</v>
      </c>
      <c r="M315" s="513">
        <v>0</v>
      </c>
      <c r="N315" s="513">
        <v>0</v>
      </c>
      <c r="O315" s="513">
        <v>0</v>
      </c>
      <c r="P315" s="513">
        <v>0</v>
      </c>
      <c r="Q315" s="513">
        <v>0</v>
      </c>
      <c r="R315" s="513">
        <v>0</v>
      </c>
      <c r="S315" s="513">
        <v>0.18</v>
      </c>
      <c r="T315" s="513">
        <v>0</v>
      </c>
      <c r="U315" s="513">
        <v>0</v>
      </c>
      <c r="V315" s="513">
        <v>0</v>
      </c>
      <c r="W315" s="513">
        <v>0.18</v>
      </c>
      <c r="X315" s="513">
        <v>0</v>
      </c>
      <c r="Y315" s="513">
        <v>0</v>
      </c>
      <c r="Z315" s="513">
        <v>0</v>
      </c>
      <c r="AA315" s="513">
        <v>0</v>
      </c>
      <c r="AB315" s="513">
        <v>0</v>
      </c>
      <c r="AC315" s="513">
        <v>0</v>
      </c>
      <c r="AD315" s="513">
        <v>0</v>
      </c>
      <c r="AE315" s="513">
        <v>0</v>
      </c>
      <c r="AF315" s="513">
        <v>0</v>
      </c>
      <c r="AG315" s="513">
        <v>0</v>
      </c>
      <c r="AH315" s="513">
        <v>0</v>
      </c>
      <c r="AI315" s="513">
        <v>0</v>
      </c>
      <c r="AJ315" s="513">
        <v>0</v>
      </c>
      <c r="AK315" s="513">
        <v>0</v>
      </c>
      <c r="AL315" s="513">
        <v>0</v>
      </c>
      <c r="AM315" s="513">
        <v>0</v>
      </c>
      <c r="AN315" s="513"/>
      <c r="AO315" s="513"/>
      <c r="AP315" s="513">
        <v>0</v>
      </c>
      <c r="AQ315" s="513">
        <v>0</v>
      </c>
      <c r="AR315" s="284"/>
    </row>
    <row r="316" spans="1:44" ht="78.75" x14ac:dyDescent="0.25">
      <c r="A316" s="274">
        <v>0</v>
      </c>
      <c r="B316" s="275" t="s">
        <v>901</v>
      </c>
      <c r="C316" s="274" t="s">
        <v>385</v>
      </c>
      <c r="D316" s="513">
        <v>0</v>
      </c>
      <c r="E316" s="513">
        <v>0</v>
      </c>
      <c r="F316" s="513">
        <v>0</v>
      </c>
      <c r="G316" s="513">
        <v>0</v>
      </c>
      <c r="H316" s="513">
        <v>0</v>
      </c>
      <c r="I316" s="513">
        <v>0</v>
      </c>
      <c r="J316" s="513">
        <v>0</v>
      </c>
      <c r="K316" s="513">
        <v>0</v>
      </c>
      <c r="L316" s="513">
        <v>0</v>
      </c>
      <c r="M316" s="513">
        <v>0</v>
      </c>
      <c r="N316" s="513">
        <v>0</v>
      </c>
      <c r="O316" s="513">
        <v>0</v>
      </c>
      <c r="P316" s="513">
        <v>0</v>
      </c>
      <c r="Q316" s="513">
        <v>0</v>
      </c>
      <c r="R316" s="513">
        <v>0</v>
      </c>
      <c r="S316" s="513">
        <v>0</v>
      </c>
      <c r="T316" s="513">
        <v>0</v>
      </c>
      <c r="U316" s="513">
        <v>1.1499999999999999</v>
      </c>
      <c r="V316" s="513">
        <v>0</v>
      </c>
      <c r="W316" s="513">
        <v>1.1499999999999999</v>
      </c>
      <c r="X316" s="513">
        <v>0</v>
      </c>
      <c r="Y316" s="513">
        <v>0</v>
      </c>
      <c r="Z316" s="513">
        <v>0</v>
      </c>
      <c r="AA316" s="513">
        <v>0</v>
      </c>
      <c r="AB316" s="513">
        <v>0</v>
      </c>
      <c r="AC316" s="513">
        <v>0</v>
      </c>
      <c r="AD316" s="513">
        <v>0</v>
      </c>
      <c r="AE316" s="513">
        <v>0</v>
      </c>
      <c r="AF316" s="513">
        <v>0</v>
      </c>
      <c r="AG316" s="513">
        <v>0</v>
      </c>
      <c r="AH316" s="513">
        <v>0</v>
      </c>
      <c r="AI316" s="513">
        <v>0</v>
      </c>
      <c r="AJ316" s="513">
        <v>0</v>
      </c>
      <c r="AK316" s="513">
        <v>0</v>
      </c>
      <c r="AL316" s="513">
        <v>0</v>
      </c>
      <c r="AM316" s="513">
        <v>0</v>
      </c>
      <c r="AN316" s="513"/>
      <c r="AO316" s="513"/>
      <c r="AP316" s="513">
        <v>0</v>
      </c>
      <c r="AQ316" s="513">
        <v>0</v>
      </c>
      <c r="AR316" s="284"/>
    </row>
    <row r="317" spans="1:44" ht="31.5" x14ac:dyDescent="0.25">
      <c r="A317" s="274">
        <v>0</v>
      </c>
      <c r="B317" s="275" t="s">
        <v>902</v>
      </c>
      <c r="C317" s="274" t="s">
        <v>385</v>
      </c>
      <c r="D317" s="513">
        <v>0</v>
      </c>
      <c r="E317" s="513">
        <v>0</v>
      </c>
      <c r="F317" s="513">
        <v>0</v>
      </c>
      <c r="G317" s="513">
        <v>0</v>
      </c>
      <c r="H317" s="513">
        <v>0</v>
      </c>
      <c r="I317" s="513">
        <v>0</v>
      </c>
      <c r="J317" s="513">
        <v>0</v>
      </c>
      <c r="K317" s="513">
        <v>0</v>
      </c>
      <c r="L317" s="513">
        <v>0</v>
      </c>
      <c r="M317" s="513">
        <v>0</v>
      </c>
      <c r="N317" s="513">
        <v>0</v>
      </c>
      <c r="O317" s="513">
        <v>0</v>
      </c>
      <c r="P317" s="513">
        <v>0</v>
      </c>
      <c r="Q317" s="513">
        <v>0</v>
      </c>
      <c r="R317" s="513">
        <v>0</v>
      </c>
      <c r="S317" s="513">
        <v>0.23</v>
      </c>
      <c r="T317" s="513">
        <v>0</v>
      </c>
      <c r="U317" s="513">
        <v>0</v>
      </c>
      <c r="V317" s="513">
        <v>0</v>
      </c>
      <c r="W317" s="513">
        <v>0.23</v>
      </c>
      <c r="X317" s="513">
        <v>0</v>
      </c>
      <c r="Y317" s="513">
        <v>0</v>
      </c>
      <c r="Z317" s="513">
        <v>0</v>
      </c>
      <c r="AA317" s="513">
        <v>0</v>
      </c>
      <c r="AB317" s="513">
        <v>0</v>
      </c>
      <c r="AC317" s="513">
        <v>0</v>
      </c>
      <c r="AD317" s="513">
        <v>0</v>
      </c>
      <c r="AE317" s="513">
        <v>0</v>
      </c>
      <c r="AF317" s="513">
        <v>0</v>
      </c>
      <c r="AG317" s="513">
        <v>0</v>
      </c>
      <c r="AH317" s="513">
        <v>0</v>
      </c>
      <c r="AI317" s="513">
        <v>0</v>
      </c>
      <c r="AJ317" s="513">
        <v>0</v>
      </c>
      <c r="AK317" s="513">
        <v>0</v>
      </c>
      <c r="AL317" s="513">
        <v>0</v>
      </c>
      <c r="AM317" s="513">
        <v>0</v>
      </c>
      <c r="AN317" s="513"/>
      <c r="AO317" s="513"/>
      <c r="AP317" s="513">
        <v>0</v>
      </c>
      <c r="AQ317" s="513">
        <v>0</v>
      </c>
      <c r="AR317" s="284"/>
    </row>
    <row r="318" spans="1:44" ht="47.25" x14ac:dyDescent="0.25">
      <c r="A318" s="274">
        <v>0</v>
      </c>
      <c r="B318" s="275" t="s">
        <v>998</v>
      </c>
      <c r="C318" s="274" t="s">
        <v>385</v>
      </c>
      <c r="D318" s="513">
        <v>0</v>
      </c>
      <c r="E318" s="513">
        <v>0</v>
      </c>
      <c r="F318" s="513">
        <v>0</v>
      </c>
      <c r="G318" s="513">
        <v>0</v>
      </c>
      <c r="H318" s="513">
        <v>0</v>
      </c>
      <c r="I318" s="513">
        <v>0</v>
      </c>
      <c r="J318" s="513">
        <v>0</v>
      </c>
      <c r="K318" s="513">
        <v>0</v>
      </c>
      <c r="L318" s="513">
        <v>0</v>
      </c>
      <c r="M318" s="513">
        <v>0</v>
      </c>
      <c r="N318" s="513">
        <v>0</v>
      </c>
      <c r="O318" s="513">
        <v>0</v>
      </c>
      <c r="P318" s="513">
        <v>0</v>
      </c>
      <c r="Q318" s="513">
        <v>0</v>
      </c>
      <c r="R318" s="513">
        <v>0</v>
      </c>
      <c r="S318" s="513">
        <v>0</v>
      </c>
      <c r="T318" s="513">
        <v>0</v>
      </c>
      <c r="U318" s="513">
        <v>0.34300000000000003</v>
      </c>
      <c r="V318" s="513">
        <v>0</v>
      </c>
      <c r="W318" s="513">
        <v>0.34300000000000003</v>
      </c>
      <c r="X318" s="513">
        <v>0</v>
      </c>
      <c r="Y318" s="513">
        <v>0</v>
      </c>
      <c r="Z318" s="513">
        <v>0</v>
      </c>
      <c r="AA318" s="513">
        <v>0</v>
      </c>
      <c r="AB318" s="513">
        <v>0</v>
      </c>
      <c r="AC318" s="513">
        <v>0</v>
      </c>
      <c r="AD318" s="513">
        <v>0</v>
      </c>
      <c r="AE318" s="513">
        <v>0</v>
      </c>
      <c r="AF318" s="513">
        <v>0</v>
      </c>
      <c r="AG318" s="513">
        <v>0</v>
      </c>
      <c r="AH318" s="513">
        <v>0</v>
      </c>
      <c r="AI318" s="513">
        <v>0</v>
      </c>
      <c r="AJ318" s="513">
        <v>0</v>
      </c>
      <c r="AK318" s="513">
        <v>0</v>
      </c>
      <c r="AL318" s="513">
        <v>0</v>
      </c>
      <c r="AM318" s="513">
        <v>0</v>
      </c>
      <c r="AN318" s="513"/>
      <c r="AO318" s="513"/>
      <c r="AP318" s="513">
        <v>0</v>
      </c>
      <c r="AQ318" s="513">
        <v>0</v>
      </c>
      <c r="AR318" s="284"/>
    </row>
    <row r="319" spans="1:44" ht="78.75" x14ac:dyDescent="0.25">
      <c r="A319" s="274">
        <v>0</v>
      </c>
      <c r="B319" s="275" t="s">
        <v>1000</v>
      </c>
      <c r="C319" s="274" t="s">
        <v>385</v>
      </c>
      <c r="D319" s="513">
        <v>0</v>
      </c>
      <c r="E319" s="513">
        <v>0</v>
      </c>
      <c r="F319" s="513">
        <v>0</v>
      </c>
      <c r="G319" s="513">
        <v>0</v>
      </c>
      <c r="H319" s="513">
        <v>0</v>
      </c>
      <c r="I319" s="513">
        <v>0</v>
      </c>
      <c r="J319" s="513">
        <v>0</v>
      </c>
      <c r="K319" s="513">
        <v>0</v>
      </c>
      <c r="L319" s="513">
        <v>0</v>
      </c>
      <c r="M319" s="513">
        <v>0</v>
      </c>
      <c r="N319" s="513">
        <v>0</v>
      </c>
      <c r="O319" s="513">
        <v>0</v>
      </c>
      <c r="P319" s="513">
        <v>0</v>
      </c>
      <c r="Q319" s="513">
        <v>0</v>
      </c>
      <c r="R319" s="513">
        <v>0</v>
      </c>
      <c r="S319" s="513">
        <v>0</v>
      </c>
      <c r="T319" s="513">
        <v>0</v>
      </c>
      <c r="U319" s="513">
        <v>0.04</v>
      </c>
      <c r="V319" s="513">
        <v>0</v>
      </c>
      <c r="W319" s="513">
        <v>0.04</v>
      </c>
      <c r="X319" s="513">
        <v>0</v>
      </c>
      <c r="Y319" s="513">
        <v>0</v>
      </c>
      <c r="Z319" s="513">
        <v>0</v>
      </c>
      <c r="AA319" s="513">
        <v>0</v>
      </c>
      <c r="AB319" s="513">
        <v>0</v>
      </c>
      <c r="AC319" s="513">
        <v>0</v>
      </c>
      <c r="AD319" s="513">
        <v>0</v>
      </c>
      <c r="AE319" s="513">
        <v>0</v>
      </c>
      <c r="AF319" s="513">
        <v>0</v>
      </c>
      <c r="AG319" s="513">
        <v>0</v>
      </c>
      <c r="AH319" s="513">
        <v>0</v>
      </c>
      <c r="AI319" s="513">
        <v>0</v>
      </c>
      <c r="AJ319" s="513">
        <v>0</v>
      </c>
      <c r="AK319" s="513">
        <v>0</v>
      </c>
      <c r="AL319" s="513">
        <v>0</v>
      </c>
      <c r="AM319" s="513">
        <v>0</v>
      </c>
      <c r="AN319" s="513"/>
      <c r="AO319" s="513"/>
      <c r="AP319" s="513">
        <v>0</v>
      </c>
      <c r="AQ319" s="513">
        <v>0</v>
      </c>
      <c r="AR319" s="284"/>
    </row>
    <row r="320" spans="1:44" ht="47.25" x14ac:dyDescent="0.25">
      <c r="A320" s="274">
        <v>0</v>
      </c>
      <c r="B320" s="275" t="s">
        <v>1001</v>
      </c>
      <c r="C320" s="274" t="s">
        <v>385</v>
      </c>
      <c r="D320" s="513">
        <v>0</v>
      </c>
      <c r="E320" s="513">
        <v>0</v>
      </c>
      <c r="F320" s="513">
        <v>0</v>
      </c>
      <c r="G320" s="513">
        <v>0</v>
      </c>
      <c r="H320" s="513">
        <v>0</v>
      </c>
      <c r="I320" s="513">
        <v>0</v>
      </c>
      <c r="J320" s="513">
        <v>0</v>
      </c>
      <c r="K320" s="513">
        <v>0</v>
      </c>
      <c r="L320" s="513">
        <v>0</v>
      </c>
      <c r="M320" s="513">
        <v>0</v>
      </c>
      <c r="N320" s="513">
        <v>0</v>
      </c>
      <c r="O320" s="513">
        <v>0</v>
      </c>
      <c r="P320" s="513">
        <v>0</v>
      </c>
      <c r="Q320" s="513">
        <v>0</v>
      </c>
      <c r="R320" s="513">
        <v>0</v>
      </c>
      <c r="S320" s="513">
        <v>0</v>
      </c>
      <c r="T320" s="513">
        <v>0</v>
      </c>
      <c r="U320" s="513">
        <v>4.7E-2</v>
      </c>
      <c r="V320" s="513">
        <v>0</v>
      </c>
      <c r="W320" s="513">
        <v>4.7E-2</v>
      </c>
      <c r="X320" s="513">
        <v>0</v>
      </c>
      <c r="Y320" s="513">
        <v>0</v>
      </c>
      <c r="Z320" s="513">
        <v>0</v>
      </c>
      <c r="AA320" s="513">
        <v>0</v>
      </c>
      <c r="AB320" s="513">
        <v>0</v>
      </c>
      <c r="AC320" s="513">
        <v>0</v>
      </c>
      <c r="AD320" s="513">
        <v>0</v>
      </c>
      <c r="AE320" s="513">
        <v>0</v>
      </c>
      <c r="AF320" s="513">
        <v>0</v>
      </c>
      <c r="AG320" s="513">
        <v>0</v>
      </c>
      <c r="AH320" s="513">
        <v>0</v>
      </c>
      <c r="AI320" s="513">
        <v>0</v>
      </c>
      <c r="AJ320" s="513">
        <v>0</v>
      </c>
      <c r="AK320" s="513">
        <v>0</v>
      </c>
      <c r="AL320" s="513">
        <v>0</v>
      </c>
      <c r="AM320" s="513">
        <v>0</v>
      </c>
      <c r="AN320" s="513"/>
      <c r="AO320" s="513"/>
      <c r="AP320" s="513">
        <v>0</v>
      </c>
      <c r="AQ320" s="513">
        <v>0</v>
      </c>
      <c r="AR320" s="284"/>
    </row>
    <row r="321" spans="1:44" ht="47.25" x14ac:dyDescent="0.25">
      <c r="A321" s="274">
        <v>0</v>
      </c>
      <c r="B321" s="275" t="s">
        <v>1002</v>
      </c>
      <c r="C321" s="274" t="s">
        <v>385</v>
      </c>
      <c r="D321" s="513">
        <v>0</v>
      </c>
      <c r="E321" s="513">
        <v>0</v>
      </c>
      <c r="F321" s="513">
        <v>0</v>
      </c>
      <c r="G321" s="513">
        <v>0</v>
      </c>
      <c r="H321" s="513">
        <v>0</v>
      </c>
      <c r="I321" s="513">
        <v>0</v>
      </c>
      <c r="J321" s="513">
        <v>0</v>
      </c>
      <c r="K321" s="513">
        <v>0</v>
      </c>
      <c r="L321" s="513">
        <v>0</v>
      </c>
      <c r="M321" s="513">
        <v>0</v>
      </c>
      <c r="N321" s="513">
        <v>0</v>
      </c>
      <c r="O321" s="513">
        <v>0</v>
      </c>
      <c r="P321" s="513">
        <v>0</v>
      </c>
      <c r="Q321" s="513">
        <v>0</v>
      </c>
      <c r="R321" s="513">
        <v>0</v>
      </c>
      <c r="S321" s="513">
        <v>0</v>
      </c>
      <c r="T321" s="513">
        <v>0</v>
      </c>
      <c r="U321" s="513">
        <v>0.40500000000000003</v>
      </c>
      <c r="V321" s="513">
        <v>0</v>
      </c>
      <c r="W321" s="513">
        <v>0.40500000000000003</v>
      </c>
      <c r="X321" s="513">
        <v>0</v>
      </c>
      <c r="Y321" s="513">
        <v>0</v>
      </c>
      <c r="Z321" s="513">
        <v>0</v>
      </c>
      <c r="AA321" s="513">
        <v>0</v>
      </c>
      <c r="AB321" s="513">
        <v>0</v>
      </c>
      <c r="AC321" s="513">
        <v>0</v>
      </c>
      <c r="AD321" s="513">
        <v>0</v>
      </c>
      <c r="AE321" s="513">
        <v>0</v>
      </c>
      <c r="AF321" s="513">
        <v>0</v>
      </c>
      <c r="AG321" s="513">
        <v>0</v>
      </c>
      <c r="AH321" s="513">
        <v>0</v>
      </c>
      <c r="AI321" s="513">
        <v>0</v>
      </c>
      <c r="AJ321" s="513">
        <v>0</v>
      </c>
      <c r="AK321" s="513">
        <v>0</v>
      </c>
      <c r="AL321" s="513">
        <v>0</v>
      </c>
      <c r="AM321" s="513">
        <v>0</v>
      </c>
      <c r="AN321" s="513"/>
      <c r="AO321" s="513"/>
      <c r="AP321" s="513">
        <v>0</v>
      </c>
      <c r="AQ321" s="513">
        <v>0</v>
      </c>
      <c r="AR321" s="284"/>
    </row>
    <row r="322" spans="1:44" ht="63" x14ac:dyDescent="0.25">
      <c r="A322" s="274">
        <v>0</v>
      </c>
      <c r="B322" s="275" t="s">
        <v>1003</v>
      </c>
      <c r="C322" s="274" t="s">
        <v>385</v>
      </c>
      <c r="D322" s="513">
        <v>0</v>
      </c>
      <c r="E322" s="513">
        <v>0</v>
      </c>
      <c r="F322" s="513">
        <v>0</v>
      </c>
      <c r="G322" s="513">
        <v>0</v>
      </c>
      <c r="H322" s="513">
        <v>0</v>
      </c>
      <c r="I322" s="513">
        <v>0</v>
      </c>
      <c r="J322" s="513">
        <v>0</v>
      </c>
      <c r="K322" s="513">
        <v>0</v>
      </c>
      <c r="L322" s="513">
        <v>0</v>
      </c>
      <c r="M322" s="513">
        <v>0</v>
      </c>
      <c r="N322" s="513">
        <v>0</v>
      </c>
      <c r="O322" s="513">
        <v>0</v>
      </c>
      <c r="P322" s="513">
        <v>0</v>
      </c>
      <c r="Q322" s="513">
        <v>0</v>
      </c>
      <c r="R322" s="513">
        <v>0</v>
      </c>
      <c r="S322" s="513">
        <v>0</v>
      </c>
      <c r="T322" s="513">
        <v>0</v>
      </c>
      <c r="U322" s="513">
        <v>0.14199999999999999</v>
      </c>
      <c r="V322" s="513">
        <v>0</v>
      </c>
      <c r="W322" s="513">
        <v>0.14199999999999999</v>
      </c>
      <c r="X322" s="513">
        <v>0</v>
      </c>
      <c r="Y322" s="513">
        <v>0</v>
      </c>
      <c r="Z322" s="513">
        <v>0</v>
      </c>
      <c r="AA322" s="513">
        <v>0</v>
      </c>
      <c r="AB322" s="513">
        <v>0</v>
      </c>
      <c r="AC322" s="513">
        <v>0</v>
      </c>
      <c r="AD322" s="513">
        <v>0</v>
      </c>
      <c r="AE322" s="513">
        <v>0</v>
      </c>
      <c r="AF322" s="513">
        <v>0</v>
      </c>
      <c r="AG322" s="513">
        <v>0</v>
      </c>
      <c r="AH322" s="513">
        <v>0</v>
      </c>
      <c r="AI322" s="513">
        <v>0</v>
      </c>
      <c r="AJ322" s="513">
        <v>0</v>
      </c>
      <c r="AK322" s="513">
        <v>0</v>
      </c>
      <c r="AL322" s="513">
        <v>0</v>
      </c>
      <c r="AM322" s="513">
        <v>0</v>
      </c>
      <c r="AN322" s="513"/>
      <c r="AO322" s="513"/>
      <c r="AP322" s="513">
        <v>0</v>
      </c>
      <c r="AQ322" s="513">
        <v>0</v>
      </c>
      <c r="AR322" s="284"/>
    </row>
    <row r="323" spans="1:44" ht="63" x14ac:dyDescent="0.25">
      <c r="A323" s="274">
        <v>0</v>
      </c>
      <c r="B323" s="275" t="s">
        <v>1004</v>
      </c>
      <c r="C323" s="274" t="s">
        <v>385</v>
      </c>
      <c r="D323" s="513">
        <v>0</v>
      </c>
      <c r="E323" s="513">
        <v>0</v>
      </c>
      <c r="F323" s="513">
        <v>0</v>
      </c>
      <c r="G323" s="513">
        <v>0</v>
      </c>
      <c r="H323" s="513">
        <v>0</v>
      </c>
      <c r="I323" s="513">
        <v>0</v>
      </c>
      <c r="J323" s="513">
        <v>0</v>
      </c>
      <c r="K323" s="513">
        <v>0</v>
      </c>
      <c r="L323" s="513">
        <v>0</v>
      </c>
      <c r="M323" s="513">
        <v>0</v>
      </c>
      <c r="N323" s="513">
        <v>0</v>
      </c>
      <c r="O323" s="513">
        <v>0</v>
      </c>
      <c r="P323" s="513">
        <v>0</v>
      </c>
      <c r="Q323" s="513">
        <v>0</v>
      </c>
      <c r="R323" s="513">
        <v>0</v>
      </c>
      <c r="S323" s="513">
        <v>0</v>
      </c>
      <c r="T323" s="513">
        <v>0</v>
      </c>
      <c r="U323" s="513">
        <v>0.112</v>
      </c>
      <c r="V323" s="513">
        <v>0</v>
      </c>
      <c r="W323" s="513">
        <v>0.112</v>
      </c>
      <c r="X323" s="513">
        <v>0</v>
      </c>
      <c r="Y323" s="513">
        <v>0</v>
      </c>
      <c r="Z323" s="513">
        <v>0</v>
      </c>
      <c r="AA323" s="513">
        <v>0</v>
      </c>
      <c r="AB323" s="513">
        <v>0</v>
      </c>
      <c r="AC323" s="513">
        <v>0</v>
      </c>
      <c r="AD323" s="513">
        <v>0</v>
      </c>
      <c r="AE323" s="513">
        <v>0</v>
      </c>
      <c r="AF323" s="513">
        <v>0</v>
      </c>
      <c r="AG323" s="513">
        <v>0</v>
      </c>
      <c r="AH323" s="513">
        <v>0</v>
      </c>
      <c r="AI323" s="513">
        <v>0</v>
      </c>
      <c r="AJ323" s="513">
        <v>0</v>
      </c>
      <c r="AK323" s="513">
        <v>0</v>
      </c>
      <c r="AL323" s="513">
        <v>0</v>
      </c>
      <c r="AM323" s="513">
        <v>0</v>
      </c>
      <c r="AN323" s="513"/>
      <c r="AO323" s="513"/>
      <c r="AP323" s="513">
        <v>0</v>
      </c>
      <c r="AQ323" s="513">
        <v>0</v>
      </c>
      <c r="AR323" s="284"/>
    </row>
    <row r="324" spans="1:44" ht="63" x14ac:dyDescent="0.25">
      <c r="A324" s="274">
        <v>0</v>
      </c>
      <c r="B324" s="275" t="s">
        <v>1005</v>
      </c>
      <c r="C324" s="274" t="s">
        <v>385</v>
      </c>
      <c r="D324" s="513">
        <v>0</v>
      </c>
      <c r="E324" s="513">
        <v>0</v>
      </c>
      <c r="F324" s="513">
        <v>0</v>
      </c>
      <c r="G324" s="513">
        <v>0</v>
      </c>
      <c r="H324" s="513">
        <v>0</v>
      </c>
      <c r="I324" s="513">
        <v>0</v>
      </c>
      <c r="J324" s="513">
        <v>0</v>
      </c>
      <c r="K324" s="513">
        <v>0</v>
      </c>
      <c r="L324" s="513">
        <v>0</v>
      </c>
      <c r="M324" s="513">
        <v>0</v>
      </c>
      <c r="N324" s="513">
        <v>0</v>
      </c>
      <c r="O324" s="513">
        <v>0</v>
      </c>
      <c r="P324" s="513">
        <v>0</v>
      </c>
      <c r="Q324" s="513">
        <v>0</v>
      </c>
      <c r="R324" s="513">
        <v>0</v>
      </c>
      <c r="S324" s="513">
        <v>0</v>
      </c>
      <c r="T324" s="513">
        <v>0</v>
      </c>
      <c r="U324" s="513">
        <v>2.37</v>
      </c>
      <c r="V324" s="513">
        <v>0</v>
      </c>
      <c r="W324" s="513">
        <v>2.37</v>
      </c>
      <c r="X324" s="513">
        <v>0</v>
      </c>
      <c r="Y324" s="513">
        <v>0</v>
      </c>
      <c r="Z324" s="513">
        <v>0</v>
      </c>
      <c r="AA324" s="513">
        <v>0</v>
      </c>
      <c r="AB324" s="513">
        <v>0</v>
      </c>
      <c r="AC324" s="513">
        <v>0</v>
      </c>
      <c r="AD324" s="513">
        <v>0</v>
      </c>
      <c r="AE324" s="513">
        <v>0</v>
      </c>
      <c r="AF324" s="513">
        <v>0</v>
      </c>
      <c r="AG324" s="513">
        <v>0</v>
      </c>
      <c r="AH324" s="513">
        <v>0</v>
      </c>
      <c r="AI324" s="513">
        <v>0</v>
      </c>
      <c r="AJ324" s="513">
        <v>0</v>
      </c>
      <c r="AK324" s="513">
        <v>0</v>
      </c>
      <c r="AL324" s="513">
        <v>0</v>
      </c>
      <c r="AM324" s="513">
        <v>0</v>
      </c>
      <c r="AN324" s="513"/>
      <c r="AO324" s="513"/>
      <c r="AP324" s="513">
        <v>0</v>
      </c>
      <c r="AQ324" s="513">
        <v>0</v>
      </c>
      <c r="AR324" s="284"/>
    </row>
    <row r="325" spans="1:44" ht="47.25" x14ac:dyDescent="0.25">
      <c r="A325" s="274">
        <v>0</v>
      </c>
      <c r="B325" s="275" t="s">
        <v>1006</v>
      </c>
      <c r="C325" s="274" t="s">
        <v>385</v>
      </c>
      <c r="D325" s="513">
        <v>0</v>
      </c>
      <c r="E325" s="513">
        <v>0</v>
      </c>
      <c r="F325" s="513">
        <v>0</v>
      </c>
      <c r="G325" s="513">
        <v>0</v>
      </c>
      <c r="H325" s="513">
        <v>0</v>
      </c>
      <c r="I325" s="513">
        <v>0</v>
      </c>
      <c r="J325" s="513">
        <v>0</v>
      </c>
      <c r="K325" s="513">
        <v>0</v>
      </c>
      <c r="L325" s="513">
        <v>0</v>
      </c>
      <c r="M325" s="513">
        <v>0</v>
      </c>
      <c r="N325" s="513">
        <v>0</v>
      </c>
      <c r="O325" s="513">
        <v>0</v>
      </c>
      <c r="P325" s="513">
        <v>0</v>
      </c>
      <c r="Q325" s="513">
        <v>0</v>
      </c>
      <c r="R325" s="513">
        <v>0</v>
      </c>
      <c r="S325" s="513">
        <v>0</v>
      </c>
      <c r="T325" s="513">
        <v>0</v>
      </c>
      <c r="U325" s="513">
        <v>0.1</v>
      </c>
      <c r="V325" s="513">
        <v>0</v>
      </c>
      <c r="W325" s="513">
        <v>0.1</v>
      </c>
      <c r="X325" s="513">
        <v>0</v>
      </c>
      <c r="Y325" s="513">
        <v>0</v>
      </c>
      <c r="Z325" s="513">
        <v>0</v>
      </c>
      <c r="AA325" s="513">
        <v>0</v>
      </c>
      <c r="AB325" s="513">
        <v>0</v>
      </c>
      <c r="AC325" s="513">
        <v>0</v>
      </c>
      <c r="AD325" s="513">
        <v>0</v>
      </c>
      <c r="AE325" s="513">
        <v>0</v>
      </c>
      <c r="AF325" s="513">
        <v>0</v>
      </c>
      <c r="AG325" s="513">
        <v>0</v>
      </c>
      <c r="AH325" s="513">
        <v>0</v>
      </c>
      <c r="AI325" s="513">
        <v>0</v>
      </c>
      <c r="AJ325" s="513">
        <v>0</v>
      </c>
      <c r="AK325" s="513">
        <v>0</v>
      </c>
      <c r="AL325" s="513">
        <v>0</v>
      </c>
      <c r="AM325" s="513">
        <v>0</v>
      </c>
      <c r="AN325" s="513"/>
      <c r="AO325" s="513"/>
      <c r="AP325" s="513">
        <v>0</v>
      </c>
      <c r="AQ325" s="513">
        <v>0</v>
      </c>
      <c r="AR325" s="284"/>
    </row>
    <row r="326" spans="1:44" ht="47.25" x14ac:dyDescent="0.25">
      <c r="A326" s="274">
        <v>0</v>
      </c>
      <c r="B326" s="275" t="s">
        <v>1007</v>
      </c>
      <c r="C326" s="274" t="s">
        <v>385</v>
      </c>
      <c r="D326" s="513">
        <v>0</v>
      </c>
      <c r="E326" s="513">
        <v>0</v>
      </c>
      <c r="F326" s="513">
        <v>0</v>
      </c>
      <c r="G326" s="513">
        <v>0</v>
      </c>
      <c r="H326" s="513">
        <v>0</v>
      </c>
      <c r="I326" s="513">
        <v>0</v>
      </c>
      <c r="J326" s="513">
        <v>0</v>
      </c>
      <c r="K326" s="513">
        <v>0</v>
      </c>
      <c r="L326" s="513">
        <v>0</v>
      </c>
      <c r="M326" s="513">
        <v>0</v>
      </c>
      <c r="N326" s="513">
        <v>0</v>
      </c>
      <c r="O326" s="513">
        <v>0</v>
      </c>
      <c r="P326" s="513">
        <v>0</v>
      </c>
      <c r="Q326" s="513">
        <v>0</v>
      </c>
      <c r="R326" s="513">
        <v>0</v>
      </c>
      <c r="S326" s="513">
        <v>0</v>
      </c>
      <c r="T326" s="513">
        <v>0</v>
      </c>
      <c r="U326" s="513">
        <v>0.25</v>
      </c>
      <c r="V326" s="513">
        <v>0</v>
      </c>
      <c r="W326" s="513">
        <v>0.25</v>
      </c>
      <c r="X326" s="513">
        <v>0</v>
      </c>
      <c r="Y326" s="513">
        <v>0</v>
      </c>
      <c r="Z326" s="513">
        <v>0</v>
      </c>
      <c r="AA326" s="513">
        <v>0</v>
      </c>
      <c r="AB326" s="513">
        <v>0</v>
      </c>
      <c r="AC326" s="513">
        <v>0</v>
      </c>
      <c r="AD326" s="513">
        <v>0</v>
      </c>
      <c r="AE326" s="513">
        <v>0</v>
      </c>
      <c r="AF326" s="513">
        <v>0</v>
      </c>
      <c r="AG326" s="513">
        <v>0</v>
      </c>
      <c r="AH326" s="513">
        <v>0</v>
      </c>
      <c r="AI326" s="513">
        <v>0</v>
      </c>
      <c r="AJ326" s="513">
        <v>0</v>
      </c>
      <c r="AK326" s="513">
        <v>0</v>
      </c>
      <c r="AL326" s="513">
        <v>0</v>
      </c>
      <c r="AM326" s="513">
        <v>0</v>
      </c>
      <c r="AN326" s="513"/>
      <c r="AO326" s="513"/>
      <c r="AP326" s="513">
        <v>0</v>
      </c>
      <c r="AQ326" s="513">
        <v>0</v>
      </c>
      <c r="AR326" s="284"/>
    </row>
    <row r="327" spans="1:44" ht="47.25" x14ac:dyDescent="0.25">
      <c r="A327" s="274">
        <v>0</v>
      </c>
      <c r="B327" s="275" t="s">
        <v>1008</v>
      </c>
      <c r="C327" s="274" t="s">
        <v>385</v>
      </c>
      <c r="D327" s="513">
        <v>0</v>
      </c>
      <c r="E327" s="513">
        <v>0</v>
      </c>
      <c r="F327" s="513">
        <v>0</v>
      </c>
      <c r="G327" s="513">
        <v>0</v>
      </c>
      <c r="H327" s="513">
        <v>0</v>
      </c>
      <c r="I327" s="513">
        <v>0</v>
      </c>
      <c r="J327" s="513">
        <v>0</v>
      </c>
      <c r="K327" s="513">
        <v>0</v>
      </c>
      <c r="L327" s="513">
        <v>0</v>
      </c>
      <c r="M327" s="513">
        <v>0</v>
      </c>
      <c r="N327" s="513">
        <v>0</v>
      </c>
      <c r="O327" s="513">
        <v>0</v>
      </c>
      <c r="P327" s="513">
        <v>0</v>
      </c>
      <c r="Q327" s="513">
        <v>0</v>
      </c>
      <c r="R327" s="513">
        <v>0</v>
      </c>
      <c r="S327" s="513">
        <v>0</v>
      </c>
      <c r="T327" s="513">
        <v>0</v>
      </c>
      <c r="U327" s="513">
        <v>0.34399999999999997</v>
      </c>
      <c r="V327" s="513">
        <v>0</v>
      </c>
      <c r="W327" s="513">
        <v>0.34399999999999997</v>
      </c>
      <c r="X327" s="513">
        <v>0</v>
      </c>
      <c r="Y327" s="513">
        <v>0</v>
      </c>
      <c r="Z327" s="513">
        <v>0</v>
      </c>
      <c r="AA327" s="513">
        <v>0</v>
      </c>
      <c r="AB327" s="513">
        <v>0</v>
      </c>
      <c r="AC327" s="513">
        <v>0</v>
      </c>
      <c r="AD327" s="513">
        <v>0</v>
      </c>
      <c r="AE327" s="513">
        <v>0</v>
      </c>
      <c r="AF327" s="513">
        <v>0</v>
      </c>
      <c r="AG327" s="513">
        <v>0</v>
      </c>
      <c r="AH327" s="513">
        <v>0</v>
      </c>
      <c r="AI327" s="513">
        <v>0</v>
      </c>
      <c r="AJ327" s="513">
        <v>0</v>
      </c>
      <c r="AK327" s="513">
        <v>0</v>
      </c>
      <c r="AL327" s="513">
        <v>0</v>
      </c>
      <c r="AM327" s="513">
        <v>0</v>
      </c>
      <c r="AN327" s="513"/>
      <c r="AO327" s="513"/>
      <c r="AP327" s="513">
        <v>0</v>
      </c>
      <c r="AQ327" s="513">
        <v>0</v>
      </c>
      <c r="AR327" s="284"/>
    </row>
    <row r="328" spans="1:44" ht="63" x14ac:dyDescent="0.25">
      <c r="A328" s="274">
        <v>0</v>
      </c>
      <c r="B328" s="275" t="s">
        <v>1009</v>
      </c>
      <c r="C328" s="274" t="s">
        <v>385</v>
      </c>
      <c r="D328" s="513">
        <v>0</v>
      </c>
      <c r="E328" s="513">
        <v>0</v>
      </c>
      <c r="F328" s="513">
        <v>0</v>
      </c>
      <c r="G328" s="513">
        <v>0</v>
      </c>
      <c r="H328" s="513">
        <v>0</v>
      </c>
      <c r="I328" s="513">
        <v>0</v>
      </c>
      <c r="J328" s="513">
        <v>0</v>
      </c>
      <c r="K328" s="513">
        <v>0</v>
      </c>
      <c r="L328" s="513">
        <v>0</v>
      </c>
      <c r="M328" s="513">
        <v>0</v>
      </c>
      <c r="N328" s="513">
        <v>0</v>
      </c>
      <c r="O328" s="513">
        <v>0</v>
      </c>
      <c r="P328" s="513">
        <v>0</v>
      </c>
      <c r="Q328" s="513">
        <v>0</v>
      </c>
      <c r="R328" s="513">
        <v>0</v>
      </c>
      <c r="S328" s="513">
        <v>0</v>
      </c>
      <c r="T328" s="513">
        <v>0</v>
      </c>
      <c r="U328" s="513">
        <v>0.217</v>
      </c>
      <c r="V328" s="513">
        <v>0</v>
      </c>
      <c r="W328" s="513">
        <v>0.217</v>
      </c>
      <c r="X328" s="513">
        <v>0</v>
      </c>
      <c r="Y328" s="513">
        <v>0</v>
      </c>
      <c r="Z328" s="513">
        <v>0</v>
      </c>
      <c r="AA328" s="513">
        <v>0</v>
      </c>
      <c r="AB328" s="513">
        <v>0</v>
      </c>
      <c r="AC328" s="513">
        <v>0</v>
      </c>
      <c r="AD328" s="513">
        <v>0</v>
      </c>
      <c r="AE328" s="513">
        <v>0</v>
      </c>
      <c r="AF328" s="513">
        <v>0</v>
      </c>
      <c r="AG328" s="513">
        <v>0</v>
      </c>
      <c r="AH328" s="513">
        <v>0</v>
      </c>
      <c r="AI328" s="513">
        <v>0</v>
      </c>
      <c r="AJ328" s="513">
        <v>0</v>
      </c>
      <c r="AK328" s="513">
        <v>0</v>
      </c>
      <c r="AL328" s="513">
        <v>0</v>
      </c>
      <c r="AM328" s="513">
        <v>0</v>
      </c>
      <c r="AN328" s="513"/>
      <c r="AO328" s="513"/>
      <c r="AP328" s="513">
        <v>0</v>
      </c>
      <c r="AQ328" s="513">
        <v>0</v>
      </c>
      <c r="AR328" s="284"/>
    </row>
    <row r="329" spans="1:44" ht="47.25" x14ac:dyDescent="0.25">
      <c r="A329" s="274">
        <v>0</v>
      </c>
      <c r="B329" s="275" t="s">
        <v>1010</v>
      </c>
      <c r="C329" s="274" t="s">
        <v>385</v>
      </c>
      <c r="D329" s="513">
        <v>0</v>
      </c>
      <c r="E329" s="513">
        <v>0</v>
      </c>
      <c r="F329" s="513">
        <v>0</v>
      </c>
      <c r="G329" s="513">
        <v>0</v>
      </c>
      <c r="H329" s="513">
        <v>0</v>
      </c>
      <c r="I329" s="513">
        <v>0</v>
      </c>
      <c r="J329" s="513">
        <v>0</v>
      </c>
      <c r="K329" s="513">
        <v>0</v>
      </c>
      <c r="L329" s="513">
        <v>0</v>
      </c>
      <c r="M329" s="513">
        <v>0</v>
      </c>
      <c r="N329" s="513">
        <v>0</v>
      </c>
      <c r="O329" s="513">
        <v>0</v>
      </c>
      <c r="P329" s="513">
        <v>0</v>
      </c>
      <c r="Q329" s="513">
        <v>0</v>
      </c>
      <c r="R329" s="513">
        <v>0</v>
      </c>
      <c r="S329" s="513">
        <v>0</v>
      </c>
      <c r="T329" s="513">
        <v>0</v>
      </c>
      <c r="U329" s="513">
        <v>0.23</v>
      </c>
      <c r="V329" s="513">
        <v>0</v>
      </c>
      <c r="W329" s="513">
        <v>0.23</v>
      </c>
      <c r="X329" s="513">
        <v>0</v>
      </c>
      <c r="Y329" s="513">
        <v>0</v>
      </c>
      <c r="Z329" s="513">
        <v>0</v>
      </c>
      <c r="AA329" s="513">
        <v>0</v>
      </c>
      <c r="AB329" s="513">
        <v>0</v>
      </c>
      <c r="AC329" s="513">
        <v>0</v>
      </c>
      <c r="AD329" s="513">
        <v>0</v>
      </c>
      <c r="AE329" s="513">
        <v>0</v>
      </c>
      <c r="AF329" s="513">
        <v>0</v>
      </c>
      <c r="AG329" s="513">
        <v>0</v>
      </c>
      <c r="AH329" s="513">
        <v>0</v>
      </c>
      <c r="AI329" s="513">
        <v>0</v>
      </c>
      <c r="AJ329" s="513">
        <v>0</v>
      </c>
      <c r="AK329" s="513">
        <v>0</v>
      </c>
      <c r="AL329" s="513">
        <v>0</v>
      </c>
      <c r="AM329" s="513">
        <v>0</v>
      </c>
      <c r="AN329" s="513"/>
      <c r="AO329" s="513"/>
      <c r="AP329" s="513">
        <v>0</v>
      </c>
      <c r="AQ329" s="513">
        <v>0</v>
      </c>
      <c r="AR329" s="284"/>
    </row>
    <row r="330" spans="1:44" ht="31.5" x14ac:dyDescent="0.25">
      <c r="A330" s="274">
        <v>0</v>
      </c>
      <c r="B330" s="275" t="s">
        <v>1011</v>
      </c>
      <c r="C330" s="274" t="s">
        <v>385</v>
      </c>
      <c r="D330" s="513">
        <v>0</v>
      </c>
      <c r="E330" s="513">
        <v>0</v>
      </c>
      <c r="F330" s="513">
        <v>0</v>
      </c>
      <c r="G330" s="513">
        <v>0</v>
      </c>
      <c r="H330" s="513">
        <v>0</v>
      </c>
      <c r="I330" s="513">
        <v>0</v>
      </c>
      <c r="J330" s="513">
        <v>0</v>
      </c>
      <c r="K330" s="513">
        <v>0</v>
      </c>
      <c r="L330" s="513">
        <v>0</v>
      </c>
      <c r="M330" s="513">
        <v>0</v>
      </c>
      <c r="N330" s="513">
        <v>0</v>
      </c>
      <c r="O330" s="513">
        <v>0</v>
      </c>
      <c r="P330" s="513">
        <v>0</v>
      </c>
      <c r="Q330" s="513">
        <v>0</v>
      </c>
      <c r="R330" s="513">
        <v>0</v>
      </c>
      <c r="S330" s="513">
        <v>0</v>
      </c>
      <c r="T330" s="513">
        <v>0</v>
      </c>
      <c r="U330" s="513">
        <v>9.5000000000000001E-2</v>
      </c>
      <c r="V330" s="513">
        <v>0</v>
      </c>
      <c r="W330" s="513">
        <v>9.5000000000000001E-2</v>
      </c>
      <c r="X330" s="513">
        <v>0</v>
      </c>
      <c r="Y330" s="513">
        <v>0</v>
      </c>
      <c r="Z330" s="513">
        <v>0</v>
      </c>
      <c r="AA330" s="513">
        <v>0</v>
      </c>
      <c r="AB330" s="513">
        <v>0</v>
      </c>
      <c r="AC330" s="513">
        <v>0</v>
      </c>
      <c r="AD330" s="513">
        <v>0</v>
      </c>
      <c r="AE330" s="513">
        <v>0</v>
      </c>
      <c r="AF330" s="513">
        <v>0</v>
      </c>
      <c r="AG330" s="513">
        <v>0</v>
      </c>
      <c r="AH330" s="513">
        <v>0</v>
      </c>
      <c r="AI330" s="513">
        <v>0</v>
      </c>
      <c r="AJ330" s="513">
        <v>0</v>
      </c>
      <c r="AK330" s="513">
        <v>0</v>
      </c>
      <c r="AL330" s="513">
        <v>0</v>
      </c>
      <c r="AM330" s="513">
        <v>0</v>
      </c>
      <c r="AN330" s="513"/>
      <c r="AO330" s="513"/>
      <c r="AP330" s="513">
        <v>0</v>
      </c>
      <c r="AQ330" s="513">
        <v>0</v>
      </c>
      <c r="AR330" s="284"/>
    </row>
    <row r="331" spans="1:44" ht="47.25" x14ac:dyDescent="0.25">
      <c r="A331" s="274">
        <v>0</v>
      </c>
      <c r="B331" s="275" t="s">
        <v>1012</v>
      </c>
      <c r="C331" s="274" t="s">
        <v>385</v>
      </c>
      <c r="D331" s="513">
        <v>0</v>
      </c>
      <c r="E331" s="513">
        <v>0</v>
      </c>
      <c r="F331" s="513">
        <v>0</v>
      </c>
      <c r="G331" s="513">
        <v>0</v>
      </c>
      <c r="H331" s="513">
        <v>0</v>
      </c>
      <c r="I331" s="513">
        <v>0</v>
      </c>
      <c r="J331" s="513">
        <v>0</v>
      </c>
      <c r="K331" s="513">
        <v>0</v>
      </c>
      <c r="L331" s="513">
        <v>0</v>
      </c>
      <c r="M331" s="513">
        <v>0</v>
      </c>
      <c r="N331" s="513">
        <v>0</v>
      </c>
      <c r="O331" s="513">
        <v>0</v>
      </c>
      <c r="P331" s="513">
        <v>0</v>
      </c>
      <c r="Q331" s="513">
        <v>0</v>
      </c>
      <c r="R331" s="513">
        <v>0</v>
      </c>
      <c r="S331" s="513">
        <v>0</v>
      </c>
      <c r="T331" s="513">
        <v>0.4</v>
      </c>
      <c r="U331" s="513">
        <v>0.17699999999999999</v>
      </c>
      <c r="V331" s="513">
        <v>0.4</v>
      </c>
      <c r="W331" s="513">
        <v>0.17699999999999999</v>
      </c>
      <c r="X331" s="513">
        <v>0</v>
      </c>
      <c r="Y331" s="513">
        <v>0</v>
      </c>
      <c r="Z331" s="513">
        <v>0</v>
      </c>
      <c r="AA331" s="513">
        <v>0</v>
      </c>
      <c r="AB331" s="513">
        <v>0</v>
      </c>
      <c r="AC331" s="513">
        <v>0</v>
      </c>
      <c r="AD331" s="513">
        <v>0</v>
      </c>
      <c r="AE331" s="513">
        <v>0</v>
      </c>
      <c r="AF331" s="513">
        <v>0</v>
      </c>
      <c r="AG331" s="513">
        <v>0</v>
      </c>
      <c r="AH331" s="513">
        <v>0</v>
      </c>
      <c r="AI331" s="513">
        <v>0</v>
      </c>
      <c r="AJ331" s="513">
        <v>0</v>
      </c>
      <c r="AK331" s="513">
        <v>0</v>
      </c>
      <c r="AL331" s="513">
        <v>0</v>
      </c>
      <c r="AM331" s="513">
        <v>0</v>
      </c>
      <c r="AN331" s="513"/>
      <c r="AO331" s="513"/>
      <c r="AP331" s="513">
        <v>0</v>
      </c>
      <c r="AQ331" s="513">
        <v>0</v>
      </c>
      <c r="AR331" s="284"/>
    </row>
    <row r="332" spans="1:44" ht="78.75" x14ac:dyDescent="0.25">
      <c r="A332" s="274">
        <v>0</v>
      </c>
      <c r="B332" s="275" t="s">
        <v>1013</v>
      </c>
      <c r="C332" s="274" t="s">
        <v>385</v>
      </c>
      <c r="D332" s="513">
        <v>0</v>
      </c>
      <c r="E332" s="513">
        <v>0</v>
      </c>
      <c r="F332" s="513">
        <v>0</v>
      </c>
      <c r="G332" s="513">
        <v>0</v>
      </c>
      <c r="H332" s="513">
        <v>0</v>
      </c>
      <c r="I332" s="513">
        <v>0</v>
      </c>
      <c r="J332" s="513">
        <v>0</v>
      </c>
      <c r="K332" s="513">
        <v>0</v>
      </c>
      <c r="L332" s="513">
        <v>0</v>
      </c>
      <c r="M332" s="513">
        <v>0</v>
      </c>
      <c r="N332" s="513">
        <v>0</v>
      </c>
      <c r="O332" s="513">
        <v>0</v>
      </c>
      <c r="P332" s="513">
        <v>0</v>
      </c>
      <c r="Q332" s="513">
        <v>0</v>
      </c>
      <c r="R332" s="513">
        <v>0</v>
      </c>
      <c r="S332" s="513">
        <v>0</v>
      </c>
      <c r="T332" s="513">
        <v>0</v>
      </c>
      <c r="U332" s="513">
        <v>6.5000000000000002E-2</v>
      </c>
      <c r="V332" s="513">
        <v>0</v>
      </c>
      <c r="W332" s="513">
        <v>6.5000000000000002E-2</v>
      </c>
      <c r="X332" s="513">
        <v>0</v>
      </c>
      <c r="Y332" s="513">
        <v>0</v>
      </c>
      <c r="Z332" s="513">
        <v>0</v>
      </c>
      <c r="AA332" s="513">
        <v>0</v>
      </c>
      <c r="AB332" s="513">
        <v>0</v>
      </c>
      <c r="AC332" s="513">
        <v>0</v>
      </c>
      <c r="AD332" s="513">
        <v>0</v>
      </c>
      <c r="AE332" s="513">
        <v>0</v>
      </c>
      <c r="AF332" s="513">
        <v>0</v>
      </c>
      <c r="AG332" s="513">
        <v>0</v>
      </c>
      <c r="AH332" s="513">
        <v>0</v>
      </c>
      <c r="AI332" s="513">
        <v>0</v>
      </c>
      <c r="AJ332" s="513">
        <v>0</v>
      </c>
      <c r="AK332" s="513">
        <v>0</v>
      </c>
      <c r="AL332" s="513">
        <v>0</v>
      </c>
      <c r="AM332" s="513">
        <v>0</v>
      </c>
      <c r="AN332" s="513"/>
      <c r="AO332" s="513"/>
      <c r="AP332" s="513">
        <v>0</v>
      </c>
      <c r="AQ332" s="513">
        <v>0</v>
      </c>
      <c r="AR332" s="284"/>
    </row>
    <row r="333" spans="1:44" ht="63" x14ac:dyDescent="0.25">
      <c r="A333" s="274">
        <v>0</v>
      </c>
      <c r="B333" s="275" t="s">
        <v>1014</v>
      </c>
      <c r="C333" s="274" t="s">
        <v>385</v>
      </c>
      <c r="D333" s="513">
        <v>0</v>
      </c>
      <c r="E333" s="513">
        <v>0</v>
      </c>
      <c r="F333" s="513">
        <v>0</v>
      </c>
      <c r="G333" s="513">
        <v>0</v>
      </c>
      <c r="H333" s="513">
        <v>0</v>
      </c>
      <c r="I333" s="513">
        <v>0</v>
      </c>
      <c r="J333" s="513">
        <v>0</v>
      </c>
      <c r="K333" s="513">
        <v>0</v>
      </c>
      <c r="L333" s="513">
        <v>0</v>
      </c>
      <c r="M333" s="513">
        <v>0</v>
      </c>
      <c r="N333" s="513">
        <v>0</v>
      </c>
      <c r="O333" s="513">
        <v>0</v>
      </c>
      <c r="P333" s="513">
        <v>0</v>
      </c>
      <c r="Q333" s="513">
        <v>0</v>
      </c>
      <c r="R333" s="513">
        <v>0</v>
      </c>
      <c r="S333" s="513">
        <v>0</v>
      </c>
      <c r="T333" s="513">
        <v>0</v>
      </c>
      <c r="U333" s="513">
        <v>0.3</v>
      </c>
      <c r="V333" s="513">
        <v>0</v>
      </c>
      <c r="W333" s="513">
        <v>0.3</v>
      </c>
      <c r="X333" s="513">
        <v>0</v>
      </c>
      <c r="Y333" s="513">
        <v>0</v>
      </c>
      <c r="Z333" s="513">
        <v>0</v>
      </c>
      <c r="AA333" s="513">
        <v>0</v>
      </c>
      <c r="AB333" s="513">
        <v>0</v>
      </c>
      <c r="AC333" s="513">
        <v>0</v>
      </c>
      <c r="AD333" s="513">
        <v>0</v>
      </c>
      <c r="AE333" s="513">
        <v>0</v>
      </c>
      <c r="AF333" s="513">
        <v>0</v>
      </c>
      <c r="AG333" s="513">
        <v>0</v>
      </c>
      <c r="AH333" s="513">
        <v>0</v>
      </c>
      <c r="AI333" s="513">
        <v>0</v>
      </c>
      <c r="AJ333" s="513">
        <v>0</v>
      </c>
      <c r="AK333" s="513">
        <v>0</v>
      </c>
      <c r="AL333" s="513">
        <v>0</v>
      </c>
      <c r="AM333" s="513">
        <v>0</v>
      </c>
      <c r="AN333" s="513"/>
      <c r="AO333" s="513"/>
      <c r="AP333" s="513">
        <v>0</v>
      </c>
      <c r="AQ333" s="513">
        <v>0</v>
      </c>
      <c r="AR333" s="284"/>
    </row>
    <row r="334" spans="1:44" ht="63" x14ac:dyDescent="0.25">
      <c r="A334" s="274">
        <v>0</v>
      </c>
      <c r="B334" s="275" t="s">
        <v>1015</v>
      </c>
      <c r="C334" s="274" t="s">
        <v>385</v>
      </c>
      <c r="D334" s="513">
        <v>0</v>
      </c>
      <c r="E334" s="513">
        <v>0</v>
      </c>
      <c r="F334" s="513">
        <v>0</v>
      </c>
      <c r="G334" s="513">
        <v>0</v>
      </c>
      <c r="H334" s="513">
        <v>0</v>
      </c>
      <c r="I334" s="513">
        <v>0</v>
      </c>
      <c r="J334" s="513">
        <v>0</v>
      </c>
      <c r="K334" s="513">
        <v>0</v>
      </c>
      <c r="L334" s="513">
        <v>0</v>
      </c>
      <c r="M334" s="513">
        <v>0</v>
      </c>
      <c r="N334" s="513">
        <v>0</v>
      </c>
      <c r="O334" s="513">
        <v>0</v>
      </c>
      <c r="P334" s="513">
        <v>0</v>
      </c>
      <c r="Q334" s="513">
        <v>0</v>
      </c>
      <c r="R334" s="513">
        <v>0</v>
      </c>
      <c r="S334" s="513">
        <v>0</v>
      </c>
      <c r="T334" s="513">
        <v>0</v>
      </c>
      <c r="U334" s="513">
        <v>0.04</v>
      </c>
      <c r="V334" s="513">
        <v>0</v>
      </c>
      <c r="W334" s="513">
        <v>0.04</v>
      </c>
      <c r="X334" s="513">
        <v>0</v>
      </c>
      <c r="Y334" s="513">
        <v>0</v>
      </c>
      <c r="Z334" s="513">
        <v>0</v>
      </c>
      <c r="AA334" s="513">
        <v>0</v>
      </c>
      <c r="AB334" s="513">
        <v>0</v>
      </c>
      <c r="AC334" s="513">
        <v>0</v>
      </c>
      <c r="AD334" s="513">
        <v>0</v>
      </c>
      <c r="AE334" s="513">
        <v>0</v>
      </c>
      <c r="AF334" s="513">
        <v>0</v>
      </c>
      <c r="AG334" s="513">
        <v>0</v>
      </c>
      <c r="AH334" s="513">
        <v>0</v>
      </c>
      <c r="AI334" s="513">
        <v>0</v>
      </c>
      <c r="AJ334" s="513">
        <v>0</v>
      </c>
      <c r="AK334" s="513">
        <v>0</v>
      </c>
      <c r="AL334" s="513">
        <v>0</v>
      </c>
      <c r="AM334" s="513">
        <v>0</v>
      </c>
      <c r="AN334" s="513"/>
      <c r="AO334" s="513"/>
      <c r="AP334" s="513">
        <v>0</v>
      </c>
      <c r="AQ334" s="513">
        <v>0</v>
      </c>
      <c r="AR334" s="284"/>
    </row>
    <row r="335" spans="1:44" ht="63" x14ac:dyDescent="0.25">
      <c r="A335" s="274">
        <v>0</v>
      </c>
      <c r="B335" s="275" t="s">
        <v>1016</v>
      </c>
      <c r="C335" s="274" t="s">
        <v>385</v>
      </c>
      <c r="D335" s="513">
        <v>0</v>
      </c>
      <c r="E335" s="513">
        <v>0</v>
      </c>
      <c r="F335" s="513">
        <v>0</v>
      </c>
      <c r="G335" s="513">
        <v>0</v>
      </c>
      <c r="H335" s="513">
        <v>0</v>
      </c>
      <c r="I335" s="513">
        <v>0</v>
      </c>
      <c r="J335" s="513">
        <v>0</v>
      </c>
      <c r="K335" s="513">
        <v>0</v>
      </c>
      <c r="L335" s="513">
        <v>0</v>
      </c>
      <c r="M335" s="513">
        <v>0</v>
      </c>
      <c r="N335" s="513">
        <v>0</v>
      </c>
      <c r="O335" s="513">
        <v>0</v>
      </c>
      <c r="P335" s="513">
        <v>0</v>
      </c>
      <c r="Q335" s="513">
        <v>0</v>
      </c>
      <c r="R335" s="513">
        <v>0</v>
      </c>
      <c r="S335" s="513">
        <v>0</v>
      </c>
      <c r="T335" s="513">
        <v>0</v>
      </c>
      <c r="U335" s="513">
        <v>0.02</v>
      </c>
      <c r="V335" s="513">
        <v>0</v>
      </c>
      <c r="W335" s="513">
        <v>0.02</v>
      </c>
      <c r="X335" s="513">
        <v>0</v>
      </c>
      <c r="Y335" s="513">
        <v>0</v>
      </c>
      <c r="Z335" s="513">
        <v>0</v>
      </c>
      <c r="AA335" s="513">
        <v>0</v>
      </c>
      <c r="AB335" s="513">
        <v>0</v>
      </c>
      <c r="AC335" s="513">
        <v>0</v>
      </c>
      <c r="AD335" s="513">
        <v>0</v>
      </c>
      <c r="AE335" s="513">
        <v>0</v>
      </c>
      <c r="AF335" s="513">
        <v>0</v>
      </c>
      <c r="AG335" s="513">
        <v>0</v>
      </c>
      <c r="AH335" s="513">
        <v>0</v>
      </c>
      <c r="AI335" s="513">
        <v>0</v>
      </c>
      <c r="AJ335" s="513">
        <v>0</v>
      </c>
      <c r="AK335" s="513">
        <v>0</v>
      </c>
      <c r="AL335" s="513">
        <v>0</v>
      </c>
      <c r="AM335" s="513">
        <v>0</v>
      </c>
      <c r="AN335" s="513"/>
      <c r="AO335" s="513"/>
      <c r="AP335" s="513">
        <v>0</v>
      </c>
      <c r="AQ335" s="513">
        <v>0</v>
      </c>
      <c r="AR335" s="284"/>
    </row>
    <row r="336" spans="1:44" ht="47.25" x14ac:dyDescent="0.25">
      <c r="A336" s="274">
        <v>0</v>
      </c>
      <c r="B336" s="275" t="s">
        <v>1017</v>
      </c>
      <c r="C336" s="274" t="s">
        <v>385</v>
      </c>
      <c r="D336" s="513">
        <v>0</v>
      </c>
      <c r="E336" s="513">
        <v>0</v>
      </c>
      <c r="F336" s="513">
        <v>0</v>
      </c>
      <c r="G336" s="513">
        <v>0</v>
      </c>
      <c r="H336" s="513">
        <v>0</v>
      </c>
      <c r="I336" s="513">
        <v>0</v>
      </c>
      <c r="J336" s="513">
        <v>0</v>
      </c>
      <c r="K336" s="513">
        <v>0</v>
      </c>
      <c r="L336" s="513">
        <v>0</v>
      </c>
      <c r="M336" s="513">
        <v>0</v>
      </c>
      <c r="N336" s="513">
        <v>0</v>
      </c>
      <c r="O336" s="513">
        <v>0</v>
      </c>
      <c r="P336" s="513">
        <v>0</v>
      </c>
      <c r="Q336" s="513">
        <v>0</v>
      </c>
      <c r="R336" s="513">
        <v>0</v>
      </c>
      <c r="S336" s="513">
        <v>0</v>
      </c>
      <c r="T336" s="513">
        <v>0</v>
      </c>
      <c r="U336" s="513">
        <v>0.15</v>
      </c>
      <c r="V336" s="513">
        <v>0</v>
      </c>
      <c r="W336" s="513">
        <v>0.15</v>
      </c>
      <c r="X336" s="513">
        <v>0</v>
      </c>
      <c r="Y336" s="513">
        <v>0</v>
      </c>
      <c r="Z336" s="513">
        <v>0</v>
      </c>
      <c r="AA336" s="513">
        <v>0</v>
      </c>
      <c r="AB336" s="513">
        <v>0</v>
      </c>
      <c r="AC336" s="513">
        <v>0</v>
      </c>
      <c r="AD336" s="513">
        <v>0</v>
      </c>
      <c r="AE336" s="513">
        <v>0</v>
      </c>
      <c r="AF336" s="513">
        <v>0</v>
      </c>
      <c r="AG336" s="513">
        <v>0</v>
      </c>
      <c r="AH336" s="513">
        <v>0</v>
      </c>
      <c r="AI336" s="513">
        <v>0</v>
      </c>
      <c r="AJ336" s="513">
        <v>0</v>
      </c>
      <c r="AK336" s="513">
        <v>0</v>
      </c>
      <c r="AL336" s="513">
        <v>0</v>
      </c>
      <c r="AM336" s="513">
        <v>0</v>
      </c>
      <c r="AN336" s="513"/>
      <c r="AO336" s="513"/>
      <c r="AP336" s="513">
        <v>0</v>
      </c>
      <c r="AQ336" s="513">
        <v>0</v>
      </c>
      <c r="AR336" s="284"/>
    </row>
    <row r="337" spans="1:44" ht="47.25" x14ac:dyDescent="0.25">
      <c r="A337" s="274">
        <v>0</v>
      </c>
      <c r="B337" s="275" t="s">
        <v>1018</v>
      </c>
      <c r="C337" s="274" t="s">
        <v>385</v>
      </c>
      <c r="D337" s="513">
        <v>0</v>
      </c>
      <c r="E337" s="513">
        <v>0</v>
      </c>
      <c r="F337" s="513">
        <v>0</v>
      </c>
      <c r="G337" s="513">
        <v>0</v>
      </c>
      <c r="H337" s="513">
        <v>0</v>
      </c>
      <c r="I337" s="513">
        <v>0</v>
      </c>
      <c r="J337" s="513">
        <v>0</v>
      </c>
      <c r="K337" s="513">
        <v>0</v>
      </c>
      <c r="L337" s="513">
        <v>0</v>
      </c>
      <c r="M337" s="513">
        <v>0</v>
      </c>
      <c r="N337" s="513">
        <v>0</v>
      </c>
      <c r="O337" s="513">
        <v>0</v>
      </c>
      <c r="P337" s="513">
        <v>0</v>
      </c>
      <c r="Q337" s="513">
        <v>0</v>
      </c>
      <c r="R337" s="513">
        <v>0</v>
      </c>
      <c r="S337" s="513">
        <v>0</v>
      </c>
      <c r="T337" s="513">
        <v>0</v>
      </c>
      <c r="U337" s="513">
        <v>0.25</v>
      </c>
      <c r="V337" s="513">
        <v>0</v>
      </c>
      <c r="W337" s="513">
        <v>0.25</v>
      </c>
      <c r="X337" s="513">
        <v>0</v>
      </c>
      <c r="Y337" s="513">
        <v>0</v>
      </c>
      <c r="Z337" s="513">
        <v>0</v>
      </c>
      <c r="AA337" s="513">
        <v>0</v>
      </c>
      <c r="AB337" s="513">
        <v>0</v>
      </c>
      <c r="AC337" s="513">
        <v>0</v>
      </c>
      <c r="AD337" s="513">
        <v>0</v>
      </c>
      <c r="AE337" s="513">
        <v>0</v>
      </c>
      <c r="AF337" s="513">
        <v>0</v>
      </c>
      <c r="AG337" s="513">
        <v>0</v>
      </c>
      <c r="AH337" s="513">
        <v>0</v>
      </c>
      <c r="AI337" s="513">
        <v>0</v>
      </c>
      <c r="AJ337" s="513">
        <v>0</v>
      </c>
      <c r="AK337" s="513">
        <v>0</v>
      </c>
      <c r="AL337" s="513">
        <v>0</v>
      </c>
      <c r="AM337" s="513">
        <v>0</v>
      </c>
      <c r="AN337" s="513"/>
      <c r="AO337" s="513"/>
      <c r="AP337" s="513">
        <v>0</v>
      </c>
      <c r="AQ337" s="513">
        <v>0</v>
      </c>
      <c r="AR337" s="284"/>
    </row>
    <row r="338" spans="1:44" ht="31.5" x14ac:dyDescent="0.25">
      <c r="A338" s="274">
        <v>0</v>
      </c>
      <c r="B338" s="275" t="s">
        <v>1019</v>
      </c>
      <c r="C338" s="274" t="s">
        <v>385</v>
      </c>
      <c r="D338" s="513">
        <v>0</v>
      </c>
      <c r="E338" s="513">
        <v>0</v>
      </c>
      <c r="F338" s="513">
        <v>0</v>
      </c>
      <c r="G338" s="513">
        <v>0</v>
      </c>
      <c r="H338" s="513">
        <v>0</v>
      </c>
      <c r="I338" s="513">
        <v>0</v>
      </c>
      <c r="J338" s="513">
        <v>0</v>
      </c>
      <c r="K338" s="513">
        <v>0</v>
      </c>
      <c r="L338" s="513">
        <v>0</v>
      </c>
      <c r="M338" s="513">
        <v>0</v>
      </c>
      <c r="N338" s="513">
        <v>0</v>
      </c>
      <c r="O338" s="513">
        <v>0</v>
      </c>
      <c r="P338" s="513">
        <v>0</v>
      </c>
      <c r="Q338" s="513">
        <v>0</v>
      </c>
      <c r="R338" s="513">
        <v>0</v>
      </c>
      <c r="S338" s="513">
        <v>0</v>
      </c>
      <c r="T338" s="513">
        <v>0</v>
      </c>
      <c r="U338" s="513">
        <v>0.32</v>
      </c>
      <c r="V338" s="513">
        <v>0</v>
      </c>
      <c r="W338" s="513">
        <v>0.32</v>
      </c>
      <c r="X338" s="513">
        <v>0</v>
      </c>
      <c r="Y338" s="513">
        <v>0</v>
      </c>
      <c r="Z338" s="513">
        <v>0</v>
      </c>
      <c r="AA338" s="513">
        <v>0</v>
      </c>
      <c r="AB338" s="513">
        <v>0</v>
      </c>
      <c r="AC338" s="513">
        <v>0</v>
      </c>
      <c r="AD338" s="513">
        <v>0</v>
      </c>
      <c r="AE338" s="513">
        <v>0</v>
      </c>
      <c r="AF338" s="513">
        <v>0</v>
      </c>
      <c r="AG338" s="513">
        <v>0</v>
      </c>
      <c r="AH338" s="513">
        <v>0</v>
      </c>
      <c r="AI338" s="513">
        <v>0</v>
      </c>
      <c r="AJ338" s="513">
        <v>0</v>
      </c>
      <c r="AK338" s="513">
        <v>0</v>
      </c>
      <c r="AL338" s="513">
        <v>0</v>
      </c>
      <c r="AM338" s="513">
        <v>0</v>
      </c>
      <c r="AN338" s="513"/>
      <c r="AO338" s="513"/>
      <c r="AP338" s="513">
        <v>0</v>
      </c>
      <c r="AQ338" s="513">
        <v>0</v>
      </c>
      <c r="AR338" s="284"/>
    </row>
    <row r="339" spans="1:44" x14ac:dyDescent="0.25">
      <c r="A339" s="274">
        <v>3</v>
      </c>
      <c r="B339" s="275" t="s">
        <v>466</v>
      </c>
      <c r="C339" s="274">
        <v>0</v>
      </c>
      <c r="D339" s="513">
        <v>0</v>
      </c>
      <c r="E339" s="513">
        <v>0</v>
      </c>
      <c r="F339" s="513">
        <v>0</v>
      </c>
      <c r="G339" s="513">
        <v>0</v>
      </c>
      <c r="H339" s="513">
        <v>0</v>
      </c>
      <c r="I339" s="513">
        <v>0</v>
      </c>
      <c r="J339" s="513">
        <v>0</v>
      </c>
      <c r="K339" s="513">
        <v>0</v>
      </c>
      <c r="L339" s="513">
        <v>0</v>
      </c>
      <c r="M339" s="513">
        <v>0</v>
      </c>
      <c r="N339" s="513">
        <v>0</v>
      </c>
      <c r="O339" s="513">
        <v>0</v>
      </c>
      <c r="P339" s="513">
        <v>0</v>
      </c>
      <c r="Q339" s="513">
        <v>0</v>
      </c>
      <c r="R339" s="513">
        <v>0</v>
      </c>
      <c r="S339" s="513">
        <v>0</v>
      </c>
      <c r="T339" s="513">
        <v>0</v>
      </c>
      <c r="U339" s="513">
        <v>0</v>
      </c>
      <c r="V339" s="513">
        <v>0</v>
      </c>
      <c r="W339" s="513">
        <v>0</v>
      </c>
      <c r="X339" s="513">
        <v>0</v>
      </c>
      <c r="Y339" s="513">
        <v>0</v>
      </c>
      <c r="Z339" s="513">
        <v>0</v>
      </c>
      <c r="AA339" s="513">
        <v>0</v>
      </c>
      <c r="AB339" s="513">
        <v>0</v>
      </c>
      <c r="AC339" s="513">
        <v>0</v>
      </c>
      <c r="AD339" s="513">
        <v>0</v>
      </c>
      <c r="AE339" s="513">
        <v>0</v>
      </c>
      <c r="AF339" s="513">
        <v>0</v>
      </c>
      <c r="AG339" s="513">
        <v>0</v>
      </c>
      <c r="AH339" s="513">
        <v>0</v>
      </c>
      <c r="AI339" s="513">
        <v>0</v>
      </c>
      <c r="AJ339" s="513">
        <v>0</v>
      </c>
      <c r="AK339" s="513">
        <v>0</v>
      </c>
      <c r="AL339" s="513">
        <v>0</v>
      </c>
      <c r="AM339" s="513">
        <v>0</v>
      </c>
      <c r="AN339" s="513"/>
      <c r="AO339" s="513"/>
      <c r="AP339" s="513">
        <v>0</v>
      </c>
      <c r="AQ339" s="513">
        <v>0</v>
      </c>
      <c r="AR339" s="284"/>
    </row>
    <row r="340" spans="1:44" x14ac:dyDescent="0.25">
      <c r="A340" s="274">
        <v>4</v>
      </c>
      <c r="B340" s="275" t="s">
        <v>467</v>
      </c>
      <c r="C340" s="274">
        <v>0</v>
      </c>
      <c r="D340" s="513">
        <v>0</v>
      </c>
      <c r="E340" s="513">
        <v>0</v>
      </c>
      <c r="F340" s="513">
        <v>0</v>
      </c>
      <c r="G340" s="513">
        <v>0</v>
      </c>
      <c r="H340" s="513">
        <v>0</v>
      </c>
      <c r="I340" s="513">
        <v>0</v>
      </c>
      <c r="J340" s="513">
        <v>0</v>
      </c>
      <c r="K340" s="513">
        <v>0</v>
      </c>
      <c r="L340" s="513">
        <v>0</v>
      </c>
      <c r="M340" s="513">
        <v>0</v>
      </c>
      <c r="N340" s="513">
        <v>0.5</v>
      </c>
      <c r="O340" s="513">
        <v>1.8109999999999999</v>
      </c>
      <c r="P340" s="513">
        <v>0</v>
      </c>
      <c r="Q340" s="513">
        <v>0</v>
      </c>
      <c r="R340" s="513">
        <v>0</v>
      </c>
      <c r="S340" s="513">
        <v>4.3390000000000004</v>
      </c>
      <c r="T340" s="513">
        <v>0</v>
      </c>
      <c r="U340" s="513">
        <v>1.59</v>
      </c>
      <c r="V340" s="513">
        <v>0.5</v>
      </c>
      <c r="W340" s="513">
        <v>7.74</v>
      </c>
      <c r="X340" s="513">
        <v>0</v>
      </c>
      <c r="Y340" s="513">
        <v>0</v>
      </c>
      <c r="Z340" s="513">
        <v>0</v>
      </c>
      <c r="AA340" s="513">
        <v>0</v>
      </c>
      <c r="AB340" s="513">
        <v>0</v>
      </c>
      <c r="AC340" s="513">
        <v>0</v>
      </c>
      <c r="AD340" s="513">
        <v>0</v>
      </c>
      <c r="AE340" s="513">
        <v>0</v>
      </c>
      <c r="AF340" s="513">
        <v>0</v>
      </c>
      <c r="AG340" s="513">
        <v>0</v>
      </c>
      <c r="AH340" s="513">
        <v>0</v>
      </c>
      <c r="AI340" s="513">
        <v>0</v>
      </c>
      <c r="AJ340" s="513">
        <v>0</v>
      </c>
      <c r="AK340" s="513">
        <v>0</v>
      </c>
      <c r="AL340" s="513">
        <v>0</v>
      </c>
      <c r="AM340" s="513">
        <v>0</v>
      </c>
      <c r="AN340" s="513"/>
      <c r="AO340" s="513"/>
      <c r="AP340" s="513">
        <v>0</v>
      </c>
      <c r="AQ340" s="513">
        <v>0</v>
      </c>
      <c r="AR340" s="284"/>
    </row>
    <row r="341" spans="1:44" ht="47.25" x14ac:dyDescent="0.25">
      <c r="A341" s="274">
        <v>0</v>
      </c>
      <c r="B341" s="275" t="s">
        <v>663</v>
      </c>
      <c r="C341" s="274" t="s">
        <v>385</v>
      </c>
      <c r="D341" s="513">
        <v>0</v>
      </c>
      <c r="E341" s="513">
        <v>0</v>
      </c>
      <c r="F341" s="513">
        <v>0</v>
      </c>
      <c r="G341" s="513">
        <v>0</v>
      </c>
      <c r="H341" s="513">
        <v>0</v>
      </c>
      <c r="I341" s="513">
        <v>0</v>
      </c>
      <c r="J341" s="513">
        <v>0</v>
      </c>
      <c r="K341" s="513">
        <v>0</v>
      </c>
      <c r="L341" s="513">
        <v>0</v>
      </c>
      <c r="M341" s="513">
        <v>0</v>
      </c>
      <c r="N341" s="513">
        <v>0</v>
      </c>
      <c r="O341" s="513">
        <v>0.56499999999999995</v>
      </c>
      <c r="P341" s="513">
        <v>0</v>
      </c>
      <c r="Q341" s="513">
        <v>0</v>
      </c>
      <c r="R341" s="513">
        <v>0</v>
      </c>
      <c r="S341" s="513">
        <v>0</v>
      </c>
      <c r="T341" s="513">
        <v>0</v>
      </c>
      <c r="U341" s="513">
        <v>0</v>
      </c>
      <c r="V341" s="513">
        <v>0</v>
      </c>
      <c r="W341" s="513">
        <v>0.56499999999999995</v>
      </c>
      <c r="X341" s="513">
        <v>0</v>
      </c>
      <c r="Y341" s="513">
        <v>0</v>
      </c>
      <c r="Z341" s="513">
        <v>0</v>
      </c>
      <c r="AA341" s="513">
        <v>0</v>
      </c>
      <c r="AB341" s="513">
        <v>0</v>
      </c>
      <c r="AC341" s="513">
        <v>0</v>
      </c>
      <c r="AD341" s="513">
        <v>0</v>
      </c>
      <c r="AE341" s="513">
        <v>0</v>
      </c>
      <c r="AF341" s="513">
        <v>0</v>
      </c>
      <c r="AG341" s="513">
        <v>0</v>
      </c>
      <c r="AH341" s="513">
        <v>0</v>
      </c>
      <c r="AI341" s="513">
        <v>0</v>
      </c>
      <c r="AJ341" s="513">
        <v>0</v>
      </c>
      <c r="AK341" s="513">
        <v>0</v>
      </c>
      <c r="AL341" s="513">
        <v>0</v>
      </c>
      <c r="AM341" s="513">
        <v>0</v>
      </c>
      <c r="AN341" s="513"/>
      <c r="AO341" s="513"/>
      <c r="AP341" s="513">
        <v>0</v>
      </c>
      <c r="AQ341" s="513">
        <v>0</v>
      </c>
      <c r="AR341" s="284"/>
    </row>
    <row r="342" spans="1:44" ht="47.25" x14ac:dyDescent="0.25">
      <c r="A342" s="274">
        <v>0</v>
      </c>
      <c r="B342" s="275" t="s">
        <v>664</v>
      </c>
      <c r="C342" s="274" t="s">
        <v>385</v>
      </c>
      <c r="D342" s="513">
        <v>0</v>
      </c>
      <c r="E342" s="513">
        <v>0</v>
      </c>
      <c r="F342" s="513">
        <v>0</v>
      </c>
      <c r="G342" s="513">
        <v>0</v>
      </c>
      <c r="H342" s="513">
        <v>0</v>
      </c>
      <c r="I342" s="513">
        <v>0</v>
      </c>
      <c r="J342" s="513">
        <v>0</v>
      </c>
      <c r="K342" s="513">
        <v>0</v>
      </c>
      <c r="L342" s="513">
        <v>0</v>
      </c>
      <c r="M342" s="513">
        <v>0</v>
      </c>
      <c r="N342" s="513">
        <v>0</v>
      </c>
      <c r="O342" s="513">
        <v>0.33600000000000002</v>
      </c>
      <c r="P342" s="513">
        <v>0</v>
      </c>
      <c r="Q342" s="513">
        <v>0</v>
      </c>
      <c r="R342" s="513">
        <v>0</v>
      </c>
      <c r="S342" s="513">
        <v>0</v>
      </c>
      <c r="T342" s="513">
        <v>0</v>
      </c>
      <c r="U342" s="513">
        <v>0</v>
      </c>
      <c r="V342" s="513">
        <v>0</v>
      </c>
      <c r="W342" s="513">
        <v>0.33600000000000002</v>
      </c>
      <c r="X342" s="513">
        <v>0</v>
      </c>
      <c r="Y342" s="513">
        <v>0</v>
      </c>
      <c r="Z342" s="513">
        <v>0</v>
      </c>
      <c r="AA342" s="513">
        <v>0</v>
      </c>
      <c r="AB342" s="513">
        <v>0</v>
      </c>
      <c r="AC342" s="513">
        <v>0</v>
      </c>
      <c r="AD342" s="513">
        <v>0</v>
      </c>
      <c r="AE342" s="513">
        <v>0</v>
      </c>
      <c r="AF342" s="513">
        <v>0</v>
      </c>
      <c r="AG342" s="513">
        <v>0</v>
      </c>
      <c r="AH342" s="513">
        <v>0</v>
      </c>
      <c r="AI342" s="513">
        <v>0</v>
      </c>
      <c r="AJ342" s="513">
        <v>0</v>
      </c>
      <c r="AK342" s="513">
        <v>0</v>
      </c>
      <c r="AL342" s="513">
        <v>0</v>
      </c>
      <c r="AM342" s="513">
        <v>0</v>
      </c>
      <c r="AN342" s="513"/>
      <c r="AO342" s="513"/>
      <c r="AP342" s="513">
        <v>0</v>
      </c>
      <c r="AQ342" s="513">
        <v>0</v>
      </c>
      <c r="AR342" s="284"/>
    </row>
    <row r="343" spans="1:44" ht="47.25" x14ac:dyDescent="0.25">
      <c r="A343" s="274">
        <v>0</v>
      </c>
      <c r="B343" s="275" t="s">
        <v>665</v>
      </c>
      <c r="C343" s="274" t="s">
        <v>385</v>
      </c>
      <c r="D343" s="513">
        <v>0</v>
      </c>
      <c r="E343" s="513">
        <v>0</v>
      </c>
      <c r="F343" s="513">
        <v>0</v>
      </c>
      <c r="G343" s="513">
        <v>0</v>
      </c>
      <c r="H343" s="513">
        <v>0</v>
      </c>
      <c r="I343" s="513">
        <v>0</v>
      </c>
      <c r="J343" s="513">
        <v>0</v>
      </c>
      <c r="K343" s="513">
        <v>0</v>
      </c>
      <c r="L343" s="513">
        <v>0</v>
      </c>
      <c r="M343" s="513">
        <v>0</v>
      </c>
      <c r="N343" s="513">
        <v>0.5</v>
      </c>
      <c r="O343" s="513">
        <v>0.91</v>
      </c>
      <c r="P343" s="513">
        <v>0</v>
      </c>
      <c r="Q343" s="513">
        <v>0</v>
      </c>
      <c r="R343" s="513">
        <v>0</v>
      </c>
      <c r="S343" s="513">
        <v>0</v>
      </c>
      <c r="T343" s="513">
        <v>0</v>
      </c>
      <c r="U343" s="513">
        <v>0</v>
      </c>
      <c r="V343" s="513">
        <v>0.5</v>
      </c>
      <c r="W343" s="513">
        <v>0.91</v>
      </c>
      <c r="X343" s="513">
        <v>0</v>
      </c>
      <c r="Y343" s="513">
        <v>0</v>
      </c>
      <c r="Z343" s="513">
        <v>0</v>
      </c>
      <c r="AA343" s="513">
        <v>0</v>
      </c>
      <c r="AB343" s="513">
        <v>0</v>
      </c>
      <c r="AC343" s="513">
        <v>0</v>
      </c>
      <c r="AD343" s="513">
        <v>0</v>
      </c>
      <c r="AE343" s="513">
        <v>0</v>
      </c>
      <c r="AF343" s="513">
        <v>0</v>
      </c>
      <c r="AG343" s="513">
        <v>0</v>
      </c>
      <c r="AH343" s="513">
        <v>0</v>
      </c>
      <c r="AI343" s="513">
        <v>0</v>
      </c>
      <c r="AJ343" s="513">
        <v>0</v>
      </c>
      <c r="AK343" s="513">
        <v>0</v>
      </c>
      <c r="AL343" s="513">
        <v>0</v>
      </c>
      <c r="AM343" s="513">
        <v>0</v>
      </c>
      <c r="AN343" s="513"/>
      <c r="AO343" s="513"/>
      <c r="AP343" s="513">
        <v>0</v>
      </c>
      <c r="AQ343" s="513">
        <v>0</v>
      </c>
      <c r="AR343" s="284"/>
    </row>
    <row r="344" spans="1:44" ht="63" x14ac:dyDescent="0.25">
      <c r="A344" s="274">
        <v>0</v>
      </c>
      <c r="B344" s="275" t="s">
        <v>905</v>
      </c>
      <c r="C344" s="274" t="s">
        <v>385</v>
      </c>
      <c r="D344" s="513">
        <v>0</v>
      </c>
      <c r="E344" s="513">
        <v>0</v>
      </c>
      <c r="F344" s="513">
        <v>0</v>
      </c>
      <c r="G344" s="513">
        <v>0</v>
      </c>
      <c r="H344" s="513">
        <v>0</v>
      </c>
      <c r="I344" s="513">
        <v>0</v>
      </c>
      <c r="J344" s="513">
        <v>0</v>
      </c>
      <c r="K344" s="513">
        <v>0</v>
      </c>
      <c r="L344" s="513">
        <v>0</v>
      </c>
      <c r="M344" s="513">
        <v>0</v>
      </c>
      <c r="N344" s="513">
        <v>0</v>
      </c>
      <c r="O344" s="513">
        <v>0</v>
      </c>
      <c r="P344" s="513">
        <v>0</v>
      </c>
      <c r="Q344" s="513">
        <v>0</v>
      </c>
      <c r="R344" s="513">
        <v>0</v>
      </c>
      <c r="S344" s="513">
        <v>0.60699999999999998</v>
      </c>
      <c r="T344" s="513">
        <v>0</v>
      </c>
      <c r="U344" s="513">
        <v>0</v>
      </c>
      <c r="V344" s="513">
        <v>0</v>
      </c>
      <c r="W344" s="513">
        <v>0.60699999999999998</v>
      </c>
      <c r="X344" s="513">
        <v>0</v>
      </c>
      <c r="Y344" s="513">
        <v>0</v>
      </c>
      <c r="Z344" s="513">
        <v>0</v>
      </c>
      <c r="AA344" s="513">
        <v>0</v>
      </c>
      <c r="AB344" s="513">
        <v>0</v>
      </c>
      <c r="AC344" s="513">
        <v>0</v>
      </c>
      <c r="AD344" s="513">
        <v>0</v>
      </c>
      <c r="AE344" s="513">
        <v>0</v>
      </c>
      <c r="AF344" s="513">
        <v>0</v>
      </c>
      <c r="AG344" s="513">
        <v>0</v>
      </c>
      <c r="AH344" s="513">
        <v>0</v>
      </c>
      <c r="AI344" s="513">
        <v>0</v>
      </c>
      <c r="AJ344" s="513">
        <v>0</v>
      </c>
      <c r="AK344" s="513">
        <v>0</v>
      </c>
      <c r="AL344" s="513">
        <v>0</v>
      </c>
      <c r="AM344" s="513">
        <v>0</v>
      </c>
      <c r="AN344" s="513"/>
      <c r="AO344" s="513"/>
      <c r="AP344" s="513">
        <v>0</v>
      </c>
      <c r="AQ344" s="513">
        <v>0</v>
      </c>
      <c r="AR344" s="284"/>
    </row>
    <row r="345" spans="1:44" ht="31.5" x14ac:dyDescent="0.25">
      <c r="A345" s="274">
        <v>0</v>
      </c>
      <c r="B345" s="275" t="s">
        <v>906</v>
      </c>
      <c r="C345" s="274" t="s">
        <v>385</v>
      </c>
      <c r="D345" s="513">
        <v>0</v>
      </c>
      <c r="E345" s="513">
        <v>0</v>
      </c>
      <c r="F345" s="513">
        <v>0</v>
      </c>
      <c r="G345" s="513">
        <v>0</v>
      </c>
      <c r="H345" s="513">
        <v>0</v>
      </c>
      <c r="I345" s="513">
        <v>0</v>
      </c>
      <c r="J345" s="513">
        <v>0</v>
      </c>
      <c r="K345" s="513">
        <v>0</v>
      </c>
      <c r="L345" s="513">
        <v>0</v>
      </c>
      <c r="M345" s="513">
        <v>0</v>
      </c>
      <c r="N345" s="513">
        <v>0</v>
      </c>
      <c r="O345" s="513">
        <v>0</v>
      </c>
      <c r="P345" s="513">
        <v>0</v>
      </c>
      <c r="Q345" s="513">
        <v>0</v>
      </c>
      <c r="R345" s="513">
        <v>0</v>
      </c>
      <c r="S345" s="513">
        <v>0</v>
      </c>
      <c r="T345" s="513">
        <v>0</v>
      </c>
      <c r="U345" s="513">
        <v>1.59</v>
      </c>
      <c r="V345" s="513">
        <v>0</v>
      </c>
      <c r="W345" s="513">
        <v>1.59</v>
      </c>
      <c r="X345" s="513">
        <v>0</v>
      </c>
      <c r="Y345" s="513">
        <v>0</v>
      </c>
      <c r="Z345" s="513">
        <v>0</v>
      </c>
      <c r="AA345" s="513">
        <v>0</v>
      </c>
      <c r="AB345" s="513">
        <v>0</v>
      </c>
      <c r="AC345" s="513">
        <v>0</v>
      </c>
      <c r="AD345" s="513">
        <v>0</v>
      </c>
      <c r="AE345" s="513">
        <v>0</v>
      </c>
      <c r="AF345" s="513">
        <v>0</v>
      </c>
      <c r="AG345" s="513">
        <v>0</v>
      </c>
      <c r="AH345" s="513">
        <v>0</v>
      </c>
      <c r="AI345" s="513">
        <v>0</v>
      </c>
      <c r="AJ345" s="513">
        <v>0</v>
      </c>
      <c r="AK345" s="513">
        <v>0</v>
      </c>
      <c r="AL345" s="513">
        <v>0</v>
      </c>
      <c r="AM345" s="513">
        <v>0</v>
      </c>
      <c r="AN345" s="513"/>
      <c r="AO345" s="513"/>
      <c r="AP345" s="513">
        <v>0</v>
      </c>
      <c r="AQ345" s="513">
        <v>0</v>
      </c>
      <c r="AR345" s="284"/>
    </row>
    <row r="346" spans="1:44" ht="47.25" x14ac:dyDescent="0.25">
      <c r="A346" s="274">
        <v>0</v>
      </c>
      <c r="B346" s="275" t="s">
        <v>666</v>
      </c>
      <c r="C346" s="274" t="s">
        <v>385</v>
      </c>
      <c r="D346" s="513">
        <v>0</v>
      </c>
      <c r="E346" s="513">
        <v>0</v>
      </c>
      <c r="F346" s="513">
        <v>0</v>
      </c>
      <c r="G346" s="513">
        <v>0</v>
      </c>
      <c r="H346" s="513">
        <v>0</v>
      </c>
      <c r="I346" s="513">
        <v>0</v>
      </c>
      <c r="J346" s="513">
        <v>0</v>
      </c>
      <c r="K346" s="513">
        <v>0</v>
      </c>
      <c r="L346" s="513">
        <v>0</v>
      </c>
      <c r="M346" s="513">
        <v>0</v>
      </c>
      <c r="N346" s="513">
        <v>0</v>
      </c>
      <c r="O346" s="513">
        <v>0</v>
      </c>
      <c r="P346" s="513">
        <v>0</v>
      </c>
      <c r="Q346" s="513">
        <v>0</v>
      </c>
      <c r="R346" s="513">
        <v>0</v>
      </c>
      <c r="S346" s="513">
        <v>3.7320000000000002</v>
      </c>
      <c r="T346" s="513">
        <v>0</v>
      </c>
      <c r="U346" s="513">
        <v>0</v>
      </c>
      <c r="V346" s="513">
        <v>0</v>
      </c>
      <c r="W346" s="513">
        <v>3.7320000000000002</v>
      </c>
      <c r="X346" s="513">
        <v>0</v>
      </c>
      <c r="Y346" s="513">
        <v>0</v>
      </c>
      <c r="Z346" s="513">
        <v>0</v>
      </c>
      <c r="AA346" s="513">
        <v>0</v>
      </c>
      <c r="AB346" s="513">
        <v>0</v>
      </c>
      <c r="AC346" s="513">
        <v>0</v>
      </c>
      <c r="AD346" s="513">
        <v>0</v>
      </c>
      <c r="AE346" s="513">
        <v>0</v>
      </c>
      <c r="AF346" s="513">
        <v>0</v>
      </c>
      <c r="AG346" s="513">
        <v>0</v>
      </c>
      <c r="AH346" s="513">
        <v>0</v>
      </c>
      <c r="AI346" s="513">
        <v>0</v>
      </c>
      <c r="AJ346" s="513">
        <v>0</v>
      </c>
      <c r="AK346" s="513">
        <v>0</v>
      </c>
      <c r="AL346" s="513">
        <v>0</v>
      </c>
      <c r="AM346" s="513">
        <v>0</v>
      </c>
      <c r="AN346" s="513"/>
      <c r="AO346" s="513"/>
      <c r="AP346" s="513">
        <v>0</v>
      </c>
      <c r="AQ346" s="513">
        <v>0</v>
      </c>
      <c r="AR346" s="284"/>
    </row>
    <row r="347" spans="1:44" x14ac:dyDescent="0.25">
      <c r="A347" s="274">
        <v>5</v>
      </c>
      <c r="B347" s="275" t="s">
        <v>468</v>
      </c>
      <c r="C347" s="274">
        <v>0</v>
      </c>
      <c r="D347" s="513">
        <v>0</v>
      </c>
      <c r="E347" s="513">
        <v>0</v>
      </c>
      <c r="F347" s="513">
        <v>0</v>
      </c>
      <c r="G347" s="513">
        <v>0</v>
      </c>
      <c r="H347" s="513">
        <v>0</v>
      </c>
      <c r="I347" s="513">
        <v>0</v>
      </c>
      <c r="J347" s="513">
        <v>0</v>
      </c>
      <c r="K347" s="513">
        <v>0</v>
      </c>
      <c r="L347" s="513">
        <v>0</v>
      </c>
      <c r="M347" s="513">
        <v>0</v>
      </c>
      <c r="N347" s="513">
        <v>0</v>
      </c>
      <c r="O347" s="513">
        <v>0</v>
      </c>
      <c r="P347" s="513">
        <v>0</v>
      </c>
      <c r="Q347" s="513">
        <v>0</v>
      </c>
      <c r="R347" s="513">
        <v>0</v>
      </c>
      <c r="S347" s="513">
        <v>0</v>
      </c>
      <c r="T347" s="513">
        <v>0</v>
      </c>
      <c r="U347" s="513">
        <v>0</v>
      </c>
      <c r="V347" s="513">
        <v>0</v>
      </c>
      <c r="W347" s="513">
        <v>0</v>
      </c>
      <c r="X347" s="513">
        <v>0</v>
      </c>
      <c r="Y347" s="513">
        <v>0</v>
      </c>
      <c r="Z347" s="513">
        <v>0</v>
      </c>
      <c r="AA347" s="513">
        <v>0</v>
      </c>
      <c r="AB347" s="513">
        <v>0</v>
      </c>
      <c r="AC347" s="513">
        <v>0</v>
      </c>
      <c r="AD347" s="513">
        <v>0</v>
      </c>
      <c r="AE347" s="513">
        <v>0</v>
      </c>
      <c r="AF347" s="513">
        <v>0</v>
      </c>
      <c r="AG347" s="513">
        <v>0</v>
      </c>
      <c r="AH347" s="513">
        <v>0</v>
      </c>
      <c r="AI347" s="513">
        <v>0</v>
      </c>
      <c r="AJ347" s="513">
        <v>0</v>
      </c>
      <c r="AK347" s="513">
        <v>0</v>
      </c>
      <c r="AL347" s="513">
        <v>0</v>
      </c>
      <c r="AM347" s="513">
        <v>0</v>
      </c>
      <c r="AN347" s="513"/>
      <c r="AO347" s="513"/>
      <c r="AP347" s="513">
        <v>0</v>
      </c>
      <c r="AQ347" s="513">
        <v>0</v>
      </c>
      <c r="AR347" s="284"/>
    </row>
    <row r="348" spans="1:44" x14ac:dyDescent="0.25">
      <c r="A348" s="274">
        <v>6</v>
      </c>
      <c r="B348" s="275" t="s">
        <v>469</v>
      </c>
      <c r="C348" s="274">
        <v>0</v>
      </c>
      <c r="D348" s="513">
        <v>0</v>
      </c>
      <c r="E348" s="513">
        <v>0</v>
      </c>
      <c r="F348" s="513">
        <v>0</v>
      </c>
      <c r="G348" s="513">
        <v>0</v>
      </c>
      <c r="H348" s="513">
        <v>0</v>
      </c>
      <c r="I348" s="513">
        <v>0</v>
      </c>
      <c r="J348" s="513">
        <v>0</v>
      </c>
      <c r="K348" s="513">
        <v>0</v>
      </c>
      <c r="L348" s="513">
        <v>0</v>
      </c>
      <c r="M348" s="513">
        <v>0</v>
      </c>
      <c r="N348" s="513">
        <v>0</v>
      </c>
      <c r="O348" s="513">
        <v>0</v>
      </c>
      <c r="P348" s="513">
        <v>0</v>
      </c>
      <c r="Q348" s="513">
        <v>0</v>
      </c>
      <c r="R348" s="513">
        <v>0</v>
      </c>
      <c r="S348" s="513">
        <v>0</v>
      </c>
      <c r="T348" s="513">
        <v>0</v>
      </c>
      <c r="U348" s="513">
        <v>0</v>
      </c>
      <c r="V348" s="513">
        <v>0</v>
      </c>
      <c r="W348" s="513">
        <v>0</v>
      </c>
      <c r="X348" s="513">
        <v>0</v>
      </c>
      <c r="Y348" s="513">
        <v>0</v>
      </c>
      <c r="Z348" s="513">
        <v>0</v>
      </c>
      <c r="AA348" s="513">
        <v>0</v>
      </c>
      <c r="AB348" s="513">
        <v>0</v>
      </c>
      <c r="AC348" s="513">
        <v>0</v>
      </c>
      <c r="AD348" s="513">
        <v>0</v>
      </c>
      <c r="AE348" s="513">
        <v>0</v>
      </c>
      <c r="AF348" s="513">
        <v>0</v>
      </c>
      <c r="AG348" s="513">
        <v>0</v>
      </c>
      <c r="AH348" s="513">
        <v>0</v>
      </c>
      <c r="AI348" s="513">
        <v>0</v>
      </c>
      <c r="AJ348" s="513">
        <v>0</v>
      </c>
      <c r="AK348" s="513">
        <v>0</v>
      </c>
      <c r="AL348" s="513">
        <v>0</v>
      </c>
      <c r="AM348" s="513">
        <v>0</v>
      </c>
      <c r="AN348" s="513"/>
      <c r="AO348" s="513"/>
      <c r="AP348" s="513">
        <v>0</v>
      </c>
      <c r="AQ348" s="513">
        <v>0</v>
      </c>
      <c r="AR348" s="284"/>
    </row>
    <row r="349" spans="1:44" x14ac:dyDescent="0.25">
      <c r="A349" s="274">
        <v>7</v>
      </c>
      <c r="B349" s="275" t="s">
        <v>470</v>
      </c>
      <c r="C349" s="274">
        <v>0</v>
      </c>
      <c r="D349" s="513">
        <v>0</v>
      </c>
      <c r="E349" s="513">
        <v>0</v>
      </c>
      <c r="F349" s="513">
        <v>0</v>
      </c>
      <c r="G349" s="513">
        <v>0</v>
      </c>
      <c r="H349" s="513">
        <v>0</v>
      </c>
      <c r="I349" s="513">
        <v>0</v>
      </c>
      <c r="J349" s="513">
        <v>0</v>
      </c>
      <c r="K349" s="513">
        <v>0</v>
      </c>
      <c r="L349" s="513">
        <v>0</v>
      </c>
      <c r="M349" s="513">
        <v>0</v>
      </c>
      <c r="N349" s="513">
        <v>2.5000000000000001E-2</v>
      </c>
      <c r="O349" s="513">
        <v>0</v>
      </c>
      <c r="P349" s="513">
        <v>0</v>
      </c>
      <c r="Q349" s="513">
        <v>0</v>
      </c>
      <c r="R349" s="513">
        <v>0</v>
      </c>
      <c r="S349" s="513">
        <v>0</v>
      </c>
      <c r="T349" s="513">
        <v>0.91</v>
      </c>
      <c r="U349" s="513">
        <v>0.81800000000000006</v>
      </c>
      <c r="V349" s="513">
        <v>0.93500000000000005</v>
      </c>
      <c r="W349" s="513">
        <v>0.81800000000000006</v>
      </c>
      <c r="X349" s="513">
        <v>0</v>
      </c>
      <c r="Y349" s="513">
        <v>0</v>
      </c>
      <c r="Z349" s="513">
        <v>0</v>
      </c>
      <c r="AA349" s="513">
        <v>0</v>
      </c>
      <c r="AB349" s="513">
        <v>0</v>
      </c>
      <c r="AC349" s="513">
        <v>0</v>
      </c>
      <c r="AD349" s="513">
        <v>0</v>
      </c>
      <c r="AE349" s="513">
        <v>0</v>
      </c>
      <c r="AF349" s="513">
        <v>0</v>
      </c>
      <c r="AG349" s="513">
        <v>0</v>
      </c>
      <c r="AH349" s="513">
        <v>0</v>
      </c>
      <c r="AI349" s="513">
        <v>0</v>
      </c>
      <c r="AJ349" s="513">
        <v>0</v>
      </c>
      <c r="AK349" s="513">
        <v>0</v>
      </c>
      <c r="AL349" s="513">
        <v>0</v>
      </c>
      <c r="AM349" s="513">
        <v>0</v>
      </c>
      <c r="AN349" s="513"/>
      <c r="AO349" s="513"/>
      <c r="AP349" s="513">
        <v>0</v>
      </c>
      <c r="AQ349" s="513">
        <v>0</v>
      </c>
      <c r="AR349" s="284"/>
    </row>
    <row r="350" spans="1:44" ht="47.25" x14ac:dyDescent="0.25">
      <c r="A350" s="274">
        <v>0</v>
      </c>
      <c r="B350" s="275" t="s">
        <v>907</v>
      </c>
      <c r="C350" s="274" t="s">
        <v>388</v>
      </c>
      <c r="D350" s="513">
        <v>0</v>
      </c>
      <c r="E350" s="513">
        <v>0</v>
      </c>
      <c r="F350" s="513">
        <v>0</v>
      </c>
      <c r="G350" s="513">
        <v>0</v>
      </c>
      <c r="H350" s="513">
        <v>0</v>
      </c>
      <c r="I350" s="513">
        <v>0</v>
      </c>
      <c r="J350" s="513">
        <v>0</v>
      </c>
      <c r="K350" s="513">
        <v>0</v>
      </c>
      <c r="L350" s="513">
        <v>0</v>
      </c>
      <c r="M350" s="513">
        <v>0</v>
      </c>
      <c r="N350" s="513">
        <v>0</v>
      </c>
      <c r="O350" s="513">
        <v>0</v>
      </c>
      <c r="P350" s="513">
        <v>0</v>
      </c>
      <c r="Q350" s="513">
        <v>0</v>
      </c>
      <c r="R350" s="513">
        <v>0</v>
      </c>
      <c r="S350" s="513">
        <v>0</v>
      </c>
      <c r="T350" s="513">
        <v>0.16</v>
      </c>
      <c r="U350" s="513">
        <v>3.1E-2</v>
      </c>
      <c r="V350" s="513">
        <v>0.16</v>
      </c>
      <c r="W350" s="513">
        <v>3.1E-2</v>
      </c>
      <c r="X350" s="513">
        <v>0</v>
      </c>
      <c r="Y350" s="513">
        <v>0</v>
      </c>
      <c r="Z350" s="513">
        <v>0</v>
      </c>
      <c r="AA350" s="513">
        <v>0</v>
      </c>
      <c r="AB350" s="513">
        <v>0</v>
      </c>
      <c r="AC350" s="513">
        <v>0</v>
      </c>
      <c r="AD350" s="513">
        <v>0</v>
      </c>
      <c r="AE350" s="513">
        <v>0</v>
      </c>
      <c r="AF350" s="513">
        <v>0</v>
      </c>
      <c r="AG350" s="513">
        <v>0</v>
      </c>
      <c r="AH350" s="513">
        <v>0</v>
      </c>
      <c r="AI350" s="513">
        <v>0</v>
      </c>
      <c r="AJ350" s="513">
        <v>0</v>
      </c>
      <c r="AK350" s="513">
        <v>0</v>
      </c>
      <c r="AL350" s="513">
        <v>0</v>
      </c>
      <c r="AM350" s="513">
        <v>0</v>
      </c>
      <c r="AN350" s="513"/>
      <c r="AO350" s="513"/>
      <c r="AP350" s="513">
        <v>0</v>
      </c>
      <c r="AQ350" s="513">
        <v>0</v>
      </c>
      <c r="AR350" s="284"/>
    </row>
    <row r="351" spans="1:44" ht="31.5" x14ac:dyDescent="0.25">
      <c r="A351" s="274">
        <v>0</v>
      </c>
      <c r="B351" s="275" t="s">
        <v>667</v>
      </c>
      <c r="C351" s="274" t="s">
        <v>385</v>
      </c>
      <c r="D351" s="513">
        <v>0</v>
      </c>
      <c r="E351" s="513">
        <v>0</v>
      </c>
      <c r="F351" s="513">
        <v>0</v>
      </c>
      <c r="G351" s="513">
        <v>0</v>
      </c>
      <c r="H351" s="513">
        <v>0</v>
      </c>
      <c r="I351" s="513">
        <v>0</v>
      </c>
      <c r="J351" s="513">
        <v>0</v>
      </c>
      <c r="K351" s="513">
        <v>0</v>
      </c>
      <c r="L351" s="513">
        <v>0</v>
      </c>
      <c r="M351" s="513">
        <v>0</v>
      </c>
      <c r="N351" s="513">
        <v>2.5000000000000001E-2</v>
      </c>
      <c r="O351" s="513">
        <v>0</v>
      </c>
      <c r="P351" s="513">
        <v>0</v>
      </c>
      <c r="Q351" s="513">
        <v>0</v>
      </c>
      <c r="R351" s="513">
        <v>0</v>
      </c>
      <c r="S351" s="513">
        <v>0</v>
      </c>
      <c r="T351" s="513">
        <v>0</v>
      </c>
      <c r="U351" s="513">
        <v>0</v>
      </c>
      <c r="V351" s="513">
        <v>2.5000000000000001E-2</v>
      </c>
      <c r="W351" s="513">
        <v>0</v>
      </c>
      <c r="X351" s="513">
        <v>0</v>
      </c>
      <c r="Y351" s="513">
        <v>0</v>
      </c>
      <c r="Z351" s="513">
        <v>0</v>
      </c>
      <c r="AA351" s="513">
        <v>0</v>
      </c>
      <c r="AB351" s="513">
        <v>0</v>
      </c>
      <c r="AC351" s="513">
        <v>0</v>
      </c>
      <c r="AD351" s="513">
        <v>0</v>
      </c>
      <c r="AE351" s="513">
        <v>0</v>
      </c>
      <c r="AF351" s="513">
        <v>0</v>
      </c>
      <c r="AG351" s="513">
        <v>0</v>
      </c>
      <c r="AH351" s="513">
        <v>0</v>
      </c>
      <c r="AI351" s="513">
        <v>0</v>
      </c>
      <c r="AJ351" s="513">
        <v>0</v>
      </c>
      <c r="AK351" s="513">
        <v>0</v>
      </c>
      <c r="AL351" s="513">
        <v>0</v>
      </c>
      <c r="AM351" s="513">
        <v>0</v>
      </c>
      <c r="AN351" s="513"/>
      <c r="AO351" s="513"/>
      <c r="AP351" s="513">
        <v>0</v>
      </c>
      <c r="AQ351" s="513">
        <v>0</v>
      </c>
      <c r="AR351" s="284"/>
    </row>
    <row r="352" spans="1:44" ht="47.25" x14ac:dyDescent="0.25">
      <c r="A352" s="274">
        <v>0</v>
      </c>
      <c r="B352" s="275" t="s">
        <v>908</v>
      </c>
      <c r="C352" s="274" t="s">
        <v>385</v>
      </c>
      <c r="D352" s="513">
        <v>0</v>
      </c>
      <c r="E352" s="513">
        <v>0</v>
      </c>
      <c r="F352" s="513">
        <v>0</v>
      </c>
      <c r="G352" s="513">
        <v>0</v>
      </c>
      <c r="H352" s="513">
        <v>0</v>
      </c>
      <c r="I352" s="513">
        <v>0</v>
      </c>
      <c r="J352" s="513">
        <v>0</v>
      </c>
      <c r="K352" s="513">
        <v>0</v>
      </c>
      <c r="L352" s="513">
        <v>0</v>
      </c>
      <c r="M352" s="513">
        <v>0</v>
      </c>
      <c r="N352" s="513">
        <v>0</v>
      </c>
      <c r="O352" s="513">
        <v>0</v>
      </c>
      <c r="P352" s="513">
        <v>0</v>
      </c>
      <c r="Q352" s="513">
        <v>0</v>
      </c>
      <c r="R352" s="513">
        <v>0</v>
      </c>
      <c r="S352" s="513">
        <v>0</v>
      </c>
      <c r="T352" s="513">
        <v>0.5</v>
      </c>
      <c r="U352" s="513">
        <v>0.78700000000000003</v>
      </c>
      <c r="V352" s="513">
        <v>0.5</v>
      </c>
      <c r="W352" s="513">
        <v>0.78700000000000003</v>
      </c>
      <c r="X352" s="513">
        <v>0</v>
      </c>
      <c r="Y352" s="513">
        <v>0</v>
      </c>
      <c r="Z352" s="513">
        <v>0</v>
      </c>
      <c r="AA352" s="513">
        <v>0</v>
      </c>
      <c r="AB352" s="513">
        <v>0</v>
      </c>
      <c r="AC352" s="513">
        <v>0</v>
      </c>
      <c r="AD352" s="513">
        <v>0</v>
      </c>
      <c r="AE352" s="513">
        <v>0</v>
      </c>
      <c r="AF352" s="513">
        <v>0</v>
      </c>
      <c r="AG352" s="513">
        <v>0</v>
      </c>
      <c r="AH352" s="513">
        <v>0</v>
      </c>
      <c r="AI352" s="513">
        <v>0</v>
      </c>
      <c r="AJ352" s="513">
        <v>0</v>
      </c>
      <c r="AK352" s="513">
        <v>0</v>
      </c>
      <c r="AL352" s="513">
        <v>0</v>
      </c>
      <c r="AM352" s="513">
        <v>0</v>
      </c>
      <c r="AN352" s="513"/>
      <c r="AO352" s="513"/>
      <c r="AP352" s="513">
        <v>0</v>
      </c>
      <c r="AQ352" s="513">
        <v>0</v>
      </c>
      <c r="AR352" s="284"/>
    </row>
    <row r="353" spans="1:44" ht="47.25" x14ac:dyDescent="0.25">
      <c r="A353" s="274">
        <v>0</v>
      </c>
      <c r="B353" s="275" t="s">
        <v>1022</v>
      </c>
      <c r="C353" s="274" t="s">
        <v>385</v>
      </c>
      <c r="D353" s="513">
        <v>0</v>
      </c>
      <c r="E353" s="513">
        <v>0</v>
      </c>
      <c r="F353" s="513">
        <v>0</v>
      </c>
      <c r="G353" s="513">
        <v>0</v>
      </c>
      <c r="H353" s="513">
        <v>0</v>
      </c>
      <c r="I353" s="513">
        <v>0</v>
      </c>
      <c r="J353" s="513">
        <v>0</v>
      </c>
      <c r="K353" s="513">
        <v>0</v>
      </c>
      <c r="L353" s="513">
        <v>0</v>
      </c>
      <c r="M353" s="513">
        <v>0</v>
      </c>
      <c r="N353" s="513">
        <v>0</v>
      </c>
      <c r="O353" s="513">
        <v>0</v>
      </c>
      <c r="P353" s="513">
        <v>0</v>
      </c>
      <c r="Q353" s="513">
        <v>0</v>
      </c>
      <c r="R353" s="513">
        <v>0</v>
      </c>
      <c r="S353" s="513">
        <v>0</v>
      </c>
      <c r="T353" s="513">
        <v>0.25</v>
      </c>
      <c r="U353" s="513">
        <v>0</v>
      </c>
      <c r="V353" s="513">
        <v>0.25</v>
      </c>
      <c r="W353" s="513">
        <v>0</v>
      </c>
      <c r="X353" s="513">
        <v>0</v>
      </c>
      <c r="Y353" s="513">
        <v>0</v>
      </c>
      <c r="Z353" s="513">
        <v>0</v>
      </c>
      <c r="AA353" s="513">
        <v>0</v>
      </c>
      <c r="AB353" s="513">
        <v>0</v>
      </c>
      <c r="AC353" s="513">
        <v>0</v>
      </c>
      <c r="AD353" s="513">
        <v>0</v>
      </c>
      <c r="AE353" s="513">
        <v>0</v>
      </c>
      <c r="AF353" s="513">
        <v>0</v>
      </c>
      <c r="AG353" s="513">
        <v>0</v>
      </c>
      <c r="AH353" s="513">
        <v>0</v>
      </c>
      <c r="AI353" s="513">
        <v>0</v>
      </c>
      <c r="AJ353" s="513">
        <v>0</v>
      </c>
      <c r="AK353" s="513">
        <v>0</v>
      </c>
      <c r="AL353" s="513">
        <v>0</v>
      </c>
      <c r="AM353" s="513">
        <v>0</v>
      </c>
      <c r="AN353" s="513"/>
      <c r="AO353" s="513"/>
      <c r="AP353" s="513">
        <v>0</v>
      </c>
      <c r="AQ353" s="513">
        <v>0</v>
      </c>
      <c r="AR353" s="284"/>
    </row>
    <row r="354" spans="1:44" x14ac:dyDescent="0.25">
      <c r="A354" s="274" t="s">
        <v>450</v>
      </c>
      <c r="B354" s="275" t="s">
        <v>129</v>
      </c>
      <c r="C354" s="274">
        <v>1</v>
      </c>
      <c r="D354" s="513">
        <v>0</v>
      </c>
      <c r="E354" s="513">
        <v>0</v>
      </c>
      <c r="F354" s="513">
        <v>0</v>
      </c>
      <c r="G354" s="513">
        <v>0</v>
      </c>
      <c r="H354" s="513">
        <v>0</v>
      </c>
      <c r="I354" s="513">
        <v>0</v>
      </c>
      <c r="J354" s="513">
        <v>0</v>
      </c>
      <c r="K354" s="513">
        <v>0</v>
      </c>
      <c r="L354" s="513">
        <v>0</v>
      </c>
      <c r="M354" s="513">
        <v>0</v>
      </c>
      <c r="N354" s="513">
        <v>0</v>
      </c>
      <c r="O354" s="513">
        <v>0</v>
      </c>
      <c r="P354" s="513">
        <v>0</v>
      </c>
      <c r="Q354" s="513">
        <v>0</v>
      </c>
      <c r="R354" s="513">
        <v>0</v>
      </c>
      <c r="S354" s="513">
        <v>0</v>
      </c>
      <c r="T354" s="513">
        <v>0</v>
      </c>
      <c r="U354" s="513">
        <v>0</v>
      </c>
      <c r="V354" s="513">
        <v>0</v>
      </c>
      <c r="W354" s="513">
        <v>0</v>
      </c>
      <c r="X354" s="513">
        <v>0</v>
      </c>
      <c r="Y354" s="513">
        <v>0</v>
      </c>
      <c r="Z354" s="513">
        <v>0</v>
      </c>
      <c r="AA354" s="513">
        <v>0</v>
      </c>
      <c r="AB354" s="513">
        <v>0</v>
      </c>
      <c r="AC354" s="513">
        <v>0</v>
      </c>
      <c r="AD354" s="513">
        <v>0</v>
      </c>
      <c r="AE354" s="513">
        <v>0</v>
      </c>
      <c r="AF354" s="513">
        <v>0</v>
      </c>
      <c r="AG354" s="513">
        <v>0</v>
      </c>
      <c r="AH354" s="513">
        <v>0</v>
      </c>
      <c r="AI354" s="513">
        <v>0</v>
      </c>
      <c r="AJ354" s="513">
        <v>0</v>
      </c>
      <c r="AK354" s="513">
        <v>0</v>
      </c>
      <c r="AL354" s="513">
        <v>0</v>
      </c>
      <c r="AM354" s="513">
        <v>0</v>
      </c>
      <c r="AN354" s="513"/>
      <c r="AO354" s="513"/>
      <c r="AP354" s="513">
        <v>0</v>
      </c>
      <c r="AQ354" s="513">
        <v>0</v>
      </c>
      <c r="AR354" s="284"/>
    </row>
    <row r="355" spans="1:44" x14ac:dyDescent="0.25">
      <c r="A355" s="274">
        <v>1</v>
      </c>
      <c r="B355" s="275" t="s">
        <v>451</v>
      </c>
      <c r="C355" s="274">
        <v>0</v>
      </c>
      <c r="D355" s="513">
        <v>0</v>
      </c>
      <c r="E355" s="513">
        <v>0</v>
      </c>
      <c r="F355" s="513">
        <v>0</v>
      </c>
      <c r="G355" s="513">
        <v>0</v>
      </c>
      <c r="H355" s="513">
        <v>0</v>
      </c>
      <c r="I355" s="513">
        <v>0</v>
      </c>
      <c r="J355" s="513">
        <v>0</v>
      </c>
      <c r="K355" s="513">
        <v>0</v>
      </c>
      <c r="L355" s="513">
        <v>0</v>
      </c>
      <c r="M355" s="513">
        <v>0</v>
      </c>
      <c r="N355" s="513">
        <v>0</v>
      </c>
      <c r="O355" s="513">
        <v>0</v>
      </c>
      <c r="P355" s="513">
        <v>0</v>
      </c>
      <c r="Q355" s="513">
        <v>0</v>
      </c>
      <c r="R355" s="513">
        <v>0</v>
      </c>
      <c r="S355" s="513">
        <v>0</v>
      </c>
      <c r="T355" s="513">
        <v>0</v>
      </c>
      <c r="U355" s="513">
        <v>0</v>
      </c>
      <c r="V355" s="513">
        <v>0</v>
      </c>
      <c r="W355" s="513">
        <v>0</v>
      </c>
      <c r="X355" s="513">
        <v>0</v>
      </c>
      <c r="Y355" s="513">
        <v>0</v>
      </c>
      <c r="Z355" s="513">
        <v>0</v>
      </c>
      <c r="AA355" s="513">
        <v>0</v>
      </c>
      <c r="AB355" s="513">
        <v>0</v>
      </c>
      <c r="AC355" s="513">
        <v>0</v>
      </c>
      <c r="AD355" s="513">
        <v>0</v>
      </c>
      <c r="AE355" s="513">
        <v>0</v>
      </c>
      <c r="AF355" s="513">
        <v>0</v>
      </c>
      <c r="AG355" s="513">
        <v>0</v>
      </c>
      <c r="AH355" s="513">
        <v>0</v>
      </c>
      <c r="AI355" s="513">
        <v>0</v>
      </c>
      <c r="AJ355" s="513">
        <v>0</v>
      </c>
      <c r="AK355" s="513">
        <v>0</v>
      </c>
      <c r="AL355" s="513">
        <v>0</v>
      </c>
      <c r="AM355" s="513">
        <v>0</v>
      </c>
      <c r="AN355" s="513"/>
      <c r="AO355" s="513"/>
      <c r="AP355" s="513">
        <v>0</v>
      </c>
      <c r="AQ355" s="513">
        <v>0</v>
      </c>
      <c r="AR355" s="284"/>
    </row>
    <row r="356" spans="1:44" x14ac:dyDescent="0.25">
      <c r="A356" s="274">
        <v>2</v>
      </c>
      <c r="B356" s="275" t="s">
        <v>452</v>
      </c>
      <c r="C356" s="274">
        <v>0</v>
      </c>
      <c r="D356" s="513">
        <v>0</v>
      </c>
      <c r="E356" s="513">
        <v>0</v>
      </c>
      <c r="F356" s="513">
        <v>0</v>
      </c>
      <c r="G356" s="513">
        <v>0</v>
      </c>
      <c r="H356" s="513">
        <v>0</v>
      </c>
      <c r="I356" s="513">
        <v>0</v>
      </c>
      <c r="J356" s="513">
        <v>0</v>
      </c>
      <c r="K356" s="513">
        <v>0</v>
      </c>
      <c r="L356" s="513">
        <v>0</v>
      </c>
      <c r="M356" s="513">
        <v>0</v>
      </c>
      <c r="N356" s="513">
        <v>0</v>
      </c>
      <c r="O356" s="513">
        <v>0</v>
      </c>
      <c r="P356" s="513">
        <v>0</v>
      </c>
      <c r="Q356" s="513">
        <v>0</v>
      </c>
      <c r="R356" s="513">
        <v>0</v>
      </c>
      <c r="S356" s="513">
        <v>0</v>
      </c>
      <c r="T356" s="513">
        <v>0</v>
      </c>
      <c r="U356" s="513">
        <v>0</v>
      </c>
      <c r="V356" s="513">
        <v>0</v>
      </c>
      <c r="W356" s="513">
        <v>0</v>
      </c>
      <c r="X356" s="513">
        <v>0</v>
      </c>
      <c r="Y356" s="513">
        <v>0</v>
      </c>
      <c r="Z356" s="513">
        <v>0</v>
      </c>
      <c r="AA356" s="513">
        <v>0</v>
      </c>
      <c r="AB356" s="513">
        <v>0</v>
      </c>
      <c r="AC356" s="513">
        <v>0</v>
      </c>
      <c r="AD356" s="513">
        <v>0</v>
      </c>
      <c r="AE356" s="513">
        <v>0</v>
      </c>
      <c r="AF356" s="513">
        <v>0</v>
      </c>
      <c r="AG356" s="513">
        <v>0</v>
      </c>
      <c r="AH356" s="513">
        <v>0</v>
      </c>
      <c r="AI356" s="513">
        <v>0</v>
      </c>
      <c r="AJ356" s="513">
        <v>0</v>
      </c>
      <c r="AK356" s="513">
        <v>0</v>
      </c>
      <c r="AL356" s="513">
        <v>0</v>
      </c>
      <c r="AM356" s="513">
        <v>0</v>
      </c>
      <c r="AN356" s="513"/>
      <c r="AO356" s="513"/>
      <c r="AP356" s="513">
        <v>0</v>
      </c>
      <c r="AQ356" s="513">
        <v>0</v>
      </c>
      <c r="AR356" s="284"/>
    </row>
    <row r="357" spans="1:44" x14ac:dyDescent="0.25">
      <c r="A357" s="274">
        <v>3</v>
      </c>
      <c r="B357" s="275" t="s">
        <v>453</v>
      </c>
      <c r="C357" s="274">
        <v>0</v>
      </c>
      <c r="D357" s="513">
        <v>0</v>
      </c>
      <c r="E357" s="513">
        <v>0</v>
      </c>
      <c r="F357" s="513">
        <v>0</v>
      </c>
      <c r="G357" s="513">
        <v>0</v>
      </c>
      <c r="H357" s="513">
        <v>0</v>
      </c>
      <c r="I357" s="513">
        <v>0</v>
      </c>
      <c r="J357" s="513">
        <v>0</v>
      </c>
      <c r="K357" s="513">
        <v>0</v>
      </c>
      <c r="L357" s="513">
        <v>0</v>
      </c>
      <c r="M357" s="513">
        <v>0</v>
      </c>
      <c r="N357" s="513">
        <v>0</v>
      </c>
      <c r="O357" s="513">
        <v>0</v>
      </c>
      <c r="P357" s="513">
        <v>0</v>
      </c>
      <c r="Q357" s="513">
        <v>0</v>
      </c>
      <c r="R357" s="513">
        <v>0</v>
      </c>
      <c r="S357" s="513">
        <v>0</v>
      </c>
      <c r="T357" s="513">
        <v>0</v>
      </c>
      <c r="U357" s="513">
        <v>0</v>
      </c>
      <c r="V357" s="513">
        <v>0</v>
      </c>
      <c r="W357" s="513">
        <v>0</v>
      </c>
      <c r="X357" s="513">
        <v>0</v>
      </c>
      <c r="Y357" s="513">
        <v>0</v>
      </c>
      <c r="Z357" s="513">
        <v>0</v>
      </c>
      <c r="AA357" s="513">
        <v>0</v>
      </c>
      <c r="AB357" s="513">
        <v>0</v>
      </c>
      <c r="AC357" s="513">
        <v>0</v>
      </c>
      <c r="AD357" s="513">
        <v>0</v>
      </c>
      <c r="AE357" s="513">
        <v>0</v>
      </c>
      <c r="AF357" s="513">
        <v>0</v>
      </c>
      <c r="AG357" s="513">
        <v>0</v>
      </c>
      <c r="AH357" s="513">
        <v>0</v>
      </c>
      <c r="AI357" s="513">
        <v>0</v>
      </c>
      <c r="AJ357" s="513">
        <v>0</v>
      </c>
      <c r="AK357" s="513">
        <v>0</v>
      </c>
      <c r="AL357" s="513">
        <v>0</v>
      </c>
      <c r="AM357" s="513">
        <v>0</v>
      </c>
      <c r="AN357" s="513"/>
      <c r="AO357" s="513"/>
      <c r="AP357" s="513">
        <v>0</v>
      </c>
      <c r="AQ357" s="513">
        <v>0</v>
      </c>
      <c r="AR357" s="284"/>
    </row>
    <row r="358" spans="1:44" x14ac:dyDescent="0.25">
      <c r="A358" s="274">
        <v>5</v>
      </c>
      <c r="B358" s="275" t="s">
        <v>131</v>
      </c>
      <c r="C358" s="274">
        <v>1</v>
      </c>
      <c r="D358" s="513">
        <v>0.44</v>
      </c>
      <c r="E358" s="513">
        <v>12.987</v>
      </c>
      <c r="F358" s="513">
        <v>0.41000000000000003</v>
      </c>
      <c r="G358" s="513">
        <v>15.151</v>
      </c>
      <c r="H358" s="513">
        <v>0</v>
      </c>
      <c r="I358" s="513">
        <v>0</v>
      </c>
      <c r="J358" s="513">
        <v>7.14</v>
      </c>
      <c r="K358" s="513">
        <v>28.869999999999997</v>
      </c>
      <c r="L358" s="513">
        <v>7.99</v>
      </c>
      <c r="M358" s="513">
        <v>57.007999999999996</v>
      </c>
      <c r="N358" s="513">
        <v>0.44</v>
      </c>
      <c r="O358" s="513">
        <v>12.987</v>
      </c>
      <c r="P358" s="513">
        <v>0.41000000000000003</v>
      </c>
      <c r="Q358" s="513">
        <v>15.151</v>
      </c>
      <c r="R358" s="513">
        <v>1.3199999999999998</v>
      </c>
      <c r="S358" s="513">
        <v>8.8580000000000005</v>
      </c>
      <c r="T358" s="513">
        <v>2.6029999999999998</v>
      </c>
      <c r="U358" s="513">
        <v>21.23</v>
      </c>
      <c r="V358" s="513">
        <v>4.7729999999999997</v>
      </c>
      <c r="W358" s="513">
        <v>58.225999999999999</v>
      </c>
      <c r="X358" s="513">
        <v>0.44</v>
      </c>
      <c r="Y358" s="513">
        <v>12.987</v>
      </c>
      <c r="Z358" s="513">
        <v>0.41000000000000003</v>
      </c>
      <c r="AA358" s="513">
        <v>15.151</v>
      </c>
      <c r="AB358" s="513">
        <v>0</v>
      </c>
      <c r="AC358" s="513">
        <v>0</v>
      </c>
      <c r="AD358" s="513">
        <v>1.7400000000000002</v>
      </c>
      <c r="AE358" s="513">
        <v>20.470000000000002</v>
      </c>
      <c r="AF358" s="513">
        <v>2.5900000000000003</v>
      </c>
      <c r="AG358" s="513">
        <v>48.608000000000004</v>
      </c>
      <c r="AH358" s="513">
        <v>0.44</v>
      </c>
      <c r="AI358" s="513">
        <v>12.987</v>
      </c>
      <c r="AJ358" s="513">
        <v>0.41000000000000003</v>
      </c>
      <c r="AK358" s="513">
        <v>15.151</v>
      </c>
      <c r="AL358" s="513">
        <v>1.0699999999999998</v>
      </c>
      <c r="AM358" s="513">
        <v>8.8580000000000005</v>
      </c>
      <c r="AN358" s="513"/>
      <c r="AO358" s="513"/>
      <c r="AP358" s="513">
        <v>2.44</v>
      </c>
      <c r="AQ358" s="513">
        <v>46.982999999999997</v>
      </c>
      <c r="AR358" s="284"/>
    </row>
    <row r="359" spans="1:44" x14ac:dyDescent="0.25">
      <c r="A359" s="274" t="s">
        <v>35</v>
      </c>
      <c r="B359" s="275" t="s">
        <v>462</v>
      </c>
      <c r="C359" s="274">
        <v>1</v>
      </c>
      <c r="D359" s="513">
        <v>0.44</v>
      </c>
      <c r="E359" s="513">
        <v>12.987</v>
      </c>
      <c r="F359" s="513">
        <v>0.41000000000000003</v>
      </c>
      <c r="G359" s="513">
        <v>15.151</v>
      </c>
      <c r="H359" s="513">
        <v>0</v>
      </c>
      <c r="I359" s="513">
        <v>0</v>
      </c>
      <c r="J359" s="513">
        <v>2.04</v>
      </c>
      <c r="K359" s="513">
        <v>24.669999999999998</v>
      </c>
      <c r="L359" s="513">
        <v>2.89</v>
      </c>
      <c r="M359" s="513">
        <v>52.807999999999993</v>
      </c>
      <c r="N359" s="513">
        <v>0.44</v>
      </c>
      <c r="O359" s="513">
        <v>12.987</v>
      </c>
      <c r="P359" s="513">
        <v>0.41000000000000003</v>
      </c>
      <c r="Q359" s="513">
        <v>15.151</v>
      </c>
      <c r="R359" s="513">
        <v>1.3199999999999998</v>
      </c>
      <c r="S359" s="513">
        <v>8.8580000000000005</v>
      </c>
      <c r="T359" s="513">
        <v>1.343</v>
      </c>
      <c r="U359" s="513">
        <v>15.433</v>
      </c>
      <c r="V359" s="513">
        <v>3.5129999999999999</v>
      </c>
      <c r="W359" s="513">
        <v>52.428999999999995</v>
      </c>
      <c r="X359" s="513">
        <v>0.44</v>
      </c>
      <c r="Y359" s="513">
        <v>12.987</v>
      </c>
      <c r="Z359" s="513">
        <v>0.41000000000000003</v>
      </c>
      <c r="AA359" s="513">
        <v>15.151</v>
      </c>
      <c r="AB359" s="513">
        <v>0</v>
      </c>
      <c r="AC359" s="513">
        <v>0</v>
      </c>
      <c r="AD359" s="513">
        <v>1.7400000000000002</v>
      </c>
      <c r="AE359" s="513">
        <v>20.470000000000002</v>
      </c>
      <c r="AF359" s="513">
        <v>2.5900000000000003</v>
      </c>
      <c r="AG359" s="513">
        <v>48.608000000000004</v>
      </c>
      <c r="AH359" s="513">
        <v>0.44</v>
      </c>
      <c r="AI359" s="513">
        <v>12.987</v>
      </c>
      <c r="AJ359" s="513">
        <v>0.41000000000000003</v>
      </c>
      <c r="AK359" s="513">
        <v>15.151</v>
      </c>
      <c r="AL359" s="513">
        <v>1.0699999999999998</v>
      </c>
      <c r="AM359" s="513">
        <v>8.8580000000000005</v>
      </c>
      <c r="AN359" s="513"/>
      <c r="AO359" s="513"/>
      <c r="AP359" s="513">
        <v>2.44</v>
      </c>
      <c r="AQ359" s="513">
        <v>46.982999999999997</v>
      </c>
      <c r="AR359" s="284"/>
    </row>
    <row r="360" spans="1:44" x14ac:dyDescent="0.25">
      <c r="A360" s="274">
        <v>1</v>
      </c>
      <c r="B360" s="275" t="s">
        <v>394</v>
      </c>
      <c r="C360" s="274">
        <v>0</v>
      </c>
      <c r="D360" s="513">
        <v>0.44</v>
      </c>
      <c r="E360" s="513">
        <v>12.987</v>
      </c>
      <c r="F360" s="513">
        <v>0</v>
      </c>
      <c r="G360" s="513">
        <v>7.26</v>
      </c>
      <c r="H360" s="513">
        <v>0</v>
      </c>
      <c r="I360" s="513">
        <v>0</v>
      </c>
      <c r="J360" s="513">
        <v>0.1</v>
      </c>
      <c r="K360" s="513">
        <v>2.4009999999999998</v>
      </c>
      <c r="L360" s="513">
        <v>0.54</v>
      </c>
      <c r="M360" s="513">
        <v>22.648</v>
      </c>
      <c r="N360" s="513">
        <v>0.44</v>
      </c>
      <c r="O360" s="513">
        <v>12.987</v>
      </c>
      <c r="P360" s="513">
        <v>0</v>
      </c>
      <c r="Q360" s="513">
        <v>7.26</v>
      </c>
      <c r="R360" s="513">
        <v>0</v>
      </c>
      <c r="S360" s="513">
        <v>0</v>
      </c>
      <c r="T360" s="513">
        <v>0.1</v>
      </c>
      <c r="U360" s="513">
        <v>3.0049999999999999</v>
      </c>
      <c r="V360" s="513">
        <v>0.54</v>
      </c>
      <c r="W360" s="513">
        <v>23.251999999999999</v>
      </c>
      <c r="X360" s="513">
        <v>0.44</v>
      </c>
      <c r="Y360" s="513">
        <v>12.987</v>
      </c>
      <c r="Z360" s="513">
        <v>0</v>
      </c>
      <c r="AA360" s="513">
        <v>7.26</v>
      </c>
      <c r="AB360" s="513">
        <v>0</v>
      </c>
      <c r="AC360" s="513">
        <v>0</v>
      </c>
      <c r="AD360" s="513">
        <v>0.1</v>
      </c>
      <c r="AE360" s="513">
        <v>2.4009999999999998</v>
      </c>
      <c r="AF360" s="513">
        <v>0.54</v>
      </c>
      <c r="AG360" s="513">
        <v>22.648</v>
      </c>
      <c r="AH360" s="513">
        <v>0.44</v>
      </c>
      <c r="AI360" s="513">
        <v>12.987</v>
      </c>
      <c r="AJ360" s="513">
        <v>0</v>
      </c>
      <c r="AK360" s="513">
        <v>7.26</v>
      </c>
      <c r="AL360" s="513">
        <v>0</v>
      </c>
      <c r="AM360" s="513">
        <v>0</v>
      </c>
      <c r="AN360" s="513"/>
      <c r="AO360" s="513"/>
      <c r="AP360" s="513">
        <v>0.54</v>
      </c>
      <c r="AQ360" s="513">
        <v>22.768999999999998</v>
      </c>
      <c r="AR360" s="284"/>
    </row>
    <row r="361" spans="1:44" ht="31.5" x14ac:dyDescent="0.25">
      <c r="A361" s="274">
        <v>0</v>
      </c>
      <c r="B361" s="275" t="s">
        <v>669</v>
      </c>
      <c r="C361" s="274" t="s">
        <v>389</v>
      </c>
      <c r="D361" s="513">
        <v>0</v>
      </c>
      <c r="E361" s="513">
        <v>0</v>
      </c>
      <c r="F361" s="513">
        <v>0</v>
      </c>
      <c r="G361" s="513">
        <v>0</v>
      </c>
      <c r="H361" s="513">
        <v>0</v>
      </c>
      <c r="I361" s="513">
        <v>0</v>
      </c>
      <c r="J361" s="513">
        <v>0</v>
      </c>
      <c r="K361" s="513">
        <v>0</v>
      </c>
      <c r="L361" s="513">
        <v>0</v>
      </c>
      <c r="M361" s="513">
        <v>0</v>
      </c>
      <c r="N361" s="513">
        <v>0</v>
      </c>
      <c r="O361" s="513">
        <v>0</v>
      </c>
      <c r="P361" s="513">
        <v>0</v>
      </c>
      <c r="Q361" s="513">
        <v>0</v>
      </c>
      <c r="R361" s="513">
        <v>0</v>
      </c>
      <c r="S361" s="513">
        <v>0</v>
      </c>
      <c r="T361" s="513">
        <v>0</v>
      </c>
      <c r="U361" s="513">
        <v>0.20300000000000001</v>
      </c>
      <c r="V361" s="513">
        <v>0</v>
      </c>
      <c r="W361" s="513">
        <v>0.20300000000000001</v>
      </c>
      <c r="X361" s="513">
        <v>0</v>
      </c>
      <c r="Y361" s="513">
        <v>0</v>
      </c>
      <c r="Z361" s="513">
        <v>0</v>
      </c>
      <c r="AA361" s="513">
        <v>0</v>
      </c>
      <c r="AB361" s="513">
        <v>0</v>
      </c>
      <c r="AC361" s="513">
        <v>0</v>
      </c>
      <c r="AD361" s="513">
        <v>0</v>
      </c>
      <c r="AE361" s="513">
        <v>0</v>
      </c>
      <c r="AF361" s="513">
        <v>0</v>
      </c>
      <c r="AG361" s="513">
        <v>0</v>
      </c>
      <c r="AH361" s="513">
        <v>0</v>
      </c>
      <c r="AI361" s="513">
        <v>0</v>
      </c>
      <c r="AJ361" s="513">
        <v>0</v>
      </c>
      <c r="AK361" s="513">
        <v>0</v>
      </c>
      <c r="AL361" s="513">
        <v>0</v>
      </c>
      <c r="AM361" s="513">
        <v>0</v>
      </c>
      <c r="AN361" s="513"/>
      <c r="AO361" s="513"/>
      <c r="AP361" s="513">
        <v>0</v>
      </c>
      <c r="AQ361" s="513">
        <v>0</v>
      </c>
      <c r="AR361" s="284"/>
    </row>
    <row r="362" spans="1:44" ht="63" x14ac:dyDescent="0.25">
      <c r="A362" s="274">
        <v>0</v>
      </c>
      <c r="B362" s="275" t="s">
        <v>1026</v>
      </c>
      <c r="C362" s="274" t="s">
        <v>389</v>
      </c>
      <c r="D362" s="513">
        <v>0</v>
      </c>
      <c r="E362" s="513">
        <v>0</v>
      </c>
      <c r="F362" s="513">
        <v>0</v>
      </c>
      <c r="G362" s="513">
        <v>0</v>
      </c>
      <c r="H362" s="513">
        <v>0</v>
      </c>
      <c r="I362" s="513">
        <v>0</v>
      </c>
      <c r="J362" s="513">
        <v>0</v>
      </c>
      <c r="K362" s="513">
        <v>0</v>
      </c>
      <c r="L362" s="513">
        <v>0</v>
      </c>
      <c r="M362" s="513">
        <v>0</v>
      </c>
      <c r="N362" s="513">
        <v>0</v>
      </c>
      <c r="O362" s="513">
        <v>0</v>
      </c>
      <c r="P362" s="513">
        <v>0</v>
      </c>
      <c r="Q362" s="513">
        <v>0</v>
      </c>
      <c r="R362" s="513">
        <v>0</v>
      </c>
      <c r="S362" s="513">
        <v>0</v>
      </c>
      <c r="T362" s="513">
        <v>0</v>
      </c>
      <c r="U362" s="513">
        <v>0.28000000000000003</v>
      </c>
      <c r="V362" s="513">
        <v>0</v>
      </c>
      <c r="W362" s="513">
        <v>0.28000000000000003</v>
      </c>
      <c r="X362" s="513">
        <v>0</v>
      </c>
      <c r="Y362" s="513">
        <v>0</v>
      </c>
      <c r="Z362" s="513">
        <v>0</v>
      </c>
      <c r="AA362" s="513">
        <v>0</v>
      </c>
      <c r="AB362" s="513">
        <v>0</v>
      </c>
      <c r="AC362" s="513">
        <v>0</v>
      </c>
      <c r="AD362" s="513">
        <v>0</v>
      </c>
      <c r="AE362" s="513">
        <v>0</v>
      </c>
      <c r="AF362" s="513">
        <v>0</v>
      </c>
      <c r="AG362" s="513">
        <v>0</v>
      </c>
      <c r="AH362" s="513">
        <v>0</v>
      </c>
      <c r="AI362" s="513">
        <v>0</v>
      </c>
      <c r="AJ362" s="513">
        <v>0</v>
      </c>
      <c r="AK362" s="513">
        <v>0</v>
      </c>
      <c r="AL362" s="513">
        <v>0</v>
      </c>
      <c r="AM362" s="513">
        <v>0</v>
      </c>
      <c r="AN362" s="513"/>
      <c r="AO362" s="513"/>
      <c r="AP362" s="513">
        <v>0</v>
      </c>
      <c r="AQ362" s="513">
        <v>0</v>
      </c>
      <c r="AR362" s="284"/>
    </row>
    <row r="363" spans="1:44" ht="31.5" x14ac:dyDescent="0.25">
      <c r="A363" s="274">
        <v>0</v>
      </c>
      <c r="B363" s="275" t="s">
        <v>673</v>
      </c>
      <c r="C363" s="274" t="s">
        <v>385</v>
      </c>
      <c r="D363" s="513">
        <v>0.4</v>
      </c>
      <c r="E363" s="513">
        <v>3.069</v>
      </c>
      <c r="F363" s="513">
        <v>0</v>
      </c>
      <c r="G363" s="513">
        <v>0</v>
      </c>
      <c r="H363" s="513">
        <v>0</v>
      </c>
      <c r="I363" s="513">
        <v>0</v>
      </c>
      <c r="J363" s="513">
        <v>0</v>
      </c>
      <c r="K363" s="513">
        <v>9.9999999999988987E-4</v>
      </c>
      <c r="L363" s="513">
        <v>0.4</v>
      </c>
      <c r="M363" s="513">
        <v>3.07</v>
      </c>
      <c r="N363" s="513">
        <v>0.4</v>
      </c>
      <c r="O363" s="513">
        <v>3.069</v>
      </c>
      <c r="P363" s="513">
        <v>0</v>
      </c>
      <c r="Q363" s="513">
        <v>0</v>
      </c>
      <c r="R363" s="513">
        <v>0</v>
      </c>
      <c r="S363" s="513">
        <v>0</v>
      </c>
      <c r="T363" s="513">
        <v>0</v>
      </c>
      <c r="U363" s="513">
        <v>0</v>
      </c>
      <c r="V363" s="513">
        <v>0.4</v>
      </c>
      <c r="W363" s="513">
        <v>3.069</v>
      </c>
      <c r="X363" s="513">
        <v>0.4</v>
      </c>
      <c r="Y363" s="513">
        <v>3.069</v>
      </c>
      <c r="Z363" s="513">
        <v>0</v>
      </c>
      <c r="AA363" s="513">
        <v>0</v>
      </c>
      <c r="AB363" s="513">
        <v>0</v>
      </c>
      <c r="AC363" s="513">
        <v>0</v>
      </c>
      <c r="AD363" s="513">
        <v>0</v>
      </c>
      <c r="AE363" s="513">
        <v>9.9999999999988987E-4</v>
      </c>
      <c r="AF363" s="513">
        <v>0.4</v>
      </c>
      <c r="AG363" s="513">
        <v>3.07</v>
      </c>
      <c r="AH363" s="513">
        <v>0.4</v>
      </c>
      <c r="AI363" s="513">
        <v>3.069</v>
      </c>
      <c r="AJ363" s="513">
        <v>0</v>
      </c>
      <c r="AK363" s="513">
        <v>0</v>
      </c>
      <c r="AL363" s="513">
        <v>0</v>
      </c>
      <c r="AM363" s="513">
        <v>0</v>
      </c>
      <c r="AN363" s="513"/>
      <c r="AO363" s="513"/>
      <c r="AP363" s="513">
        <v>0.4</v>
      </c>
      <c r="AQ363" s="513">
        <v>3.069</v>
      </c>
      <c r="AR363" s="284"/>
    </row>
    <row r="364" spans="1:44" ht="31.5" x14ac:dyDescent="0.25">
      <c r="A364" s="274">
        <v>0</v>
      </c>
      <c r="B364" s="275" t="s">
        <v>675</v>
      </c>
      <c r="C364" s="274" t="s">
        <v>385</v>
      </c>
      <c r="D364" s="513">
        <v>0</v>
      </c>
      <c r="E364" s="513">
        <v>0</v>
      </c>
      <c r="F364" s="513">
        <v>0</v>
      </c>
      <c r="G364" s="513">
        <v>0</v>
      </c>
      <c r="H364" s="513">
        <v>0</v>
      </c>
      <c r="I364" s="513">
        <v>0</v>
      </c>
      <c r="J364" s="513">
        <v>0.1</v>
      </c>
      <c r="K364" s="513">
        <v>2.4</v>
      </c>
      <c r="L364" s="513">
        <v>0.1</v>
      </c>
      <c r="M364" s="513">
        <v>2.4</v>
      </c>
      <c r="N364" s="513">
        <v>0</v>
      </c>
      <c r="O364" s="513">
        <v>0</v>
      </c>
      <c r="P364" s="513">
        <v>0</v>
      </c>
      <c r="Q364" s="513">
        <v>0</v>
      </c>
      <c r="R364" s="513">
        <v>0</v>
      </c>
      <c r="S364" s="513">
        <v>0</v>
      </c>
      <c r="T364" s="513">
        <v>0.1</v>
      </c>
      <c r="U364" s="513">
        <v>2.5219999999999998</v>
      </c>
      <c r="V364" s="513">
        <v>0.1</v>
      </c>
      <c r="W364" s="513">
        <v>2.5219999999999998</v>
      </c>
      <c r="X364" s="513">
        <v>0</v>
      </c>
      <c r="Y364" s="513">
        <v>0</v>
      </c>
      <c r="Z364" s="513">
        <v>0</v>
      </c>
      <c r="AA364" s="513">
        <v>0</v>
      </c>
      <c r="AB364" s="513">
        <v>0</v>
      </c>
      <c r="AC364" s="513">
        <v>0</v>
      </c>
      <c r="AD364" s="513">
        <v>0.1</v>
      </c>
      <c r="AE364" s="513">
        <v>2.4</v>
      </c>
      <c r="AF364" s="513">
        <v>0.1</v>
      </c>
      <c r="AG364" s="513">
        <v>2.4</v>
      </c>
      <c r="AH364" s="513">
        <v>0</v>
      </c>
      <c r="AI364" s="513">
        <v>0</v>
      </c>
      <c r="AJ364" s="513">
        <v>0</v>
      </c>
      <c r="AK364" s="513">
        <v>0</v>
      </c>
      <c r="AL364" s="513">
        <v>0</v>
      </c>
      <c r="AM364" s="513">
        <v>0</v>
      </c>
      <c r="AN364" s="513"/>
      <c r="AO364" s="513"/>
      <c r="AP364" s="513">
        <v>0.1</v>
      </c>
      <c r="AQ364" s="513">
        <v>2.5219999999999998</v>
      </c>
      <c r="AR364" s="284"/>
    </row>
    <row r="365" spans="1:44" ht="78.75" x14ac:dyDescent="0.25">
      <c r="A365" s="274">
        <v>0</v>
      </c>
      <c r="B365" s="275" t="s">
        <v>676</v>
      </c>
      <c r="C365" s="274" t="s">
        <v>385</v>
      </c>
      <c r="D365" s="513">
        <v>0.04</v>
      </c>
      <c r="E365" s="513">
        <v>0</v>
      </c>
      <c r="F365" s="513">
        <v>0</v>
      </c>
      <c r="G365" s="513">
        <v>0</v>
      </c>
      <c r="H365" s="513">
        <v>0</v>
      </c>
      <c r="I365" s="513">
        <v>0</v>
      </c>
      <c r="J365" s="513">
        <v>0</v>
      </c>
      <c r="K365" s="513">
        <v>0</v>
      </c>
      <c r="L365" s="513">
        <v>0.04</v>
      </c>
      <c r="M365" s="513">
        <v>0</v>
      </c>
      <c r="N365" s="513">
        <v>0.04</v>
      </c>
      <c r="O365" s="513">
        <v>0</v>
      </c>
      <c r="P365" s="513">
        <v>0</v>
      </c>
      <c r="Q365" s="513">
        <v>0</v>
      </c>
      <c r="R365" s="513">
        <v>0</v>
      </c>
      <c r="S365" s="513">
        <v>0</v>
      </c>
      <c r="T365" s="513">
        <v>0</v>
      </c>
      <c r="U365" s="513">
        <v>0</v>
      </c>
      <c r="V365" s="513">
        <v>0.04</v>
      </c>
      <c r="W365" s="513">
        <v>0</v>
      </c>
      <c r="X365" s="513">
        <v>0.04</v>
      </c>
      <c r="Y365" s="513">
        <v>0</v>
      </c>
      <c r="Z365" s="513">
        <v>0</v>
      </c>
      <c r="AA365" s="513">
        <v>0</v>
      </c>
      <c r="AB365" s="513">
        <v>0</v>
      </c>
      <c r="AC365" s="513">
        <v>0</v>
      </c>
      <c r="AD365" s="513">
        <v>0</v>
      </c>
      <c r="AE365" s="513">
        <v>0</v>
      </c>
      <c r="AF365" s="513">
        <v>0.04</v>
      </c>
      <c r="AG365" s="513">
        <v>0</v>
      </c>
      <c r="AH365" s="513">
        <v>0.04</v>
      </c>
      <c r="AI365" s="513">
        <v>0</v>
      </c>
      <c r="AJ365" s="513">
        <v>0</v>
      </c>
      <c r="AK365" s="513">
        <v>0</v>
      </c>
      <c r="AL365" s="513">
        <v>0</v>
      </c>
      <c r="AM365" s="513">
        <v>0</v>
      </c>
      <c r="AN365" s="513"/>
      <c r="AO365" s="513"/>
      <c r="AP365" s="513">
        <v>0.04</v>
      </c>
      <c r="AQ365" s="513">
        <v>0</v>
      </c>
      <c r="AR365" s="284"/>
    </row>
    <row r="366" spans="1:44" ht="63" x14ac:dyDescent="0.25">
      <c r="A366" s="274">
        <v>0</v>
      </c>
      <c r="B366" s="275" t="s">
        <v>649</v>
      </c>
      <c r="C366" s="274" t="s">
        <v>385</v>
      </c>
      <c r="D366" s="513">
        <v>0</v>
      </c>
      <c r="E366" s="513">
        <v>6.95</v>
      </c>
      <c r="F366" s="513">
        <v>0</v>
      </c>
      <c r="G366" s="513">
        <v>6.8</v>
      </c>
      <c r="H366" s="513">
        <v>0</v>
      </c>
      <c r="I366" s="513">
        <v>0</v>
      </c>
      <c r="J366" s="513">
        <v>0</v>
      </c>
      <c r="K366" s="513">
        <v>0</v>
      </c>
      <c r="L366" s="513">
        <v>0</v>
      </c>
      <c r="M366" s="513">
        <v>13.75</v>
      </c>
      <c r="N366" s="513">
        <v>0</v>
      </c>
      <c r="O366" s="513">
        <v>6.95</v>
      </c>
      <c r="P366" s="513">
        <v>0</v>
      </c>
      <c r="Q366" s="513">
        <v>6.8</v>
      </c>
      <c r="R366" s="513">
        <v>0</v>
      </c>
      <c r="S366" s="513">
        <v>0</v>
      </c>
      <c r="T366" s="513">
        <v>0</v>
      </c>
      <c r="U366" s="513">
        <v>0</v>
      </c>
      <c r="V366" s="513">
        <v>0</v>
      </c>
      <c r="W366" s="513">
        <v>13.75</v>
      </c>
      <c r="X366" s="513">
        <v>0</v>
      </c>
      <c r="Y366" s="513">
        <v>6.95</v>
      </c>
      <c r="Z366" s="513">
        <v>0</v>
      </c>
      <c r="AA366" s="513">
        <v>6.8</v>
      </c>
      <c r="AB366" s="513">
        <v>0</v>
      </c>
      <c r="AC366" s="513">
        <v>0</v>
      </c>
      <c r="AD366" s="513">
        <v>0</v>
      </c>
      <c r="AE366" s="513">
        <v>0</v>
      </c>
      <c r="AF366" s="513">
        <v>0</v>
      </c>
      <c r="AG366" s="513">
        <v>13.75</v>
      </c>
      <c r="AH366" s="513">
        <v>0</v>
      </c>
      <c r="AI366" s="513">
        <v>6.95</v>
      </c>
      <c r="AJ366" s="513">
        <v>0</v>
      </c>
      <c r="AK366" s="513">
        <v>6.8</v>
      </c>
      <c r="AL366" s="513">
        <v>0</v>
      </c>
      <c r="AM366" s="513">
        <v>0</v>
      </c>
      <c r="AN366" s="513"/>
      <c r="AO366" s="513"/>
      <c r="AP366" s="513">
        <v>0</v>
      </c>
      <c r="AQ366" s="513">
        <v>13.75</v>
      </c>
      <c r="AR366" s="284"/>
    </row>
    <row r="367" spans="1:44" ht="31.5" x14ac:dyDescent="0.25">
      <c r="A367" s="274">
        <v>0</v>
      </c>
      <c r="B367" s="275" t="s">
        <v>677</v>
      </c>
      <c r="C367" s="274" t="s">
        <v>385</v>
      </c>
      <c r="D367" s="513">
        <v>0</v>
      </c>
      <c r="E367" s="513">
        <v>2.968</v>
      </c>
      <c r="F367" s="513">
        <v>0</v>
      </c>
      <c r="G367" s="513">
        <v>0.45999999999999996</v>
      </c>
      <c r="H367" s="513">
        <v>0</v>
      </c>
      <c r="I367" s="513">
        <v>0</v>
      </c>
      <c r="J367" s="513">
        <v>0</v>
      </c>
      <c r="K367" s="513">
        <v>0</v>
      </c>
      <c r="L367" s="513">
        <v>0</v>
      </c>
      <c r="M367" s="513">
        <v>3.4279999999999999</v>
      </c>
      <c r="N367" s="513">
        <v>0</v>
      </c>
      <c r="O367" s="513">
        <v>2.968</v>
      </c>
      <c r="P367" s="513">
        <v>0</v>
      </c>
      <c r="Q367" s="513">
        <v>0.45999999999999996</v>
      </c>
      <c r="R367" s="513">
        <v>0</v>
      </c>
      <c r="S367" s="513">
        <v>0</v>
      </c>
      <c r="T367" s="513">
        <v>0</v>
      </c>
      <c r="U367" s="513">
        <v>0</v>
      </c>
      <c r="V367" s="513">
        <v>0</v>
      </c>
      <c r="W367" s="513">
        <v>3.4279999999999999</v>
      </c>
      <c r="X367" s="513">
        <v>0</v>
      </c>
      <c r="Y367" s="513">
        <v>2.968</v>
      </c>
      <c r="Z367" s="513">
        <v>0</v>
      </c>
      <c r="AA367" s="513">
        <v>0.45999999999999996</v>
      </c>
      <c r="AB367" s="513">
        <v>0</v>
      </c>
      <c r="AC367" s="513">
        <v>0</v>
      </c>
      <c r="AD367" s="513">
        <v>0</v>
      </c>
      <c r="AE367" s="513">
        <v>0</v>
      </c>
      <c r="AF367" s="513">
        <v>0</v>
      </c>
      <c r="AG367" s="513">
        <v>3.4279999999999999</v>
      </c>
      <c r="AH367" s="513">
        <v>0</v>
      </c>
      <c r="AI367" s="513">
        <v>2.968</v>
      </c>
      <c r="AJ367" s="513">
        <v>0</v>
      </c>
      <c r="AK367" s="513">
        <v>0.45999999999999996</v>
      </c>
      <c r="AL367" s="513">
        <v>0</v>
      </c>
      <c r="AM367" s="513">
        <v>0</v>
      </c>
      <c r="AN367" s="513"/>
      <c r="AO367" s="513"/>
      <c r="AP367" s="513">
        <v>0</v>
      </c>
      <c r="AQ367" s="513">
        <v>3.4279999999999999</v>
      </c>
      <c r="AR367" s="284"/>
    </row>
    <row r="368" spans="1:44" x14ac:dyDescent="0.25">
      <c r="A368" s="274">
        <v>2</v>
      </c>
      <c r="B368" s="275" t="s">
        <v>395</v>
      </c>
      <c r="C368" s="274">
        <v>0</v>
      </c>
      <c r="D368" s="513">
        <v>0</v>
      </c>
      <c r="E368" s="513">
        <v>0</v>
      </c>
      <c r="F368" s="513">
        <v>0.41000000000000003</v>
      </c>
      <c r="G368" s="513">
        <v>7.8909999999999991</v>
      </c>
      <c r="H368" s="513">
        <v>0</v>
      </c>
      <c r="I368" s="513">
        <v>0</v>
      </c>
      <c r="J368" s="513">
        <v>1.94</v>
      </c>
      <c r="K368" s="513">
        <v>22.268999999999998</v>
      </c>
      <c r="L368" s="513">
        <v>2.35</v>
      </c>
      <c r="M368" s="513">
        <v>30.159999999999997</v>
      </c>
      <c r="N368" s="513">
        <v>0</v>
      </c>
      <c r="O368" s="513">
        <v>0</v>
      </c>
      <c r="P368" s="513">
        <v>0.41000000000000003</v>
      </c>
      <c r="Q368" s="513">
        <v>7.8909999999999991</v>
      </c>
      <c r="R368" s="513">
        <v>1.0699999999999998</v>
      </c>
      <c r="S368" s="513">
        <v>8.8580000000000005</v>
      </c>
      <c r="T368" s="513">
        <v>0.68</v>
      </c>
      <c r="U368" s="513">
        <v>12.427999999999999</v>
      </c>
      <c r="V368" s="513">
        <v>2.16</v>
      </c>
      <c r="W368" s="513">
        <v>29.177</v>
      </c>
      <c r="X368" s="513">
        <v>0</v>
      </c>
      <c r="Y368" s="513">
        <v>0</v>
      </c>
      <c r="Z368" s="513">
        <v>0.41000000000000003</v>
      </c>
      <c r="AA368" s="513">
        <v>7.8909999999999991</v>
      </c>
      <c r="AB368" s="513">
        <v>0</v>
      </c>
      <c r="AC368" s="513">
        <v>0</v>
      </c>
      <c r="AD368" s="513">
        <v>1.6400000000000001</v>
      </c>
      <c r="AE368" s="513">
        <v>18.069000000000003</v>
      </c>
      <c r="AF368" s="513">
        <v>2.0500000000000003</v>
      </c>
      <c r="AG368" s="513">
        <v>25.96</v>
      </c>
      <c r="AH368" s="513">
        <v>0</v>
      </c>
      <c r="AI368" s="513">
        <v>0</v>
      </c>
      <c r="AJ368" s="513">
        <v>0.41000000000000003</v>
      </c>
      <c r="AK368" s="513">
        <v>7.8909999999999991</v>
      </c>
      <c r="AL368" s="513">
        <v>1.0699999999999998</v>
      </c>
      <c r="AM368" s="513">
        <v>8.8580000000000005</v>
      </c>
      <c r="AN368" s="513"/>
      <c r="AO368" s="513"/>
      <c r="AP368" s="513">
        <v>1.9</v>
      </c>
      <c r="AQ368" s="513">
        <v>24.213999999999999</v>
      </c>
      <c r="AR368" s="284"/>
    </row>
    <row r="369" spans="1:44" ht="63" x14ac:dyDescent="0.25">
      <c r="A369" s="274">
        <v>0</v>
      </c>
      <c r="B369" s="275" t="s">
        <v>680</v>
      </c>
      <c r="C369" s="274" t="s">
        <v>388</v>
      </c>
      <c r="D369" s="513">
        <v>0</v>
      </c>
      <c r="E369" s="513">
        <v>0</v>
      </c>
      <c r="F369" s="513">
        <v>0</v>
      </c>
      <c r="G369" s="513">
        <v>0</v>
      </c>
      <c r="H369" s="513">
        <v>0</v>
      </c>
      <c r="I369" s="513">
        <v>0</v>
      </c>
      <c r="J369" s="513">
        <v>0.7</v>
      </c>
      <c r="K369" s="513">
        <v>9.1999999999999993</v>
      </c>
      <c r="L369" s="513">
        <v>0.7</v>
      </c>
      <c r="M369" s="513">
        <v>9.1999999999999993</v>
      </c>
      <c r="N369" s="513">
        <v>0</v>
      </c>
      <c r="O369" s="513">
        <v>0</v>
      </c>
      <c r="P369" s="513">
        <v>0</v>
      </c>
      <c r="Q369" s="513">
        <v>0</v>
      </c>
      <c r="R369" s="513">
        <v>0</v>
      </c>
      <c r="S369" s="513">
        <v>0</v>
      </c>
      <c r="T369" s="513">
        <v>0.26</v>
      </c>
      <c r="U369" s="513">
        <v>3.29</v>
      </c>
      <c r="V369" s="513">
        <v>0.26</v>
      </c>
      <c r="W369" s="513">
        <v>3.29</v>
      </c>
      <c r="X369" s="513">
        <v>0</v>
      </c>
      <c r="Y369" s="513">
        <v>0</v>
      </c>
      <c r="Z369" s="513">
        <v>0</v>
      </c>
      <c r="AA369" s="513">
        <v>0</v>
      </c>
      <c r="AB369" s="513">
        <v>0</v>
      </c>
      <c r="AC369" s="513">
        <v>0</v>
      </c>
      <c r="AD369" s="513">
        <v>0.4</v>
      </c>
      <c r="AE369" s="513">
        <v>5</v>
      </c>
      <c r="AF369" s="513">
        <v>0.4</v>
      </c>
      <c r="AG369" s="513">
        <v>5</v>
      </c>
      <c r="AH369" s="513">
        <v>0</v>
      </c>
      <c r="AI369" s="513">
        <v>0</v>
      </c>
      <c r="AJ369" s="513">
        <v>0</v>
      </c>
      <c r="AK369" s="513">
        <v>0</v>
      </c>
      <c r="AL369" s="513">
        <v>0</v>
      </c>
      <c r="AM369" s="513">
        <v>0</v>
      </c>
      <c r="AN369" s="513"/>
      <c r="AO369" s="513"/>
      <c r="AP369" s="513">
        <v>0</v>
      </c>
      <c r="AQ369" s="513">
        <v>0</v>
      </c>
      <c r="AR369" s="284"/>
    </row>
    <row r="370" spans="1:44" ht="47.25" x14ac:dyDescent="0.25">
      <c r="A370" s="274">
        <v>0</v>
      </c>
      <c r="B370" s="275" t="s">
        <v>437</v>
      </c>
      <c r="C370" s="274" t="s">
        <v>389</v>
      </c>
      <c r="D370" s="513">
        <v>0</v>
      </c>
      <c r="E370" s="513">
        <v>0</v>
      </c>
      <c r="F370" s="513">
        <v>0</v>
      </c>
      <c r="G370" s="513">
        <v>0</v>
      </c>
      <c r="H370" s="513">
        <v>0</v>
      </c>
      <c r="I370" s="513">
        <v>0</v>
      </c>
      <c r="J370" s="513">
        <v>0</v>
      </c>
      <c r="K370" s="513">
        <v>0</v>
      </c>
      <c r="L370" s="513">
        <v>0</v>
      </c>
      <c r="M370" s="513">
        <v>0</v>
      </c>
      <c r="N370" s="513">
        <v>0</v>
      </c>
      <c r="O370" s="513">
        <v>0</v>
      </c>
      <c r="P370" s="513">
        <v>0</v>
      </c>
      <c r="Q370" s="513">
        <v>0</v>
      </c>
      <c r="R370" s="513">
        <v>0</v>
      </c>
      <c r="S370" s="513">
        <v>0</v>
      </c>
      <c r="T370" s="513">
        <v>0</v>
      </c>
      <c r="U370" s="513">
        <v>1.2749999999999999</v>
      </c>
      <c r="V370" s="513">
        <v>0</v>
      </c>
      <c r="W370" s="513">
        <v>1.2749999999999999</v>
      </c>
      <c r="X370" s="513">
        <v>0</v>
      </c>
      <c r="Y370" s="513">
        <v>0</v>
      </c>
      <c r="Z370" s="513">
        <v>0</v>
      </c>
      <c r="AA370" s="513">
        <v>0</v>
      </c>
      <c r="AB370" s="513">
        <v>0</v>
      </c>
      <c r="AC370" s="513">
        <v>0</v>
      </c>
      <c r="AD370" s="513">
        <v>0</v>
      </c>
      <c r="AE370" s="513">
        <v>0</v>
      </c>
      <c r="AF370" s="513">
        <v>0</v>
      </c>
      <c r="AG370" s="513">
        <v>0</v>
      </c>
      <c r="AH370" s="513">
        <v>0</v>
      </c>
      <c r="AI370" s="513">
        <v>0</v>
      </c>
      <c r="AJ370" s="513">
        <v>0</v>
      </c>
      <c r="AK370" s="513">
        <v>0</v>
      </c>
      <c r="AL370" s="513">
        <v>0</v>
      </c>
      <c r="AM370" s="513">
        <v>0</v>
      </c>
      <c r="AN370" s="513"/>
      <c r="AO370" s="513"/>
      <c r="AP370" s="513">
        <v>0</v>
      </c>
      <c r="AQ370" s="513">
        <v>0</v>
      </c>
      <c r="AR370" s="284"/>
    </row>
    <row r="371" spans="1:44" ht="94.5" x14ac:dyDescent="0.25">
      <c r="A371" s="274">
        <v>0</v>
      </c>
      <c r="B371" s="275" t="s">
        <v>1029</v>
      </c>
      <c r="C371" s="274" t="s">
        <v>389</v>
      </c>
      <c r="D371" s="513">
        <v>0</v>
      </c>
      <c r="E371" s="513">
        <v>0</v>
      </c>
      <c r="F371" s="513">
        <v>0</v>
      </c>
      <c r="G371" s="513">
        <v>0</v>
      </c>
      <c r="H371" s="513">
        <v>0</v>
      </c>
      <c r="I371" s="513">
        <v>0</v>
      </c>
      <c r="J371" s="513">
        <v>0</v>
      </c>
      <c r="K371" s="513">
        <v>0</v>
      </c>
      <c r="L371" s="513">
        <v>0</v>
      </c>
      <c r="M371" s="513">
        <v>0</v>
      </c>
      <c r="N371" s="513">
        <v>0</v>
      </c>
      <c r="O371" s="513">
        <v>0</v>
      </c>
      <c r="P371" s="513">
        <v>0</v>
      </c>
      <c r="Q371" s="513">
        <v>0</v>
      </c>
      <c r="R371" s="513">
        <v>0</v>
      </c>
      <c r="S371" s="513">
        <v>0</v>
      </c>
      <c r="T371" s="513">
        <v>0</v>
      </c>
      <c r="U371" s="513">
        <v>0.13</v>
      </c>
      <c r="V371" s="513">
        <v>0</v>
      </c>
      <c r="W371" s="513">
        <v>0.13</v>
      </c>
      <c r="X371" s="513">
        <v>0</v>
      </c>
      <c r="Y371" s="513">
        <v>0</v>
      </c>
      <c r="Z371" s="513">
        <v>0</v>
      </c>
      <c r="AA371" s="513">
        <v>0</v>
      </c>
      <c r="AB371" s="513">
        <v>0</v>
      </c>
      <c r="AC371" s="513">
        <v>0</v>
      </c>
      <c r="AD371" s="513">
        <v>0</v>
      </c>
      <c r="AE371" s="513">
        <v>0</v>
      </c>
      <c r="AF371" s="513">
        <v>0</v>
      </c>
      <c r="AG371" s="513">
        <v>0</v>
      </c>
      <c r="AH371" s="513">
        <v>0</v>
      </c>
      <c r="AI371" s="513">
        <v>0</v>
      </c>
      <c r="AJ371" s="513">
        <v>0</v>
      </c>
      <c r="AK371" s="513">
        <v>0</v>
      </c>
      <c r="AL371" s="513">
        <v>0</v>
      </c>
      <c r="AM371" s="513">
        <v>0</v>
      </c>
      <c r="AN371" s="513"/>
      <c r="AO371" s="513"/>
      <c r="AP371" s="513">
        <v>0</v>
      </c>
      <c r="AQ371" s="513">
        <v>0</v>
      </c>
      <c r="AR371" s="284"/>
    </row>
    <row r="372" spans="1:44" ht="47.25" x14ac:dyDescent="0.25">
      <c r="A372" s="274">
        <v>0</v>
      </c>
      <c r="B372" s="275" t="s">
        <v>1034</v>
      </c>
      <c r="C372" s="274" t="s">
        <v>389</v>
      </c>
      <c r="D372" s="513">
        <v>0</v>
      </c>
      <c r="E372" s="513">
        <v>0</v>
      </c>
      <c r="F372" s="513">
        <v>0</v>
      </c>
      <c r="G372" s="513">
        <v>0</v>
      </c>
      <c r="H372" s="513">
        <v>0</v>
      </c>
      <c r="I372" s="513">
        <v>0</v>
      </c>
      <c r="J372" s="513">
        <v>0</v>
      </c>
      <c r="K372" s="513">
        <v>0</v>
      </c>
      <c r="L372" s="513">
        <v>0</v>
      </c>
      <c r="M372" s="513">
        <v>0</v>
      </c>
      <c r="N372" s="513">
        <v>0</v>
      </c>
      <c r="O372" s="513">
        <v>0</v>
      </c>
      <c r="P372" s="513">
        <v>0</v>
      </c>
      <c r="Q372" s="513">
        <v>0</v>
      </c>
      <c r="R372" s="513">
        <v>0</v>
      </c>
      <c r="S372" s="513">
        <v>0</v>
      </c>
      <c r="T372" s="513">
        <v>0</v>
      </c>
      <c r="U372" s="513">
        <v>0.26800000000000002</v>
      </c>
      <c r="V372" s="513">
        <v>0</v>
      </c>
      <c r="W372" s="513">
        <v>0.26800000000000002</v>
      </c>
      <c r="X372" s="513">
        <v>0</v>
      </c>
      <c r="Y372" s="513">
        <v>0</v>
      </c>
      <c r="Z372" s="513">
        <v>0</v>
      </c>
      <c r="AA372" s="513">
        <v>0</v>
      </c>
      <c r="AB372" s="513">
        <v>0</v>
      </c>
      <c r="AC372" s="513">
        <v>0</v>
      </c>
      <c r="AD372" s="513">
        <v>0</v>
      </c>
      <c r="AE372" s="513">
        <v>0</v>
      </c>
      <c r="AF372" s="513">
        <v>0</v>
      </c>
      <c r="AG372" s="513">
        <v>0</v>
      </c>
      <c r="AH372" s="513">
        <v>0</v>
      </c>
      <c r="AI372" s="513">
        <v>0</v>
      </c>
      <c r="AJ372" s="513">
        <v>0</v>
      </c>
      <c r="AK372" s="513">
        <v>0</v>
      </c>
      <c r="AL372" s="513">
        <v>0</v>
      </c>
      <c r="AM372" s="513">
        <v>0</v>
      </c>
      <c r="AN372" s="513"/>
      <c r="AO372" s="513"/>
      <c r="AP372" s="513">
        <v>0</v>
      </c>
      <c r="AQ372" s="513">
        <v>0</v>
      </c>
      <c r="AR372" s="284"/>
    </row>
    <row r="373" spans="1:44" ht="63" x14ac:dyDescent="0.25">
      <c r="A373" s="274">
        <v>0</v>
      </c>
      <c r="B373" s="275" t="s">
        <v>684</v>
      </c>
      <c r="C373" s="274" t="s">
        <v>385</v>
      </c>
      <c r="D373" s="513">
        <v>0</v>
      </c>
      <c r="E373" s="513">
        <v>0</v>
      </c>
      <c r="F373" s="513">
        <v>0</v>
      </c>
      <c r="G373" s="513">
        <v>0.129</v>
      </c>
      <c r="H373" s="513">
        <v>0</v>
      </c>
      <c r="I373" s="513">
        <v>0</v>
      </c>
      <c r="J373" s="513">
        <v>0</v>
      </c>
      <c r="K373" s="513">
        <v>1.0000000000000009E-3</v>
      </c>
      <c r="L373" s="513">
        <v>0</v>
      </c>
      <c r="M373" s="513">
        <v>0.13</v>
      </c>
      <c r="N373" s="513">
        <v>0</v>
      </c>
      <c r="O373" s="513">
        <v>0</v>
      </c>
      <c r="P373" s="513">
        <v>0</v>
      </c>
      <c r="Q373" s="513">
        <v>0.129</v>
      </c>
      <c r="R373" s="513">
        <v>0</v>
      </c>
      <c r="S373" s="513">
        <v>0</v>
      </c>
      <c r="T373" s="513">
        <v>0</v>
      </c>
      <c r="U373" s="513">
        <v>0</v>
      </c>
      <c r="V373" s="513">
        <v>0</v>
      </c>
      <c r="W373" s="513">
        <v>0.129</v>
      </c>
      <c r="X373" s="513">
        <v>0</v>
      </c>
      <c r="Y373" s="513">
        <v>0</v>
      </c>
      <c r="Z373" s="513">
        <v>0</v>
      </c>
      <c r="AA373" s="513">
        <v>0.129</v>
      </c>
      <c r="AB373" s="513">
        <v>0</v>
      </c>
      <c r="AC373" s="513">
        <v>0</v>
      </c>
      <c r="AD373" s="513">
        <v>0</v>
      </c>
      <c r="AE373" s="513">
        <v>1.0000000000000009E-3</v>
      </c>
      <c r="AF373" s="513">
        <v>0</v>
      </c>
      <c r="AG373" s="513">
        <v>0.13</v>
      </c>
      <c r="AH373" s="513">
        <v>0</v>
      </c>
      <c r="AI373" s="513">
        <v>0</v>
      </c>
      <c r="AJ373" s="513">
        <v>0</v>
      </c>
      <c r="AK373" s="513">
        <v>0.129</v>
      </c>
      <c r="AL373" s="513">
        <v>0</v>
      </c>
      <c r="AM373" s="513">
        <v>0</v>
      </c>
      <c r="AN373" s="513"/>
      <c r="AO373" s="513"/>
      <c r="AP373" s="513">
        <v>0</v>
      </c>
      <c r="AQ373" s="513">
        <v>0.129</v>
      </c>
      <c r="AR373" s="284"/>
    </row>
    <row r="374" spans="1:44" ht="31.5" x14ac:dyDescent="0.25">
      <c r="A374" s="274">
        <v>0</v>
      </c>
      <c r="B374" s="275" t="s">
        <v>686</v>
      </c>
      <c r="C374" s="274" t="s">
        <v>385</v>
      </c>
      <c r="D374" s="513">
        <v>0</v>
      </c>
      <c r="E374" s="513">
        <v>0</v>
      </c>
      <c r="F374" s="513">
        <v>0.25</v>
      </c>
      <c r="G374" s="513">
        <v>4.8019999999999996</v>
      </c>
      <c r="H374" s="513">
        <v>0</v>
      </c>
      <c r="I374" s="513">
        <v>0</v>
      </c>
      <c r="J374" s="513">
        <v>0</v>
      </c>
      <c r="K374" s="513">
        <v>-1.9999999999997797E-3</v>
      </c>
      <c r="L374" s="513">
        <v>0.25</v>
      </c>
      <c r="M374" s="513">
        <v>4.8</v>
      </c>
      <c r="N374" s="513">
        <v>0</v>
      </c>
      <c r="O374" s="513">
        <v>0</v>
      </c>
      <c r="P374" s="513">
        <v>0.25</v>
      </c>
      <c r="Q374" s="513">
        <v>4.8019999999999996</v>
      </c>
      <c r="R374" s="513">
        <v>0</v>
      </c>
      <c r="S374" s="513">
        <v>-0.23799999999999955</v>
      </c>
      <c r="T374" s="513">
        <v>0</v>
      </c>
      <c r="U374" s="513">
        <v>0</v>
      </c>
      <c r="V374" s="513">
        <v>0.25</v>
      </c>
      <c r="W374" s="513">
        <v>4.5640000000000001</v>
      </c>
      <c r="X374" s="513">
        <v>0</v>
      </c>
      <c r="Y374" s="513">
        <v>0</v>
      </c>
      <c r="Z374" s="513">
        <v>0.25</v>
      </c>
      <c r="AA374" s="513">
        <v>4.8019999999999996</v>
      </c>
      <c r="AB374" s="513">
        <v>0</v>
      </c>
      <c r="AC374" s="513">
        <v>0</v>
      </c>
      <c r="AD374" s="513">
        <v>0</v>
      </c>
      <c r="AE374" s="513">
        <v>-1.9999999999997797E-3</v>
      </c>
      <c r="AF374" s="513">
        <v>0.25</v>
      </c>
      <c r="AG374" s="513">
        <v>4.8</v>
      </c>
      <c r="AH374" s="513">
        <v>0</v>
      </c>
      <c r="AI374" s="513">
        <v>0</v>
      </c>
      <c r="AJ374" s="513">
        <v>0.25</v>
      </c>
      <c r="AK374" s="513">
        <v>4.8019999999999996</v>
      </c>
      <c r="AL374" s="513">
        <v>0</v>
      </c>
      <c r="AM374" s="513">
        <v>-0.23799999999999955</v>
      </c>
      <c r="AN374" s="513"/>
      <c r="AO374" s="513"/>
      <c r="AP374" s="513">
        <v>0.25</v>
      </c>
      <c r="AQ374" s="513">
        <v>4.5640000000000001</v>
      </c>
      <c r="AR374" s="284"/>
    </row>
    <row r="375" spans="1:44" x14ac:dyDescent="0.25">
      <c r="A375" s="274">
        <v>0</v>
      </c>
      <c r="B375" s="275" t="s">
        <v>687</v>
      </c>
      <c r="C375" s="274" t="s">
        <v>385</v>
      </c>
      <c r="D375" s="513">
        <v>0</v>
      </c>
      <c r="E375" s="513">
        <v>0</v>
      </c>
      <c r="F375" s="513">
        <v>0</v>
      </c>
      <c r="G375" s="513">
        <v>0</v>
      </c>
      <c r="H375" s="513">
        <v>0</v>
      </c>
      <c r="I375" s="513">
        <v>0</v>
      </c>
      <c r="J375" s="513">
        <v>0.16</v>
      </c>
      <c r="K375" s="513">
        <v>1.5</v>
      </c>
      <c r="L375" s="513">
        <v>0.16</v>
      </c>
      <c r="M375" s="513">
        <v>1.5</v>
      </c>
      <c r="N375" s="513">
        <v>0</v>
      </c>
      <c r="O375" s="513">
        <v>0</v>
      </c>
      <c r="P375" s="513">
        <v>0</v>
      </c>
      <c r="Q375" s="513">
        <v>0</v>
      </c>
      <c r="R375" s="513">
        <v>0</v>
      </c>
      <c r="S375" s="513">
        <v>0</v>
      </c>
      <c r="T375" s="513">
        <v>0.32</v>
      </c>
      <c r="U375" s="513">
        <v>4.2919999999999998</v>
      </c>
      <c r="V375" s="513">
        <v>0.32</v>
      </c>
      <c r="W375" s="513">
        <v>4.2919999999999998</v>
      </c>
      <c r="X375" s="513">
        <v>0</v>
      </c>
      <c r="Y375" s="513">
        <v>0</v>
      </c>
      <c r="Z375" s="513">
        <v>0</v>
      </c>
      <c r="AA375" s="513">
        <v>0</v>
      </c>
      <c r="AB375" s="513">
        <v>0</v>
      </c>
      <c r="AC375" s="513">
        <v>0</v>
      </c>
      <c r="AD375" s="513">
        <v>0.16</v>
      </c>
      <c r="AE375" s="513">
        <v>1.5</v>
      </c>
      <c r="AF375" s="513">
        <v>0.16</v>
      </c>
      <c r="AG375" s="513">
        <v>1.5</v>
      </c>
      <c r="AH375" s="513">
        <v>0</v>
      </c>
      <c r="AI375" s="513">
        <v>0</v>
      </c>
      <c r="AJ375" s="513">
        <v>0</v>
      </c>
      <c r="AK375" s="513">
        <v>0</v>
      </c>
      <c r="AL375" s="513">
        <v>0</v>
      </c>
      <c r="AM375" s="513">
        <v>0</v>
      </c>
      <c r="AN375" s="513"/>
      <c r="AO375" s="513"/>
      <c r="AP375" s="513">
        <v>0.32</v>
      </c>
      <c r="AQ375" s="513">
        <v>4.2919999999999998</v>
      </c>
      <c r="AR375" s="284"/>
    </row>
    <row r="376" spans="1:44" ht="31.5" x14ac:dyDescent="0.25">
      <c r="A376" s="274">
        <v>0</v>
      </c>
      <c r="B376" s="275" t="s">
        <v>689</v>
      </c>
      <c r="C376" s="274" t="s">
        <v>385</v>
      </c>
      <c r="D376" s="513">
        <v>0</v>
      </c>
      <c r="E376" s="513">
        <v>0</v>
      </c>
      <c r="F376" s="513">
        <v>0</v>
      </c>
      <c r="G376" s="513">
        <v>0</v>
      </c>
      <c r="H376" s="513">
        <v>0</v>
      </c>
      <c r="I376" s="513">
        <v>0</v>
      </c>
      <c r="J376" s="513">
        <v>0.41</v>
      </c>
      <c r="K376" s="513">
        <v>4.4000000000000004</v>
      </c>
      <c r="L376" s="513">
        <v>0.41</v>
      </c>
      <c r="M376" s="513">
        <v>4.4000000000000004</v>
      </c>
      <c r="N376" s="513">
        <v>0</v>
      </c>
      <c r="O376" s="513">
        <v>0</v>
      </c>
      <c r="P376" s="513">
        <v>0</v>
      </c>
      <c r="Q376" s="513">
        <v>0</v>
      </c>
      <c r="R376" s="513">
        <v>0.5</v>
      </c>
      <c r="S376" s="513">
        <v>4.4160000000000004</v>
      </c>
      <c r="T376" s="513">
        <v>0</v>
      </c>
      <c r="U376" s="513">
        <v>0</v>
      </c>
      <c r="V376" s="513">
        <v>0.5</v>
      </c>
      <c r="W376" s="513">
        <v>4.4160000000000004</v>
      </c>
      <c r="X376" s="513">
        <v>0</v>
      </c>
      <c r="Y376" s="513">
        <v>0</v>
      </c>
      <c r="Z376" s="513">
        <v>0</v>
      </c>
      <c r="AA376" s="513">
        <v>0</v>
      </c>
      <c r="AB376" s="513">
        <v>0</v>
      </c>
      <c r="AC376" s="513">
        <v>0</v>
      </c>
      <c r="AD376" s="513">
        <v>0.41</v>
      </c>
      <c r="AE376" s="513">
        <v>4.4000000000000004</v>
      </c>
      <c r="AF376" s="513">
        <v>0.41</v>
      </c>
      <c r="AG376" s="513">
        <v>4.4000000000000004</v>
      </c>
      <c r="AH376" s="513">
        <v>0</v>
      </c>
      <c r="AI376" s="513">
        <v>0</v>
      </c>
      <c r="AJ376" s="513">
        <v>0</v>
      </c>
      <c r="AK376" s="513">
        <v>0</v>
      </c>
      <c r="AL376" s="513">
        <v>0.5</v>
      </c>
      <c r="AM376" s="513">
        <v>4.4160000000000004</v>
      </c>
      <c r="AN376" s="513"/>
      <c r="AO376" s="513"/>
      <c r="AP376" s="513">
        <v>0.5</v>
      </c>
      <c r="AQ376" s="513">
        <v>4.4160000000000004</v>
      </c>
      <c r="AR376" s="284"/>
    </row>
    <row r="377" spans="1:44" x14ac:dyDescent="0.25">
      <c r="A377" s="274">
        <v>0</v>
      </c>
      <c r="B377" s="275" t="s">
        <v>693</v>
      </c>
      <c r="C377" s="274" t="s">
        <v>385</v>
      </c>
      <c r="D377" s="513">
        <v>0</v>
      </c>
      <c r="E377" s="513">
        <v>0</v>
      </c>
      <c r="F377" s="513">
        <v>0</v>
      </c>
      <c r="G377" s="513">
        <v>0</v>
      </c>
      <c r="H377" s="513">
        <v>0</v>
      </c>
      <c r="I377" s="513">
        <v>0</v>
      </c>
      <c r="J377" s="513">
        <v>0.1</v>
      </c>
      <c r="K377" s="513">
        <v>2.4900000000000002</v>
      </c>
      <c r="L377" s="513">
        <v>0.1</v>
      </c>
      <c r="M377" s="513">
        <v>2.4900000000000002</v>
      </c>
      <c r="N377" s="513">
        <v>0</v>
      </c>
      <c r="O377" s="513">
        <v>0</v>
      </c>
      <c r="P377" s="513">
        <v>0</v>
      </c>
      <c r="Q377" s="513">
        <v>0</v>
      </c>
      <c r="R377" s="513">
        <v>0</v>
      </c>
      <c r="S377" s="513">
        <v>0</v>
      </c>
      <c r="T377" s="513">
        <v>0.1</v>
      </c>
      <c r="U377" s="513">
        <v>2.4900000000000002</v>
      </c>
      <c r="V377" s="513">
        <v>0.1</v>
      </c>
      <c r="W377" s="513">
        <v>2.4900000000000002</v>
      </c>
      <c r="X377" s="513">
        <v>0</v>
      </c>
      <c r="Y377" s="513">
        <v>0</v>
      </c>
      <c r="Z377" s="513">
        <v>0</v>
      </c>
      <c r="AA377" s="513">
        <v>0</v>
      </c>
      <c r="AB377" s="513">
        <v>0</v>
      </c>
      <c r="AC377" s="513">
        <v>0</v>
      </c>
      <c r="AD377" s="513">
        <v>0.1</v>
      </c>
      <c r="AE377" s="513">
        <v>2.4900000000000002</v>
      </c>
      <c r="AF377" s="513">
        <v>0.1</v>
      </c>
      <c r="AG377" s="513">
        <v>2.4900000000000002</v>
      </c>
      <c r="AH377" s="513">
        <v>0</v>
      </c>
      <c r="AI377" s="513">
        <v>0</v>
      </c>
      <c r="AJ377" s="513">
        <v>0</v>
      </c>
      <c r="AK377" s="513">
        <v>0</v>
      </c>
      <c r="AL377" s="513">
        <v>0</v>
      </c>
      <c r="AM377" s="513">
        <v>0</v>
      </c>
      <c r="AN377" s="513"/>
      <c r="AO377" s="513"/>
      <c r="AP377" s="513">
        <v>0.1</v>
      </c>
      <c r="AQ377" s="513">
        <v>2.4900000000000002</v>
      </c>
      <c r="AR377" s="284"/>
    </row>
    <row r="378" spans="1:44" ht="31.5" x14ac:dyDescent="0.25">
      <c r="A378" s="274">
        <v>0</v>
      </c>
      <c r="B378" s="275" t="s">
        <v>694</v>
      </c>
      <c r="C378" s="274" t="s">
        <v>385</v>
      </c>
      <c r="D378" s="513">
        <v>0</v>
      </c>
      <c r="E378" s="513">
        <v>0</v>
      </c>
      <c r="F378" s="513">
        <v>0</v>
      </c>
      <c r="G378" s="513">
        <v>0</v>
      </c>
      <c r="H378" s="513">
        <v>0</v>
      </c>
      <c r="I378" s="513">
        <v>0</v>
      </c>
      <c r="J378" s="513">
        <v>0.56999999999999995</v>
      </c>
      <c r="K378" s="513">
        <v>4.68</v>
      </c>
      <c r="L378" s="513">
        <v>0.56999999999999995</v>
      </c>
      <c r="M378" s="513">
        <v>4.68</v>
      </c>
      <c r="N378" s="513">
        <v>0</v>
      </c>
      <c r="O378" s="513">
        <v>0</v>
      </c>
      <c r="P378" s="513">
        <v>0</v>
      </c>
      <c r="Q378" s="513">
        <v>0</v>
      </c>
      <c r="R378" s="513">
        <v>0.56999999999999995</v>
      </c>
      <c r="S378" s="513">
        <v>4.68</v>
      </c>
      <c r="T378" s="513">
        <v>0</v>
      </c>
      <c r="U378" s="513">
        <v>0.67300000000000004</v>
      </c>
      <c r="V378" s="513">
        <v>0.56999999999999995</v>
      </c>
      <c r="W378" s="513">
        <v>5.3529999999999998</v>
      </c>
      <c r="X378" s="513">
        <v>0</v>
      </c>
      <c r="Y378" s="513">
        <v>0</v>
      </c>
      <c r="Z378" s="513">
        <v>0</v>
      </c>
      <c r="AA378" s="513">
        <v>0</v>
      </c>
      <c r="AB378" s="513">
        <v>0</v>
      </c>
      <c r="AC378" s="513">
        <v>0</v>
      </c>
      <c r="AD378" s="513">
        <v>0.56999999999999995</v>
      </c>
      <c r="AE378" s="513">
        <v>4.68</v>
      </c>
      <c r="AF378" s="513">
        <v>0.56999999999999995</v>
      </c>
      <c r="AG378" s="513">
        <v>4.68</v>
      </c>
      <c r="AH378" s="513">
        <v>0</v>
      </c>
      <c r="AI378" s="513">
        <v>0</v>
      </c>
      <c r="AJ378" s="513">
        <v>0</v>
      </c>
      <c r="AK378" s="513">
        <v>0</v>
      </c>
      <c r="AL378" s="513">
        <v>0.56999999999999995</v>
      </c>
      <c r="AM378" s="513">
        <v>4.68</v>
      </c>
      <c r="AN378" s="513"/>
      <c r="AO378" s="513"/>
      <c r="AP378" s="513">
        <v>0.56999999999999995</v>
      </c>
      <c r="AQ378" s="513">
        <v>5.3529999999999998</v>
      </c>
      <c r="AR378" s="284"/>
    </row>
    <row r="379" spans="1:44" ht="31.5" x14ac:dyDescent="0.25">
      <c r="A379" s="274">
        <v>0</v>
      </c>
      <c r="B379" s="275" t="s">
        <v>696</v>
      </c>
      <c r="C379" s="274" t="s">
        <v>385</v>
      </c>
      <c r="D379" s="513">
        <v>0</v>
      </c>
      <c r="E379" s="513">
        <v>0</v>
      </c>
      <c r="F379" s="513">
        <v>0.16</v>
      </c>
      <c r="G379" s="513">
        <v>2.96</v>
      </c>
      <c r="H379" s="513">
        <v>0</v>
      </c>
      <c r="I379" s="513">
        <v>0</v>
      </c>
      <c r="J379" s="513">
        <v>0</v>
      </c>
      <c r="K379" s="513">
        <v>0</v>
      </c>
      <c r="L379" s="513">
        <v>0.16</v>
      </c>
      <c r="M379" s="513">
        <v>2.96</v>
      </c>
      <c r="N379" s="513">
        <v>0</v>
      </c>
      <c r="O379" s="513">
        <v>0</v>
      </c>
      <c r="P379" s="513">
        <v>0.16</v>
      </c>
      <c r="Q379" s="513">
        <v>2.96</v>
      </c>
      <c r="R379" s="513">
        <v>0</v>
      </c>
      <c r="S379" s="513">
        <v>0</v>
      </c>
      <c r="T379" s="513">
        <v>0</v>
      </c>
      <c r="U379" s="513">
        <v>0</v>
      </c>
      <c r="V379" s="513">
        <v>0.16</v>
      </c>
      <c r="W379" s="513">
        <v>2.96</v>
      </c>
      <c r="X379" s="513">
        <v>0</v>
      </c>
      <c r="Y379" s="513">
        <v>0</v>
      </c>
      <c r="Z379" s="513">
        <v>0.16</v>
      </c>
      <c r="AA379" s="513">
        <v>2.96</v>
      </c>
      <c r="AB379" s="513">
        <v>0</v>
      </c>
      <c r="AC379" s="513">
        <v>0</v>
      </c>
      <c r="AD379" s="513">
        <v>0</v>
      </c>
      <c r="AE379" s="513">
        <v>0</v>
      </c>
      <c r="AF379" s="513">
        <v>0.16</v>
      </c>
      <c r="AG379" s="513">
        <v>2.96</v>
      </c>
      <c r="AH379" s="513">
        <v>0</v>
      </c>
      <c r="AI379" s="513">
        <v>0</v>
      </c>
      <c r="AJ379" s="513">
        <v>0.16</v>
      </c>
      <c r="AK379" s="513">
        <v>2.96</v>
      </c>
      <c r="AL379" s="513">
        <v>0</v>
      </c>
      <c r="AM379" s="513">
        <v>0</v>
      </c>
      <c r="AN379" s="513"/>
      <c r="AO379" s="513"/>
      <c r="AP379" s="513">
        <v>0.16</v>
      </c>
      <c r="AQ379" s="513">
        <v>2.96</v>
      </c>
      <c r="AR379" s="284"/>
    </row>
    <row r="380" spans="1:44" ht="47.25" x14ac:dyDescent="0.25">
      <c r="A380" s="274">
        <v>0</v>
      </c>
      <c r="B380" s="275" t="s">
        <v>691</v>
      </c>
      <c r="C380" s="274" t="s">
        <v>385</v>
      </c>
      <c r="D380" s="513">
        <v>0</v>
      </c>
      <c r="E380" s="513">
        <v>0</v>
      </c>
      <c r="F380" s="513">
        <v>0</v>
      </c>
      <c r="G380" s="513">
        <v>0</v>
      </c>
      <c r="H380" s="513">
        <v>0</v>
      </c>
      <c r="I380" s="513">
        <v>0</v>
      </c>
      <c r="J380" s="513">
        <v>0</v>
      </c>
      <c r="K380" s="513">
        <v>0</v>
      </c>
      <c r="L380" s="513">
        <v>0</v>
      </c>
      <c r="M380" s="513">
        <v>0</v>
      </c>
      <c r="N380" s="513">
        <v>0</v>
      </c>
      <c r="O380" s="513">
        <v>0</v>
      </c>
      <c r="P380" s="513">
        <v>0</v>
      </c>
      <c r="Q380" s="513">
        <v>0</v>
      </c>
      <c r="R380" s="513">
        <v>0</v>
      </c>
      <c r="S380" s="513">
        <v>0</v>
      </c>
      <c r="T380" s="513">
        <v>0</v>
      </c>
      <c r="U380" s="513">
        <v>0.01</v>
      </c>
      <c r="V380" s="513">
        <v>0</v>
      </c>
      <c r="W380" s="513">
        <v>0.01</v>
      </c>
      <c r="X380" s="513">
        <v>0</v>
      </c>
      <c r="Y380" s="513">
        <v>0</v>
      </c>
      <c r="Z380" s="513">
        <v>0</v>
      </c>
      <c r="AA380" s="513">
        <v>0</v>
      </c>
      <c r="AB380" s="513">
        <v>0</v>
      </c>
      <c r="AC380" s="513">
        <v>0</v>
      </c>
      <c r="AD380" s="513">
        <v>0</v>
      </c>
      <c r="AE380" s="513">
        <v>0</v>
      </c>
      <c r="AF380" s="513">
        <v>0</v>
      </c>
      <c r="AG380" s="513">
        <v>0</v>
      </c>
      <c r="AH380" s="513">
        <v>0</v>
      </c>
      <c r="AI380" s="513">
        <v>0</v>
      </c>
      <c r="AJ380" s="513">
        <v>0</v>
      </c>
      <c r="AK380" s="513">
        <v>0</v>
      </c>
      <c r="AL380" s="513">
        <v>0</v>
      </c>
      <c r="AM380" s="513">
        <v>0</v>
      </c>
      <c r="AN380" s="513"/>
      <c r="AO380" s="513"/>
      <c r="AP380" s="513">
        <v>0</v>
      </c>
      <c r="AQ380" s="513">
        <v>0.01</v>
      </c>
      <c r="AR380" s="284"/>
    </row>
    <row r="381" spans="1:44" x14ac:dyDescent="0.25">
      <c r="A381" s="274">
        <v>3</v>
      </c>
      <c r="B381" s="275" t="s">
        <v>466</v>
      </c>
      <c r="C381" s="274">
        <v>0</v>
      </c>
      <c r="D381" s="513">
        <v>0</v>
      </c>
      <c r="E381" s="513">
        <v>0</v>
      </c>
      <c r="F381" s="513">
        <v>0</v>
      </c>
      <c r="G381" s="513">
        <v>0</v>
      </c>
      <c r="H381" s="513">
        <v>0</v>
      </c>
      <c r="I381" s="513">
        <v>0</v>
      </c>
      <c r="J381" s="513">
        <v>0</v>
      </c>
      <c r="K381" s="513">
        <v>0</v>
      </c>
      <c r="L381" s="513">
        <v>0</v>
      </c>
      <c r="M381" s="513">
        <v>0</v>
      </c>
      <c r="N381" s="513">
        <v>0</v>
      </c>
      <c r="O381" s="513">
        <v>0</v>
      </c>
      <c r="P381" s="513">
        <v>0</v>
      </c>
      <c r="Q381" s="513">
        <v>0</v>
      </c>
      <c r="R381" s="513">
        <v>0</v>
      </c>
      <c r="S381" s="513">
        <v>0</v>
      </c>
      <c r="T381" s="513">
        <v>0</v>
      </c>
      <c r="U381" s="513">
        <v>0</v>
      </c>
      <c r="V381" s="513">
        <v>0</v>
      </c>
      <c r="W381" s="513">
        <v>0</v>
      </c>
      <c r="X381" s="513">
        <v>0</v>
      </c>
      <c r="Y381" s="513">
        <v>0</v>
      </c>
      <c r="Z381" s="513">
        <v>0</v>
      </c>
      <c r="AA381" s="513">
        <v>0</v>
      </c>
      <c r="AB381" s="513">
        <v>0</v>
      </c>
      <c r="AC381" s="513">
        <v>0</v>
      </c>
      <c r="AD381" s="513">
        <v>0</v>
      </c>
      <c r="AE381" s="513">
        <v>0</v>
      </c>
      <c r="AF381" s="513">
        <v>0</v>
      </c>
      <c r="AG381" s="513">
        <v>0</v>
      </c>
      <c r="AH381" s="513">
        <v>0</v>
      </c>
      <c r="AI381" s="513">
        <v>0</v>
      </c>
      <c r="AJ381" s="513">
        <v>0</v>
      </c>
      <c r="AK381" s="513">
        <v>0</v>
      </c>
      <c r="AL381" s="513">
        <v>0</v>
      </c>
      <c r="AM381" s="513">
        <v>0</v>
      </c>
      <c r="AN381" s="513"/>
      <c r="AO381" s="513"/>
      <c r="AP381" s="513">
        <v>0</v>
      </c>
      <c r="AQ381" s="513">
        <v>0</v>
      </c>
      <c r="AR381" s="284"/>
    </row>
    <row r="382" spans="1:44" x14ac:dyDescent="0.25">
      <c r="A382" s="274">
        <v>4</v>
      </c>
      <c r="B382" s="275" t="s">
        <v>467</v>
      </c>
      <c r="C382" s="274">
        <v>0</v>
      </c>
      <c r="D382" s="513">
        <v>0</v>
      </c>
      <c r="E382" s="513">
        <v>0</v>
      </c>
      <c r="F382" s="513">
        <v>0</v>
      </c>
      <c r="G382" s="513">
        <v>0</v>
      </c>
      <c r="H382" s="513">
        <v>0</v>
      </c>
      <c r="I382" s="513">
        <v>0</v>
      </c>
      <c r="J382" s="513">
        <v>0</v>
      </c>
      <c r="K382" s="513">
        <v>0</v>
      </c>
      <c r="L382" s="513">
        <v>0</v>
      </c>
      <c r="M382" s="513">
        <v>0</v>
      </c>
      <c r="N382" s="513">
        <v>0</v>
      </c>
      <c r="O382" s="513">
        <v>0</v>
      </c>
      <c r="P382" s="513">
        <v>0</v>
      </c>
      <c r="Q382" s="513">
        <v>0</v>
      </c>
      <c r="R382" s="513">
        <v>0</v>
      </c>
      <c r="S382" s="513">
        <v>0</v>
      </c>
      <c r="T382" s="513">
        <v>0</v>
      </c>
      <c r="U382" s="513">
        <v>0</v>
      </c>
      <c r="V382" s="513">
        <v>0</v>
      </c>
      <c r="W382" s="513">
        <v>0</v>
      </c>
      <c r="X382" s="513">
        <v>0</v>
      </c>
      <c r="Y382" s="513">
        <v>0</v>
      </c>
      <c r="Z382" s="513">
        <v>0</v>
      </c>
      <c r="AA382" s="513">
        <v>0</v>
      </c>
      <c r="AB382" s="513">
        <v>0</v>
      </c>
      <c r="AC382" s="513">
        <v>0</v>
      </c>
      <c r="AD382" s="513">
        <v>0</v>
      </c>
      <c r="AE382" s="513">
        <v>0</v>
      </c>
      <c r="AF382" s="513">
        <v>0</v>
      </c>
      <c r="AG382" s="513">
        <v>0</v>
      </c>
      <c r="AH382" s="513">
        <v>0</v>
      </c>
      <c r="AI382" s="513">
        <v>0</v>
      </c>
      <c r="AJ382" s="513">
        <v>0</v>
      </c>
      <c r="AK382" s="513">
        <v>0</v>
      </c>
      <c r="AL382" s="513">
        <v>0</v>
      </c>
      <c r="AM382" s="513">
        <v>0</v>
      </c>
      <c r="AN382" s="513"/>
      <c r="AO382" s="513"/>
      <c r="AP382" s="513">
        <v>0</v>
      </c>
      <c r="AQ382" s="513">
        <v>0</v>
      </c>
      <c r="AR382" s="284"/>
    </row>
    <row r="383" spans="1:44" x14ac:dyDescent="0.25">
      <c r="A383" s="274">
        <v>5</v>
      </c>
      <c r="B383" s="275" t="s">
        <v>468</v>
      </c>
      <c r="C383" s="274">
        <v>0</v>
      </c>
      <c r="D383" s="513">
        <v>0</v>
      </c>
      <c r="E383" s="513">
        <v>0</v>
      </c>
      <c r="F383" s="513">
        <v>0</v>
      </c>
      <c r="G383" s="513">
        <v>0</v>
      </c>
      <c r="H383" s="513">
        <v>0</v>
      </c>
      <c r="I383" s="513">
        <v>0</v>
      </c>
      <c r="J383" s="513">
        <v>0</v>
      </c>
      <c r="K383" s="513">
        <v>0</v>
      </c>
      <c r="L383" s="513">
        <v>0</v>
      </c>
      <c r="M383" s="513">
        <v>0</v>
      </c>
      <c r="N383" s="513">
        <v>0</v>
      </c>
      <c r="O383" s="513">
        <v>0</v>
      </c>
      <c r="P383" s="513">
        <v>0</v>
      </c>
      <c r="Q383" s="513">
        <v>0</v>
      </c>
      <c r="R383" s="513">
        <v>0</v>
      </c>
      <c r="S383" s="513">
        <v>0</v>
      </c>
      <c r="T383" s="513">
        <v>0</v>
      </c>
      <c r="U383" s="513">
        <v>0</v>
      </c>
      <c r="V383" s="513">
        <v>0</v>
      </c>
      <c r="W383" s="513">
        <v>0</v>
      </c>
      <c r="X383" s="513">
        <v>0</v>
      </c>
      <c r="Y383" s="513">
        <v>0</v>
      </c>
      <c r="Z383" s="513">
        <v>0</v>
      </c>
      <c r="AA383" s="513">
        <v>0</v>
      </c>
      <c r="AB383" s="513">
        <v>0</v>
      </c>
      <c r="AC383" s="513">
        <v>0</v>
      </c>
      <c r="AD383" s="513">
        <v>0</v>
      </c>
      <c r="AE383" s="513">
        <v>0</v>
      </c>
      <c r="AF383" s="513">
        <v>0</v>
      </c>
      <c r="AG383" s="513">
        <v>0</v>
      </c>
      <c r="AH383" s="513">
        <v>0</v>
      </c>
      <c r="AI383" s="513">
        <v>0</v>
      </c>
      <c r="AJ383" s="513">
        <v>0</v>
      </c>
      <c r="AK383" s="513">
        <v>0</v>
      </c>
      <c r="AL383" s="513">
        <v>0</v>
      </c>
      <c r="AM383" s="513">
        <v>0</v>
      </c>
      <c r="AN383" s="513"/>
      <c r="AO383" s="513"/>
      <c r="AP383" s="513">
        <v>0</v>
      </c>
      <c r="AQ383" s="513">
        <v>0</v>
      </c>
      <c r="AR383" s="284"/>
    </row>
    <row r="384" spans="1:44" x14ac:dyDescent="0.25">
      <c r="A384" s="274">
        <v>6</v>
      </c>
      <c r="B384" s="275" t="s">
        <v>469</v>
      </c>
      <c r="C384" s="274">
        <v>0</v>
      </c>
      <c r="D384" s="513">
        <v>0</v>
      </c>
      <c r="E384" s="513">
        <v>0</v>
      </c>
      <c r="F384" s="513">
        <v>0</v>
      </c>
      <c r="G384" s="513">
        <v>0</v>
      </c>
      <c r="H384" s="513">
        <v>0</v>
      </c>
      <c r="I384" s="513">
        <v>0</v>
      </c>
      <c r="J384" s="513">
        <v>0</v>
      </c>
      <c r="K384" s="513">
        <v>0</v>
      </c>
      <c r="L384" s="513">
        <v>0</v>
      </c>
      <c r="M384" s="513">
        <v>0</v>
      </c>
      <c r="N384" s="513">
        <v>0</v>
      </c>
      <c r="O384" s="513">
        <v>0</v>
      </c>
      <c r="P384" s="513">
        <v>0</v>
      </c>
      <c r="Q384" s="513">
        <v>0</v>
      </c>
      <c r="R384" s="513">
        <v>0</v>
      </c>
      <c r="S384" s="513">
        <v>0</v>
      </c>
      <c r="T384" s="513">
        <v>0</v>
      </c>
      <c r="U384" s="513">
        <v>0</v>
      </c>
      <c r="V384" s="513">
        <v>0</v>
      </c>
      <c r="W384" s="513">
        <v>0</v>
      </c>
      <c r="X384" s="513">
        <v>0</v>
      </c>
      <c r="Y384" s="513">
        <v>0</v>
      </c>
      <c r="Z384" s="513">
        <v>0</v>
      </c>
      <c r="AA384" s="513">
        <v>0</v>
      </c>
      <c r="AB384" s="513">
        <v>0</v>
      </c>
      <c r="AC384" s="513">
        <v>0</v>
      </c>
      <c r="AD384" s="513">
        <v>0</v>
      </c>
      <c r="AE384" s="513">
        <v>0</v>
      </c>
      <c r="AF384" s="513">
        <v>0</v>
      </c>
      <c r="AG384" s="513">
        <v>0</v>
      </c>
      <c r="AH384" s="513">
        <v>0</v>
      </c>
      <c r="AI384" s="513">
        <v>0</v>
      </c>
      <c r="AJ384" s="513">
        <v>0</v>
      </c>
      <c r="AK384" s="513">
        <v>0</v>
      </c>
      <c r="AL384" s="513">
        <v>0</v>
      </c>
      <c r="AM384" s="513">
        <v>0</v>
      </c>
      <c r="AN384" s="513"/>
      <c r="AO384" s="513"/>
      <c r="AP384" s="513">
        <v>0</v>
      </c>
      <c r="AQ384" s="513">
        <v>0</v>
      </c>
      <c r="AR384" s="284"/>
    </row>
    <row r="385" spans="1:44" x14ac:dyDescent="0.25">
      <c r="A385" s="274">
        <v>7</v>
      </c>
      <c r="B385" s="275" t="s">
        <v>470</v>
      </c>
      <c r="C385" s="274">
        <v>0</v>
      </c>
      <c r="D385" s="513">
        <v>0</v>
      </c>
      <c r="E385" s="513">
        <v>0</v>
      </c>
      <c r="F385" s="513">
        <v>0</v>
      </c>
      <c r="G385" s="513">
        <v>0</v>
      </c>
      <c r="H385" s="513">
        <v>0</v>
      </c>
      <c r="I385" s="513">
        <v>0</v>
      </c>
      <c r="J385" s="513">
        <v>0</v>
      </c>
      <c r="K385" s="513">
        <v>0</v>
      </c>
      <c r="L385" s="513">
        <v>0</v>
      </c>
      <c r="M385" s="513">
        <v>0</v>
      </c>
      <c r="N385" s="513">
        <v>0</v>
      </c>
      <c r="O385" s="513">
        <v>0</v>
      </c>
      <c r="P385" s="513">
        <v>0</v>
      </c>
      <c r="Q385" s="513">
        <v>0</v>
      </c>
      <c r="R385" s="513">
        <v>0.25</v>
      </c>
      <c r="S385" s="513">
        <v>0</v>
      </c>
      <c r="T385" s="513">
        <v>0.56300000000000006</v>
      </c>
      <c r="U385" s="513">
        <v>0</v>
      </c>
      <c r="V385" s="513">
        <v>0.81300000000000006</v>
      </c>
      <c r="W385" s="513">
        <v>0</v>
      </c>
      <c r="X385" s="513">
        <v>0</v>
      </c>
      <c r="Y385" s="513">
        <v>0</v>
      </c>
      <c r="Z385" s="513">
        <v>0</v>
      </c>
      <c r="AA385" s="513">
        <v>0</v>
      </c>
      <c r="AB385" s="513">
        <v>0</v>
      </c>
      <c r="AC385" s="513">
        <v>0</v>
      </c>
      <c r="AD385" s="513">
        <v>0</v>
      </c>
      <c r="AE385" s="513">
        <v>0</v>
      </c>
      <c r="AF385" s="513">
        <v>0</v>
      </c>
      <c r="AG385" s="513">
        <v>0</v>
      </c>
      <c r="AH385" s="513">
        <v>0</v>
      </c>
      <c r="AI385" s="513">
        <v>0</v>
      </c>
      <c r="AJ385" s="513">
        <v>0</v>
      </c>
      <c r="AK385" s="513">
        <v>0</v>
      </c>
      <c r="AL385" s="513">
        <v>0</v>
      </c>
      <c r="AM385" s="513">
        <v>0</v>
      </c>
      <c r="AN385" s="513"/>
      <c r="AO385" s="513"/>
      <c r="AP385" s="513">
        <v>0</v>
      </c>
      <c r="AQ385" s="513">
        <v>0</v>
      </c>
      <c r="AR385" s="284"/>
    </row>
    <row r="386" spans="1:44" ht="31.5" x14ac:dyDescent="0.25">
      <c r="A386" s="274">
        <v>0</v>
      </c>
      <c r="B386" s="275" t="s">
        <v>699</v>
      </c>
      <c r="C386" s="274" t="s">
        <v>389</v>
      </c>
      <c r="D386" s="513">
        <v>0</v>
      </c>
      <c r="E386" s="513">
        <v>0</v>
      </c>
      <c r="F386" s="513">
        <v>0</v>
      </c>
      <c r="G386" s="513">
        <v>0</v>
      </c>
      <c r="H386" s="513">
        <v>0</v>
      </c>
      <c r="I386" s="513">
        <v>0</v>
      </c>
      <c r="J386" s="513">
        <v>0</v>
      </c>
      <c r="K386" s="513">
        <v>0</v>
      </c>
      <c r="L386" s="513">
        <v>0</v>
      </c>
      <c r="M386" s="513">
        <v>0</v>
      </c>
      <c r="N386" s="513">
        <v>0</v>
      </c>
      <c r="O386" s="513">
        <v>0</v>
      </c>
      <c r="P386" s="513">
        <v>0</v>
      </c>
      <c r="Q386" s="513">
        <v>0</v>
      </c>
      <c r="R386" s="513">
        <v>0</v>
      </c>
      <c r="S386" s="513">
        <v>0</v>
      </c>
      <c r="T386" s="513">
        <v>6.3E-2</v>
      </c>
      <c r="U386" s="513">
        <v>0</v>
      </c>
      <c r="V386" s="513">
        <v>6.3E-2</v>
      </c>
      <c r="W386" s="513">
        <v>0</v>
      </c>
      <c r="X386" s="513">
        <v>0</v>
      </c>
      <c r="Y386" s="513">
        <v>0</v>
      </c>
      <c r="Z386" s="513">
        <v>0</v>
      </c>
      <c r="AA386" s="513">
        <v>0</v>
      </c>
      <c r="AB386" s="513">
        <v>0</v>
      </c>
      <c r="AC386" s="513">
        <v>0</v>
      </c>
      <c r="AD386" s="513">
        <v>0</v>
      </c>
      <c r="AE386" s="513">
        <v>0</v>
      </c>
      <c r="AF386" s="513">
        <v>0</v>
      </c>
      <c r="AG386" s="513">
        <v>0</v>
      </c>
      <c r="AH386" s="513">
        <v>0</v>
      </c>
      <c r="AI386" s="513">
        <v>0</v>
      </c>
      <c r="AJ386" s="513">
        <v>0</v>
      </c>
      <c r="AK386" s="513">
        <v>0</v>
      </c>
      <c r="AL386" s="513">
        <v>0</v>
      </c>
      <c r="AM386" s="513">
        <v>0</v>
      </c>
      <c r="AN386" s="513"/>
      <c r="AO386" s="513"/>
      <c r="AP386" s="513">
        <v>0</v>
      </c>
      <c r="AQ386" s="513">
        <v>0</v>
      </c>
      <c r="AR386" s="284"/>
    </row>
    <row r="387" spans="1:44" ht="31.5" x14ac:dyDescent="0.25">
      <c r="A387" s="274">
        <v>0</v>
      </c>
      <c r="B387" s="275" t="s">
        <v>700</v>
      </c>
      <c r="C387" s="274" t="s">
        <v>389</v>
      </c>
      <c r="D387" s="513">
        <v>0</v>
      </c>
      <c r="E387" s="513">
        <v>0</v>
      </c>
      <c r="F387" s="513">
        <v>0</v>
      </c>
      <c r="G387" s="513">
        <v>0</v>
      </c>
      <c r="H387" s="513">
        <v>0</v>
      </c>
      <c r="I387" s="513">
        <v>0</v>
      </c>
      <c r="J387" s="513">
        <v>0</v>
      </c>
      <c r="K387" s="513">
        <v>0</v>
      </c>
      <c r="L387" s="513">
        <v>0</v>
      </c>
      <c r="M387" s="513">
        <v>0</v>
      </c>
      <c r="N387" s="513">
        <v>0</v>
      </c>
      <c r="O387" s="513">
        <v>0</v>
      </c>
      <c r="P387" s="513">
        <v>0</v>
      </c>
      <c r="Q387" s="513">
        <v>0</v>
      </c>
      <c r="R387" s="513">
        <v>0</v>
      </c>
      <c r="S387" s="513">
        <v>0</v>
      </c>
      <c r="T387" s="513">
        <v>0.1</v>
      </c>
      <c r="U387" s="513">
        <v>0</v>
      </c>
      <c r="V387" s="513">
        <v>0.1</v>
      </c>
      <c r="W387" s="513">
        <v>0</v>
      </c>
      <c r="X387" s="513">
        <v>0</v>
      </c>
      <c r="Y387" s="513">
        <v>0</v>
      </c>
      <c r="Z387" s="513">
        <v>0</v>
      </c>
      <c r="AA387" s="513">
        <v>0</v>
      </c>
      <c r="AB387" s="513">
        <v>0</v>
      </c>
      <c r="AC387" s="513">
        <v>0</v>
      </c>
      <c r="AD387" s="513">
        <v>0</v>
      </c>
      <c r="AE387" s="513">
        <v>0</v>
      </c>
      <c r="AF387" s="513">
        <v>0</v>
      </c>
      <c r="AG387" s="513">
        <v>0</v>
      </c>
      <c r="AH387" s="513">
        <v>0</v>
      </c>
      <c r="AI387" s="513">
        <v>0</v>
      </c>
      <c r="AJ387" s="513">
        <v>0</v>
      </c>
      <c r="AK387" s="513">
        <v>0</v>
      </c>
      <c r="AL387" s="513">
        <v>0</v>
      </c>
      <c r="AM387" s="513">
        <v>0</v>
      </c>
      <c r="AN387" s="513"/>
      <c r="AO387" s="513"/>
      <c r="AP387" s="513">
        <v>0</v>
      </c>
      <c r="AQ387" s="513">
        <v>0</v>
      </c>
      <c r="AR387" s="284"/>
    </row>
    <row r="388" spans="1:44" ht="47.25" x14ac:dyDescent="0.25">
      <c r="A388" s="274">
        <v>0</v>
      </c>
      <c r="B388" s="275" t="s">
        <v>912</v>
      </c>
      <c r="C388" s="274" t="s">
        <v>389</v>
      </c>
      <c r="D388" s="513">
        <v>0</v>
      </c>
      <c r="E388" s="513">
        <v>0</v>
      </c>
      <c r="F388" s="513">
        <v>0</v>
      </c>
      <c r="G388" s="513">
        <v>0</v>
      </c>
      <c r="H388" s="513">
        <v>0</v>
      </c>
      <c r="I388" s="513">
        <v>0</v>
      </c>
      <c r="J388" s="513">
        <v>0</v>
      </c>
      <c r="K388" s="513">
        <v>0</v>
      </c>
      <c r="L388" s="513">
        <v>0</v>
      </c>
      <c r="M388" s="513">
        <v>0</v>
      </c>
      <c r="N388" s="513">
        <v>0</v>
      </c>
      <c r="O388" s="513">
        <v>0</v>
      </c>
      <c r="P388" s="513">
        <v>0</v>
      </c>
      <c r="Q388" s="513">
        <v>0</v>
      </c>
      <c r="R388" s="513">
        <v>0.25</v>
      </c>
      <c r="S388" s="513">
        <v>0</v>
      </c>
      <c r="T388" s="513">
        <v>0</v>
      </c>
      <c r="U388" s="513">
        <v>0</v>
      </c>
      <c r="V388" s="513">
        <v>0.25</v>
      </c>
      <c r="W388" s="513">
        <v>0</v>
      </c>
      <c r="X388" s="513">
        <v>0</v>
      </c>
      <c r="Y388" s="513">
        <v>0</v>
      </c>
      <c r="Z388" s="513">
        <v>0</v>
      </c>
      <c r="AA388" s="513">
        <v>0</v>
      </c>
      <c r="AB388" s="513">
        <v>0</v>
      </c>
      <c r="AC388" s="513">
        <v>0</v>
      </c>
      <c r="AD388" s="513">
        <v>0</v>
      </c>
      <c r="AE388" s="513">
        <v>0</v>
      </c>
      <c r="AF388" s="513">
        <v>0</v>
      </c>
      <c r="AG388" s="513">
        <v>0</v>
      </c>
      <c r="AH388" s="513">
        <v>0</v>
      </c>
      <c r="AI388" s="513">
        <v>0</v>
      </c>
      <c r="AJ388" s="513">
        <v>0</v>
      </c>
      <c r="AK388" s="513">
        <v>0</v>
      </c>
      <c r="AL388" s="513">
        <v>0</v>
      </c>
      <c r="AM388" s="513">
        <v>0</v>
      </c>
      <c r="AN388" s="513"/>
      <c r="AO388" s="513"/>
      <c r="AP388" s="513">
        <v>0</v>
      </c>
      <c r="AQ388" s="513">
        <v>0</v>
      </c>
      <c r="AR388" s="284"/>
    </row>
    <row r="389" spans="1:44" ht="63" x14ac:dyDescent="0.25">
      <c r="A389" s="274">
        <v>0</v>
      </c>
      <c r="B389" s="275" t="s">
        <v>1054</v>
      </c>
      <c r="C389" s="274" t="s">
        <v>389</v>
      </c>
      <c r="D389" s="513">
        <v>0</v>
      </c>
      <c r="E389" s="513">
        <v>0</v>
      </c>
      <c r="F389" s="513">
        <v>0</v>
      </c>
      <c r="G389" s="513">
        <v>0</v>
      </c>
      <c r="H389" s="513">
        <v>0</v>
      </c>
      <c r="I389" s="513">
        <v>0</v>
      </c>
      <c r="J389" s="513">
        <v>0</v>
      </c>
      <c r="K389" s="513">
        <v>0</v>
      </c>
      <c r="L389" s="513">
        <v>0</v>
      </c>
      <c r="M389" s="513">
        <v>0</v>
      </c>
      <c r="N389" s="513">
        <v>0</v>
      </c>
      <c r="O389" s="513">
        <v>0</v>
      </c>
      <c r="P389" s="513">
        <v>0</v>
      </c>
      <c r="Q389" s="513">
        <v>0</v>
      </c>
      <c r="R389" s="513">
        <v>0</v>
      </c>
      <c r="S389" s="513">
        <v>0</v>
      </c>
      <c r="T389" s="513">
        <v>0.4</v>
      </c>
      <c r="U389" s="513">
        <v>0</v>
      </c>
      <c r="V389" s="513">
        <v>0.4</v>
      </c>
      <c r="W389" s="513">
        <v>0</v>
      </c>
      <c r="X389" s="513">
        <v>0</v>
      </c>
      <c r="Y389" s="513">
        <v>0</v>
      </c>
      <c r="Z389" s="513">
        <v>0</v>
      </c>
      <c r="AA389" s="513">
        <v>0</v>
      </c>
      <c r="AB389" s="513">
        <v>0</v>
      </c>
      <c r="AC389" s="513">
        <v>0</v>
      </c>
      <c r="AD389" s="513">
        <v>0</v>
      </c>
      <c r="AE389" s="513">
        <v>0</v>
      </c>
      <c r="AF389" s="513">
        <v>0</v>
      </c>
      <c r="AG389" s="513">
        <v>0</v>
      </c>
      <c r="AH389" s="513">
        <v>0</v>
      </c>
      <c r="AI389" s="513">
        <v>0</v>
      </c>
      <c r="AJ389" s="513">
        <v>0</v>
      </c>
      <c r="AK389" s="513">
        <v>0</v>
      </c>
      <c r="AL389" s="513">
        <v>0</v>
      </c>
      <c r="AM389" s="513">
        <v>0</v>
      </c>
      <c r="AN389" s="513"/>
      <c r="AO389" s="513"/>
      <c r="AP389" s="513">
        <v>0</v>
      </c>
      <c r="AQ389" s="513">
        <v>0</v>
      </c>
      <c r="AR389" s="284"/>
    </row>
    <row r="390" spans="1:44" x14ac:dyDescent="0.25">
      <c r="A390" s="274" t="s">
        <v>478</v>
      </c>
      <c r="B390" s="275" t="s">
        <v>464</v>
      </c>
      <c r="C390" s="274">
        <v>1</v>
      </c>
      <c r="D390" s="513">
        <v>0</v>
      </c>
      <c r="E390" s="513">
        <v>0</v>
      </c>
      <c r="F390" s="513">
        <v>0</v>
      </c>
      <c r="G390" s="513">
        <v>0</v>
      </c>
      <c r="H390" s="513">
        <v>0</v>
      </c>
      <c r="I390" s="513">
        <v>0</v>
      </c>
      <c r="J390" s="513">
        <v>5.0999999999999996</v>
      </c>
      <c r="K390" s="513">
        <v>4.2</v>
      </c>
      <c r="L390" s="513">
        <v>5.0999999999999996</v>
      </c>
      <c r="M390" s="513">
        <v>4.2</v>
      </c>
      <c r="N390" s="513">
        <v>0</v>
      </c>
      <c r="O390" s="513">
        <v>0</v>
      </c>
      <c r="P390" s="513">
        <v>0</v>
      </c>
      <c r="Q390" s="513">
        <v>0</v>
      </c>
      <c r="R390" s="513">
        <v>0</v>
      </c>
      <c r="S390" s="513">
        <v>0</v>
      </c>
      <c r="T390" s="513">
        <v>1.26</v>
      </c>
      <c r="U390" s="513">
        <v>5.7969999999999997</v>
      </c>
      <c r="V390" s="513">
        <v>1.26</v>
      </c>
      <c r="W390" s="513">
        <v>5.7969999999999997</v>
      </c>
      <c r="X390" s="513">
        <v>0</v>
      </c>
      <c r="Y390" s="513">
        <v>0</v>
      </c>
      <c r="Z390" s="513">
        <v>0</v>
      </c>
      <c r="AA390" s="513">
        <v>0</v>
      </c>
      <c r="AB390" s="513">
        <v>0</v>
      </c>
      <c r="AC390" s="513">
        <v>0</v>
      </c>
      <c r="AD390" s="513">
        <v>0</v>
      </c>
      <c r="AE390" s="513">
        <v>0</v>
      </c>
      <c r="AF390" s="513">
        <v>0</v>
      </c>
      <c r="AG390" s="513">
        <v>0</v>
      </c>
      <c r="AH390" s="513">
        <v>0</v>
      </c>
      <c r="AI390" s="513">
        <v>0</v>
      </c>
      <c r="AJ390" s="513">
        <v>0</v>
      </c>
      <c r="AK390" s="513">
        <v>0</v>
      </c>
      <c r="AL390" s="513">
        <v>0</v>
      </c>
      <c r="AM390" s="513">
        <v>0</v>
      </c>
      <c r="AN390" s="513"/>
      <c r="AO390" s="513"/>
      <c r="AP390" s="513">
        <v>0</v>
      </c>
      <c r="AQ390" s="513">
        <v>0</v>
      </c>
      <c r="AR390" s="284"/>
    </row>
    <row r="391" spans="1:44" x14ac:dyDescent="0.25">
      <c r="A391" s="274">
        <v>1</v>
      </c>
      <c r="B391" s="275" t="s">
        <v>394</v>
      </c>
      <c r="C391" s="274">
        <v>0</v>
      </c>
      <c r="D391" s="513">
        <v>0</v>
      </c>
      <c r="E391" s="513">
        <v>0</v>
      </c>
      <c r="F391" s="513">
        <v>0</v>
      </c>
      <c r="G391" s="513">
        <v>0</v>
      </c>
      <c r="H391" s="513">
        <v>0</v>
      </c>
      <c r="I391" s="513">
        <v>0</v>
      </c>
      <c r="J391" s="513">
        <v>0</v>
      </c>
      <c r="K391" s="513">
        <v>0</v>
      </c>
      <c r="L391" s="513">
        <v>0</v>
      </c>
      <c r="M391" s="513">
        <v>0</v>
      </c>
      <c r="N391" s="513">
        <v>0</v>
      </c>
      <c r="O391" s="513">
        <v>0</v>
      </c>
      <c r="P391" s="513">
        <v>0</v>
      </c>
      <c r="Q391" s="513">
        <v>0</v>
      </c>
      <c r="R391" s="513">
        <v>0</v>
      </c>
      <c r="S391" s="513">
        <v>0</v>
      </c>
      <c r="T391" s="513">
        <v>0</v>
      </c>
      <c r="U391" s="513">
        <v>0</v>
      </c>
      <c r="V391" s="513">
        <v>0</v>
      </c>
      <c r="W391" s="513">
        <v>0</v>
      </c>
      <c r="X391" s="513">
        <v>0</v>
      </c>
      <c r="Y391" s="513">
        <v>0</v>
      </c>
      <c r="Z391" s="513">
        <v>0</v>
      </c>
      <c r="AA391" s="513">
        <v>0</v>
      </c>
      <c r="AB391" s="513">
        <v>0</v>
      </c>
      <c r="AC391" s="513">
        <v>0</v>
      </c>
      <c r="AD391" s="513">
        <v>0</v>
      </c>
      <c r="AE391" s="513">
        <v>0</v>
      </c>
      <c r="AF391" s="513">
        <v>0</v>
      </c>
      <c r="AG391" s="513">
        <v>0</v>
      </c>
      <c r="AH391" s="513">
        <v>0</v>
      </c>
      <c r="AI391" s="513">
        <v>0</v>
      </c>
      <c r="AJ391" s="513">
        <v>0</v>
      </c>
      <c r="AK391" s="513">
        <v>0</v>
      </c>
      <c r="AL391" s="513">
        <v>0</v>
      </c>
      <c r="AM391" s="513">
        <v>0</v>
      </c>
      <c r="AN391" s="513"/>
      <c r="AO391" s="513"/>
      <c r="AP391" s="513">
        <v>0</v>
      </c>
      <c r="AQ391" s="513">
        <v>0</v>
      </c>
      <c r="AR391" s="284"/>
    </row>
    <row r="392" spans="1:44" x14ac:dyDescent="0.25">
      <c r="A392" s="274">
        <v>2</v>
      </c>
      <c r="B392" s="275" t="s">
        <v>395</v>
      </c>
      <c r="C392" s="274">
        <v>0</v>
      </c>
      <c r="D392" s="513">
        <v>0</v>
      </c>
      <c r="E392" s="513">
        <v>0</v>
      </c>
      <c r="F392" s="513">
        <v>0</v>
      </c>
      <c r="G392" s="513">
        <v>0</v>
      </c>
      <c r="H392" s="513">
        <v>0</v>
      </c>
      <c r="I392" s="513">
        <v>0</v>
      </c>
      <c r="J392" s="513">
        <v>0</v>
      </c>
      <c r="K392" s="513">
        <v>0</v>
      </c>
      <c r="L392" s="513">
        <v>0</v>
      </c>
      <c r="M392" s="513">
        <v>0</v>
      </c>
      <c r="N392" s="513">
        <v>0</v>
      </c>
      <c r="O392" s="513">
        <v>0</v>
      </c>
      <c r="P392" s="513">
        <v>0</v>
      </c>
      <c r="Q392" s="513">
        <v>0</v>
      </c>
      <c r="R392" s="513">
        <v>0</v>
      </c>
      <c r="S392" s="513">
        <v>0</v>
      </c>
      <c r="T392" s="513">
        <v>0</v>
      </c>
      <c r="U392" s="513">
        <v>0</v>
      </c>
      <c r="V392" s="513">
        <v>0</v>
      </c>
      <c r="W392" s="513">
        <v>0</v>
      </c>
      <c r="X392" s="513">
        <v>0</v>
      </c>
      <c r="Y392" s="513">
        <v>0</v>
      </c>
      <c r="Z392" s="513">
        <v>0</v>
      </c>
      <c r="AA392" s="513">
        <v>0</v>
      </c>
      <c r="AB392" s="513">
        <v>0</v>
      </c>
      <c r="AC392" s="513">
        <v>0</v>
      </c>
      <c r="AD392" s="513">
        <v>0</v>
      </c>
      <c r="AE392" s="513">
        <v>0</v>
      </c>
      <c r="AF392" s="513">
        <v>0</v>
      </c>
      <c r="AG392" s="513">
        <v>0</v>
      </c>
      <c r="AH392" s="513">
        <v>0</v>
      </c>
      <c r="AI392" s="513">
        <v>0</v>
      </c>
      <c r="AJ392" s="513">
        <v>0</v>
      </c>
      <c r="AK392" s="513">
        <v>0</v>
      </c>
      <c r="AL392" s="513">
        <v>0</v>
      </c>
      <c r="AM392" s="513">
        <v>0</v>
      </c>
      <c r="AN392" s="513"/>
      <c r="AO392" s="513"/>
      <c r="AP392" s="513">
        <v>0</v>
      </c>
      <c r="AQ392" s="513">
        <v>0</v>
      </c>
      <c r="AR392" s="284"/>
    </row>
    <row r="393" spans="1:44" x14ac:dyDescent="0.25">
      <c r="A393" s="274">
        <v>3</v>
      </c>
      <c r="B393" s="275" t="s">
        <v>466</v>
      </c>
      <c r="C393" s="274">
        <v>0</v>
      </c>
      <c r="D393" s="513">
        <v>0</v>
      </c>
      <c r="E393" s="513">
        <v>0</v>
      </c>
      <c r="F393" s="513">
        <v>0</v>
      </c>
      <c r="G393" s="513">
        <v>0</v>
      </c>
      <c r="H393" s="513">
        <v>0</v>
      </c>
      <c r="I393" s="513">
        <v>0</v>
      </c>
      <c r="J393" s="513">
        <v>0</v>
      </c>
      <c r="K393" s="513">
        <v>0</v>
      </c>
      <c r="L393" s="513">
        <v>0</v>
      </c>
      <c r="M393" s="513">
        <v>0</v>
      </c>
      <c r="N393" s="513">
        <v>0</v>
      </c>
      <c r="O393" s="513">
        <v>0</v>
      </c>
      <c r="P393" s="513">
        <v>0</v>
      </c>
      <c r="Q393" s="513">
        <v>0</v>
      </c>
      <c r="R393" s="513">
        <v>0</v>
      </c>
      <c r="S393" s="513">
        <v>0</v>
      </c>
      <c r="T393" s="513">
        <v>0</v>
      </c>
      <c r="U393" s="513">
        <v>0</v>
      </c>
      <c r="V393" s="513">
        <v>0</v>
      </c>
      <c r="W393" s="513">
        <v>0</v>
      </c>
      <c r="X393" s="513">
        <v>0</v>
      </c>
      <c r="Y393" s="513">
        <v>0</v>
      </c>
      <c r="Z393" s="513">
        <v>0</v>
      </c>
      <c r="AA393" s="513">
        <v>0</v>
      </c>
      <c r="AB393" s="513">
        <v>0</v>
      </c>
      <c r="AC393" s="513">
        <v>0</v>
      </c>
      <c r="AD393" s="513">
        <v>0</v>
      </c>
      <c r="AE393" s="513">
        <v>0</v>
      </c>
      <c r="AF393" s="513">
        <v>0</v>
      </c>
      <c r="AG393" s="513">
        <v>0</v>
      </c>
      <c r="AH393" s="513">
        <v>0</v>
      </c>
      <c r="AI393" s="513">
        <v>0</v>
      </c>
      <c r="AJ393" s="513">
        <v>0</v>
      </c>
      <c r="AK393" s="513">
        <v>0</v>
      </c>
      <c r="AL393" s="513">
        <v>0</v>
      </c>
      <c r="AM393" s="513">
        <v>0</v>
      </c>
      <c r="AN393" s="513"/>
      <c r="AO393" s="513"/>
      <c r="AP393" s="513">
        <v>0</v>
      </c>
      <c r="AQ393" s="513">
        <v>0</v>
      </c>
      <c r="AR393" s="284"/>
    </row>
    <row r="394" spans="1:44" x14ac:dyDescent="0.25">
      <c r="A394" s="274">
        <v>4</v>
      </c>
      <c r="B394" s="275" t="s">
        <v>467</v>
      </c>
      <c r="C394" s="274">
        <v>0</v>
      </c>
      <c r="D394" s="513">
        <v>0</v>
      </c>
      <c r="E394" s="513">
        <v>0</v>
      </c>
      <c r="F394" s="513">
        <v>0</v>
      </c>
      <c r="G394" s="513">
        <v>0</v>
      </c>
      <c r="H394" s="513">
        <v>0</v>
      </c>
      <c r="I394" s="513">
        <v>0</v>
      </c>
      <c r="J394" s="513">
        <v>0</v>
      </c>
      <c r="K394" s="513">
        <v>0</v>
      </c>
      <c r="L394" s="513">
        <v>0</v>
      </c>
      <c r="M394" s="513">
        <v>0</v>
      </c>
      <c r="N394" s="513">
        <v>0</v>
      </c>
      <c r="O394" s="513">
        <v>0</v>
      </c>
      <c r="P394" s="513">
        <v>0</v>
      </c>
      <c r="Q394" s="513">
        <v>0</v>
      </c>
      <c r="R394" s="513">
        <v>0</v>
      </c>
      <c r="S394" s="513">
        <v>0</v>
      </c>
      <c r="T394" s="513">
        <v>0</v>
      </c>
      <c r="U394" s="513">
        <v>0</v>
      </c>
      <c r="V394" s="513">
        <v>0</v>
      </c>
      <c r="W394" s="513">
        <v>0</v>
      </c>
      <c r="X394" s="513">
        <v>0</v>
      </c>
      <c r="Y394" s="513">
        <v>0</v>
      </c>
      <c r="Z394" s="513">
        <v>0</v>
      </c>
      <c r="AA394" s="513">
        <v>0</v>
      </c>
      <c r="AB394" s="513">
        <v>0</v>
      </c>
      <c r="AC394" s="513">
        <v>0</v>
      </c>
      <c r="AD394" s="513">
        <v>0</v>
      </c>
      <c r="AE394" s="513">
        <v>0</v>
      </c>
      <c r="AF394" s="513">
        <v>0</v>
      </c>
      <c r="AG394" s="513">
        <v>0</v>
      </c>
      <c r="AH394" s="513">
        <v>0</v>
      </c>
      <c r="AI394" s="513">
        <v>0</v>
      </c>
      <c r="AJ394" s="513">
        <v>0</v>
      </c>
      <c r="AK394" s="513">
        <v>0</v>
      </c>
      <c r="AL394" s="513">
        <v>0</v>
      </c>
      <c r="AM394" s="513">
        <v>0</v>
      </c>
      <c r="AN394" s="513"/>
      <c r="AO394" s="513"/>
      <c r="AP394" s="513">
        <v>0</v>
      </c>
      <c r="AQ394" s="513">
        <v>0</v>
      </c>
      <c r="AR394" s="284"/>
    </row>
    <row r="395" spans="1:44" x14ac:dyDescent="0.25">
      <c r="A395" s="274">
        <v>5</v>
      </c>
      <c r="B395" s="275" t="s">
        <v>468</v>
      </c>
      <c r="C395" s="274">
        <v>0</v>
      </c>
      <c r="D395" s="513">
        <v>0</v>
      </c>
      <c r="E395" s="513">
        <v>0</v>
      </c>
      <c r="F395" s="513">
        <v>0</v>
      </c>
      <c r="G395" s="513">
        <v>0</v>
      </c>
      <c r="H395" s="513">
        <v>0</v>
      </c>
      <c r="I395" s="513">
        <v>0</v>
      </c>
      <c r="J395" s="513">
        <v>0</v>
      </c>
      <c r="K395" s="513">
        <v>0</v>
      </c>
      <c r="L395" s="513">
        <v>0</v>
      </c>
      <c r="M395" s="513">
        <v>0</v>
      </c>
      <c r="N395" s="513">
        <v>0</v>
      </c>
      <c r="O395" s="513">
        <v>0</v>
      </c>
      <c r="P395" s="513">
        <v>0</v>
      </c>
      <c r="Q395" s="513">
        <v>0</v>
      </c>
      <c r="R395" s="513">
        <v>0</v>
      </c>
      <c r="S395" s="513">
        <v>0</v>
      </c>
      <c r="T395" s="513">
        <v>0</v>
      </c>
      <c r="U395" s="513">
        <v>0</v>
      </c>
      <c r="V395" s="513">
        <v>0</v>
      </c>
      <c r="W395" s="513">
        <v>0</v>
      </c>
      <c r="X395" s="513">
        <v>0</v>
      </c>
      <c r="Y395" s="513">
        <v>0</v>
      </c>
      <c r="Z395" s="513">
        <v>0</v>
      </c>
      <c r="AA395" s="513">
        <v>0</v>
      </c>
      <c r="AB395" s="513">
        <v>0</v>
      </c>
      <c r="AC395" s="513">
        <v>0</v>
      </c>
      <c r="AD395" s="513">
        <v>0</v>
      </c>
      <c r="AE395" s="513">
        <v>0</v>
      </c>
      <c r="AF395" s="513">
        <v>0</v>
      </c>
      <c r="AG395" s="513">
        <v>0</v>
      </c>
      <c r="AH395" s="513">
        <v>0</v>
      </c>
      <c r="AI395" s="513">
        <v>0</v>
      </c>
      <c r="AJ395" s="513">
        <v>0</v>
      </c>
      <c r="AK395" s="513">
        <v>0</v>
      </c>
      <c r="AL395" s="513">
        <v>0</v>
      </c>
      <c r="AM395" s="513">
        <v>0</v>
      </c>
      <c r="AN395" s="513"/>
      <c r="AO395" s="513"/>
      <c r="AP395" s="513">
        <v>0</v>
      </c>
      <c r="AQ395" s="513">
        <v>0</v>
      </c>
      <c r="AR395" s="284"/>
    </row>
    <row r="396" spans="1:44" x14ac:dyDescent="0.25">
      <c r="A396" s="274">
        <v>6</v>
      </c>
      <c r="B396" s="275" t="s">
        <v>469</v>
      </c>
      <c r="C396" s="274">
        <v>0</v>
      </c>
      <c r="D396" s="513">
        <v>0</v>
      </c>
      <c r="E396" s="513">
        <v>0</v>
      </c>
      <c r="F396" s="513">
        <v>0</v>
      </c>
      <c r="G396" s="513">
        <v>0</v>
      </c>
      <c r="H396" s="513">
        <v>0</v>
      </c>
      <c r="I396" s="513">
        <v>0</v>
      </c>
      <c r="J396" s="513">
        <v>0</v>
      </c>
      <c r="K396" s="513">
        <v>0</v>
      </c>
      <c r="L396" s="513">
        <v>0</v>
      </c>
      <c r="M396" s="513">
        <v>0</v>
      </c>
      <c r="N396" s="513">
        <v>0</v>
      </c>
      <c r="O396" s="513">
        <v>0</v>
      </c>
      <c r="P396" s="513">
        <v>0</v>
      </c>
      <c r="Q396" s="513">
        <v>0</v>
      </c>
      <c r="R396" s="513">
        <v>0</v>
      </c>
      <c r="S396" s="513">
        <v>0</v>
      </c>
      <c r="T396" s="513">
        <v>0</v>
      </c>
      <c r="U396" s="513">
        <v>0</v>
      </c>
      <c r="V396" s="513">
        <v>0</v>
      </c>
      <c r="W396" s="513">
        <v>0</v>
      </c>
      <c r="X396" s="513">
        <v>0</v>
      </c>
      <c r="Y396" s="513">
        <v>0</v>
      </c>
      <c r="Z396" s="513">
        <v>0</v>
      </c>
      <c r="AA396" s="513">
        <v>0</v>
      </c>
      <c r="AB396" s="513">
        <v>0</v>
      </c>
      <c r="AC396" s="513">
        <v>0</v>
      </c>
      <c r="AD396" s="513">
        <v>0</v>
      </c>
      <c r="AE396" s="513">
        <v>0</v>
      </c>
      <c r="AF396" s="513">
        <v>0</v>
      </c>
      <c r="AG396" s="513">
        <v>0</v>
      </c>
      <c r="AH396" s="513">
        <v>0</v>
      </c>
      <c r="AI396" s="513">
        <v>0</v>
      </c>
      <c r="AJ396" s="513">
        <v>0</v>
      </c>
      <c r="AK396" s="513">
        <v>0</v>
      </c>
      <c r="AL396" s="513">
        <v>0</v>
      </c>
      <c r="AM396" s="513">
        <v>0</v>
      </c>
      <c r="AN396" s="513"/>
      <c r="AO396" s="513"/>
      <c r="AP396" s="513">
        <v>0</v>
      </c>
      <c r="AQ396" s="513">
        <v>0</v>
      </c>
      <c r="AR396" s="284"/>
    </row>
    <row r="397" spans="1:44" x14ac:dyDescent="0.25">
      <c r="A397" s="274">
        <v>7</v>
      </c>
      <c r="B397" s="275" t="s">
        <v>470</v>
      </c>
      <c r="C397" s="274">
        <v>0</v>
      </c>
      <c r="D397" s="513">
        <v>0</v>
      </c>
      <c r="E397" s="513">
        <v>0</v>
      </c>
      <c r="F397" s="513">
        <v>0</v>
      </c>
      <c r="G397" s="513">
        <v>0</v>
      </c>
      <c r="H397" s="513">
        <v>0</v>
      </c>
      <c r="I397" s="513">
        <v>0</v>
      </c>
      <c r="J397" s="513">
        <v>5.0999999999999996</v>
      </c>
      <c r="K397" s="513">
        <v>4.2</v>
      </c>
      <c r="L397" s="513">
        <v>5.0999999999999996</v>
      </c>
      <c r="M397" s="513">
        <v>4.2</v>
      </c>
      <c r="N397" s="513">
        <v>0</v>
      </c>
      <c r="O397" s="513">
        <v>0</v>
      </c>
      <c r="P397" s="513">
        <v>0</v>
      </c>
      <c r="Q397" s="513">
        <v>0</v>
      </c>
      <c r="R397" s="513">
        <v>0</v>
      </c>
      <c r="S397" s="513">
        <v>0</v>
      </c>
      <c r="T397" s="513">
        <v>1.26</v>
      </c>
      <c r="U397" s="513">
        <v>5.7969999999999997</v>
      </c>
      <c r="V397" s="513">
        <v>1.26</v>
      </c>
      <c r="W397" s="513">
        <v>5.7969999999999997</v>
      </c>
      <c r="X397" s="513">
        <v>0</v>
      </c>
      <c r="Y397" s="513">
        <v>0</v>
      </c>
      <c r="Z397" s="513">
        <v>0</v>
      </c>
      <c r="AA397" s="513">
        <v>0</v>
      </c>
      <c r="AB397" s="513">
        <v>0</v>
      </c>
      <c r="AC397" s="513">
        <v>0</v>
      </c>
      <c r="AD397" s="513">
        <v>0</v>
      </c>
      <c r="AE397" s="513">
        <v>0</v>
      </c>
      <c r="AF397" s="513">
        <v>0</v>
      </c>
      <c r="AG397" s="513">
        <v>0</v>
      </c>
      <c r="AH397" s="513">
        <v>0</v>
      </c>
      <c r="AI397" s="513">
        <v>0</v>
      </c>
      <c r="AJ397" s="513">
        <v>0</v>
      </c>
      <c r="AK397" s="513">
        <v>0</v>
      </c>
      <c r="AL397" s="513">
        <v>0</v>
      </c>
      <c r="AM397" s="513">
        <v>0</v>
      </c>
      <c r="AN397" s="513"/>
      <c r="AO397" s="513"/>
      <c r="AP397" s="513">
        <v>0</v>
      </c>
      <c r="AQ397" s="513">
        <v>0</v>
      </c>
      <c r="AR397" s="284"/>
    </row>
    <row r="398" spans="1:44" ht="47.25" x14ac:dyDescent="0.25">
      <c r="A398" s="274">
        <v>0</v>
      </c>
      <c r="B398" s="275" t="s">
        <v>702</v>
      </c>
      <c r="C398" s="274" t="s">
        <v>388</v>
      </c>
      <c r="D398" s="513">
        <v>0</v>
      </c>
      <c r="E398" s="513">
        <v>0</v>
      </c>
      <c r="F398" s="513">
        <v>0</v>
      </c>
      <c r="G398" s="513">
        <v>0</v>
      </c>
      <c r="H398" s="513">
        <v>0</v>
      </c>
      <c r="I398" s="513">
        <v>0</v>
      </c>
      <c r="J398" s="513">
        <v>5.0999999999999996</v>
      </c>
      <c r="K398" s="513">
        <v>4.2</v>
      </c>
      <c r="L398" s="513">
        <v>5.0999999999999996</v>
      </c>
      <c r="M398" s="513">
        <v>4.2</v>
      </c>
      <c r="N398" s="513">
        <v>0</v>
      </c>
      <c r="O398" s="513">
        <v>0</v>
      </c>
      <c r="P398" s="513">
        <v>0</v>
      </c>
      <c r="Q398" s="513">
        <v>0</v>
      </c>
      <c r="R398" s="513">
        <v>0</v>
      </c>
      <c r="S398" s="513">
        <v>0</v>
      </c>
      <c r="T398" s="513">
        <v>1.26</v>
      </c>
      <c r="U398" s="513">
        <v>5.7969999999999997</v>
      </c>
      <c r="V398" s="513">
        <v>1.26</v>
      </c>
      <c r="W398" s="513">
        <v>5.7969999999999997</v>
      </c>
      <c r="X398" s="513">
        <v>0</v>
      </c>
      <c r="Y398" s="513">
        <v>0</v>
      </c>
      <c r="Z398" s="513">
        <v>0</v>
      </c>
      <c r="AA398" s="513">
        <v>0</v>
      </c>
      <c r="AB398" s="513">
        <v>0</v>
      </c>
      <c r="AC398" s="513">
        <v>0</v>
      </c>
      <c r="AD398" s="513">
        <v>0</v>
      </c>
      <c r="AE398" s="513">
        <v>0</v>
      </c>
      <c r="AF398" s="513">
        <v>0</v>
      </c>
      <c r="AG398" s="513">
        <v>0</v>
      </c>
      <c r="AH398" s="513">
        <v>0</v>
      </c>
      <c r="AI398" s="513">
        <v>0</v>
      </c>
      <c r="AJ398" s="513">
        <v>0</v>
      </c>
      <c r="AK398" s="513">
        <v>0</v>
      </c>
      <c r="AL398" s="513">
        <v>0</v>
      </c>
      <c r="AM398" s="513">
        <v>0</v>
      </c>
      <c r="AN398" s="513"/>
      <c r="AO398" s="513"/>
      <c r="AP398" s="513">
        <v>0</v>
      </c>
      <c r="AQ398" s="513">
        <v>0</v>
      </c>
      <c r="AR398" s="284"/>
    </row>
    <row r="399" spans="1:44" x14ac:dyDescent="0.25">
      <c r="A399" s="274">
        <v>6</v>
      </c>
      <c r="B399" s="275" t="s">
        <v>479</v>
      </c>
      <c r="C399" s="274">
        <v>0</v>
      </c>
      <c r="D399" s="513">
        <v>0</v>
      </c>
      <c r="E399" s="513">
        <v>0</v>
      </c>
      <c r="F399" s="513">
        <v>0</v>
      </c>
      <c r="G399" s="513">
        <v>0</v>
      </c>
      <c r="H399" s="513">
        <v>0</v>
      </c>
      <c r="I399" s="513">
        <v>0</v>
      </c>
      <c r="J399" s="513">
        <v>0</v>
      </c>
      <c r="K399" s="513">
        <v>0</v>
      </c>
      <c r="L399" s="513">
        <v>0</v>
      </c>
      <c r="M399" s="513">
        <v>0</v>
      </c>
      <c r="N399" s="513">
        <v>0</v>
      </c>
      <c r="O399" s="513">
        <v>0</v>
      </c>
      <c r="P399" s="513">
        <v>0</v>
      </c>
      <c r="Q399" s="513">
        <v>0</v>
      </c>
      <c r="R399" s="513">
        <v>0</v>
      </c>
      <c r="S399" s="513">
        <v>0</v>
      </c>
      <c r="T399" s="513">
        <v>0</v>
      </c>
      <c r="U399" s="513">
        <v>0</v>
      </c>
      <c r="V399" s="513">
        <v>0</v>
      </c>
      <c r="W399" s="513">
        <v>0</v>
      </c>
      <c r="X399" s="513">
        <v>0</v>
      </c>
      <c r="Y399" s="513">
        <v>0</v>
      </c>
      <c r="Z399" s="513">
        <v>0</v>
      </c>
      <c r="AA399" s="513">
        <v>0</v>
      </c>
      <c r="AB399" s="513">
        <v>0</v>
      </c>
      <c r="AC399" s="513">
        <v>0</v>
      </c>
      <c r="AD399" s="513">
        <v>0</v>
      </c>
      <c r="AE399" s="513">
        <v>0</v>
      </c>
      <c r="AF399" s="513">
        <v>0</v>
      </c>
      <c r="AG399" s="513">
        <v>0</v>
      </c>
      <c r="AH399" s="513">
        <v>0</v>
      </c>
      <c r="AI399" s="513">
        <v>0</v>
      </c>
      <c r="AJ399" s="513">
        <v>0</v>
      </c>
      <c r="AK399" s="513">
        <v>0</v>
      </c>
      <c r="AL399" s="513">
        <v>0</v>
      </c>
      <c r="AM399" s="513">
        <v>0</v>
      </c>
      <c r="AN399" s="513"/>
      <c r="AO399" s="513"/>
      <c r="AP399" s="513">
        <v>0</v>
      </c>
      <c r="AQ399" s="513">
        <v>0</v>
      </c>
      <c r="AR399" s="284"/>
    </row>
    <row r="400" spans="1:44" x14ac:dyDescent="0.25">
      <c r="A400" s="274">
        <v>7</v>
      </c>
      <c r="B400" s="275" t="s">
        <v>133</v>
      </c>
      <c r="C400" s="274">
        <v>1</v>
      </c>
      <c r="D400" s="513">
        <v>0</v>
      </c>
      <c r="E400" s="513">
        <v>0</v>
      </c>
      <c r="F400" s="513">
        <v>0</v>
      </c>
      <c r="G400" s="513">
        <v>0</v>
      </c>
      <c r="H400" s="513">
        <v>0</v>
      </c>
      <c r="I400" s="513">
        <v>0</v>
      </c>
      <c r="J400" s="513">
        <v>0</v>
      </c>
      <c r="K400" s="513">
        <v>0</v>
      </c>
      <c r="L400" s="513">
        <v>0</v>
      </c>
      <c r="M400" s="513">
        <v>0</v>
      </c>
      <c r="N400" s="513">
        <v>0</v>
      </c>
      <c r="O400" s="513">
        <v>0</v>
      </c>
      <c r="P400" s="513">
        <v>0</v>
      </c>
      <c r="Q400" s="513">
        <v>0</v>
      </c>
      <c r="R400" s="513">
        <v>0</v>
      </c>
      <c r="S400" s="513">
        <v>0</v>
      </c>
      <c r="T400" s="513">
        <v>0</v>
      </c>
      <c r="U400" s="513">
        <v>0</v>
      </c>
      <c r="V400" s="513">
        <v>0</v>
      </c>
      <c r="W400" s="513">
        <v>0</v>
      </c>
      <c r="X400" s="513">
        <v>0</v>
      </c>
      <c r="Y400" s="513">
        <v>0</v>
      </c>
      <c r="Z400" s="513">
        <v>0</v>
      </c>
      <c r="AA400" s="513">
        <v>0</v>
      </c>
      <c r="AB400" s="513">
        <v>0</v>
      </c>
      <c r="AC400" s="513">
        <v>0</v>
      </c>
      <c r="AD400" s="513">
        <v>0</v>
      </c>
      <c r="AE400" s="513">
        <v>0</v>
      </c>
      <c r="AF400" s="513">
        <v>0</v>
      </c>
      <c r="AG400" s="513">
        <v>0</v>
      </c>
      <c r="AH400" s="513">
        <v>0</v>
      </c>
      <c r="AI400" s="513">
        <v>0</v>
      </c>
      <c r="AJ400" s="513">
        <v>0</v>
      </c>
      <c r="AK400" s="513">
        <v>0</v>
      </c>
      <c r="AL400" s="513">
        <v>0</v>
      </c>
      <c r="AM400" s="513">
        <v>0</v>
      </c>
      <c r="AN400" s="513"/>
      <c r="AO400" s="513"/>
      <c r="AP400" s="513">
        <v>0</v>
      </c>
      <c r="AQ400" s="513">
        <v>0</v>
      </c>
      <c r="AR400" s="284"/>
    </row>
    <row r="401" spans="1:44" x14ac:dyDescent="0.25">
      <c r="A401" s="274">
        <v>1</v>
      </c>
      <c r="B401" s="275" t="s">
        <v>134</v>
      </c>
      <c r="C401" s="274">
        <v>0</v>
      </c>
      <c r="D401" s="513">
        <v>0</v>
      </c>
      <c r="E401" s="513">
        <v>0</v>
      </c>
      <c r="F401" s="513">
        <v>0</v>
      </c>
      <c r="G401" s="513">
        <v>0</v>
      </c>
      <c r="H401" s="513">
        <v>0</v>
      </c>
      <c r="I401" s="513">
        <v>0</v>
      </c>
      <c r="J401" s="513">
        <v>0</v>
      </c>
      <c r="K401" s="513">
        <v>0</v>
      </c>
      <c r="L401" s="513">
        <v>0</v>
      </c>
      <c r="M401" s="513">
        <v>0</v>
      </c>
      <c r="N401" s="513">
        <v>0</v>
      </c>
      <c r="O401" s="513">
        <v>0</v>
      </c>
      <c r="P401" s="513">
        <v>0</v>
      </c>
      <c r="Q401" s="513">
        <v>0</v>
      </c>
      <c r="R401" s="513">
        <v>0</v>
      </c>
      <c r="S401" s="513">
        <v>0</v>
      </c>
      <c r="T401" s="513">
        <v>0</v>
      </c>
      <c r="U401" s="513">
        <v>0</v>
      </c>
      <c r="V401" s="513">
        <v>0</v>
      </c>
      <c r="W401" s="513">
        <v>0</v>
      </c>
      <c r="X401" s="513">
        <v>0</v>
      </c>
      <c r="Y401" s="513">
        <v>0</v>
      </c>
      <c r="Z401" s="513">
        <v>0</v>
      </c>
      <c r="AA401" s="513">
        <v>0</v>
      </c>
      <c r="AB401" s="513">
        <v>0</v>
      </c>
      <c r="AC401" s="513">
        <v>0</v>
      </c>
      <c r="AD401" s="513">
        <v>0</v>
      </c>
      <c r="AE401" s="513">
        <v>0</v>
      </c>
      <c r="AF401" s="513">
        <v>0</v>
      </c>
      <c r="AG401" s="513">
        <v>0</v>
      </c>
      <c r="AH401" s="513">
        <v>0</v>
      </c>
      <c r="AI401" s="513">
        <v>0</v>
      </c>
      <c r="AJ401" s="513">
        <v>0</v>
      </c>
      <c r="AK401" s="513">
        <v>0</v>
      </c>
      <c r="AL401" s="513">
        <v>0</v>
      </c>
      <c r="AM401" s="513">
        <v>0</v>
      </c>
      <c r="AN401" s="513"/>
      <c r="AO401" s="513"/>
      <c r="AP401" s="513">
        <v>0</v>
      </c>
      <c r="AQ401" s="513">
        <v>0</v>
      </c>
      <c r="AR401" s="284"/>
    </row>
    <row r="402" spans="1:44" ht="31.5" x14ac:dyDescent="0.25">
      <c r="A402" s="274">
        <v>2</v>
      </c>
      <c r="B402" s="275" t="s">
        <v>135</v>
      </c>
      <c r="C402" s="274">
        <v>0</v>
      </c>
      <c r="D402" s="513">
        <v>0</v>
      </c>
      <c r="E402" s="513">
        <v>0</v>
      </c>
      <c r="F402" s="513">
        <v>0</v>
      </c>
      <c r="G402" s="513">
        <v>0</v>
      </c>
      <c r="H402" s="513">
        <v>0</v>
      </c>
      <c r="I402" s="513">
        <v>0</v>
      </c>
      <c r="J402" s="513">
        <v>0</v>
      </c>
      <c r="K402" s="513">
        <v>0</v>
      </c>
      <c r="L402" s="513">
        <v>0</v>
      </c>
      <c r="M402" s="513">
        <v>0</v>
      </c>
      <c r="N402" s="513">
        <v>0</v>
      </c>
      <c r="O402" s="513">
        <v>0</v>
      </c>
      <c r="P402" s="513">
        <v>0</v>
      </c>
      <c r="Q402" s="513">
        <v>0</v>
      </c>
      <c r="R402" s="513">
        <v>0</v>
      </c>
      <c r="S402" s="513">
        <v>0</v>
      </c>
      <c r="T402" s="513">
        <v>0</v>
      </c>
      <c r="U402" s="513">
        <v>0</v>
      </c>
      <c r="V402" s="513">
        <v>0</v>
      </c>
      <c r="W402" s="513">
        <v>0</v>
      </c>
      <c r="X402" s="513">
        <v>0</v>
      </c>
      <c r="Y402" s="513">
        <v>0</v>
      </c>
      <c r="Z402" s="513">
        <v>0</v>
      </c>
      <c r="AA402" s="513">
        <v>0</v>
      </c>
      <c r="AB402" s="513">
        <v>0</v>
      </c>
      <c r="AC402" s="513">
        <v>0</v>
      </c>
      <c r="AD402" s="513">
        <v>0</v>
      </c>
      <c r="AE402" s="513">
        <v>0</v>
      </c>
      <c r="AF402" s="513">
        <v>0</v>
      </c>
      <c r="AG402" s="513">
        <v>0</v>
      </c>
      <c r="AH402" s="513">
        <v>0</v>
      </c>
      <c r="AI402" s="513">
        <v>0</v>
      </c>
      <c r="AJ402" s="513">
        <v>0</v>
      </c>
      <c r="AK402" s="513">
        <v>0</v>
      </c>
      <c r="AL402" s="513">
        <v>0</v>
      </c>
      <c r="AM402" s="513">
        <v>0</v>
      </c>
      <c r="AN402" s="513"/>
      <c r="AO402" s="513"/>
      <c r="AP402" s="513">
        <v>0</v>
      </c>
      <c r="AQ402" s="513">
        <v>0</v>
      </c>
      <c r="AR402" s="284"/>
    </row>
    <row r="403" spans="1:44" x14ac:dyDescent="0.25">
      <c r="A403" s="274">
        <v>3</v>
      </c>
      <c r="B403" s="275" t="s">
        <v>136</v>
      </c>
      <c r="C403" s="274">
        <v>0</v>
      </c>
      <c r="D403" s="513">
        <v>0</v>
      </c>
      <c r="E403" s="513">
        <v>0</v>
      </c>
      <c r="F403" s="513">
        <v>0</v>
      </c>
      <c r="G403" s="513">
        <v>0</v>
      </c>
      <c r="H403" s="513">
        <v>0</v>
      </c>
      <c r="I403" s="513">
        <v>0</v>
      </c>
      <c r="J403" s="513">
        <v>0</v>
      </c>
      <c r="K403" s="513">
        <v>0</v>
      </c>
      <c r="L403" s="513">
        <v>0</v>
      </c>
      <c r="M403" s="513">
        <v>0</v>
      </c>
      <c r="N403" s="513">
        <v>0</v>
      </c>
      <c r="O403" s="513">
        <v>0</v>
      </c>
      <c r="P403" s="513">
        <v>0</v>
      </c>
      <c r="Q403" s="513">
        <v>0</v>
      </c>
      <c r="R403" s="513">
        <v>0</v>
      </c>
      <c r="S403" s="513">
        <v>0</v>
      </c>
      <c r="T403" s="513">
        <v>0</v>
      </c>
      <c r="U403" s="513">
        <v>0</v>
      </c>
      <c r="V403" s="513">
        <v>0</v>
      </c>
      <c r="W403" s="513">
        <v>0</v>
      </c>
      <c r="X403" s="513">
        <v>0</v>
      </c>
      <c r="Y403" s="513">
        <v>0</v>
      </c>
      <c r="Z403" s="513">
        <v>0</v>
      </c>
      <c r="AA403" s="513">
        <v>0</v>
      </c>
      <c r="AB403" s="513">
        <v>0</v>
      </c>
      <c r="AC403" s="513">
        <v>0</v>
      </c>
      <c r="AD403" s="513">
        <v>0</v>
      </c>
      <c r="AE403" s="513">
        <v>0</v>
      </c>
      <c r="AF403" s="513">
        <v>0</v>
      </c>
      <c r="AG403" s="513">
        <v>0</v>
      </c>
      <c r="AH403" s="513">
        <v>0</v>
      </c>
      <c r="AI403" s="513">
        <v>0</v>
      </c>
      <c r="AJ403" s="513">
        <v>0</v>
      </c>
      <c r="AK403" s="513">
        <v>0</v>
      </c>
      <c r="AL403" s="513">
        <v>0</v>
      </c>
      <c r="AM403" s="513">
        <v>0</v>
      </c>
      <c r="AN403" s="513"/>
      <c r="AO403" s="513"/>
      <c r="AP403" s="513">
        <v>0</v>
      </c>
      <c r="AQ403" s="513">
        <v>0</v>
      </c>
      <c r="AR403" s="284"/>
    </row>
    <row r="404" spans="1:44" x14ac:dyDescent="0.25">
      <c r="A404" s="274">
        <v>4</v>
      </c>
      <c r="B404" s="275" t="s">
        <v>137</v>
      </c>
      <c r="C404" s="274">
        <v>0</v>
      </c>
      <c r="D404" s="513">
        <v>0</v>
      </c>
      <c r="E404" s="513">
        <v>0</v>
      </c>
      <c r="F404" s="513">
        <v>0</v>
      </c>
      <c r="G404" s="513">
        <v>0</v>
      </c>
      <c r="H404" s="513">
        <v>0</v>
      </c>
      <c r="I404" s="513">
        <v>0</v>
      </c>
      <c r="J404" s="513">
        <v>0</v>
      </c>
      <c r="K404" s="513">
        <v>0</v>
      </c>
      <c r="L404" s="513">
        <v>0</v>
      </c>
      <c r="M404" s="513">
        <v>0</v>
      </c>
      <c r="N404" s="513">
        <v>0</v>
      </c>
      <c r="O404" s="513">
        <v>0</v>
      </c>
      <c r="P404" s="513">
        <v>0</v>
      </c>
      <c r="Q404" s="513">
        <v>0</v>
      </c>
      <c r="R404" s="513">
        <v>0</v>
      </c>
      <c r="S404" s="513">
        <v>0</v>
      </c>
      <c r="T404" s="513">
        <v>0</v>
      </c>
      <c r="U404" s="513">
        <v>0</v>
      </c>
      <c r="V404" s="513">
        <v>0</v>
      </c>
      <c r="W404" s="513">
        <v>0</v>
      </c>
      <c r="X404" s="513">
        <v>0</v>
      </c>
      <c r="Y404" s="513">
        <v>0</v>
      </c>
      <c r="Z404" s="513">
        <v>0</v>
      </c>
      <c r="AA404" s="513">
        <v>0</v>
      </c>
      <c r="AB404" s="513">
        <v>0</v>
      </c>
      <c r="AC404" s="513">
        <v>0</v>
      </c>
      <c r="AD404" s="513">
        <v>0</v>
      </c>
      <c r="AE404" s="513">
        <v>0</v>
      </c>
      <c r="AF404" s="513">
        <v>0</v>
      </c>
      <c r="AG404" s="513">
        <v>0</v>
      </c>
      <c r="AH404" s="513">
        <v>0</v>
      </c>
      <c r="AI404" s="513">
        <v>0</v>
      </c>
      <c r="AJ404" s="513">
        <v>0</v>
      </c>
      <c r="AK404" s="513">
        <v>0</v>
      </c>
      <c r="AL404" s="513">
        <v>0</v>
      </c>
      <c r="AM404" s="513">
        <v>0</v>
      </c>
      <c r="AN404" s="513"/>
      <c r="AO404" s="513"/>
      <c r="AP404" s="513">
        <v>0</v>
      </c>
      <c r="AQ404" s="513">
        <v>0</v>
      </c>
      <c r="AR404" s="284"/>
    </row>
    <row r="405" spans="1:44" x14ac:dyDescent="0.25">
      <c r="A405" s="274">
        <v>5</v>
      </c>
      <c r="B405" s="275" t="s">
        <v>138</v>
      </c>
      <c r="C405" s="274">
        <v>0</v>
      </c>
      <c r="D405" s="513">
        <v>0</v>
      </c>
      <c r="E405" s="513">
        <v>0</v>
      </c>
      <c r="F405" s="513">
        <v>0</v>
      </c>
      <c r="G405" s="513">
        <v>0</v>
      </c>
      <c r="H405" s="513">
        <v>0</v>
      </c>
      <c r="I405" s="513">
        <v>0</v>
      </c>
      <c r="J405" s="513">
        <v>0</v>
      </c>
      <c r="K405" s="513">
        <v>0</v>
      </c>
      <c r="L405" s="513">
        <v>0</v>
      </c>
      <c r="M405" s="513">
        <v>0</v>
      </c>
      <c r="N405" s="513">
        <v>0</v>
      </c>
      <c r="O405" s="513">
        <v>0</v>
      </c>
      <c r="P405" s="513">
        <v>0</v>
      </c>
      <c r="Q405" s="513">
        <v>0</v>
      </c>
      <c r="R405" s="513">
        <v>0</v>
      </c>
      <c r="S405" s="513">
        <v>0</v>
      </c>
      <c r="T405" s="513">
        <v>0</v>
      </c>
      <c r="U405" s="513">
        <v>0</v>
      </c>
      <c r="V405" s="513">
        <v>0</v>
      </c>
      <c r="W405" s="513">
        <v>0</v>
      </c>
      <c r="X405" s="513">
        <v>0</v>
      </c>
      <c r="Y405" s="513">
        <v>0</v>
      </c>
      <c r="Z405" s="513">
        <v>0</v>
      </c>
      <c r="AA405" s="513">
        <v>0</v>
      </c>
      <c r="AB405" s="513">
        <v>0</v>
      </c>
      <c r="AC405" s="513">
        <v>0</v>
      </c>
      <c r="AD405" s="513">
        <v>0</v>
      </c>
      <c r="AE405" s="513">
        <v>0</v>
      </c>
      <c r="AF405" s="513">
        <v>0</v>
      </c>
      <c r="AG405" s="513">
        <v>0</v>
      </c>
      <c r="AH405" s="513">
        <v>0</v>
      </c>
      <c r="AI405" s="513">
        <v>0</v>
      </c>
      <c r="AJ405" s="513">
        <v>0</v>
      </c>
      <c r="AK405" s="513">
        <v>0</v>
      </c>
      <c r="AL405" s="513">
        <v>0</v>
      </c>
      <c r="AM405" s="513">
        <v>0</v>
      </c>
      <c r="AN405" s="513"/>
      <c r="AO405" s="513"/>
      <c r="AP405" s="513">
        <v>0</v>
      </c>
      <c r="AQ405" s="513">
        <v>0</v>
      </c>
      <c r="AR405" s="284"/>
    </row>
    <row r="406" spans="1:44" x14ac:dyDescent="0.25">
      <c r="A406" s="274">
        <v>8</v>
      </c>
      <c r="B406" s="275" t="s">
        <v>140</v>
      </c>
      <c r="C406" s="274">
        <v>1</v>
      </c>
      <c r="D406" s="513">
        <v>0</v>
      </c>
      <c r="E406" s="513">
        <v>0</v>
      </c>
      <c r="F406" s="513">
        <v>0</v>
      </c>
      <c r="G406" s="513">
        <v>0</v>
      </c>
      <c r="H406" s="513">
        <v>0</v>
      </c>
      <c r="I406" s="513">
        <v>0</v>
      </c>
      <c r="J406" s="513">
        <v>0</v>
      </c>
      <c r="K406" s="513">
        <v>0</v>
      </c>
      <c r="L406" s="513">
        <v>0</v>
      </c>
      <c r="M406" s="513">
        <v>0</v>
      </c>
      <c r="N406" s="513">
        <v>0</v>
      </c>
      <c r="O406" s="513">
        <v>0</v>
      </c>
      <c r="P406" s="513">
        <v>0</v>
      </c>
      <c r="Q406" s="513">
        <v>0</v>
      </c>
      <c r="R406" s="513">
        <v>0</v>
      </c>
      <c r="S406" s="513">
        <v>0</v>
      </c>
      <c r="T406" s="513">
        <v>0</v>
      </c>
      <c r="U406" s="513">
        <v>0</v>
      </c>
      <c r="V406" s="513">
        <v>0</v>
      </c>
      <c r="W406" s="513">
        <v>0</v>
      </c>
      <c r="X406" s="513">
        <v>0</v>
      </c>
      <c r="Y406" s="513">
        <v>0</v>
      </c>
      <c r="Z406" s="513">
        <v>0</v>
      </c>
      <c r="AA406" s="513">
        <v>0</v>
      </c>
      <c r="AB406" s="513">
        <v>0</v>
      </c>
      <c r="AC406" s="513">
        <v>0</v>
      </c>
      <c r="AD406" s="513">
        <v>0</v>
      </c>
      <c r="AE406" s="513">
        <v>0</v>
      </c>
      <c r="AF406" s="513">
        <v>0</v>
      </c>
      <c r="AG406" s="513">
        <v>0</v>
      </c>
      <c r="AH406" s="513">
        <v>0</v>
      </c>
      <c r="AI406" s="513">
        <v>0</v>
      </c>
      <c r="AJ406" s="513">
        <v>0</v>
      </c>
      <c r="AK406" s="513">
        <v>0</v>
      </c>
      <c r="AL406" s="513">
        <v>0</v>
      </c>
      <c r="AM406" s="513">
        <v>0</v>
      </c>
      <c r="AN406" s="513"/>
      <c r="AO406" s="513"/>
      <c r="AP406" s="513">
        <v>0</v>
      </c>
      <c r="AQ406" s="513">
        <v>0</v>
      </c>
      <c r="AR406" s="284"/>
    </row>
    <row r="407" spans="1:44" x14ac:dyDescent="0.25">
      <c r="A407" s="274">
        <v>1</v>
      </c>
      <c r="B407" s="275" t="s">
        <v>141</v>
      </c>
      <c r="C407" s="274">
        <v>0</v>
      </c>
      <c r="D407" s="513">
        <v>0</v>
      </c>
      <c r="E407" s="513">
        <v>0</v>
      </c>
      <c r="F407" s="513">
        <v>0</v>
      </c>
      <c r="G407" s="513">
        <v>0</v>
      </c>
      <c r="H407" s="513">
        <v>0</v>
      </c>
      <c r="I407" s="513">
        <v>0</v>
      </c>
      <c r="J407" s="513">
        <v>0</v>
      </c>
      <c r="K407" s="513">
        <v>0</v>
      </c>
      <c r="L407" s="513">
        <v>0</v>
      </c>
      <c r="M407" s="513">
        <v>0</v>
      </c>
      <c r="N407" s="513">
        <v>0</v>
      </c>
      <c r="O407" s="513">
        <v>0</v>
      </c>
      <c r="P407" s="513">
        <v>0</v>
      </c>
      <c r="Q407" s="513">
        <v>0</v>
      </c>
      <c r="R407" s="513">
        <v>0</v>
      </c>
      <c r="S407" s="513">
        <v>0</v>
      </c>
      <c r="T407" s="513">
        <v>0</v>
      </c>
      <c r="U407" s="513">
        <v>0</v>
      </c>
      <c r="V407" s="513">
        <v>0</v>
      </c>
      <c r="W407" s="513">
        <v>0</v>
      </c>
      <c r="X407" s="513">
        <v>0</v>
      </c>
      <c r="Y407" s="513">
        <v>0</v>
      </c>
      <c r="Z407" s="513">
        <v>0</v>
      </c>
      <c r="AA407" s="513">
        <v>0</v>
      </c>
      <c r="AB407" s="513">
        <v>0</v>
      </c>
      <c r="AC407" s="513">
        <v>0</v>
      </c>
      <c r="AD407" s="513">
        <v>0</v>
      </c>
      <c r="AE407" s="513">
        <v>0</v>
      </c>
      <c r="AF407" s="513">
        <v>0</v>
      </c>
      <c r="AG407" s="513">
        <v>0</v>
      </c>
      <c r="AH407" s="513">
        <v>0</v>
      </c>
      <c r="AI407" s="513">
        <v>0</v>
      </c>
      <c r="AJ407" s="513">
        <v>0</v>
      </c>
      <c r="AK407" s="513">
        <v>0</v>
      </c>
      <c r="AL407" s="513">
        <v>0</v>
      </c>
      <c r="AM407" s="513">
        <v>0</v>
      </c>
      <c r="AN407" s="513"/>
      <c r="AO407" s="513"/>
      <c r="AP407" s="513">
        <v>0</v>
      </c>
      <c r="AQ407" s="513">
        <v>0</v>
      </c>
      <c r="AR407" s="284"/>
    </row>
    <row r="408" spans="1:44" x14ac:dyDescent="0.25">
      <c r="A408" s="274">
        <v>2</v>
      </c>
      <c r="B408" s="275" t="s">
        <v>142</v>
      </c>
      <c r="C408" s="274">
        <v>0</v>
      </c>
      <c r="D408" s="513">
        <v>0</v>
      </c>
      <c r="E408" s="513">
        <v>0</v>
      </c>
      <c r="F408" s="513">
        <v>0</v>
      </c>
      <c r="G408" s="513">
        <v>0</v>
      </c>
      <c r="H408" s="513">
        <v>0</v>
      </c>
      <c r="I408" s="513">
        <v>0</v>
      </c>
      <c r="J408" s="513">
        <v>0</v>
      </c>
      <c r="K408" s="513">
        <v>0</v>
      </c>
      <c r="L408" s="513">
        <v>0</v>
      </c>
      <c r="M408" s="513">
        <v>0</v>
      </c>
      <c r="N408" s="513">
        <v>0</v>
      </c>
      <c r="O408" s="513">
        <v>0</v>
      </c>
      <c r="P408" s="513">
        <v>0</v>
      </c>
      <c r="Q408" s="513">
        <v>0</v>
      </c>
      <c r="R408" s="513">
        <v>0</v>
      </c>
      <c r="S408" s="513">
        <v>0</v>
      </c>
      <c r="T408" s="513">
        <v>0</v>
      </c>
      <c r="U408" s="513">
        <v>0</v>
      </c>
      <c r="V408" s="513">
        <v>0</v>
      </c>
      <c r="W408" s="513">
        <v>0</v>
      </c>
      <c r="X408" s="513">
        <v>0</v>
      </c>
      <c r="Y408" s="513">
        <v>0</v>
      </c>
      <c r="Z408" s="513">
        <v>0</v>
      </c>
      <c r="AA408" s="513">
        <v>0</v>
      </c>
      <c r="AB408" s="513">
        <v>0</v>
      </c>
      <c r="AC408" s="513">
        <v>0</v>
      </c>
      <c r="AD408" s="513">
        <v>0</v>
      </c>
      <c r="AE408" s="513">
        <v>0</v>
      </c>
      <c r="AF408" s="513">
        <v>0</v>
      </c>
      <c r="AG408" s="513">
        <v>0</v>
      </c>
      <c r="AH408" s="513">
        <v>0</v>
      </c>
      <c r="AI408" s="513">
        <v>0</v>
      </c>
      <c r="AJ408" s="513">
        <v>0</v>
      </c>
      <c r="AK408" s="513">
        <v>0</v>
      </c>
      <c r="AL408" s="513">
        <v>0</v>
      </c>
      <c r="AM408" s="513">
        <v>0</v>
      </c>
      <c r="AN408" s="513"/>
      <c r="AO408" s="513"/>
      <c r="AP408" s="513">
        <v>0</v>
      </c>
      <c r="AQ408" s="513">
        <v>0</v>
      </c>
      <c r="AR408" s="284"/>
    </row>
    <row r="409" spans="1:44" x14ac:dyDescent="0.25">
      <c r="A409" s="274">
        <v>3</v>
      </c>
      <c r="B409" s="275" t="s">
        <v>143</v>
      </c>
      <c r="C409" s="274">
        <v>0</v>
      </c>
      <c r="D409" s="513">
        <v>0</v>
      </c>
      <c r="E409" s="513">
        <v>0</v>
      </c>
      <c r="F409" s="513">
        <v>0</v>
      </c>
      <c r="G409" s="513">
        <v>0</v>
      </c>
      <c r="H409" s="513">
        <v>0</v>
      </c>
      <c r="I409" s="513">
        <v>0</v>
      </c>
      <c r="J409" s="513">
        <v>0</v>
      </c>
      <c r="K409" s="513">
        <v>0</v>
      </c>
      <c r="L409" s="513">
        <v>0</v>
      </c>
      <c r="M409" s="513">
        <v>0</v>
      </c>
      <c r="N409" s="513">
        <v>0</v>
      </c>
      <c r="O409" s="513">
        <v>0</v>
      </c>
      <c r="P409" s="513">
        <v>0</v>
      </c>
      <c r="Q409" s="513">
        <v>0</v>
      </c>
      <c r="R409" s="513">
        <v>0</v>
      </c>
      <c r="S409" s="513">
        <v>0</v>
      </c>
      <c r="T409" s="513">
        <v>0</v>
      </c>
      <c r="U409" s="513">
        <v>0</v>
      </c>
      <c r="V409" s="513">
        <v>0</v>
      </c>
      <c r="W409" s="513">
        <v>0</v>
      </c>
      <c r="X409" s="513">
        <v>0</v>
      </c>
      <c r="Y409" s="513">
        <v>0</v>
      </c>
      <c r="Z409" s="513">
        <v>0</v>
      </c>
      <c r="AA409" s="513">
        <v>0</v>
      </c>
      <c r="AB409" s="513">
        <v>0</v>
      </c>
      <c r="AC409" s="513">
        <v>0</v>
      </c>
      <c r="AD409" s="513">
        <v>0</v>
      </c>
      <c r="AE409" s="513">
        <v>0</v>
      </c>
      <c r="AF409" s="513">
        <v>0</v>
      </c>
      <c r="AG409" s="513">
        <v>0</v>
      </c>
      <c r="AH409" s="513">
        <v>0</v>
      </c>
      <c r="AI409" s="513">
        <v>0</v>
      </c>
      <c r="AJ409" s="513">
        <v>0</v>
      </c>
      <c r="AK409" s="513">
        <v>0</v>
      </c>
      <c r="AL409" s="513">
        <v>0</v>
      </c>
      <c r="AM409" s="513">
        <v>0</v>
      </c>
      <c r="AN409" s="513"/>
      <c r="AO409" s="513"/>
      <c r="AP409" s="513">
        <v>0</v>
      </c>
      <c r="AQ409" s="513">
        <v>0</v>
      </c>
      <c r="AR409" s="284"/>
    </row>
    <row r="410" spans="1:44" x14ac:dyDescent="0.25">
      <c r="A410" s="274">
        <v>9</v>
      </c>
      <c r="B410" s="275" t="s">
        <v>144</v>
      </c>
      <c r="C410" s="274">
        <v>1</v>
      </c>
      <c r="D410" s="513">
        <v>0</v>
      </c>
      <c r="E410" s="513">
        <v>0</v>
      </c>
      <c r="F410" s="513">
        <v>0</v>
      </c>
      <c r="G410" s="513">
        <v>0</v>
      </c>
      <c r="H410" s="513">
        <v>0</v>
      </c>
      <c r="I410" s="513">
        <v>0</v>
      </c>
      <c r="J410" s="513">
        <v>0</v>
      </c>
      <c r="K410" s="513">
        <v>0</v>
      </c>
      <c r="L410" s="513">
        <v>0</v>
      </c>
      <c r="M410" s="513">
        <v>0</v>
      </c>
      <c r="N410" s="513">
        <v>0</v>
      </c>
      <c r="O410" s="513">
        <v>0</v>
      </c>
      <c r="P410" s="513">
        <v>0</v>
      </c>
      <c r="Q410" s="513">
        <v>0</v>
      </c>
      <c r="R410" s="513">
        <v>0</v>
      </c>
      <c r="S410" s="513">
        <v>0</v>
      </c>
      <c r="T410" s="513">
        <v>0</v>
      </c>
      <c r="U410" s="513">
        <v>0</v>
      </c>
      <c r="V410" s="513">
        <v>0</v>
      </c>
      <c r="W410" s="513">
        <v>0</v>
      </c>
      <c r="X410" s="513">
        <v>0</v>
      </c>
      <c r="Y410" s="513">
        <v>0</v>
      </c>
      <c r="Z410" s="513">
        <v>0</v>
      </c>
      <c r="AA410" s="513">
        <v>0</v>
      </c>
      <c r="AB410" s="513">
        <v>0</v>
      </c>
      <c r="AC410" s="513">
        <v>0</v>
      </c>
      <c r="AD410" s="513">
        <v>0</v>
      </c>
      <c r="AE410" s="513">
        <v>0</v>
      </c>
      <c r="AF410" s="513">
        <v>0</v>
      </c>
      <c r="AG410" s="513">
        <v>0</v>
      </c>
      <c r="AH410" s="513">
        <v>0</v>
      </c>
      <c r="AI410" s="513">
        <v>0</v>
      </c>
      <c r="AJ410" s="513">
        <v>0</v>
      </c>
      <c r="AK410" s="513">
        <v>0</v>
      </c>
      <c r="AL410" s="513">
        <v>0</v>
      </c>
      <c r="AM410" s="513">
        <v>0</v>
      </c>
      <c r="AN410" s="513"/>
      <c r="AO410" s="513"/>
      <c r="AP410" s="513">
        <v>0</v>
      </c>
      <c r="AQ410" s="513">
        <v>0</v>
      </c>
      <c r="AR410" s="284"/>
    </row>
    <row r="411" spans="1:44" x14ac:dyDescent="0.25">
      <c r="A411" s="274">
        <v>1</v>
      </c>
      <c r="B411" s="275" t="s">
        <v>145</v>
      </c>
      <c r="C411" s="274">
        <v>0</v>
      </c>
      <c r="D411" s="513">
        <v>0</v>
      </c>
      <c r="E411" s="513">
        <v>0</v>
      </c>
      <c r="F411" s="513">
        <v>0</v>
      </c>
      <c r="G411" s="513">
        <v>0</v>
      </c>
      <c r="H411" s="513">
        <v>0</v>
      </c>
      <c r="I411" s="513">
        <v>0</v>
      </c>
      <c r="J411" s="513">
        <v>0</v>
      </c>
      <c r="K411" s="513">
        <v>0</v>
      </c>
      <c r="L411" s="513">
        <v>0</v>
      </c>
      <c r="M411" s="513">
        <v>0</v>
      </c>
      <c r="N411" s="513">
        <v>0</v>
      </c>
      <c r="O411" s="513">
        <v>0</v>
      </c>
      <c r="P411" s="513">
        <v>0</v>
      </c>
      <c r="Q411" s="513">
        <v>0</v>
      </c>
      <c r="R411" s="513">
        <v>0</v>
      </c>
      <c r="S411" s="513">
        <v>0</v>
      </c>
      <c r="T411" s="513">
        <v>0</v>
      </c>
      <c r="U411" s="513">
        <v>0</v>
      </c>
      <c r="V411" s="513">
        <v>0</v>
      </c>
      <c r="W411" s="513">
        <v>0</v>
      </c>
      <c r="X411" s="513">
        <v>0</v>
      </c>
      <c r="Y411" s="513">
        <v>0</v>
      </c>
      <c r="Z411" s="513">
        <v>0</v>
      </c>
      <c r="AA411" s="513">
        <v>0</v>
      </c>
      <c r="AB411" s="513">
        <v>0</v>
      </c>
      <c r="AC411" s="513">
        <v>0</v>
      </c>
      <c r="AD411" s="513">
        <v>0</v>
      </c>
      <c r="AE411" s="513">
        <v>0</v>
      </c>
      <c r="AF411" s="513">
        <v>0</v>
      </c>
      <c r="AG411" s="513">
        <v>0</v>
      </c>
      <c r="AH411" s="513">
        <v>0</v>
      </c>
      <c r="AI411" s="513">
        <v>0</v>
      </c>
      <c r="AJ411" s="513">
        <v>0</v>
      </c>
      <c r="AK411" s="513">
        <v>0</v>
      </c>
      <c r="AL411" s="513">
        <v>0</v>
      </c>
      <c r="AM411" s="513">
        <v>0</v>
      </c>
      <c r="AN411" s="513"/>
      <c r="AO411" s="513"/>
      <c r="AP411" s="513">
        <v>0</v>
      </c>
      <c r="AQ411" s="513">
        <v>0</v>
      </c>
      <c r="AR411" s="284"/>
    </row>
    <row r="412" spans="1:44" x14ac:dyDescent="0.25">
      <c r="A412" s="274">
        <v>2</v>
      </c>
      <c r="B412" s="275" t="s">
        <v>146</v>
      </c>
      <c r="C412" s="274">
        <v>0</v>
      </c>
      <c r="D412" s="513">
        <v>0</v>
      </c>
      <c r="E412" s="513">
        <v>0</v>
      </c>
      <c r="F412" s="513">
        <v>0</v>
      </c>
      <c r="G412" s="513">
        <v>0</v>
      </c>
      <c r="H412" s="513">
        <v>0</v>
      </c>
      <c r="I412" s="513">
        <v>0</v>
      </c>
      <c r="J412" s="513">
        <v>0</v>
      </c>
      <c r="K412" s="513">
        <v>0</v>
      </c>
      <c r="L412" s="513">
        <v>0</v>
      </c>
      <c r="M412" s="513">
        <v>0</v>
      </c>
      <c r="N412" s="513">
        <v>0</v>
      </c>
      <c r="O412" s="513">
        <v>0</v>
      </c>
      <c r="P412" s="513">
        <v>0</v>
      </c>
      <c r="Q412" s="513">
        <v>0</v>
      </c>
      <c r="R412" s="513">
        <v>0</v>
      </c>
      <c r="S412" s="513">
        <v>0</v>
      </c>
      <c r="T412" s="513">
        <v>0</v>
      </c>
      <c r="U412" s="513">
        <v>0</v>
      </c>
      <c r="V412" s="513">
        <v>0</v>
      </c>
      <c r="W412" s="513">
        <v>0</v>
      </c>
      <c r="X412" s="513">
        <v>0</v>
      </c>
      <c r="Y412" s="513">
        <v>0</v>
      </c>
      <c r="Z412" s="513">
        <v>0</v>
      </c>
      <c r="AA412" s="513">
        <v>0</v>
      </c>
      <c r="AB412" s="513">
        <v>0</v>
      </c>
      <c r="AC412" s="513">
        <v>0</v>
      </c>
      <c r="AD412" s="513">
        <v>0</v>
      </c>
      <c r="AE412" s="513">
        <v>0</v>
      </c>
      <c r="AF412" s="513">
        <v>0</v>
      </c>
      <c r="AG412" s="513">
        <v>0</v>
      </c>
      <c r="AH412" s="513">
        <v>0</v>
      </c>
      <c r="AI412" s="513">
        <v>0</v>
      </c>
      <c r="AJ412" s="513">
        <v>0</v>
      </c>
      <c r="AK412" s="513">
        <v>0</v>
      </c>
      <c r="AL412" s="513">
        <v>0</v>
      </c>
      <c r="AM412" s="513">
        <v>0</v>
      </c>
      <c r="AN412" s="513"/>
      <c r="AO412" s="513"/>
      <c r="AP412" s="513">
        <v>0</v>
      </c>
      <c r="AQ412" s="513">
        <v>0</v>
      </c>
      <c r="AR412" s="284"/>
    </row>
    <row r="413" spans="1:44" ht="31.5" x14ac:dyDescent="0.25">
      <c r="A413" s="274">
        <v>10</v>
      </c>
      <c r="B413" s="275" t="s">
        <v>147</v>
      </c>
      <c r="C413" s="274">
        <v>1</v>
      </c>
      <c r="D413" s="513">
        <v>0</v>
      </c>
      <c r="E413" s="513">
        <v>0</v>
      </c>
      <c r="F413" s="513">
        <v>0</v>
      </c>
      <c r="G413" s="513">
        <v>0</v>
      </c>
      <c r="H413" s="513">
        <v>0</v>
      </c>
      <c r="I413" s="513">
        <v>0</v>
      </c>
      <c r="J413" s="513">
        <v>0.63</v>
      </c>
      <c r="K413" s="513">
        <v>0</v>
      </c>
      <c r="L413" s="513">
        <v>0.63</v>
      </c>
      <c r="M413" s="513">
        <v>0</v>
      </c>
      <c r="N413" s="513">
        <v>0</v>
      </c>
      <c r="O413" s="513">
        <v>0</v>
      </c>
      <c r="P413" s="513">
        <v>0</v>
      </c>
      <c r="Q413" s="513">
        <v>0</v>
      </c>
      <c r="R413" s="513">
        <v>0</v>
      </c>
      <c r="S413" s="513">
        <v>0</v>
      </c>
      <c r="T413" s="513">
        <v>0</v>
      </c>
      <c r="U413" s="513">
        <v>0</v>
      </c>
      <c r="V413" s="513">
        <v>0</v>
      </c>
      <c r="W413" s="513">
        <v>0</v>
      </c>
      <c r="X413" s="513">
        <v>0</v>
      </c>
      <c r="Y413" s="513">
        <v>0</v>
      </c>
      <c r="Z413" s="513">
        <v>0</v>
      </c>
      <c r="AA413" s="513">
        <v>0</v>
      </c>
      <c r="AB413" s="513">
        <v>0</v>
      </c>
      <c r="AC413" s="513">
        <v>0</v>
      </c>
      <c r="AD413" s="513">
        <v>0</v>
      </c>
      <c r="AE413" s="513">
        <v>0</v>
      </c>
      <c r="AF413" s="513">
        <v>0</v>
      </c>
      <c r="AG413" s="513">
        <v>0</v>
      </c>
      <c r="AH413" s="513">
        <v>0</v>
      </c>
      <c r="AI413" s="513">
        <v>0</v>
      </c>
      <c r="AJ413" s="513">
        <v>0</v>
      </c>
      <c r="AK413" s="513">
        <v>0</v>
      </c>
      <c r="AL413" s="513">
        <v>0</v>
      </c>
      <c r="AM413" s="513">
        <v>0</v>
      </c>
      <c r="AN413" s="513"/>
      <c r="AO413" s="513"/>
      <c r="AP413" s="513">
        <v>0</v>
      </c>
      <c r="AQ413" s="513">
        <v>0</v>
      </c>
      <c r="AR413" s="284"/>
    </row>
    <row r="414" spans="1:44" x14ac:dyDescent="0.25">
      <c r="A414" s="274">
        <v>1</v>
      </c>
      <c r="B414" s="275" t="s">
        <v>148</v>
      </c>
      <c r="C414" s="274">
        <v>0</v>
      </c>
      <c r="D414" s="513">
        <v>0</v>
      </c>
      <c r="E414" s="513">
        <v>0</v>
      </c>
      <c r="F414" s="513">
        <v>0</v>
      </c>
      <c r="G414" s="513">
        <v>0</v>
      </c>
      <c r="H414" s="513">
        <v>0</v>
      </c>
      <c r="I414" s="513">
        <v>0</v>
      </c>
      <c r="J414" s="513">
        <v>0.63</v>
      </c>
      <c r="K414" s="513">
        <v>0</v>
      </c>
      <c r="L414" s="513">
        <v>0.63</v>
      </c>
      <c r="M414" s="513">
        <v>0</v>
      </c>
      <c r="N414" s="513">
        <v>0</v>
      </c>
      <c r="O414" s="513">
        <v>0</v>
      </c>
      <c r="P414" s="513">
        <v>0</v>
      </c>
      <c r="Q414" s="513">
        <v>0</v>
      </c>
      <c r="R414" s="513">
        <v>0</v>
      </c>
      <c r="S414" s="513">
        <v>0</v>
      </c>
      <c r="T414" s="513">
        <v>0</v>
      </c>
      <c r="U414" s="513">
        <v>0</v>
      </c>
      <c r="V414" s="513">
        <v>0</v>
      </c>
      <c r="W414" s="513">
        <v>0</v>
      </c>
      <c r="X414" s="513">
        <v>0</v>
      </c>
      <c r="Y414" s="513">
        <v>0</v>
      </c>
      <c r="Z414" s="513">
        <v>0</v>
      </c>
      <c r="AA414" s="513">
        <v>0</v>
      </c>
      <c r="AB414" s="513">
        <v>0</v>
      </c>
      <c r="AC414" s="513">
        <v>0</v>
      </c>
      <c r="AD414" s="513">
        <v>0</v>
      </c>
      <c r="AE414" s="513">
        <v>0</v>
      </c>
      <c r="AF414" s="513">
        <v>0</v>
      </c>
      <c r="AG414" s="513">
        <v>0</v>
      </c>
      <c r="AH414" s="513">
        <v>0</v>
      </c>
      <c r="AI414" s="513">
        <v>0</v>
      </c>
      <c r="AJ414" s="513">
        <v>0</v>
      </c>
      <c r="AK414" s="513">
        <v>0</v>
      </c>
      <c r="AL414" s="513">
        <v>0</v>
      </c>
      <c r="AM414" s="513">
        <v>0</v>
      </c>
      <c r="AN414" s="513"/>
      <c r="AO414" s="513"/>
      <c r="AP414" s="513">
        <v>0</v>
      </c>
      <c r="AQ414" s="513">
        <v>0</v>
      </c>
      <c r="AR414" s="284"/>
    </row>
    <row r="415" spans="1:44" ht="31.5" x14ac:dyDescent="0.25">
      <c r="A415" s="274">
        <v>0</v>
      </c>
      <c r="B415" s="275" t="s">
        <v>918</v>
      </c>
      <c r="C415" s="274" t="s">
        <v>385</v>
      </c>
      <c r="D415" s="513">
        <v>0</v>
      </c>
      <c r="E415" s="513">
        <v>0</v>
      </c>
      <c r="F415" s="513">
        <v>0</v>
      </c>
      <c r="G415" s="513">
        <v>0</v>
      </c>
      <c r="H415" s="513">
        <v>0</v>
      </c>
      <c r="I415" s="513">
        <v>0</v>
      </c>
      <c r="J415" s="513">
        <v>0.63</v>
      </c>
      <c r="K415" s="513">
        <v>0</v>
      </c>
      <c r="L415" s="513">
        <v>0.63</v>
      </c>
      <c r="M415" s="513">
        <v>0</v>
      </c>
      <c r="N415" s="513">
        <v>0</v>
      </c>
      <c r="O415" s="513">
        <v>0</v>
      </c>
      <c r="P415" s="513">
        <v>0</v>
      </c>
      <c r="Q415" s="513">
        <v>0</v>
      </c>
      <c r="R415" s="513">
        <v>0</v>
      </c>
      <c r="S415" s="513">
        <v>0</v>
      </c>
      <c r="T415" s="513">
        <v>0</v>
      </c>
      <c r="U415" s="513">
        <v>0</v>
      </c>
      <c r="V415" s="513">
        <v>0</v>
      </c>
      <c r="W415" s="513">
        <v>0</v>
      </c>
      <c r="X415" s="513">
        <v>0</v>
      </c>
      <c r="Y415" s="513">
        <v>0</v>
      </c>
      <c r="Z415" s="513">
        <v>0</v>
      </c>
      <c r="AA415" s="513">
        <v>0</v>
      </c>
      <c r="AB415" s="513">
        <v>0</v>
      </c>
      <c r="AC415" s="513">
        <v>0</v>
      </c>
      <c r="AD415" s="513">
        <v>0</v>
      </c>
      <c r="AE415" s="513">
        <v>0</v>
      </c>
      <c r="AF415" s="513">
        <v>0</v>
      </c>
      <c r="AG415" s="513">
        <v>0</v>
      </c>
      <c r="AH415" s="513">
        <v>0</v>
      </c>
      <c r="AI415" s="513">
        <v>0</v>
      </c>
      <c r="AJ415" s="513">
        <v>0</v>
      </c>
      <c r="AK415" s="513">
        <v>0</v>
      </c>
      <c r="AL415" s="513">
        <v>0</v>
      </c>
      <c r="AM415" s="513">
        <v>0</v>
      </c>
      <c r="AN415" s="513"/>
      <c r="AO415" s="513"/>
      <c r="AP415" s="513">
        <v>0</v>
      </c>
      <c r="AQ415" s="513">
        <v>0</v>
      </c>
      <c r="AR415" s="284"/>
    </row>
    <row r="416" spans="1:44" x14ac:dyDescent="0.25">
      <c r="A416" s="274">
        <v>3</v>
      </c>
      <c r="B416" s="275" t="s">
        <v>150</v>
      </c>
      <c r="C416" s="274">
        <v>0</v>
      </c>
      <c r="D416" s="513">
        <v>0</v>
      </c>
      <c r="E416" s="513">
        <v>0</v>
      </c>
      <c r="F416" s="513">
        <v>0</v>
      </c>
      <c r="G416" s="513">
        <v>0</v>
      </c>
      <c r="H416" s="513">
        <v>0</v>
      </c>
      <c r="I416" s="513">
        <v>0</v>
      </c>
      <c r="J416" s="513">
        <v>0</v>
      </c>
      <c r="K416" s="513">
        <v>0</v>
      </c>
      <c r="L416" s="513">
        <v>0</v>
      </c>
      <c r="M416" s="513">
        <v>0</v>
      </c>
      <c r="N416" s="513">
        <v>0</v>
      </c>
      <c r="O416" s="513">
        <v>0</v>
      </c>
      <c r="P416" s="513">
        <v>0</v>
      </c>
      <c r="Q416" s="513">
        <v>0</v>
      </c>
      <c r="R416" s="513">
        <v>0</v>
      </c>
      <c r="S416" s="513">
        <v>0</v>
      </c>
      <c r="T416" s="513">
        <v>0</v>
      </c>
      <c r="U416" s="513">
        <v>0</v>
      </c>
      <c r="V416" s="513">
        <v>0</v>
      </c>
      <c r="W416" s="513">
        <v>0</v>
      </c>
      <c r="X416" s="513">
        <v>0</v>
      </c>
      <c r="Y416" s="513">
        <v>0</v>
      </c>
      <c r="Z416" s="513">
        <v>0</v>
      </c>
      <c r="AA416" s="513">
        <v>0</v>
      </c>
      <c r="AB416" s="513">
        <v>0</v>
      </c>
      <c r="AC416" s="513">
        <v>0</v>
      </c>
      <c r="AD416" s="513">
        <v>0</v>
      </c>
      <c r="AE416" s="513">
        <v>0</v>
      </c>
      <c r="AF416" s="513">
        <v>0</v>
      </c>
      <c r="AG416" s="513">
        <v>0</v>
      </c>
      <c r="AH416" s="513">
        <v>0</v>
      </c>
      <c r="AI416" s="513">
        <v>0</v>
      </c>
      <c r="AJ416" s="513">
        <v>0</v>
      </c>
      <c r="AK416" s="513">
        <v>0</v>
      </c>
      <c r="AL416" s="513">
        <v>0</v>
      </c>
      <c r="AM416" s="513">
        <v>0</v>
      </c>
      <c r="AN416" s="513"/>
      <c r="AO416" s="513"/>
      <c r="AP416" s="513">
        <v>0</v>
      </c>
      <c r="AQ416" s="513">
        <v>0</v>
      </c>
      <c r="AR416" s="284"/>
    </row>
    <row r="417" spans="1:44" x14ac:dyDescent="0.25">
      <c r="A417" s="274">
        <v>11</v>
      </c>
      <c r="B417" s="275" t="s">
        <v>151</v>
      </c>
      <c r="C417" s="274">
        <v>1</v>
      </c>
      <c r="D417" s="513">
        <v>0</v>
      </c>
      <c r="E417" s="513">
        <v>0.1</v>
      </c>
      <c r="F417" s="513">
        <v>0</v>
      </c>
      <c r="G417" s="513">
        <v>0</v>
      </c>
      <c r="H417" s="513">
        <v>0</v>
      </c>
      <c r="I417" s="513">
        <v>0</v>
      </c>
      <c r="J417" s="513">
        <v>0</v>
      </c>
      <c r="K417" s="513">
        <v>0</v>
      </c>
      <c r="L417" s="513">
        <v>0</v>
      </c>
      <c r="M417" s="513">
        <v>0.1</v>
      </c>
      <c r="N417" s="513">
        <v>0</v>
      </c>
      <c r="O417" s="513">
        <v>0</v>
      </c>
      <c r="P417" s="513">
        <v>0</v>
      </c>
      <c r="Q417" s="513">
        <v>0</v>
      </c>
      <c r="R417" s="513">
        <v>0</v>
      </c>
      <c r="S417" s="513">
        <v>0</v>
      </c>
      <c r="T417" s="513">
        <v>0</v>
      </c>
      <c r="U417" s="513">
        <v>0</v>
      </c>
      <c r="V417" s="513">
        <v>0</v>
      </c>
      <c r="W417" s="513">
        <v>0</v>
      </c>
      <c r="X417" s="513">
        <v>0</v>
      </c>
      <c r="Y417" s="513">
        <v>0</v>
      </c>
      <c r="Z417" s="513">
        <v>0</v>
      </c>
      <c r="AA417" s="513">
        <v>0</v>
      </c>
      <c r="AB417" s="513">
        <v>0</v>
      </c>
      <c r="AC417" s="513">
        <v>0</v>
      </c>
      <c r="AD417" s="513">
        <v>0</v>
      </c>
      <c r="AE417" s="513">
        <v>0</v>
      </c>
      <c r="AF417" s="513">
        <v>0</v>
      </c>
      <c r="AG417" s="513">
        <v>0</v>
      </c>
      <c r="AH417" s="513">
        <v>0</v>
      </c>
      <c r="AI417" s="513">
        <v>0</v>
      </c>
      <c r="AJ417" s="513">
        <v>0</v>
      </c>
      <c r="AK417" s="513">
        <v>0</v>
      </c>
      <c r="AL417" s="513">
        <v>0</v>
      </c>
      <c r="AM417" s="513">
        <v>0</v>
      </c>
      <c r="AN417" s="513"/>
      <c r="AO417" s="513"/>
      <c r="AP417" s="513">
        <v>0</v>
      </c>
      <c r="AQ417" s="513">
        <v>0</v>
      </c>
      <c r="AR417" s="284"/>
    </row>
    <row r="418" spans="1:44" x14ac:dyDescent="0.25">
      <c r="A418" s="274">
        <v>1</v>
      </c>
      <c r="B418" s="275" t="s">
        <v>152</v>
      </c>
      <c r="C418" s="274">
        <v>0</v>
      </c>
      <c r="D418" s="513">
        <v>0</v>
      </c>
      <c r="E418" s="513">
        <v>0</v>
      </c>
      <c r="F418" s="513">
        <v>0</v>
      </c>
      <c r="G418" s="513">
        <v>0</v>
      </c>
      <c r="H418" s="513">
        <v>0</v>
      </c>
      <c r="I418" s="513">
        <v>0</v>
      </c>
      <c r="J418" s="513">
        <v>0</v>
      </c>
      <c r="K418" s="513">
        <v>0</v>
      </c>
      <c r="L418" s="513">
        <v>0</v>
      </c>
      <c r="M418" s="513">
        <v>0</v>
      </c>
      <c r="N418" s="513">
        <v>0</v>
      </c>
      <c r="O418" s="513">
        <v>0</v>
      </c>
      <c r="P418" s="513">
        <v>0</v>
      </c>
      <c r="Q418" s="513">
        <v>0</v>
      </c>
      <c r="R418" s="513">
        <v>0</v>
      </c>
      <c r="S418" s="513">
        <v>0</v>
      </c>
      <c r="T418" s="513">
        <v>0</v>
      </c>
      <c r="U418" s="513">
        <v>0</v>
      </c>
      <c r="V418" s="513">
        <v>0</v>
      </c>
      <c r="W418" s="513">
        <v>0</v>
      </c>
      <c r="X418" s="513">
        <v>0</v>
      </c>
      <c r="Y418" s="513">
        <v>0</v>
      </c>
      <c r="Z418" s="513">
        <v>0</v>
      </c>
      <c r="AA418" s="513">
        <v>0</v>
      </c>
      <c r="AB418" s="513">
        <v>0</v>
      </c>
      <c r="AC418" s="513">
        <v>0</v>
      </c>
      <c r="AD418" s="513">
        <v>0</v>
      </c>
      <c r="AE418" s="513">
        <v>0</v>
      </c>
      <c r="AF418" s="513">
        <v>0</v>
      </c>
      <c r="AG418" s="513">
        <v>0</v>
      </c>
      <c r="AH418" s="513">
        <v>0</v>
      </c>
      <c r="AI418" s="513">
        <v>0</v>
      </c>
      <c r="AJ418" s="513">
        <v>0</v>
      </c>
      <c r="AK418" s="513">
        <v>0</v>
      </c>
      <c r="AL418" s="513">
        <v>0</v>
      </c>
      <c r="AM418" s="513">
        <v>0</v>
      </c>
      <c r="AN418" s="513"/>
      <c r="AO418" s="513"/>
      <c r="AP418" s="513">
        <v>0</v>
      </c>
      <c r="AQ418" s="513">
        <v>0</v>
      </c>
      <c r="AR418" s="284"/>
    </row>
    <row r="419" spans="1:44" x14ac:dyDescent="0.25">
      <c r="A419" s="274">
        <v>2</v>
      </c>
      <c r="B419" s="275" t="s">
        <v>153</v>
      </c>
      <c r="C419" s="274">
        <v>0</v>
      </c>
      <c r="D419" s="513">
        <v>0</v>
      </c>
      <c r="E419" s="513">
        <v>0</v>
      </c>
      <c r="F419" s="513">
        <v>0</v>
      </c>
      <c r="G419" s="513">
        <v>0</v>
      </c>
      <c r="H419" s="513">
        <v>0</v>
      </c>
      <c r="I419" s="513">
        <v>0</v>
      </c>
      <c r="J419" s="513">
        <v>0</v>
      </c>
      <c r="K419" s="513">
        <v>0</v>
      </c>
      <c r="L419" s="513">
        <v>0</v>
      </c>
      <c r="M419" s="513">
        <v>0</v>
      </c>
      <c r="N419" s="513">
        <v>0</v>
      </c>
      <c r="O419" s="513">
        <v>0</v>
      </c>
      <c r="P419" s="513">
        <v>0</v>
      </c>
      <c r="Q419" s="513">
        <v>0</v>
      </c>
      <c r="R419" s="513">
        <v>0</v>
      </c>
      <c r="S419" s="513">
        <v>0</v>
      </c>
      <c r="T419" s="513">
        <v>0</v>
      </c>
      <c r="U419" s="513">
        <v>0</v>
      </c>
      <c r="V419" s="513">
        <v>0</v>
      </c>
      <c r="W419" s="513">
        <v>0</v>
      </c>
      <c r="X419" s="513">
        <v>0</v>
      </c>
      <c r="Y419" s="513">
        <v>0</v>
      </c>
      <c r="Z419" s="513">
        <v>0</v>
      </c>
      <c r="AA419" s="513">
        <v>0</v>
      </c>
      <c r="AB419" s="513">
        <v>0</v>
      </c>
      <c r="AC419" s="513">
        <v>0</v>
      </c>
      <c r="AD419" s="513">
        <v>0</v>
      </c>
      <c r="AE419" s="513">
        <v>0</v>
      </c>
      <c r="AF419" s="513">
        <v>0</v>
      </c>
      <c r="AG419" s="513">
        <v>0</v>
      </c>
      <c r="AH419" s="513">
        <v>0</v>
      </c>
      <c r="AI419" s="513">
        <v>0</v>
      </c>
      <c r="AJ419" s="513">
        <v>0</v>
      </c>
      <c r="AK419" s="513">
        <v>0</v>
      </c>
      <c r="AL419" s="513">
        <v>0</v>
      </c>
      <c r="AM419" s="513">
        <v>0</v>
      </c>
      <c r="AN419" s="513"/>
      <c r="AO419" s="513"/>
      <c r="AP419" s="513">
        <v>0</v>
      </c>
      <c r="AQ419" s="513">
        <v>0</v>
      </c>
      <c r="AR419" s="284"/>
    </row>
    <row r="420" spans="1:44" x14ac:dyDescent="0.25">
      <c r="A420" s="274">
        <v>2.1</v>
      </c>
      <c r="B420" s="275" t="s">
        <v>386</v>
      </c>
      <c r="C420" s="274">
        <v>0</v>
      </c>
      <c r="D420" s="513">
        <v>0</v>
      </c>
      <c r="E420" s="513">
        <v>0</v>
      </c>
      <c r="F420" s="513">
        <v>0</v>
      </c>
      <c r="G420" s="513">
        <v>0</v>
      </c>
      <c r="H420" s="513">
        <v>0</v>
      </c>
      <c r="I420" s="513">
        <v>0</v>
      </c>
      <c r="J420" s="513">
        <v>0</v>
      </c>
      <c r="K420" s="513">
        <v>0</v>
      </c>
      <c r="L420" s="513">
        <v>0</v>
      </c>
      <c r="M420" s="513">
        <v>0</v>
      </c>
      <c r="N420" s="513">
        <v>0</v>
      </c>
      <c r="O420" s="513">
        <v>0</v>
      </c>
      <c r="P420" s="513">
        <v>0</v>
      </c>
      <c r="Q420" s="513">
        <v>0</v>
      </c>
      <c r="R420" s="513">
        <v>0</v>
      </c>
      <c r="S420" s="513">
        <v>0</v>
      </c>
      <c r="T420" s="513">
        <v>0</v>
      </c>
      <c r="U420" s="513">
        <v>0</v>
      </c>
      <c r="V420" s="513">
        <v>0</v>
      </c>
      <c r="W420" s="513">
        <v>0</v>
      </c>
      <c r="X420" s="513">
        <v>0</v>
      </c>
      <c r="Y420" s="513">
        <v>0</v>
      </c>
      <c r="Z420" s="513">
        <v>0</v>
      </c>
      <c r="AA420" s="513">
        <v>0</v>
      </c>
      <c r="AB420" s="513">
        <v>0</v>
      </c>
      <c r="AC420" s="513">
        <v>0</v>
      </c>
      <c r="AD420" s="513">
        <v>0</v>
      </c>
      <c r="AE420" s="513">
        <v>0</v>
      </c>
      <c r="AF420" s="513">
        <v>0</v>
      </c>
      <c r="AG420" s="513">
        <v>0</v>
      </c>
      <c r="AH420" s="513">
        <v>0</v>
      </c>
      <c r="AI420" s="513">
        <v>0</v>
      </c>
      <c r="AJ420" s="513">
        <v>0</v>
      </c>
      <c r="AK420" s="513">
        <v>0</v>
      </c>
      <c r="AL420" s="513">
        <v>0</v>
      </c>
      <c r="AM420" s="513">
        <v>0</v>
      </c>
      <c r="AN420" s="513"/>
      <c r="AO420" s="513"/>
      <c r="AP420" s="513">
        <v>0</v>
      </c>
      <c r="AQ420" s="513">
        <v>0</v>
      </c>
      <c r="AR420" s="284"/>
    </row>
    <row r="421" spans="1:44" x14ac:dyDescent="0.25">
      <c r="A421" s="274" t="s">
        <v>119</v>
      </c>
      <c r="B421" s="275" t="s">
        <v>392</v>
      </c>
      <c r="C421" s="274">
        <v>0</v>
      </c>
      <c r="D421" s="513">
        <v>0</v>
      </c>
      <c r="E421" s="513">
        <v>0</v>
      </c>
      <c r="F421" s="513">
        <v>0</v>
      </c>
      <c r="G421" s="513">
        <v>0</v>
      </c>
      <c r="H421" s="513">
        <v>0</v>
      </c>
      <c r="I421" s="513">
        <v>0</v>
      </c>
      <c r="J421" s="513">
        <v>0</v>
      </c>
      <c r="K421" s="513">
        <v>0</v>
      </c>
      <c r="L421" s="513">
        <v>0</v>
      </c>
      <c r="M421" s="513">
        <v>0</v>
      </c>
      <c r="N421" s="513">
        <v>0</v>
      </c>
      <c r="O421" s="513">
        <v>0</v>
      </c>
      <c r="P421" s="513">
        <v>0</v>
      </c>
      <c r="Q421" s="513">
        <v>0</v>
      </c>
      <c r="R421" s="513">
        <v>0</v>
      </c>
      <c r="S421" s="513">
        <v>0</v>
      </c>
      <c r="T421" s="513">
        <v>0</v>
      </c>
      <c r="U421" s="513">
        <v>0</v>
      </c>
      <c r="V421" s="513">
        <v>0</v>
      </c>
      <c r="W421" s="513">
        <v>0</v>
      </c>
      <c r="X421" s="513">
        <v>0</v>
      </c>
      <c r="Y421" s="513">
        <v>0</v>
      </c>
      <c r="Z421" s="513">
        <v>0</v>
      </c>
      <c r="AA421" s="513">
        <v>0</v>
      </c>
      <c r="AB421" s="513">
        <v>0</v>
      </c>
      <c r="AC421" s="513">
        <v>0</v>
      </c>
      <c r="AD421" s="513">
        <v>0</v>
      </c>
      <c r="AE421" s="513">
        <v>0</v>
      </c>
      <c r="AF421" s="513">
        <v>0</v>
      </c>
      <c r="AG421" s="513">
        <v>0</v>
      </c>
      <c r="AH421" s="513">
        <v>0</v>
      </c>
      <c r="AI421" s="513">
        <v>0</v>
      </c>
      <c r="AJ421" s="513">
        <v>0</v>
      </c>
      <c r="AK421" s="513">
        <v>0</v>
      </c>
      <c r="AL421" s="513">
        <v>0</v>
      </c>
      <c r="AM421" s="513">
        <v>0</v>
      </c>
      <c r="AN421" s="513"/>
      <c r="AO421" s="513"/>
      <c r="AP421" s="513">
        <v>0</v>
      </c>
      <c r="AQ421" s="513">
        <v>0</v>
      </c>
      <c r="AR421" s="284"/>
    </row>
    <row r="422" spans="1:44" ht="31.5" x14ac:dyDescent="0.25">
      <c r="A422" s="274" t="s">
        <v>122</v>
      </c>
      <c r="B422" s="275" t="s">
        <v>393</v>
      </c>
      <c r="C422" s="274">
        <v>0</v>
      </c>
      <c r="D422" s="513">
        <v>0</v>
      </c>
      <c r="E422" s="513">
        <v>0</v>
      </c>
      <c r="F422" s="513">
        <v>0</v>
      </c>
      <c r="G422" s="513">
        <v>0</v>
      </c>
      <c r="H422" s="513">
        <v>0</v>
      </c>
      <c r="I422" s="513">
        <v>0</v>
      </c>
      <c r="J422" s="513">
        <v>0</v>
      </c>
      <c r="K422" s="513">
        <v>0</v>
      </c>
      <c r="L422" s="513">
        <v>0</v>
      </c>
      <c r="M422" s="513">
        <v>0</v>
      </c>
      <c r="N422" s="513">
        <v>0</v>
      </c>
      <c r="O422" s="513">
        <v>0</v>
      </c>
      <c r="P422" s="513">
        <v>0</v>
      </c>
      <c r="Q422" s="513">
        <v>0</v>
      </c>
      <c r="R422" s="513">
        <v>0</v>
      </c>
      <c r="S422" s="513">
        <v>0</v>
      </c>
      <c r="T422" s="513">
        <v>0</v>
      </c>
      <c r="U422" s="513">
        <v>0</v>
      </c>
      <c r="V422" s="513">
        <v>0</v>
      </c>
      <c r="W422" s="513">
        <v>0</v>
      </c>
      <c r="X422" s="513">
        <v>0</v>
      </c>
      <c r="Y422" s="513">
        <v>0</v>
      </c>
      <c r="Z422" s="513">
        <v>0</v>
      </c>
      <c r="AA422" s="513">
        <v>0</v>
      </c>
      <c r="AB422" s="513">
        <v>0</v>
      </c>
      <c r="AC422" s="513">
        <v>0</v>
      </c>
      <c r="AD422" s="513">
        <v>0</v>
      </c>
      <c r="AE422" s="513">
        <v>0</v>
      </c>
      <c r="AF422" s="513">
        <v>0</v>
      </c>
      <c r="AG422" s="513">
        <v>0</v>
      </c>
      <c r="AH422" s="513">
        <v>0</v>
      </c>
      <c r="AI422" s="513">
        <v>0</v>
      </c>
      <c r="AJ422" s="513">
        <v>0</v>
      </c>
      <c r="AK422" s="513">
        <v>0</v>
      </c>
      <c r="AL422" s="513">
        <v>0</v>
      </c>
      <c r="AM422" s="513">
        <v>0</v>
      </c>
      <c r="AN422" s="513"/>
      <c r="AO422" s="513"/>
      <c r="AP422" s="513">
        <v>0</v>
      </c>
      <c r="AQ422" s="513">
        <v>0</v>
      </c>
      <c r="AR422" s="284"/>
    </row>
    <row r="423" spans="1:44" x14ac:dyDescent="0.25">
      <c r="A423" s="274" t="s">
        <v>123</v>
      </c>
      <c r="B423" s="275" t="s">
        <v>387</v>
      </c>
      <c r="C423" s="274">
        <v>0</v>
      </c>
      <c r="D423" s="513">
        <v>0</v>
      </c>
      <c r="E423" s="513">
        <v>0</v>
      </c>
      <c r="F423" s="513">
        <v>0</v>
      </c>
      <c r="G423" s="513">
        <v>0</v>
      </c>
      <c r="H423" s="513">
        <v>0</v>
      </c>
      <c r="I423" s="513">
        <v>0</v>
      </c>
      <c r="J423" s="513">
        <v>0</v>
      </c>
      <c r="K423" s="513">
        <v>0</v>
      </c>
      <c r="L423" s="513">
        <v>0</v>
      </c>
      <c r="M423" s="513">
        <v>0</v>
      </c>
      <c r="N423" s="513">
        <v>0</v>
      </c>
      <c r="O423" s="513">
        <v>0</v>
      </c>
      <c r="P423" s="513">
        <v>0</v>
      </c>
      <c r="Q423" s="513">
        <v>0</v>
      </c>
      <c r="R423" s="513">
        <v>0</v>
      </c>
      <c r="S423" s="513">
        <v>0</v>
      </c>
      <c r="T423" s="513">
        <v>0</v>
      </c>
      <c r="U423" s="513">
        <v>0</v>
      </c>
      <c r="V423" s="513">
        <v>0</v>
      </c>
      <c r="W423" s="513">
        <v>0</v>
      </c>
      <c r="X423" s="513">
        <v>0</v>
      </c>
      <c r="Y423" s="513">
        <v>0</v>
      </c>
      <c r="Z423" s="513">
        <v>0</v>
      </c>
      <c r="AA423" s="513">
        <v>0</v>
      </c>
      <c r="AB423" s="513">
        <v>0</v>
      </c>
      <c r="AC423" s="513">
        <v>0</v>
      </c>
      <c r="AD423" s="513">
        <v>0</v>
      </c>
      <c r="AE423" s="513">
        <v>0</v>
      </c>
      <c r="AF423" s="513">
        <v>0</v>
      </c>
      <c r="AG423" s="513">
        <v>0</v>
      </c>
      <c r="AH423" s="513">
        <v>0</v>
      </c>
      <c r="AI423" s="513">
        <v>0</v>
      </c>
      <c r="AJ423" s="513">
        <v>0</v>
      </c>
      <c r="AK423" s="513">
        <v>0</v>
      </c>
      <c r="AL423" s="513">
        <v>0</v>
      </c>
      <c r="AM423" s="513">
        <v>0</v>
      </c>
      <c r="AN423" s="513"/>
      <c r="AO423" s="513"/>
      <c r="AP423" s="513">
        <v>0</v>
      </c>
      <c r="AQ423" s="513">
        <v>0</v>
      </c>
      <c r="AR423" s="284"/>
    </row>
    <row r="424" spans="1:44" x14ac:dyDescent="0.25">
      <c r="A424" s="274">
        <v>3</v>
      </c>
      <c r="B424" s="275" t="s">
        <v>154</v>
      </c>
      <c r="C424" s="274">
        <v>0</v>
      </c>
      <c r="D424" s="513">
        <v>0</v>
      </c>
      <c r="E424" s="513">
        <v>0</v>
      </c>
      <c r="F424" s="513">
        <v>0</v>
      </c>
      <c r="G424" s="513">
        <v>0</v>
      </c>
      <c r="H424" s="513">
        <v>0</v>
      </c>
      <c r="I424" s="513">
        <v>0</v>
      </c>
      <c r="J424" s="513">
        <v>0</v>
      </c>
      <c r="K424" s="513">
        <v>0</v>
      </c>
      <c r="L424" s="513">
        <v>0</v>
      </c>
      <c r="M424" s="513">
        <v>0</v>
      </c>
      <c r="N424" s="513">
        <v>0</v>
      </c>
      <c r="O424" s="513">
        <v>0</v>
      </c>
      <c r="P424" s="513">
        <v>0</v>
      </c>
      <c r="Q424" s="513">
        <v>0</v>
      </c>
      <c r="R424" s="513">
        <v>0</v>
      </c>
      <c r="S424" s="513">
        <v>0</v>
      </c>
      <c r="T424" s="513">
        <v>0</v>
      </c>
      <c r="U424" s="513">
        <v>0</v>
      </c>
      <c r="V424" s="513">
        <v>0</v>
      </c>
      <c r="W424" s="513">
        <v>0</v>
      </c>
      <c r="X424" s="513">
        <v>0</v>
      </c>
      <c r="Y424" s="513">
        <v>0</v>
      </c>
      <c r="Z424" s="513">
        <v>0</v>
      </c>
      <c r="AA424" s="513">
        <v>0</v>
      </c>
      <c r="AB424" s="513">
        <v>0</v>
      </c>
      <c r="AC424" s="513">
        <v>0</v>
      </c>
      <c r="AD424" s="513">
        <v>0</v>
      </c>
      <c r="AE424" s="513">
        <v>0</v>
      </c>
      <c r="AF424" s="513">
        <v>0</v>
      </c>
      <c r="AG424" s="513">
        <v>0</v>
      </c>
      <c r="AH424" s="513">
        <v>0</v>
      </c>
      <c r="AI424" s="513">
        <v>0</v>
      </c>
      <c r="AJ424" s="513">
        <v>0</v>
      </c>
      <c r="AK424" s="513">
        <v>0</v>
      </c>
      <c r="AL424" s="513">
        <v>0</v>
      </c>
      <c r="AM424" s="513">
        <v>0</v>
      </c>
      <c r="AN424" s="513"/>
      <c r="AO424" s="513"/>
      <c r="AP424" s="513">
        <v>0</v>
      </c>
      <c r="AQ424" s="513">
        <v>0</v>
      </c>
      <c r="AR424" s="284"/>
    </row>
    <row r="425" spans="1:44" x14ac:dyDescent="0.25">
      <c r="A425" s="274">
        <v>4</v>
      </c>
      <c r="B425" s="275" t="s">
        <v>155</v>
      </c>
      <c r="C425" s="274">
        <v>0</v>
      </c>
      <c r="D425" s="513">
        <v>0</v>
      </c>
      <c r="E425" s="513">
        <v>0</v>
      </c>
      <c r="F425" s="513">
        <v>0</v>
      </c>
      <c r="G425" s="513">
        <v>0</v>
      </c>
      <c r="H425" s="513">
        <v>0</v>
      </c>
      <c r="I425" s="513">
        <v>0</v>
      </c>
      <c r="J425" s="513">
        <v>0</v>
      </c>
      <c r="K425" s="513">
        <v>0</v>
      </c>
      <c r="L425" s="513">
        <v>0</v>
      </c>
      <c r="M425" s="513">
        <v>0</v>
      </c>
      <c r="N425" s="513">
        <v>0</v>
      </c>
      <c r="O425" s="513">
        <v>0</v>
      </c>
      <c r="P425" s="513">
        <v>0</v>
      </c>
      <c r="Q425" s="513">
        <v>0</v>
      </c>
      <c r="R425" s="513">
        <v>0</v>
      </c>
      <c r="S425" s="513">
        <v>0</v>
      </c>
      <c r="T425" s="513">
        <v>0</v>
      </c>
      <c r="U425" s="513">
        <v>0</v>
      </c>
      <c r="V425" s="513">
        <v>0</v>
      </c>
      <c r="W425" s="513">
        <v>0</v>
      </c>
      <c r="X425" s="513">
        <v>0</v>
      </c>
      <c r="Y425" s="513">
        <v>0</v>
      </c>
      <c r="Z425" s="513">
        <v>0</v>
      </c>
      <c r="AA425" s="513">
        <v>0</v>
      </c>
      <c r="AB425" s="513">
        <v>0</v>
      </c>
      <c r="AC425" s="513">
        <v>0</v>
      </c>
      <c r="AD425" s="513">
        <v>0</v>
      </c>
      <c r="AE425" s="513">
        <v>0</v>
      </c>
      <c r="AF425" s="513">
        <v>0</v>
      </c>
      <c r="AG425" s="513">
        <v>0</v>
      </c>
      <c r="AH425" s="513">
        <v>0</v>
      </c>
      <c r="AI425" s="513">
        <v>0</v>
      </c>
      <c r="AJ425" s="513">
        <v>0</v>
      </c>
      <c r="AK425" s="513">
        <v>0</v>
      </c>
      <c r="AL425" s="513">
        <v>0</v>
      </c>
      <c r="AM425" s="513">
        <v>0</v>
      </c>
      <c r="AN425" s="513"/>
      <c r="AO425" s="513"/>
      <c r="AP425" s="513">
        <v>0</v>
      </c>
      <c r="AQ425" s="513">
        <v>0</v>
      </c>
      <c r="AR425" s="284"/>
    </row>
    <row r="426" spans="1:44" x14ac:dyDescent="0.25">
      <c r="A426" s="274">
        <v>5</v>
      </c>
      <c r="B426" s="275" t="s">
        <v>156</v>
      </c>
      <c r="C426" s="274">
        <v>0</v>
      </c>
      <c r="D426" s="513">
        <v>0</v>
      </c>
      <c r="E426" s="513">
        <v>0</v>
      </c>
      <c r="F426" s="513">
        <v>0</v>
      </c>
      <c r="G426" s="513">
        <v>0</v>
      </c>
      <c r="H426" s="513">
        <v>0</v>
      </c>
      <c r="I426" s="513">
        <v>0</v>
      </c>
      <c r="J426" s="513">
        <v>0</v>
      </c>
      <c r="K426" s="513">
        <v>0</v>
      </c>
      <c r="L426" s="513">
        <v>0</v>
      </c>
      <c r="M426" s="513">
        <v>0</v>
      </c>
      <c r="N426" s="513">
        <v>0</v>
      </c>
      <c r="O426" s="513">
        <v>0</v>
      </c>
      <c r="P426" s="513">
        <v>0</v>
      </c>
      <c r="Q426" s="513">
        <v>0</v>
      </c>
      <c r="R426" s="513">
        <v>0</v>
      </c>
      <c r="S426" s="513">
        <v>0</v>
      </c>
      <c r="T426" s="513">
        <v>0</v>
      </c>
      <c r="U426" s="513">
        <v>0</v>
      </c>
      <c r="V426" s="513">
        <v>0</v>
      </c>
      <c r="W426" s="513">
        <v>0</v>
      </c>
      <c r="X426" s="513">
        <v>0</v>
      </c>
      <c r="Y426" s="513">
        <v>0</v>
      </c>
      <c r="Z426" s="513">
        <v>0</v>
      </c>
      <c r="AA426" s="513">
        <v>0</v>
      </c>
      <c r="AB426" s="513">
        <v>0</v>
      </c>
      <c r="AC426" s="513">
        <v>0</v>
      </c>
      <c r="AD426" s="513">
        <v>0</v>
      </c>
      <c r="AE426" s="513">
        <v>0</v>
      </c>
      <c r="AF426" s="513">
        <v>0</v>
      </c>
      <c r="AG426" s="513">
        <v>0</v>
      </c>
      <c r="AH426" s="513">
        <v>0</v>
      </c>
      <c r="AI426" s="513">
        <v>0</v>
      </c>
      <c r="AJ426" s="513">
        <v>0</v>
      </c>
      <c r="AK426" s="513">
        <v>0</v>
      </c>
      <c r="AL426" s="513">
        <v>0</v>
      </c>
      <c r="AM426" s="513">
        <v>0</v>
      </c>
      <c r="AN426" s="513"/>
      <c r="AO426" s="513"/>
      <c r="AP426" s="513">
        <v>0</v>
      </c>
      <c r="AQ426" s="513">
        <v>0</v>
      </c>
      <c r="AR426" s="284"/>
    </row>
    <row r="427" spans="1:44" ht="31.5" x14ac:dyDescent="0.25">
      <c r="A427" s="274">
        <v>9</v>
      </c>
      <c r="B427" s="275" t="s">
        <v>510</v>
      </c>
      <c r="C427" s="274">
        <v>0</v>
      </c>
      <c r="D427" s="513">
        <v>0</v>
      </c>
      <c r="E427" s="513">
        <v>0.1</v>
      </c>
      <c r="F427" s="513">
        <v>0</v>
      </c>
      <c r="G427" s="513">
        <v>0</v>
      </c>
      <c r="H427" s="513">
        <v>0</v>
      </c>
      <c r="I427" s="513">
        <v>0</v>
      </c>
      <c r="J427" s="513">
        <v>0</v>
      </c>
      <c r="K427" s="513">
        <v>0</v>
      </c>
      <c r="L427" s="513">
        <v>0</v>
      </c>
      <c r="M427" s="513">
        <v>0.1</v>
      </c>
      <c r="N427" s="513">
        <v>0</v>
      </c>
      <c r="O427" s="513">
        <v>0</v>
      </c>
      <c r="P427" s="513">
        <v>0</v>
      </c>
      <c r="Q427" s="513">
        <v>0</v>
      </c>
      <c r="R427" s="513">
        <v>0</v>
      </c>
      <c r="S427" s="513">
        <v>0</v>
      </c>
      <c r="T427" s="513">
        <v>0</v>
      </c>
      <c r="U427" s="513">
        <v>0</v>
      </c>
      <c r="V427" s="513">
        <v>0</v>
      </c>
      <c r="W427" s="513">
        <v>0</v>
      </c>
      <c r="X427" s="513">
        <v>0</v>
      </c>
      <c r="Y427" s="513">
        <v>0</v>
      </c>
      <c r="Z427" s="513">
        <v>0</v>
      </c>
      <c r="AA427" s="513">
        <v>0</v>
      </c>
      <c r="AB427" s="513">
        <v>0</v>
      </c>
      <c r="AC427" s="513">
        <v>0</v>
      </c>
      <c r="AD427" s="513">
        <v>0</v>
      </c>
      <c r="AE427" s="513">
        <v>0</v>
      </c>
      <c r="AF427" s="513">
        <v>0</v>
      </c>
      <c r="AG427" s="513">
        <v>0</v>
      </c>
      <c r="AH427" s="513">
        <v>0</v>
      </c>
      <c r="AI427" s="513">
        <v>0</v>
      </c>
      <c r="AJ427" s="513">
        <v>0</v>
      </c>
      <c r="AK427" s="513">
        <v>0</v>
      </c>
      <c r="AL427" s="513">
        <v>0</v>
      </c>
      <c r="AM427" s="513">
        <v>0</v>
      </c>
      <c r="AN427" s="513"/>
      <c r="AO427" s="513"/>
      <c r="AP427" s="513">
        <v>0</v>
      </c>
      <c r="AQ427" s="513">
        <v>0</v>
      </c>
      <c r="AR427" s="284"/>
    </row>
    <row r="428" spans="1:44" ht="31.5" x14ac:dyDescent="0.25">
      <c r="A428" s="274">
        <v>0</v>
      </c>
      <c r="B428" s="275" t="s">
        <v>1062</v>
      </c>
      <c r="C428" s="274" t="s">
        <v>385</v>
      </c>
      <c r="D428" s="513">
        <v>0</v>
      </c>
      <c r="E428" s="513">
        <v>0.1</v>
      </c>
      <c r="F428" s="513">
        <v>0</v>
      </c>
      <c r="G428" s="513">
        <v>0</v>
      </c>
      <c r="H428" s="513">
        <v>0</v>
      </c>
      <c r="I428" s="513">
        <v>0</v>
      </c>
      <c r="J428" s="513">
        <v>0</v>
      </c>
      <c r="K428" s="513">
        <v>0</v>
      </c>
      <c r="L428" s="513">
        <v>0</v>
      </c>
      <c r="M428" s="513">
        <v>0.1</v>
      </c>
      <c r="N428" s="513">
        <v>0</v>
      </c>
      <c r="O428" s="513">
        <v>0</v>
      </c>
      <c r="P428" s="513">
        <v>0</v>
      </c>
      <c r="Q428" s="513">
        <v>0</v>
      </c>
      <c r="R428" s="513">
        <v>0</v>
      </c>
      <c r="S428" s="513">
        <v>0</v>
      </c>
      <c r="T428" s="513">
        <v>0</v>
      </c>
      <c r="U428" s="513">
        <v>0</v>
      </c>
      <c r="V428" s="513">
        <v>0</v>
      </c>
      <c r="W428" s="513">
        <v>0</v>
      </c>
      <c r="X428" s="513">
        <v>0</v>
      </c>
      <c r="Y428" s="513">
        <v>0</v>
      </c>
      <c r="Z428" s="513">
        <v>0</v>
      </c>
      <c r="AA428" s="513">
        <v>0</v>
      </c>
      <c r="AB428" s="513">
        <v>0</v>
      </c>
      <c r="AC428" s="513">
        <v>0</v>
      </c>
      <c r="AD428" s="513">
        <v>0</v>
      </c>
      <c r="AE428" s="513">
        <v>0</v>
      </c>
      <c r="AF428" s="513">
        <v>0</v>
      </c>
      <c r="AG428" s="513">
        <v>0</v>
      </c>
      <c r="AH428" s="513">
        <v>0</v>
      </c>
      <c r="AI428" s="513">
        <v>0</v>
      </c>
      <c r="AJ428" s="513">
        <v>0</v>
      </c>
      <c r="AK428" s="513">
        <v>0</v>
      </c>
      <c r="AL428" s="513">
        <v>0</v>
      </c>
      <c r="AM428" s="513">
        <v>0</v>
      </c>
      <c r="AN428" s="513"/>
      <c r="AO428" s="513"/>
      <c r="AP428" s="513">
        <v>0</v>
      </c>
      <c r="AQ428" s="513">
        <v>0</v>
      </c>
      <c r="AR428" s="284"/>
    </row>
    <row r="429" spans="1:44" x14ac:dyDescent="0.25">
      <c r="A429" s="274">
        <v>0</v>
      </c>
      <c r="B429" s="275" t="s">
        <v>96</v>
      </c>
      <c r="C429" s="274">
        <v>0</v>
      </c>
      <c r="D429" s="513">
        <v>0</v>
      </c>
      <c r="E429" s="513">
        <v>0</v>
      </c>
      <c r="F429" s="513">
        <v>0</v>
      </c>
      <c r="G429" s="513">
        <v>0</v>
      </c>
      <c r="H429" s="513">
        <v>0</v>
      </c>
      <c r="I429" s="513">
        <v>0</v>
      </c>
      <c r="J429" s="513">
        <v>0</v>
      </c>
      <c r="K429" s="513">
        <v>0</v>
      </c>
      <c r="L429" s="513">
        <v>0</v>
      </c>
      <c r="M429" s="513">
        <v>0</v>
      </c>
      <c r="N429" s="513">
        <v>0</v>
      </c>
      <c r="O429" s="513">
        <v>0</v>
      </c>
      <c r="P429" s="513">
        <v>0</v>
      </c>
      <c r="Q429" s="513">
        <v>0</v>
      </c>
      <c r="R429" s="513">
        <v>0</v>
      </c>
      <c r="S429" s="513">
        <v>0</v>
      </c>
      <c r="T429" s="513">
        <v>0</v>
      </c>
      <c r="U429" s="513">
        <v>0</v>
      </c>
      <c r="V429" s="513">
        <v>0</v>
      </c>
      <c r="W429" s="513">
        <v>0</v>
      </c>
      <c r="X429" s="513">
        <v>0</v>
      </c>
      <c r="Y429" s="513">
        <v>0</v>
      </c>
      <c r="Z429" s="513">
        <v>0</v>
      </c>
      <c r="AA429" s="513">
        <v>0</v>
      </c>
      <c r="AB429" s="513">
        <v>0</v>
      </c>
      <c r="AC429" s="513">
        <v>0</v>
      </c>
      <c r="AD429" s="513">
        <v>0</v>
      </c>
      <c r="AE429" s="513">
        <v>0</v>
      </c>
      <c r="AF429" s="513">
        <v>0</v>
      </c>
      <c r="AG429" s="513">
        <v>0</v>
      </c>
      <c r="AH429" s="513">
        <v>0</v>
      </c>
      <c r="AI429" s="513">
        <v>0</v>
      </c>
      <c r="AJ429" s="513">
        <v>0</v>
      </c>
      <c r="AK429" s="513">
        <v>0</v>
      </c>
      <c r="AL429" s="513">
        <v>0</v>
      </c>
      <c r="AM429" s="513">
        <v>0</v>
      </c>
      <c r="AN429" s="513"/>
      <c r="AO429" s="513"/>
      <c r="AP429" s="513">
        <v>0</v>
      </c>
      <c r="AQ429" s="513">
        <v>0</v>
      </c>
      <c r="AR429" s="284"/>
    </row>
    <row r="430" spans="1:44" x14ac:dyDescent="0.25">
      <c r="A430" s="274">
        <v>0</v>
      </c>
      <c r="B430" s="275" t="s">
        <v>157</v>
      </c>
      <c r="C430" s="274">
        <v>0</v>
      </c>
      <c r="D430" s="513">
        <v>0</v>
      </c>
      <c r="E430" s="513">
        <v>0</v>
      </c>
      <c r="F430" s="513">
        <v>0</v>
      </c>
      <c r="G430" s="513">
        <v>0</v>
      </c>
      <c r="H430" s="513">
        <v>0</v>
      </c>
      <c r="I430" s="513">
        <v>0</v>
      </c>
      <c r="J430" s="513">
        <v>0</v>
      </c>
      <c r="K430" s="513">
        <v>0</v>
      </c>
      <c r="L430" s="513">
        <v>0</v>
      </c>
      <c r="M430" s="513">
        <v>0</v>
      </c>
      <c r="N430" s="513">
        <v>0</v>
      </c>
      <c r="O430" s="513">
        <v>0</v>
      </c>
      <c r="P430" s="513">
        <v>0</v>
      </c>
      <c r="Q430" s="513">
        <v>0</v>
      </c>
      <c r="R430" s="513">
        <v>0</v>
      </c>
      <c r="S430" s="513">
        <v>0</v>
      </c>
      <c r="T430" s="513">
        <v>0</v>
      </c>
      <c r="U430" s="513">
        <v>0</v>
      </c>
      <c r="V430" s="513">
        <v>0</v>
      </c>
      <c r="W430" s="513">
        <v>0</v>
      </c>
      <c r="X430" s="513">
        <v>0</v>
      </c>
      <c r="Y430" s="513">
        <v>0</v>
      </c>
      <c r="Z430" s="513">
        <v>0</v>
      </c>
      <c r="AA430" s="513">
        <v>0</v>
      </c>
      <c r="AB430" s="513">
        <v>0</v>
      </c>
      <c r="AC430" s="513">
        <v>0</v>
      </c>
      <c r="AD430" s="513">
        <v>0</v>
      </c>
      <c r="AE430" s="513">
        <v>0</v>
      </c>
      <c r="AF430" s="513">
        <v>0</v>
      </c>
      <c r="AG430" s="513">
        <v>0</v>
      </c>
      <c r="AH430" s="513">
        <v>0</v>
      </c>
      <c r="AI430" s="513">
        <v>0</v>
      </c>
      <c r="AJ430" s="513">
        <v>0</v>
      </c>
      <c r="AK430" s="513">
        <v>0</v>
      </c>
      <c r="AL430" s="513">
        <v>0</v>
      </c>
      <c r="AM430" s="513">
        <v>0</v>
      </c>
      <c r="AN430" s="513"/>
      <c r="AO430" s="513"/>
      <c r="AP430" s="513">
        <v>0</v>
      </c>
      <c r="AQ430" s="513">
        <v>0</v>
      </c>
      <c r="AR430" s="284"/>
    </row>
    <row r="431" spans="1:44" x14ac:dyDescent="0.25">
      <c r="A431" s="274">
        <v>1</v>
      </c>
      <c r="B431" s="275" t="s">
        <v>158</v>
      </c>
      <c r="C431" s="274">
        <v>0</v>
      </c>
      <c r="D431" s="513">
        <v>0</v>
      </c>
      <c r="E431" s="513">
        <v>0</v>
      </c>
      <c r="F431" s="513">
        <v>0</v>
      </c>
      <c r="G431" s="513">
        <v>0</v>
      </c>
      <c r="H431" s="513">
        <v>0</v>
      </c>
      <c r="I431" s="513">
        <v>0</v>
      </c>
      <c r="J431" s="513">
        <v>0</v>
      </c>
      <c r="K431" s="513">
        <v>0</v>
      </c>
      <c r="L431" s="513">
        <v>0</v>
      </c>
      <c r="M431" s="513">
        <v>0</v>
      </c>
      <c r="N431" s="513">
        <v>0</v>
      </c>
      <c r="O431" s="513">
        <v>0</v>
      </c>
      <c r="P431" s="513">
        <v>0</v>
      </c>
      <c r="Q431" s="513">
        <v>0</v>
      </c>
      <c r="R431" s="513">
        <v>0</v>
      </c>
      <c r="S431" s="513">
        <v>0</v>
      </c>
      <c r="T431" s="513">
        <v>0</v>
      </c>
      <c r="U431" s="513">
        <v>0</v>
      </c>
      <c r="V431" s="513">
        <v>0</v>
      </c>
      <c r="W431" s="513">
        <v>0</v>
      </c>
      <c r="X431" s="513">
        <v>0</v>
      </c>
      <c r="Y431" s="513">
        <v>0</v>
      </c>
      <c r="Z431" s="513">
        <v>0</v>
      </c>
      <c r="AA431" s="513">
        <v>0</v>
      </c>
      <c r="AB431" s="513">
        <v>0</v>
      </c>
      <c r="AC431" s="513">
        <v>0</v>
      </c>
      <c r="AD431" s="513">
        <v>0</v>
      </c>
      <c r="AE431" s="513">
        <v>0</v>
      </c>
      <c r="AF431" s="513">
        <v>0</v>
      </c>
      <c r="AG431" s="513">
        <v>0</v>
      </c>
      <c r="AH431" s="513">
        <v>0</v>
      </c>
      <c r="AI431" s="513">
        <v>0</v>
      </c>
      <c r="AJ431" s="513">
        <v>0</v>
      </c>
      <c r="AK431" s="513">
        <v>0</v>
      </c>
      <c r="AL431" s="513">
        <v>0</v>
      </c>
      <c r="AM431" s="513">
        <v>0</v>
      </c>
      <c r="AN431" s="513"/>
      <c r="AO431" s="513"/>
      <c r="AP431" s="513">
        <v>0</v>
      </c>
      <c r="AQ431" s="513">
        <v>0</v>
      </c>
    </row>
    <row r="432" spans="1:44" x14ac:dyDescent="0.25">
      <c r="A432" s="274">
        <v>2</v>
      </c>
      <c r="B432" s="275" t="s">
        <v>159</v>
      </c>
      <c r="C432" s="274">
        <v>0</v>
      </c>
      <c r="D432" s="513">
        <v>0</v>
      </c>
      <c r="E432" s="513">
        <v>0</v>
      </c>
      <c r="F432" s="513">
        <v>0</v>
      </c>
      <c r="G432" s="513">
        <v>0</v>
      </c>
      <c r="H432" s="513">
        <v>0</v>
      </c>
      <c r="I432" s="513">
        <v>0</v>
      </c>
      <c r="J432" s="513">
        <v>0</v>
      </c>
      <c r="K432" s="513">
        <v>0</v>
      </c>
      <c r="L432" s="513">
        <v>0</v>
      </c>
      <c r="M432" s="513">
        <v>0</v>
      </c>
      <c r="N432" s="513">
        <v>0</v>
      </c>
      <c r="O432" s="513">
        <v>0</v>
      </c>
      <c r="P432" s="513">
        <v>0</v>
      </c>
      <c r="Q432" s="513">
        <v>0</v>
      </c>
      <c r="R432" s="513">
        <v>0</v>
      </c>
      <c r="S432" s="513">
        <v>0</v>
      </c>
      <c r="T432" s="513">
        <v>0</v>
      </c>
      <c r="U432" s="513">
        <v>0</v>
      </c>
      <c r="V432" s="513">
        <v>0</v>
      </c>
      <c r="W432" s="513">
        <v>0</v>
      </c>
      <c r="X432" s="513">
        <v>0</v>
      </c>
      <c r="Y432" s="513">
        <v>0</v>
      </c>
      <c r="Z432" s="513">
        <v>0</v>
      </c>
      <c r="AA432" s="513">
        <v>0</v>
      </c>
      <c r="AB432" s="513">
        <v>0</v>
      </c>
      <c r="AC432" s="513">
        <v>0</v>
      </c>
      <c r="AD432" s="513">
        <v>0</v>
      </c>
      <c r="AE432" s="513">
        <v>0</v>
      </c>
      <c r="AF432" s="513">
        <v>0</v>
      </c>
      <c r="AG432" s="513">
        <v>0</v>
      </c>
      <c r="AH432" s="513">
        <v>0</v>
      </c>
      <c r="AI432" s="513">
        <v>0</v>
      </c>
      <c r="AJ432" s="513">
        <v>0</v>
      </c>
      <c r="AK432" s="513">
        <v>0</v>
      </c>
      <c r="AL432" s="513">
        <v>0</v>
      </c>
      <c r="AM432" s="513">
        <v>0</v>
      </c>
      <c r="AN432" s="513"/>
      <c r="AO432" s="513"/>
      <c r="AP432" s="513">
        <v>0</v>
      </c>
      <c r="AQ432" s="513">
        <v>0</v>
      </c>
    </row>
    <row r="433" spans="1:43" x14ac:dyDescent="0.25">
      <c r="A433" s="274">
        <v>3</v>
      </c>
      <c r="B433" s="275" t="s">
        <v>160</v>
      </c>
      <c r="C433" s="274">
        <v>0</v>
      </c>
      <c r="D433" s="513">
        <v>0</v>
      </c>
      <c r="E433" s="513">
        <v>0</v>
      </c>
      <c r="F433" s="513">
        <v>0</v>
      </c>
      <c r="G433" s="513">
        <v>0</v>
      </c>
      <c r="H433" s="513">
        <v>0</v>
      </c>
      <c r="I433" s="513">
        <v>0</v>
      </c>
      <c r="J433" s="513">
        <v>0</v>
      </c>
      <c r="K433" s="513">
        <v>0</v>
      </c>
      <c r="L433" s="513">
        <v>0</v>
      </c>
      <c r="M433" s="513">
        <v>0</v>
      </c>
      <c r="N433" s="513">
        <v>0</v>
      </c>
      <c r="O433" s="513">
        <v>0</v>
      </c>
      <c r="P433" s="513">
        <v>0</v>
      </c>
      <c r="Q433" s="513">
        <v>0</v>
      </c>
      <c r="R433" s="513">
        <v>0</v>
      </c>
      <c r="S433" s="513">
        <v>0</v>
      </c>
      <c r="T433" s="513">
        <v>0</v>
      </c>
      <c r="U433" s="513">
        <v>0</v>
      </c>
      <c r="V433" s="513">
        <v>0</v>
      </c>
      <c r="W433" s="513">
        <v>0</v>
      </c>
      <c r="X433" s="513">
        <v>0</v>
      </c>
      <c r="Y433" s="513">
        <v>0</v>
      </c>
      <c r="Z433" s="513">
        <v>0</v>
      </c>
      <c r="AA433" s="513">
        <v>0</v>
      </c>
      <c r="AB433" s="513">
        <v>0</v>
      </c>
      <c r="AC433" s="513">
        <v>0</v>
      </c>
      <c r="AD433" s="513">
        <v>0</v>
      </c>
      <c r="AE433" s="513">
        <v>0</v>
      </c>
      <c r="AF433" s="513">
        <v>0</v>
      </c>
      <c r="AG433" s="513">
        <v>0</v>
      </c>
      <c r="AH433" s="513">
        <v>0</v>
      </c>
      <c r="AI433" s="513">
        <v>0</v>
      </c>
      <c r="AJ433" s="513">
        <v>0</v>
      </c>
      <c r="AK433" s="513">
        <v>0</v>
      </c>
      <c r="AL433" s="513">
        <v>0</v>
      </c>
      <c r="AM433" s="513">
        <v>0</v>
      </c>
      <c r="AN433" s="513"/>
      <c r="AO433" s="513"/>
      <c r="AP433" s="513">
        <v>0</v>
      </c>
      <c r="AQ433" s="513">
        <v>0</v>
      </c>
    </row>
    <row r="434" spans="1:43" ht="31.5" x14ac:dyDescent="0.25">
      <c r="A434" s="274">
        <v>4</v>
      </c>
      <c r="B434" s="275" t="s">
        <v>161</v>
      </c>
      <c r="C434" s="274">
        <v>0</v>
      </c>
      <c r="D434" s="513">
        <v>0</v>
      </c>
      <c r="E434" s="513">
        <v>0</v>
      </c>
      <c r="F434" s="513">
        <v>0</v>
      </c>
      <c r="G434" s="513">
        <v>0</v>
      </c>
      <c r="H434" s="513">
        <v>0</v>
      </c>
      <c r="I434" s="513">
        <v>0</v>
      </c>
      <c r="J434" s="513">
        <v>0</v>
      </c>
      <c r="K434" s="513">
        <v>0</v>
      </c>
      <c r="L434" s="513">
        <v>0</v>
      </c>
      <c r="M434" s="513">
        <v>0</v>
      </c>
      <c r="N434" s="513">
        <v>0</v>
      </c>
      <c r="O434" s="513">
        <v>0</v>
      </c>
      <c r="P434" s="513">
        <v>0</v>
      </c>
      <c r="Q434" s="513">
        <v>0</v>
      </c>
      <c r="R434" s="513">
        <v>0</v>
      </c>
      <c r="S434" s="513">
        <v>0</v>
      </c>
      <c r="T434" s="513">
        <v>0</v>
      </c>
      <c r="U434" s="513">
        <v>0</v>
      </c>
      <c r="V434" s="513">
        <v>0</v>
      </c>
      <c r="W434" s="513">
        <v>0</v>
      </c>
      <c r="X434" s="513">
        <v>0</v>
      </c>
      <c r="Y434" s="513">
        <v>0</v>
      </c>
      <c r="Z434" s="513">
        <v>0</v>
      </c>
      <c r="AA434" s="513">
        <v>0</v>
      </c>
      <c r="AB434" s="513">
        <v>0</v>
      </c>
      <c r="AC434" s="513">
        <v>0</v>
      </c>
      <c r="AD434" s="513">
        <v>0</v>
      </c>
      <c r="AE434" s="513">
        <v>0</v>
      </c>
      <c r="AF434" s="513">
        <v>0</v>
      </c>
      <c r="AG434" s="513">
        <v>0</v>
      </c>
      <c r="AH434" s="513">
        <v>0</v>
      </c>
      <c r="AI434" s="513">
        <v>0</v>
      </c>
      <c r="AJ434" s="513">
        <v>0</v>
      </c>
      <c r="AK434" s="513">
        <v>0</v>
      </c>
      <c r="AL434" s="513">
        <v>0</v>
      </c>
      <c r="AM434" s="513">
        <v>0</v>
      </c>
      <c r="AN434" s="513"/>
      <c r="AO434" s="513"/>
      <c r="AP434" s="513">
        <v>0</v>
      </c>
      <c r="AQ434" s="513">
        <v>0</v>
      </c>
    </row>
    <row r="435" spans="1:43" x14ac:dyDescent="0.25">
      <c r="A435" s="274">
        <v>5</v>
      </c>
      <c r="B435" s="275" t="s">
        <v>162</v>
      </c>
      <c r="C435" s="274">
        <v>0</v>
      </c>
      <c r="D435" s="513">
        <v>0</v>
      </c>
      <c r="E435" s="513">
        <v>0</v>
      </c>
      <c r="F435" s="513">
        <v>0</v>
      </c>
      <c r="G435" s="513">
        <v>0</v>
      </c>
      <c r="H435" s="513">
        <v>0</v>
      </c>
      <c r="I435" s="513">
        <v>0</v>
      </c>
      <c r="J435" s="513">
        <v>0</v>
      </c>
      <c r="K435" s="513">
        <v>0</v>
      </c>
      <c r="L435" s="513">
        <v>0</v>
      </c>
      <c r="M435" s="513">
        <v>0</v>
      </c>
      <c r="N435" s="513">
        <v>0</v>
      </c>
      <c r="O435" s="513">
        <v>0</v>
      </c>
      <c r="P435" s="513">
        <v>0</v>
      </c>
      <c r="Q435" s="513">
        <v>0</v>
      </c>
      <c r="R435" s="513">
        <v>0.25</v>
      </c>
      <c r="S435" s="513">
        <v>0</v>
      </c>
      <c r="T435" s="513">
        <v>0.56299999999999994</v>
      </c>
      <c r="U435" s="513">
        <v>0</v>
      </c>
      <c r="V435" s="513">
        <v>0.81299999999999994</v>
      </c>
      <c r="W435" s="513">
        <v>0</v>
      </c>
      <c r="X435" s="513">
        <v>0</v>
      </c>
      <c r="Y435" s="513">
        <v>0</v>
      </c>
      <c r="Z435" s="513">
        <v>0</v>
      </c>
      <c r="AA435" s="513">
        <v>0</v>
      </c>
      <c r="AB435" s="513">
        <v>0</v>
      </c>
      <c r="AC435" s="513">
        <v>0</v>
      </c>
      <c r="AD435" s="513">
        <v>0</v>
      </c>
      <c r="AE435" s="513">
        <v>0</v>
      </c>
      <c r="AF435" s="513">
        <v>0</v>
      </c>
      <c r="AG435" s="513">
        <v>0</v>
      </c>
      <c r="AH435" s="513">
        <v>0</v>
      </c>
      <c r="AI435" s="513">
        <v>0</v>
      </c>
      <c r="AJ435" s="513">
        <v>0</v>
      </c>
      <c r="AK435" s="513">
        <v>0</v>
      </c>
      <c r="AL435" s="513">
        <v>0</v>
      </c>
      <c r="AM435" s="513">
        <v>0</v>
      </c>
      <c r="AN435" s="513"/>
      <c r="AO435" s="513"/>
      <c r="AP435" s="513">
        <v>0</v>
      </c>
      <c r="AQ435" s="513">
        <v>0</v>
      </c>
    </row>
    <row r="436" spans="1:43" x14ac:dyDescent="0.25">
      <c r="A436" s="274">
        <v>6</v>
      </c>
      <c r="B436" s="275" t="s">
        <v>163</v>
      </c>
      <c r="C436" s="274">
        <v>0</v>
      </c>
      <c r="D436" s="513">
        <v>0</v>
      </c>
      <c r="E436" s="513">
        <v>0</v>
      </c>
      <c r="F436" s="513">
        <v>0</v>
      </c>
      <c r="G436" s="513">
        <v>0</v>
      </c>
      <c r="H436" s="513">
        <v>0</v>
      </c>
      <c r="I436" s="513">
        <v>0</v>
      </c>
      <c r="J436" s="513">
        <v>0</v>
      </c>
      <c r="K436" s="513">
        <v>0</v>
      </c>
      <c r="L436" s="513">
        <v>0</v>
      </c>
      <c r="M436" s="513">
        <v>0</v>
      </c>
      <c r="N436" s="513">
        <v>0</v>
      </c>
      <c r="O436" s="513">
        <v>0</v>
      </c>
      <c r="P436" s="513">
        <v>0</v>
      </c>
      <c r="Q436" s="513">
        <v>0</v>
      </c>
      <c r="R436" s="513">
        <v>0</v>
      </c>
      <c r="S436" s="513">
        <v>0</v>
      </c>
      <c r="T436" s="513">
        <v>0</v>
      </c>
      <c r="U436" s="513">
        <v>0</v>
      </c>
      <c r="V436" s="513">
        <v>0</v>
      </c>
      <c r="W436" s="513">
        <v>0</v>
      </c>
      <c r="X436" s="513">
        <v>0</v>
      </c>
      <c r="Y436" s="513">
        <v>0</v>
      </c>
      <c r="Z436" s="513">
        <v>0</v>
      </c>
      <c r="AA436" s="513">
        <v>0</v>
      </c>
      <c r="AB436" s="513">
        <v>0</v>
      </c>
      <c r="AC436" s="513">
        <v>0</v>
      </c>
      <c r="AD436" s="513">
        <v>0</v>
      </c>
      <c r="AE436" s="513">
        <v>0</v>
      </c>
      <c r="AF436" s="513">
        <v>0</v>
      </c>
      <c r="AG436" s="513">
        <v>0</v>
      </c>
      <c r="AH436" s="513">
        <v>0</v>
      </c>
      <c r="AI436" s="513">
        <v>0</v>
      </c>
      <c r="AJ436" s="513">
        <v>0</v>
      </c>
      <c r="AK436" s="513">
        <v>0</v>
      </c>
      <c r="AL436" s="513">
        <v>0</v>
      </c>
      <c r="AM436" s="513">
        <v>0</v>
      </c>
      <c r="AN436" s="513"/>
      <c r="AO436" s="513"/>
      <c r="AP436" s="513">
        <v>0</v>
      </c>
      <c r="AQ436" s="513">
        <v>0</v>
      </c>
    </row>
    <row r="437" spans="1:43" x14ac:dyDescent="0.25">
      <c r="A437" s="274">
        <v>7</v>
      </c>
      <c r="B437" s="275" t="s">
        <v>164</v>
      </c>
      <c r="C437" s="274">
        <v>0</v>
      </c>
      <c r="D437" s="513">
        <v>0</v>
      </c>
      <c r="E437" s="513">
        <v>0</v>
      </c>
      <c r="F437" s="513">
        <v>0</v>
      </c>
      <c r="G437" s="513">
        <v>0</v>
      </c>
      <c r="H437" s="513">
        <v>0</v>
      </c>
      <c r="I437" s="513">
        <v>0</v>
      </c>
      <c r="J437" s="513">
        <v>0</v>
      </c>
      <c r="K437" s="513">
        <v>0</v>
      </c>
      <c r="L437" s="513">
        <v>0</v>
      </c>
      <c r="M437" s="513">
        <v>0</v>
      </c>
      <c r="N437" s="513">
        <v>0</v>
      </c>
      <c r="O437" s="513">
        <v>0</v>
      </c>
      <c r="P437" s="513">
        <v>0</v>
      </c>
      <c r="Q437" s="513">
        <v>0</v>
      </c>
      <c r="R437" s="513">
        <v>0</v>
      </c>
      <c r="S437" s="513">
        <v>0</v>
      </c>
      <c r="T437" s="513">
        <v>0</v>
      </c>
      <c r="U437" s="513">
        <v>0</v>
      </c>
      <c r="V437" s="513">
        <v>0</v>
      </c>
      <c r="W437" s="513">
        <v>0</v>
      </c>
      <c r="X437" s="513">
        <v>0</v>
      </c>
      <c r="Y437" s="513">
        <v>0</v>
      </c>
      <c r="Z437" s="513">
        <v>0</v>
      </c>
      <c r="AA437" s="513">
        <v>0</v>
      </c>
      <c r="AB437" s="513">
        <v>0</v>
      </c>
      <c r="AC437" s="513">
        <v>0</v>
      </c>
      <c r="AD437" s="513">
        <v>0</v>
      </c>
      <c r="AE437" s="513">
        <v>0</v>
      </c>
      <c r="AF437" s="513">
        <v>0</v>
      </c>
      <c r="AG437" s="513">
        <v>0</v>
      </c>
      <c r="AH437" s="513">
        <v>0</v>
      </c>
      <c r="AI437" s="513">
        <v>0</v>
      </c>
      <c r="AJ437" s="513">
        <v>0</v>
      </c>
      <c r="AK437" s="513">
        <v>0</v>
      </c>
      <c r="AL437" s="513">
        <v>0</v>
      </c>
      <c r="AM437" s="513">
        <v>0</v>
      </c>
      <c r="AN437" s="513"/>
      <c r="AO437" s="513"/>
      <c r="AP437" s="513">
        <v>0</v>
      </c>
      <c r="AQ437" s="513">
        <v>0</v>
      </c>
    </row>
    <row r="438" spans="1:43" x14ac:dyDescent="0.25">
      <c r="A438" s="274">
        <v>8</v>
      </c>
      <c r="B438" s="275" t="s">
        <v>165</v>
      </c>
      <c r="C438" s="274">
        <v>0</v>
      </c>
      <c r="D438" s="513">
        <v>0</v>
      </c>
      <c r="E438" s="513">
        <v>0</v>
      </c>
      <c r="F438" s="513">
        <v>0</v>
      </c>
      <c r="G438" s="513">
        <v>0</v>
      </c>
      <c r="H438" s="513">
        <v>0</v>
      </c>
      <c r="I438" s="513">
        <v>0</v>
      </c>
      <c r="J438" s="513">
        <v>0</v>
      </c>
      <c r="K438" s="513">
        <v>0</v>
      </c>
      <c r="L438" s="513">
        <v>0</v>
      </c>
      <c r="M438" s="513">
        <v>0</v>
      </c>
      <c r="N438" s="513">
        <v>0</v>
      </c>
      <c r="O438" s="513">
        <v>0</v>
      </c>
      <c r="P438" s="513">
        <v>0</v>
      </c>
      <c r="Q438" s="513">
        <v>0</v>
      </c>
      <c r="R438" s="513">
        <v>0</v>
      </c>
      <c r="S438" s="513">
        <v>0</v>
      </c>
      <c r="T438" s="513">
        <v>0</v>
      </c>
      <c r="U438" s="513">
        <v>0</v>
      </c>
      <c r="V438" s="513">
        <v>0</v>
      </c>
      <c r="W438" s="513">
        <v>0</v>
      </c>
      <c r="X438" s="513">
        <v>0</v>
      </c>
      <c r="Y438" s="513">
        <v>0</v>
      </c>
      <c r="Z438" s="513">
        <v>0</v>
      </c>
      <c r="AA438" s="513">
        <v>0</v>
      </c>
      <c r="AB438" s="513">
        <v>0</v>
      </c>
      <c r="AC438" s="513">
        <v>0</v>
      </c>
      <c r="AD438" s="513">
        <v>0</v>
      </c>
      <c r="AE438" s="513">
        <v>0</v>
      </c>
      <c r="AF438" s="513">
        <v>0</v>
      </c>
      <c r="AG438" s="513">
        <v>0</v>
      </c>
      <c r="AH438" s="513">
        <v>0</v>
      </c>
      <c r="AI438" s="513">
        <v>0</v>
      </c>
      <c r="AJ438" s="513">
        <v>0</v>
      </c>
      <c r="AK438" s="513">
        <v>0</v>
      </c>
      <c r="AL438" s="513">
        <v>0</v>
      </c>
      <c r="AM438" s="513">
        <v>0</v>
      </c>
      <c r="AN438" s="513"/>
      <c r="AO438" s="513"/>
      <c r="AP438" s="513">
        <v>0</v>
      </c>
      <c r="AQ438" s="513">
        <v>0</v>
      </c>
    </row>
  </sheetData>
  <mergeCells count="31">
    <mergeCell ref="AR15:AR17"/>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H16:AI16"/>
    <mergeCell ref="A6:AM6"/>
    <mergeCell ref="A14:A17"/>
    <mergeCell ref="B14:B17"/>
    <mergeCell ref="C14:C17"/>
    <mergeCell ref="D14:W14"/>
    <mergeCell ref="X14:AQ14"/>
    <mergeCell ref="D15:M15"/>
    <mergeCell ref="N15:W15"/>
    <mergeCell ref="X15:AG15"/>
    <mergeCell ref="AH15:AQ15"/>
    <mergeCell ref="AF16:AG16"/>
    <mergeCell ref="AJ16:AK16"/>
    <mergeCell ref="AL16:AM16"/>
    <mergeCell ref="AN16:AO16"/>
    <mergeCell ref="AP16:AQ16"/>
  </mergeCells>
  <conditionalFormatting sqref="AN6:AP6 AQ5:AQ9 A6 A15:B17 D16:AQ17 A1:AP5 A7:AP9 A439:XFD1048576 AR1:XFD9 D15:AR15 AS15:XFD17 A10:XFD14 A18:XFD25 AR26:XFD438">
    <cfRule type="cellIs" dxfId="24" priority="3" operator="equal">
      <formula>0</formula>
    </cfRule>
  </conditionalFormatting>
  <conditionalFormatting sqref="A26:AQ438">
    <cfRule type="cellIs" dxfId="23" priority="1" operator="equal">
      <formula>0</formula>
    </cfRule>
    <cfRule type="expression" dxfId="22" priority="2">
      <formula>$A26&lt;&gt;0</formula>
    </cfRule>
  </conditionalFormatting>
  <pageMargins left="0.70866141732283472" right="0.70866141732283472" top="0.74803149606299213" bottom="0.74803149606299213" header="0.31496062992125984" footer="0.31496062992125984"/>
  <pageSetup paperSize="8" scale="42"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12</vt:i4>
      </vt:variant>
    </vt:vector>
  </HeadingPairs>
  <TitlesOfParts>
    <vt:vector size="25" baseType="lpstr">
      <vt:lpstr>прил 5</vt:lpstr>
      <vt:lpstr>прил 6.1</vt:lpstr>
      <vt:lpstr>прил 6.2</vt:lpstr>
      <vt:lpstr>прил 6.3</vt:lpstr>
      <vt:lpstr>прил 7.1</vt:lpstr>
      <vt:lpstr>прил 7.1 (2)</vt:lpstr>
      <vt:lpstr>прил 7.2.</vt:lpstr>
      <vt:lpstr>прил 8</vt:lpstr>
      <vt:lpstr>прил 9</vt:lpstr>
      <vt:lpstr>прил 10</vt:lpstr>
      <vt:lpstr>прил 11.1</vt:lpstr>
      <vt:lpstr>прил 12</vt:lpstr>
      <vt:lpstr>прил 13</vt:lpstr>
      <vt:lpstr>'прил 10'!Область_печати</vt:lpstr>
      <vt:lpstr>'прил 11.1'!Область_печати</vt:lpstr>
      <vt:lpstr>'прил 12'!Область_печати</vt:lpstr>
      <vt:lpstr>'прил 13'!Область_печати</vt:lpstr>
      <vt:lpstr>'прил 6.1'!Область_печати</vt:lpstr>
      <vt:lpstr>'прил 6.2'!Область_печати</vt:lpstr>
      <vt:lpstr>'прил 6.3'!Область_печати</vt:lpstr>
      <vt:lpstr>'прил 7.1'!Область_печати</vt:lpstr>
      <vt:lpstr>'прил 7.1 (2)'!Область_печати</vt:lpstr>
      <vt:lpstr>'прил 7.2.'!Область_печати</vt:lpstr>
      <vt:lpstr>'прил 8'!Область_печати</vt:lpstr>
      <vt:lpstr>'прил 9'!Область_печати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2016-02-18T11:38:44Z</cp:lastPrinted>
  <dcterms:created xsi:type="dcterms:W3CDTF">2012-09-18T11:41:58Z</dcterms:created>
  <dcterms:modified xsi:type="dcterms:W3CDTF">2016-02-18T11:44:47Z</dcterms:modified>
</cp:coreProperties>
</file>